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17fd7d6c388fdde9/Documents/"/>
    </mc:Choice>
  </mc:AlternateContent>
  <xr:revisionPtr revIDLastSave="1" documentId="8_{D099C2D9-52D9-4D47-811F-BBA555CA7DA8}" xr6:coauthVersionLast="47" xr6:coauthVersionMax="47" xr10:uidLastSave="{4FDCF09A-A5D5-473B-B30B-1C10E3598979}"/>
  <bookViews>
    <workbookView xWindow="-110" yWindow="-110" windowWidth="19420" windowHeight="10300" activeTab="4" xr2:uid="{00000000-000D-0000-FFFF-FFFF00000000}"/>
  </bookViews>
  <sheets>
    <sheet name="Sheet4" sheetId="5" r:id="rId1"/>
    <sheet name="Sheet6" sheetId="7" r:id="rId2"/>
    <sheet name="Sheet7" sheetId="8" r:id="rId3"/>
    <sheet name="Pivots" sheetId="4" r:id="rId4"/>
    <sheet name="Dashboard" sheetId="6" r:id="rId5"/>
    <sheet name="shopping_behaviour" sheetId="1" r:id="rId6"/>
  </sheets>
  <definedNames>
    <definedName name="_xlcn.WorksheetConnection_shopping_behaviourAV1" hidden="1">shopping_behaviour!$A:$V</definedName>
    <definedName name="Slicer_Category">#N/A</definedName>
    <definedName name="Slicer_Gender">#N/A</definedName>
    <definedName name="Slicer_Season">#N/A</definedName>
    <definedName name="Slicer_Subscription_Status">#N/A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opping_behaviour!$A:$V"/>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H3" i="6"/>
  <c r="F3" i="6"/>
  <c r="D3" i="6"/>
  <c r="B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hopping_behaviour!$A:$V" type="102" refreshedVersion="7" minRefreshableVersion="5">
    <extLst>
      <ext xmlns:x15="http://schemas.microsoft.com/office/spreadsheetml/2010/11/main" uri="{DE250136-89BD-433C-8126-D09CA5730AF9}">
        <x15:connection id="Range" autoDelete="1">
          <x15:rangePr sourceName="_xlcn.WorksheetConnection_shopping_behaviourAV1"/>
        </x15:connection>
      </ext>
    </extLst>
  </connection>
</connections>
</file>

<file path=xl/sharedStrings.xml><?xml version="1.0" encoding="utf-8"?>
<sst xmlns="http://schemas.openxmlformats.org/spreadsheetml/2006/main" count="82812" uniqueCount="180">
  <si>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</si>
  <si>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</si>
  <si>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</si>
  <si>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</si>
  <si>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</si>
  <si>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</si>
  <si>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</si>
  <si>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</si>
  <si>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</si>
  <si>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</si>
  <si>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</si>
  <si>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</si>
  <si>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</si>
  <si>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</si>
  <si>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</si>
  <si>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</si>
  <si>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</si>
  <si>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</si>
  <si>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</si>
  <si>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</si>
  <si>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</si>
  <si>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</si>
  <si>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</si>
  <si>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</si>
  <si>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</si>
  <si>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</si>
  <si>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</si>
  <si>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</si>
  <si>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</si>
  <si>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</si>
  <si>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</si>
  <si>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</si>
  <si>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</si>
  <si>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</si>
  <si>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</si>
  <si>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</si>
  <si>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</si>
  <si>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</si>
  <si>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</si>
  <si>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</si>
  <si>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</si>
  <si>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</si>
  <si>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</si>
  <si>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</si>
  <si>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</si>
  <si>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</si>
  <si>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</si>
  <si>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</si>
  <si>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</si>
  <si>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</si>
  <si>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</si>
  <si>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</si>
  <si>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</si>
  <si>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</si>
  <si>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</si>
  <si>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</si>
  <si>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</si>
  <si>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</si>
  <si>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</si>
  <si>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</si>
  <si>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</si>
  <si>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</si>
  <si>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</si>
  <si>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</si>
  <si>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</si>
  <si>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</si>
  <si>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</si>
  <si>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</si>
  <si>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</si>
  <si>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</si>
  <si>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</si>
  <si>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</si>
  <si>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</si>
  <si>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</si>
  <si>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</si>
  <si>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</si>
  <si>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</si>
  <si>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</si>
  <si>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</si>
  <si>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</si>
  <si>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</si>
  <si>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</si>
  <si>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</si>
  <si>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</si>
  <si>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</si>
  <si>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</si>
  <si>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</si>
  <si>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</si>
  <si>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</si>
  <si>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</si>
  <si>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</si>
  <si>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</si>
  <si>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</si>
  <si>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</si>
  <si>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</si>
  <si>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</si>
  <si>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</si>
  <si>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</si>
  <si>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</si>
  <si>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</si>
  <si>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</si>
  <si>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</si>
  <si>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</si>
  <si>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</si>
  <si>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</si>
  <si>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</si>
  <si>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</si>
  <si>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</si>
  <si>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</si>
  <si>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</si>
  <si>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</si>
  <si>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</si>
  <si>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</si>
  <si>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</si>
  <si>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</si>
  <si>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</si>
  <si>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</si>
  <si>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</si>
  <si>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</si>
  <si>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</si>
  <si>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</si>
  <si>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</si>
  <si>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</si>
  <si>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</si>
  <si>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</si>
  <si>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</si>
  <si>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</si>
  <si>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</si>
  <si>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</si>
  <si>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</si>
  <si>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</si>
  <si>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</si>
  <si>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</si>
  <si>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</si>
  <si>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</si>
  <si>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</si>
  <si>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</si>
  <si>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</si>
  <si>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</si>
  <si>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</si>
  <si>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</si>
  <si>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</si>
  <si>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</si>
  <si>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</si>
  <si>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</si>
  <si>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</si>
  <si>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</si>
  <si>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</si>
  <si>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</si>
  <si>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</si>
  <si>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</si>
  <si>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</si>
  <si>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</si>
  <si>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 xml:space="preserve">Age Group
</t>
  </si>
  <si>
    <t xml:space="preserve">Purchase Value
</t>
  </si>
  <si>
    <t xml:space="preserve">Loyalty Level
</t>
  </si>
  <si>
    <t xml:space="preserve">Discount Flag
</t>
  </si>
  <si>
    <t>Sum of Purchase Amount (USD)</t>
  </si>
  <si>
    <t>Average of Purchase Amount (USD)</t>
  </si>
  <si>
    <t>Average of Review Rating</t>
  </si>
  <si>
    <t>Total Revenue</t>
  </si>
  <si>
    <t>Total Customers</t>
  </si>
  <si>
    <t>Avg Rating</t>
  </si>
  <si>
    <t>Row Labels</t>
  </si>
  <si>
    <t>(blank)</t>
  </si>
  <si>
    <t>Grand Total</t>
  </si>
  <si>
    <t>45–54</t>
  </si>
  <si>
    <t>Low Value</t>
  </si>
  <si>
    <t>Loyal</t>
  </si>
  <si>
    <t>Under 25</t>
  </si>
  <si>
    <t>35–44</t>
  </si>
  <si>
    <t>New</t>
  </si>
  <si>
    <t>25–34</t>
  </si>
  <si>
    <t>55+</t>
  </si>
  <si>
    <t>Returning</t>
  </si>
  <si>
    <t>High Value</t>
  </si>
  <si>
    <t>Average of Previous Purchases</t>
  </si>
  <si>
    <t xml:space="preserve">Total Revenue
</t>
  </si>
  <si>
    <t xml:space="preserve">Average Rating
</t>
  </si>
  <si>
    <t xml:space="preserve">Avg Previous Purchases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</si>
</sst>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0"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12"/>
      <color theme="1"/>
      <name val="Tw Cen MT"/>
      <family val="2"/>
      <scheme val="minor"/>
    </font>
    <font>
      <b/>
      <sz val="26"/>
      <color theme="1"/>
      <name val="Tw Cen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49"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9" fillId="0" borderId="0" xfId="0" applyFont="1" applyAlignment="1">
      <alignment horizontal="left"/>
    </xf>
    <xf numFmtId="0" fontId="18" fillId="33" borderId="0" xfId="0" applyFont="1" applyFill="1" applyAlignment="1">
      <alignment vertical="top"/>
    </xf>
    <xf numFmtId="0" fontId="0" fillId="0" borderId="0" xfId="0" applyAlignment="1">
      <alignment horizontal="center"/>
    </xf>
    <xf numFmtId="164" fontId="19" fillId="0" borderId="0" xfId="1" applyNumberFormat="1" applyFont="1" applyAlignment="1">
      <alignment horizontal="left"/>
    </xf>
    <xf numFmtId="164" fontId="19" fillId="0" borderId="0" xfId="0" applyNumberFormat="1" applyFont="1" applyAlignment="1">
      <alignment horizontal="left"/>
    </xf>
    <xf numFmtId="0" fontId="18" fillId="33" borderId="0" xfId="0" applyFont="1" applyFill="1" applyAlignment="1">
      <alignment vertical="top" wrapText="1"/>
    </xf>
    <xf numFmtId="0" fontId="18" fillId="33" borderId="0" xfId="0" applyFont="1" applyFill="1" applyAlignment="1">
      <alignment wrapText="1"/>
    </xf>
    <xf numFmtId="164" fontId="18" fillId="33" borderId="0" xfId="0" applyNumberFormat="1" applyFont="1" applyFill="1" applyAlignment="1">
      <alignment vertical="top"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numFmt numFmtId="0" formatCode="General"/>
    </dxf>
    <dxf>
      <numFmt numFmtId="0" formatCode="General"/>
    </dxf>
    <dxf>
      <numFmt numFmtId="0" formatCode="General"/>
    </dxf>
    <dxf>
      <numFmt numFmtId="0" formatCode="General"/>
    </dxf>
    <dxf>
      <numFmt numFmtId="30" formatCode="@"/>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 complete.xlsx]Pivots!PivotTable4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Pivots!$A$7:$A$12</c:f>
              <c:strCache>
                <c:ptCount val="5"/>
                <c:pt idx="0">
                  <c:v>Clothing</c:v>
                </c:pt>
                <c:pt idx="1">
                  <c:v>Accessories</c:v>
                </c:pt>
                <c:pt idx="2">
                  <c:v>Footwear</c:v>
                </c:pt>
                <c:pt idx="3">
                  <c:v>Outerwear</c:v>
                </c:pt>
                <c:pt idx="4">
                  <c:v>(blank)</c:v>
                </c:pt>
              </c:strCache>
            </c:strRef>
          </c:cat>
          <c:val>
            <c:numRef>
              <c:f>Pivots!$B$7:$B$12</c:f>
              <c:numCache>
                <c:formatCode>General</c:formatCode>
                <c:ptCount val="5"/>
                <c:pt idx="0">
                  <c:v>104264</c:v>
                </c:pt>
                <c:pt idx="1">
                  <c:v>74200</c:v>
                </c:pt>
                <c:pt idx="2">
                  <c:v>36093</c:v>
                </c:pt>
                <c:pt idx="3">
                  <c:v>18524</c:v>
                </c:pt>
              </c:numCache>
            </c:numRef>
          </c:val>
          <c:extLst>
            <c:ext xmlns:c16="http://schemas.microsoft.com/office/drawing/2014/chart" uri="{C3380CC4-5D6E-409C-BE32-E72D297353CC}">
              <c16:uniqueId val="{00000000-5FF3-49EB-9D8F-0D9D7A8F8E61}"/>
            </c:ext>
          </c:extLst>
        </c:ser>
        <c:dLbls>
          <c:dLblPos val="outEnd"/>
          <c:showLegendKey val="0"/>
          <c:showVal val="1"/>
          <c:showCatName val="0"/>
          <c:showSerName val="0"/>
          <c:showPercent val="0"/>
          <c:showBubbleSize val="0"/>
        </c:dLbls>
        <c:gapWidth val="219"/>
        <c:overlap val="-27"/>
        <c:axId val="2133469808"/>
        <c:axId val="2133468976"/>
      </c:barChart>
      <c:catAx>
        <c:axId val="21334698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68976"/>
        <c:crosses val="autoZero"/>
        <c:auto val="1"/>
        <c:lblAlgn val="ctr"/>
        <c:lblOffset val="100"/>
        <c:noMultiLvlLbl val="0"/>
      </c:catAx>
      <c:valAx>
        <c:axId val="213346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6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 complete.xlsx]Pivots!PivotTable5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Location</a:t>
            </a:r>
          </a:p>
        </c:rich>
      </c:tx>
      <c:layout>
        <c:manualLayout>
          <c:xMode val="edge"/>
          <c:yMode val="edge"/>
          <c:x val="0.28184666033125172"/>
          <c:y val="0.144777344008469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Pivots!$B$14</c:f>
              <c:strCache>
                <c:ptCount val="1"/>
                <c:pt idx="0">
                  <c:v>Total</c:v>
                </c:pt>
              </c:strCache>
            </c:strRef>
          </c:tx>
          <c:spPr>
            <a:solidFill>
              <a:schemeClr val="accent1"/>
            </a:solidFill>
            <a:ln>
              <a:noFill/>
            </a:ln>
            <a:effectLst/>
            <a:sp3d/>
          </c:spPr>
          <c:invertIfNegative val="0"/>
          <c:cat>
            <c:strRef>
              <c:f>Pivots!$A$15:$A$66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pt idx="50">
                  <c:v>(blank)</c:v>
                </c:pt>
              </c:strCache>
            </c:strRef>
          </c:cat>
          <c:val>
            <c:numRef>
              <c:f>Pivots!$B$15:$B$66</c:f>
              <c:numCache>
                <c:formatCode>General</c:formatCode>
                <c:ptCount val="51"/>
                <c:pt idx="0">
                  <c:v>5261</c:v>
                </c:pt>
                <c:pt idx="1">
                  <c:v>4867</c:v>
                </c:pt>
                <c:pt idx="2">
                  <c:v>4326</c:v>
                </c:pt>
                <c:pt idx="3">
                  <c:v>4828</c:v>
                </c:pt>
                <c:pt idx="4">
                  <c:v>5605</c:v>
                </c:pt>
                <c:pt idx="5">
                  <c:v>4222</c:v>
                </c:pt>
                <c:pt idx="6">
                  <c:v>4226</c:v>
                </c:pt>
                <c:pt idx="7">
                  <c:v>4758</c:v>
                </c:pt>
                <c:pt idx="8">
                  <c:v>3798</c:v>
                </c:pt>
                <c:pt idx="9">
                  <c:v>4645</c:v>
                </c:pt>
                <c:pt idx="10">
                  <c:v>3752</c:v>
                </c:pt>
                <c:pt idx="11">
                  <c:v>5587</c:v>
                </c:pt>
                <c:pt idx="12">
                  <c:v>5617</c:v>
                </c:pt>
                <c:pt idx="13">
                  <c:v>4655</c:v>
                </c:pt>
                <c:pt idx="14">
                  <c:v>4201</c:v>
                </c:pt>
                <c:pt idx="15">
                  <c:v>3437</c:v>
                </c:pt>
                <c:pt idx="16">
                  <c:v>4402</c:v>
                </c:pt>
                <c:pt idx="17">
                  <c:v>4848</c:v>
                </c:pt>
                <c:pt idx="18">
                  <c:v>4388</c:v>
                </c:pt>
                <c:pt idx="19">
                  <c:v>4795</c:v>
                </c:pt>
                <c:pt idx="20">
                  <c:v>4384</c:v>
                </c:pt>
                <c:pt idx="21">
                  <c:v>4533</c:v>
                </c:pt>
                <c:pt idx="22">
                  <c:v>4977</c:v>
                </c:pt>
                <c:pt idx="23">
                  <c:v>4883</c:v>
                </c:pt>
                <c:pt idx="24">
                  <c:v>4691</c:v>
                </c:pt>
                <c:pt idx="25">
                  <c:v>5784</c:v>
                </c:pt>
                <c:pt idx="26">
                  <c:v>5172</c:v>
                </c:pt>
                <c:pt idx="27">
                  <c:v>5514</c:v>
                </c:pt>
                <c:pt idx="28">
                  <c:v>4219</c:v>
                </c:pt>
                <c:pt idx="29">
                  <c:v>3802</c:v>
                </c:pt>
                <c:pt idx="30">
                  <c:v>5014</c:v>
                </c:pt>
                <c:pt idx="31">
                  <c:v>5257</c:v>
                </c:pt>
                <c:pt idx="32">
                  <c:v>4742</c:v>
                </c:pt>
                <c:pt idx="33">
                  <c:v>5220</c:v>
                </c:pt>
                <c:pt idx="34">
                  <c:v>4649</c:v>
                </c:pt>
                <c:pt idx="35">
                  <c:v>4376</c:v>
                </c:pt>
                <c:pt idx="36">
                  <c:v>4243</c:v>
                </c:pt>
                <c:pt idx="37">
                  <c:v>4926</c:v>
                </c:pt>
                <c:pt idx="38">
                  <c:v>3871</c:v>
                </c:pt>
                <c:pt idx="39">
                  <c:v>4439</c:v>
                </c:pt>
                <c:pt idx="40">
                  <c:v>4236</c:v>
                </c:pt>
                <c:pt idx="41">
                  <c:v>4772</c:v>
                </c:pt>
                <c:pt idx="42">
                  <c:v>4712</c:v>
                </c:pt>
                <c:pt idx="43">
                  <c:v>4443</c:v>
                </c:pt>
                <c:pt idx="44">
                  <c:v>4860</c:v>
                </c:pt>
                <c:pt idx="45">
                  <c:v>4842</c:v>
                </c:pt>
                <c:pt idx="46">
                  <c:v>4623</c:v>
                </c:pt>
                <c:pt idx="47">
                  <c:v>5174</c:v>
                </c:pt>
                <c:pt idx="48">
                  <c:v>4196</c:v>
                </c:pt>
                <c:pt idx="49">
                  <c:v>4309</c:v>
                </c:pt>
              </c:numCache>
            </c:numRef>
          </c:val>
          <c:extLst>
            <c:ext xmlns:c16="http://schemas.microsoft.com/office/drawing/2014/chart" uri="{C3380CC4-5D6E-409C-BE32-E72D297353CC}">
              <c16:uniqueId val="{00000000-1A4C-43AC-A508-3574469105E2}"/>
            </c:ext>
          </c:extLst>
        </c:ser>
        <c:dLbls>
          <c:showLegendKey val="0"/>
          <c:showVal val="0"/>
          <c:showCatName val="0"/>
          <c:showSerName val="0"/>
          <c:showPercent val="0"/>
          <c:showBubbleSize val="0"/>
        </c:dLbls>
        <c:gapWidth val="150"/>
        <c:shape val="box"/>
        <c:axId val="2135274784"/>
        <c:axId val="2135273536"/>
        <c:axId val="0"/>
      </c:bar3DChart>
      <c:catAx>
        <c:axId val="213527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73536"/>
        <c:crosses val="autoZero"/>
        <c:auto val="1"/>
        <c:lblAlgn val="ctr"/>
        <c:lblOffset val="100"/>
        <c:noMultiLvlLbl val="0"/>
      </c:catAx>
      <c:valAx>
        <c:axId val="213527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 complete.xlsx]Pivots!PivotTable10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Spend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Pivots!$E$19:$E$25</c:f>
              <c:strCache>
                <c:ptCount val="6"/>
                <c:pt idx="0">
                  <c:v>25–34</c:v>
                </c:pt>
                <c:pt idx="1">
                  <c:v>35–44</c:v>
                </c:pt>
                <c:pt idx="2">
                  <c:v>45–54</c:v>
                </c:pt>
                <c:pt idx="3">
                  <c:v>55+</c:v>
                </c:pt>
                <c:pt idx="4">
                  <c:v>Under 25</c:v>
                </c:pt>
                <c:pt idx="5">
                  <c:v>(blank)</c:v>
                </c:pt>
              </c:strCache>
            </c:strRef>
          </c:cat>
          <c:val>
            <c:numRef>
              <c:f>Pivots!$F$19:$F$25</c:f>
              <c:numCache>
                <c:formatCode>General</c:formatCode>
                <c:ptCount val="6"/>
                <c:pt idx="0">
                  <c:v>60.132450331125831</c:v>
                </c:pt>
                <c:pt idx="1">
                  <c:v>59.62002743484225</c:v>
                </c:pt>
                <c:pt idx="2">
                  <c:v>60.332446808510639</c:v>
                </c:pt>
                <c:pt idx="3">
                  <c:v>59.074702886247877</c:v>
                </c:pt>
                <c:pt idx="4">
                  <c:v>60.201646090534979</c:v>
                </c:pt>
              </c:numCache>
            </c:numRef>
          </c:val>
          <c:smooth val="0"/>
          <c:extLst>
            <c:ext xmlns:c16="http://schemas.microsoft.com/office/drawing/2014/chart" uri="{C3380CC4-5D6E-409C-BE32-E72D297353CC}">
              <c16:uniqueId val="{00000000-D458-4E79-A390-C0C93B7D3887}"/>
            </c:ext>
          </c:extLst>
        </c:ser>
        <c:dLbls>
          <c:showLegendKey val="0"/>
          <c:showVal val="0"/>
          <c:showCatName val="0"/>
          <c:showSerName val="0"/>
          <c:showPercent val="0"/>
          <c:showBubbleSize val="0"/>
        </c:dLbls>
        <c:marker val="1"/>
        <c:smooth val="0"/>
        <c:axId val="2128510640"/>
        <c:axId val="2128513136"/>
      </c:lineChart>
      <c:catAx>
        <c:axId val="212851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513136"/>
        <c:crosses val="autoZero"/>
        <c:auto val="1"/>
        <c:lblAlgn val="ctr"/>
        <c:lblOffset val="100"/>
        <c:noMultiLvlLbl val="0"/>
      </c:catAx>
      <c:valAx>
        <c:axId val="212851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51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 complete.xlsx]Pivots!PivotTable9</c:name>
    <c:fmtId val="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Pivots!$F$11</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25-434D-8751-AB0C78329C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18-45C7-B6D7-99994F0E1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18-45C7-B6D7-99994F0E1E6D}"/>
              </c:ext>
            </c:extLst>
          </c:dPt>
          <c:cat>
            <c:strRef>
              <c:f>Pivots!$E$12:$E$15</c:f>
              <c:strCache>
                <c:ptCount val="3"/>
                <c:pt idx="0">
                  <c:v>No</c:v>
                </c:pt>
                <c:pt idx="1">
                  <c:v>Yes</c:v>
                </c:pt>
                <c:pt idx="2">
                  <c:v>(blank)</c:v>
                </c:pt>
              </c:strCache>
            </c:strRef>
          </c:cat>
          <c:val>
            <c:numRef>
              <c:f>Pivots!$F$12:$F$15</c:f>
              <c:numCache>
                <c:formatCode>General</c:formatCode>
                <c:ptCount val="3"/>
                <c:pt idx="0">
                  <c:v>133670</c:v>
                </c:pt>
                <c:pt idx="1">
                  <c:v>99411</c:v>
                </c:pt>
              </c:numCache>
            </c:numRef>
          </c:val>
          <c:extLst>
            <c:ext xmlns:c16="http://schemas.microsoft.com/office/drawing/2014/chart" uri="{C3380CC4-5D6E-409C-BE32-E72D297353CC}">
              <c16:uniqueId val="{00000002-4B25-434D-8751-AB0C78329CD3}"/>
            </c:ext>
          </c:extLst>
        </c:ser>
        <c:ser>
          <c:idx val="1"/>
          <c:order val="1"/>
          <c:tx>
            <c:strRef>
              <c:f>Pivots!$G$11</c:f>
              <c:strCache>
                <c:ptCount val="1"/>
                <c:pt idx="0">
                  <c:v>Average of Review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4B25-434D-8751-AB0C78329C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118-45C7-B6D7-99994F0E1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118-45C7-B6D7-99994F0E1E6D}"/>
              </c:ext>
            </c:extLst>
          </c:dPt>
          <c:cat>
            <c:strRef>
              <c:f>Pivots!$E$12:$E$15</c:f>
              <c:strCache>
                <c:ptCount val="3"/>
                <c:pt idx="0">
                  <c:v>No</c:v>
                </c:pt>
                <c:pt idx="1">
                  <c:v>Yes</c:v>
                </c:pt>
                <c:pt idx="2">
                  <c:v>(blank)</c:v>
                </c:pt>
              </c:strCache>
            </c:strRef>
          </c:cat>
          <c:val>
            <c:numRef>
              <c:f>Pivots!$G$12:$G$15</c:f>
              <c:numCache>
                <c:formatCode>General</c:formatCode>
                <c:ptCount val="3"/>
                <c:pt idx="0">
                  <c:v>3.7577147998200622</c:v>
                </c:pt>
                <c:pt idx="1">
                  <c:v>3.7396541443053031</c:v>
                </c:pt>
              </c:numCache>
            </c:numRef>
          </c:val>
          <c:extLst>
            <c:ext xmlns:c16="http://schemas.microsoft.com/office/drawing/2014/chart" uri="{C3380CC4-5D6E-409C-BE32-E72D297353CC}">
              <c16:uniqueId val="{00000005-4B25-434D-8751-AB0C78329C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[shopping_behaviour complete.xlsx]Pivots!PivotTable12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D6-43F1-AF0A-382152E75F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D6-43F1-AF0A-382152E75F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D6-43F1-AF0A-382152E75F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D6-43F1-AF0A-382152E75F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D6-43F1-AF0A-382152E75F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D6-43F1-AF0A-382152E75F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AD6-43F1-AF0A-382152E75FB5}"/>
              </c:ext>
            </c:extLst>
          </c:dPt>
          <c:cat>
            <c:strRef>
              <c:f>Pivots!$H$19:$H$26</c:f>
              <c:strCache>
                <c:ptCount val="7"/>
                <c:pt idx="0">
                  <c:v>Bank Transfer</c:v>
                </c:pt>
                <c:pt idx="1">
                  <c:v>Cash</c:v>
                </c:pt>
                <c:pt idx="2">
                  <c:v>Credit Card</c:v>
                </c:pt>
                <c:pt idx="3">
                  <c:v>Debit Card</c:v>
                </c:pt>
                <c:pt idx="4">
                  <c:v>PayPal</c:v>
                </c:pt>
                <c:pt idx="5">
                  <c:v>Venmo</c:v>
                </c:pt>
                <c:pt idx="6">
                  <c:v>(blank)</c:v>
                </c:pt>
              </c:strCache>
            </c:strRef>
          </c:cat>
          <c:val>
            <c:numRef>
              <c:f>Pivots!$I$19:$I$26</c:f>
              <c:numCache>
                <c:formatCode>General</c:formatCode>
                <c:ptCount val="7"/>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E-DAD6-43F1-AF0A-382152E75F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838200</xdr:colOff>
      <xdr:row>33</xdr:row>
      <xdr:rowOff>158750</xdr:rowOff>
    </xdr:from>
    <xdr:to>
      <xdr:col>9</xdr:col>
      <xdr:colOff>571500</xdr:colOff>
      <xdr:row>48</xdr:row>
      <xdr:rowOff>15875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63FA3BC-9681-4A65-A255-1994F3CF17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45750" y="6235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1460500</xdr:colOff>
      <xdr:row>33</xdr:row>
      <xdr:rowOff>152400</xdr:rowOff>
    </xdr:from>
    <xdr:to>
      <xdr:col>6</xdr:col>
      <xdr:colOff>1193800</xdr:colOff>
      <xdr:row>48</xdr:row>
      <xdr:rowOff>9525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20EEA56-47CD-4EDF-B765-8F784C431E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37350" y="6229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469900</xdr:colOff>
      <xdr:row>33</xdr:row>
      <xdr:rowOff>133350</xdr:rowOff>
    </xdr:from>
    <xdr:to>
      <xdr:col>5</xdr:col>
      <xdr:colOff>1358900</xdr:colOff>
      <xdr:row>47</xdr:row>
      <xdr:rowOff>168275</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7D17A58E-5221-4BDD-8AE3-19CD8975C86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883150" y="6210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1403350</xdr:colOff>
      <xdr:row>33</xdr:row>
      <xdr:rowOff>146050</xdr:rowOff>
    </xdr:from>
    <xdr:to>
      <xdr:col>8</xdr:col>
      <xdr:colOff>615950</xdr:colOff>
      <xdr:row>48</xdr:row>
      <xdr:rowOff>3175</xdr:rowOff>
    </xdr:to>
    <mc:AlternateContent xmlns:mc="http://schemas.openxmlformats.org/markup-compatibility/2006" xmlns:a14="http://schemas.microsoft.com/office/drawing/2010/main">
      <mc:Choice Requires="a14">
        <xdr:graphicFrame macro="">
          <xdr:nvGraphicFramePr>
            <xdr:cNvPr id="5" name="Subscription Status">
              <a:extLst>
                <a:ext uri="{FF2B5EF4-FFF2-40B4-BE49-F238E27FC236}">
                  <a16:creationId xmlns:a16="http://schemas.microsoft.com/office/drawing/2014/main" id="{E93CDB51-F81E-429F-863D-B9234BACB0ED}"/>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8604250" y="6223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1276350</xdr:colOff>
      <xdr:row>3</xdr:row>
      <xdr:rowOff>196850</xdr:rowOff>
    </xdr:from>
    <xdr:to>
      <xdr:col>3</xdr:col>
      <xdr:colOff>146050</xdr:colOff>
      <xdr:row>9</xdr:row>
      <xdr:rowOff>336550</xdr:rowOff>
    </xdr:to>
    <xdr:graphicFrame macro="">
      <xdr:nvGraphicFramePr>
        <xdr:cNvPr id="2" name="Chart 1">
          <a:extLst>
            <a:ext uri="{FF2B5EF4-FFF2-40B4-BE49-F238E27FC236}">
              <a16:creationId xmlns:a16="http://schemas.microsoft.com/office/drawing/2014/main" id="{E6283577-876F-4C9B-B235-3416AC76C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450850</xdr:colOff>
      <xdr:row>3</xdr:row>
      <xdr:rowOff>215900</xdr:rowOff>
    </xdr:from>
    <xdr:to>
      <xdr:col>5</xdr:col>
      <xdr:colOff>793750</xdr:colOff>
      <xdr:row>9</xdr:row>
      <xdr:rowOff>349250</xdr:rowOff>
    </xdr:to>
    <xdr:graphicFrame macro="">
      <xdr:nvGraphicFramePr>
        <xdr:cNvPr id="3" name="Chart 2">
          <a:extLst>
            <a:ext uri="{FF2B5EF4-FFF2-40B4-BE49-F238E27FC236}">
              <a16:creationId xmlns:a16="http://schemas.microsoft.com/office/drawing/2014/main" id="{22AF6A09-3A50-4E05-A5BD-50CB62442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1054100</xdr:colOff>
      <xdr:row>3</xdr:row>
      <xdr:rowOff>196850</xdr:rowOff>
    </xdr:from>
    <xdr:to>
      <xdr:col>8</xdr:col>
      <xdr:colOff>88900</xdr:colOff>
      <xdr:row>9</xdr:row>
      <xdr:rowOff>336550</xdr:rowOff>
    </xdr:to>
    <xdr:graphicFrame macro="">
      <xdr:nvGraphicFramePr>
        <xdr:cNvPr id="4" name="Chart 3">
          <a:extLst>
            <a:ext uri="{FF2B5EF4-FFF2-40B4-BE49-F238E27FC236}">
              <a16:creationId xmlns:a16="http://schemas.microsoft.com/office/drawing/2014/main" id="{7BDB7336-2333-4AAF-AEED-C5C20F24F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402167</xdr:colOff>
      <xdr:row>10</xdr:row>
      <xdr:rowOff>296333</xdr:rowOff>
    </xdr:from>
    <xdr:to>
      <xdr:col>4</xdr:col>
      <xdr:colOff>296333</xdr:colOff>
      <xdr:row>17</xdr:row>
      <xdr:rowOff>74082</xdr:rowOff>
    </xdr:to>
    <xdr:graphicFrame macro="">
      <xdr:nvGraphicFramePr>
        <xdr:cNvPr id="5" name="Chart 4">
          <a:extLst>
            <a:ext uri="{FF2B5EF4-FFF2-40B4-BE49-F238E27FC236}">
              <a16:creationId xmlns:a16="http://schemas.microsoft.com/office/drawing/2014/main" id="{03841D1F-EDBA-4A1A-8491-B64F95A86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825499</xdr:colOff>
      <xdr:row>10</xdr:row>
      <xdr:rowOff>296333</xdr:rowOff>
    </xdr:from>
    <xdr:to>
      <xdr:col>7</xdr:col>
      <xdr:colOff>1037166</xdr:colOff>
      <xdr:row>17</xdr:row>
      <xdr:rowOff>52916</xdr:rowOff>
    </xdr:to>
    <xdr:graphicFrame macro="">
      <xdr:nvGraphicFramePr>
        <xdr:cNvPr id="7" name="Chart 6">
          <a:extLst>
            <a:ext uri="{FF2B5EF4-FFF2-40B4-BE49-F238E27FC236}">
              <a16:creationId xmlns:a16="http://schemas.microsoft.com/office/drawing/2014/main" id="{E8CDAE93-5DF5-477E-91D9-3DFD2CCE6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en mosweu" refreshedDate="46027.866371064818" createdVersion="7" refreshedVersion="7" minRefreshableVersion="3" recordCount="3901" xr:uid="{00000000-000A-0000-FFFF-FFFF3E000000}">
  <cacheSource type="worksheet">
    <worksheetSource ref="A1:V1048576" sheet="shopping_behaviour"/>
  </cacheSource>
  <cacheFields count="22">
    <cacheField name="Customer ID" numFmtId="0">
      <sharedItems containsString="0" containsBlank="1" containsNumber="1" containsInteger="1" minValue="1" maxValue="3900"/>
    </cacheField>
    <cacheField name="Age" numFmtId="49">
      <sharedItems containsString="0" containsBlank="1" containsNumber="1" containsInteger="1" minValue="18" maxValue="70"/>
    </cacheField>
    <cacheField name="Gender" numFmtId="0">
      <sharedItems containsBlank="1" count="3">
        <s v="Male"/>
        <s v="Female"/>
        <m/>
      </sharedItems>
    </cacheField>
    <cacheField name="Item Purchased" numFmtId="0">
      <sharedItems containsBlank="1"/>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ount="3">
        <s v="Yes"/>
        <s v="No"/>
        <m/>
      </sharedItems>
    </cacheField>
    <cacheField name="Shipping Type" numFmtId="0">
      <sharedItems containsBlank="1"/>
    </cacheField>
    <cacheField name="Discount Applied" numFmtId="0">
      <sharedItems containsBlank="1" count="3">
        <s v="Yes"/>
        <s v="No"/>
        <m/>
      </sharedItems>
    </cacheField>
    <cacheField name="Promo Code Used" numFmtId="0">
      <sharedItems containsBlank="1"/>
    </cacheField>
    <cacheField name="Previous Purchases" numFmtId="0">
      <sharedItems containsString="0" containsBlank="1" containsNumber="1" containsInteger="1" minValue="1" maxValue="50"/>
    </cacheField>
    <cacheField name="Payment Method" numFmtId="0">
      <sharedItems containsBlank="1" count="7">
        <s v="Venmo"/>
        <s v="Cash"/>
        <s v="Credit Card"/>
        <s v="PayPal"/>
        <s v="Bank Transfer"/>
        <s v="Debit Card"/>
        <m/>
      </sharedItems>
    </cacheField>
    <cacheField name="Frequency of Purchases" numFmtId="0">
      <sharedItems containsBlank="1"/>
    </cacheField>
    <cacheField name="Age Group_x000a_" numFmtId="0">
      <sharedItems containsBlank="1" count="6">
        <s v="55+"/>
        <s v="Under 25"/>
        <s v="45–54"/>
        <s v="25–34"/>
        <s v="35–44"/>
        <m/>
      </sharedItems>
    </cacheField>
    <cacheField name="Purchase Value_x000a_" numFmtId="0">
      <sharedItems containsBlank="1"/>
    </cacheField>
    <cacheField name="Loyalty Level_x000a_" numFmtId="0">
      <sharedItems containsBlank="1" count="4">
        <s v="Returning"/>
        <s v="New"/>
        <s v="Loyal"/>
        <m/>
      </sharedItems>
    </cacheField>
    <cacheField name="Discount Flag_x000a_" numFmtId="0">
      <sharedItems containsString="0" containsBlank="1" containsNumber="1" containsInteger="1" minValue="0" maxValue="1"/>
    </cacheField>
  </cacheFields>
  <extLst>
    <ext xmlns:x14="http://schemas.microsoft.com/office/spreadsheetml/2009/9/main" uri="{725AE2AE-9491-48be-B2B4-4EB974FC3084}">
      <x14:pivotCacheDefinition pivotCacheId="18645182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en mosweu" refreshedDate="46027.867453587962" backgroundQuery="1" createdVersion="7" refreshedVersion="7" minRefreshableVersion="3" recordCount="0" supportSubquery="1" supportAdvancedDrill="1" xr:uid="{00000000-000A-0000-FFFF-FFFF2D000000}">
  <cacheSource type="external" connectionId="1"/>
  <cacheFields count="3">
    <cacheField name="[Measures].[Sum of Purchase Amount (USD)]" caption="Sum of Purchase Amount (USD)" numFmtId="0" hierarchy="24" level="32767"/>
    <cacheField name="[Measures].[Average of Review Rating]" caption="Average of Review Rating" numFmtId="0" hierarchy="28" level="32767"/>
    <cacheField name="[Measures].[Count of Customer ID]" caption="Count of Customer ID" numFmtId="0" hierarchy="29" level="32767"/>
  </cacheFields>
  <cacheHierarchies count="30">
    <cacheHierarchy uniqueName="[Range].[Customer ID]" caption="Customer ID" attribute="1" defaultMemberUniqueName="[Range].[Customer ID].[All]" allUniqueName="[Range].[Customer ID].[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Item Purchased]" caption="Item Purchased" attribute="1" defaultMemberUniqueName="[Range].[Item Purchased].[All]" allUniqueName="[Range].[Item Purchase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urchase Amount (USD)]" caption="Purchase Amount (USD)" attribute="1" defaultMemberUniqueName="[Range].[Purchase Amount (USD)].[All]" allUniqueName="[Range].[Purchase Amount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Size]" caption="Size" attribute="1" defaultMemberUniqueName="[Range].[Size].[All]" allUniqueName="[Range].[Size].[All]" dimensionUniqueName="[Range]" displayFolder="" count="0" memberValueDatatype="130" unbalanced="0"/>
    <cacheHierarchy uniqueName="[Range].[Color]" caption="Color" attribute="1" defaultMemberUniqueName="[Range].[Color].[All]" allUniqueName="[Range].[Color].[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Review Rating]" caption="Review Rating" attribute="1" defaultMemberUniqueName="[Range].[Review Rating].[All]" allUniqueName="[Range].[Review Rating].[All]" dimensionUniqueName="[Range]" displayFolder="" count="0" memberValueDatatype="5" unbalanced="0"/>
    <cacheHierarchy uniqueName="[Range].[Subscription Status]" caption="Subscription Status" attribute="1" defaultMemberUniqueName="[Range].[Subscription Status].[All]" allUniqueName="[Range].[Subscription Status].[All]" dimensionUniqueName="[Range]" displayFolder="" count="0" memberValueDatatype="130" unbalanced="0"/>
    <cacheHierarchy uniqueName="[Range].[Shipping Type]" caption="Shipping Type" attribute="1" defaultMemberUniqueName="[Range].[Shipping Type].[All]" allUniqueName="[Range].[Shipping Type].[All]" dimensionUniqueName="[Range]" displayFolder="" count="0" memberValueDatatype="130" unbalanced="0"/>
    <cacheHierarchy uniqueName="[Range].[Discount Applied]" caption="Discount Applied" attribute="1" defaultMemberUniqueName="[Range].[Discount Applied].[All]" allUniqueName="[Range].[Discount Applied].[All]" dimensionUniqueName="[Range]" displayFolder="" count="0" memberValueDatatype="130" unbalanced="0"/>
    <cacheHierarchy uniqueName="[Range].[Promo Code Used]" caption="Promo Code Used" attribute="1" defaultMemberUniqueName="[Range].[Promo Code Used].[All]" allUniqueName="[Range].[Promo Code Used].[All]" dimensionUniqueName="[Range]" displayFolder="" count="0" memberValueDatatype="130" unbalanced="0"/>
    <cacheHierarchy uniqueName="[Range].[Previous Purchases]" caption="Previous Purchases" attribute="1" defaultMemberUniqueName="[Range].[Previous Purchases].[All]" allUniqueName="[Range].[Previous Purchases].[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Frequency of Purchases]" caption="Frequency of Purchases" attribute="1" defaultMemberUniqueName="[Range].[Frequency of Purchases].[All]" allUniqueName="[Range].[Frequency of Purchases].[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Purchase Value]" caption="Purchase Value" attribute="1" defaultMemberUniqueName="[Range].[Purchase Value].[All]" allUniqueName="[Range].[Purchase Value].[All]" dimensionUniqueName="[Range]" displayFolder="" count="0" memberValueDatatype="130" unbalanced="0"/>
    <cacheHierarchy uniqueName="[Range].[Loyalty Level]" caption="Loyalty Level" attribute="1" defaultMemberUniqueName="[Range].[Loyalty Level].[All]" allUniqueName="[Range].[Loyalty Level].[All]" dimensionUniqueName="[Range]" displayFolder="" count="0" memberValueDatatype="130" unbalanced="0"/>
    <cacheHierarchy uniqueName="[Range].[Discount Flag]" caption="Discount Flag" attribute="1" defaultMemberUniqueName="[Range].[Discount Flag].[All]" allUniqueName="[Range].[Discount Flag].[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urchase Amount (USD)]" caption="Sum of Purchase Amount (USD)"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ew Rating]" caption="Sum of Review Rating" measure="1" displayFolder="" measureGroup="Range" count="0" hidden="1">
      <extLst>
        <ext xmlns:x15="http://schemas.microsoft.com/office/spreadsheetml/2010/11/main" uri="{B97F6D7D-B522-45F9-BDA1-12C45D357490}">
          <x15:cacheHierarchy aggregatedColumn="10"/>
        </ext>
      </extLst>
    </cacheHierarchy>
    <cacheHierarchy uniqueName="[Measures].[Average of Purchase Amount (USD)]" caption="Average of Purchase Amount (USD)" measure="1" displayFolder="" measureGroup="Range" count="0" hidden="1">
      <extLst>
        <ext xmlns:x15="http://schemas.microsoft.com/office/spreadsheetml/2010/11/main" uri="{B97F6D7D-B522-45F9-BDA1-12C45D357490}">
          <x15:cacheHierarchy aggregatedColumn="5"/>
        </ext>
      </extLst>
    </cacheHierarchy>
    <cacheHierarchy uniqueName="[Measures].[Average of Review Rating]" caption="Average of Review Rating"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3901">
  <r>
    <n v="1"/>
    <n v="55"/>
    <x v="0"/>
    <s v="Blouse"/>
    <x v="0"/>
    <n v="53"/>
    <x v="0"/>
    <s v="L"/>
    <s v="Gray"/>
    <x v="0"/>
    <n v="3.1"/>
    <x v="0"/>
    <s v="Express"/>
    <x v="0"/>
    <s v="Yes"/>
    <n v="14"/>
    <x v="0"/>
    <s v="Fortnightly"/>
    <x v="0"/>
    <s v="Low Value"/>
    <x v="0"/>
    <n v="1"/>
  </r>
  <r>
    <n v="2"/>
    <n v="19"/>
    <x v="0"/>
    <s v="Sweater"/>
    <x v="0"/>
    <n v="64"/>
    <x v="1"/>
    <s v="L"/>
    <s v="Maroon"/>
    <x v="0"/>
    <n v="3.1"/>
    <x v="0"/>
    <s v="Express"/>
    <x v="0"/>
    <s v="Yes"/>
    <n v="2"/>
    <x v="1"/>
    <s v="Fortnightly"/>
    <x v="1"/>
    <s v="Low Value"/>
    <x v="1"/>
    <n v="1"/>
  </r>
  <r>
    <n v="3"/>
    <n v="50"/>
    <x v="0"/>
    <s v="Jeans"/>
    <x v="0"/>
    <n v="73"/>
    <x v="2"/>
    <s v="S"/>
    <s v="Maroon"/>
    <x v="1"/>
    <n v="3.1"/>
    <x v="0"/>
    <s v="Free Shipping"/>
    <x v="0"/>
    <s v="Yes"/>
    <n v="23"/>
    <x v="2"/>
    <s v="Weekly"/>
    <x v="2"/>
    <s v="Low Value"/>
    <x v="2"/>
    <n v="1"/>
  </r>
  <r>
    <n v="4"/>
    <n v="21"/>
    <x v="0"/>
    <s v="Sandals"/>
    <x v="1"/>
    <n v="90"/>
    <x v="3"/>
    <s v="M"/>
    <s v="Maroon"/>
    <x v="1"/>
    <n v="3.5"/>
    <x v="0"/>
    <s v="Next Day Air"/>
    <x v="0"/>
    <s v="Yes"/>
    <n v="49"/>
    <x v="3"/>
    <s v="Weekly"/>
    <x v="1"/>
    <s v="Low Value"/>
    <x v="2"/>
    <n v="1"/>
  </r>
  <r>
    <n v="5"/>
    <n v="45"/>
    <x v="0"/>
    <s v="Blouse"/>
    <x v="0"/>
    <n v="49"/>
    <x v="4"/>
    <s v="M"/>
    <s v="Turquoise"/>
    <x v="1"/>
    <n v="2.7"/>
    <x v="0"/>
    <s v="Free Shipping"/>
    <x v="0"/>
    <s v="Yes"/>
    <n v="31"/>
    <x v="3"/>
    <s v="Annually"/>
    <x v="2"/>
    <s v="Low Value"/>
    <x v="2"/>
    <n v="1"/>
  </r>
  <r>
    <n v="6"/>
    <n v="46"/>
    <x v="0"/>
    <s v="Sneakers"/>
    <x v="1"/>
    <n v="20"/>
    <x v="5"/>
    <s v="M"/>
    <s v="White"/>
    <x v="2"/>
    <n v="2.9"/>
    <x v="0"/>
    <s v="Standard"/>
    <x v="0"/>
    <s v="Yes"/>
    <n v="14"/>
    <x v="0"/>
    <s v="Weekly"/>
    <x v="2"/>
    <s v="Low Value"/>
    <x v="0"/>
    <n v="1"/>
  </r>
  <r>
    <n v="7"/>
    <n v="63"/>
    <x v="0"/>
    <s v="Shirt"/>
    <x v="0"/>
    <n v="85"/>
    <x v="6"/>
    <s v="M"/>
    <s v="Gray"/>
    <x v="3"/>
    <n v="3.2"/>
    <x v="0"/>
    <s v="Free Shipping"/>
    <x v="0"/>
    <s v="Yes"/>
    <n v="49"/>
    <x v="1"/>
    <s v="Quarterly"/>
    <x v="0"/>
    <s v="Low Value"/>
    <x v="2"/>
    <n v="1"/>
  </r>
  <r>
    <n v="8"/>
    <n v="27"/>
    <x v="0"/>
    <s v="Shorts"/>
    <x v="0"/>
    <n v="34"/>
    <x v="7"/>
    <s v="L"/>
    <s v="Charcoal"/>
    <x v="0"/>
    <n v="3.2"/>
    <x v="0"/>
    <s v="Free Shipping"/>
    <x v="0"/>
    <s v="Yes"/>
    <n v="19"/>
    <x v="2"/>
    <s v="Weekly"/>
    <x v="3"/>
    <s v="Low Value"/>
    <x v="0"/>
    <n v="1"/>
  </r>
  <r>
    <n v="9"/>
    <n v="26"/>
    <x v="0"/>
    <s v="Coat"/>
    <x v="2"/>
    <n v="97"/>
    <x v="8"/>
    <s v="L"/>
    <s v="Silver"/>
    <x v="2"/>
    <n v="2.6"/>
    <x v="0"/>
    <s v="Express"/>
    <x v="0"/>
    <s v="Yes"/>
    <n v="8"/>
    <x v="0"/>
    <s v="Annually"/>
    <x v="3"/>
    <s v="Low Value"/>
    <x v="1"/>
    <n v="1"/>
  </r>
  <r>
    <n v="10"/>
    <n v="57"/>
    <x v="0"/>
    <s v="Handbag"/>
    <x v="3"/>
    <n v="31"/>
    <x v="9"/>
    <s v="M"/>
    <s v="Pink"/>
    <x v="1"/>
    <n v="4.8"/>
    <x v="0"/>
    <s v="2-Day Shipping"/>
    <x v="0"/>
    <s v="Yes"/>
    <n v="4"/>
    <x v="1"/>
    <s v="Quarterly"/>
    <x v="0"/>
    <s v="Low Value"/>
    <x v="1"/>
    <n v="1"/>
  </r>
  <r>
    <n v="11"/>
    <n v="53"/>
    <x v="0"/>
    <s v="Shoes"/>
    <x v="1"/>
    <n v="34"/>
    <x v="10"/>
    <s v="L"/>
    <s v="Purple"/>
    <x v="3"/>
    <n v="4.0999999999999996"/>
    <x v="0"/>
    <s v="Store Pickup"/>
    <x v="0"/>
    <s v="Yes"/>
    <n v="26"/>
    <x v="4"/>
    <s v="Bi-Weekly"/>
    <x v="2"/>
    <s v="Low Value"/>
    <x v="2"/>
    <n v="1"/>
  </r>
  <r>
    <n v="12"/>
    <n v="30"/>
    <x v="0"/>
    <s v="Shorts"/>
    <x v="0"/>
    <n v="68"/>
    <x v="11"/>
    <s v="S"/>
    <s v="Olive"/>
    <x v="0"/>
    <n v="4.9000000000000004"/>
    <x v="0"/>
    <s v="Store Pickup"/>
    <x v="0"/>
    <s v="Yes"/>
    <n v="10"/>
    <x v="4"/>
    <s v="Fortnightly"/>
    <x v="3"/>
    <s v="Low Value"/>
    <x v="0"/>
    <n v="1"/>
  </r>
  <r>
    <n v="13"/>
    <n v="61"/>
    <x v="0"/>
    <s v="Coat"/>
    <x v="2"/>
    <n v="72"/>
    <x v="12"/>
    <s v="M"/>
    <s v="Gold"/>
    <x v="0"/>
    <n v="4.5"/>
    <x v="0"/>
    <s v="Express"/>
    <x v="0"/>
    <s v="Yes"/>
    <n v="37"/>
    <x v="0"/>
    <s v="Fortnightly"/>
    <x v="0"/>
    <s v="Low Value"/>
    <x v="2"/>
    <n v="1"/>
  </r>
  <r>
    <n v="14"/>
    <n v="65"/>
    <x v="0"/>
    <s v="Dress"/>
    <x v="0"/>
    <n v="51"/>
    <x v="13"/>
    <s v="M"/>
    <s v="Violet"/>
    <x v="1"/>
    <n v="4.7"/>
    <x v="0"/>
    <s v="Express"/>
    <x v="0"/>
    <s v="Yes"/>
    <n v="31"/>
    <x v="3"/>
    <s v="Weekly"/>
    <x v="0"/>
    <s v="Low Value"/>
    <x v="2"/>
    <n v="1"/>
  </r>
  <r>
    <n v="15"/>
    <n v="64"/>
    <x v="0"/>
    <s v="Coat"/>
    <x v="2"/>
    <n v="53"/>
    <x v="14"/>
    <s v="L"/>
    <s v="Teal"/>
    <x v="0"/>
    <n v="4.7"/>
    <x v="0"/>
    <s v="Free Shipping"/>
    <x v="0"/>
    <s v="Yes"/>
    <n v="34"/>
    <x v="5"/>
    <s v="Weekly"/>
    <x v="0"/>
    <s v="Low Value"/>
    <x v="2"/>
    <n v="1"/>
  </r>
  <r>
    <n v="16"/>
    <n v="64"/>
    <x v="0"/>
    <s v="Skirt"/>
    <x v="0"/>
    <n v="81"/>
    <x v="3"/>
    <s v="M"/>
    <s v="Teal"/>
    <x v="0"/>
    <n v="2.8"/>
    <x v="0"/>
    <s v="Store Pickup"/>
    <x v="0"/>
    <s v="Yes"/>
    <n v="8"/>
    <x v="3"/>
    <s v="Monthly"/>
    <x v="0"/>
    <s v="Low Value"/>
    <x v="1"/>
    <n v="1"/>
  </r>
  <r>
    <n v="17"/>
    <n v="25"/>
    <x v="0"/>
    <s v="Sunglasses"/>
    <x v="3"/>
    <n v="36"/>
    <x v="15"/>
    <s v="S"/>
    <s v="Gray"/>
    <x v="1"/>
    <n v="4.0999999999999996"/>
    <x v="0"/>
    <s v="Next Day Air"/>
    <x v="0"/>
    <s v="Yes"/>
    <n v="44"/>
    <x v="5"/>
    <s v="Bi-Weekly"/>
    <x v="3"/>
    <s v="Low Value"/>
    <x v="2"/>
    <n v="1"/>
  </r>
  <r>
    <n v="18"/>
    <n v="53"/>
    <x v="0"/>
    <s v="Dress"/>
    <x v="0"/>
    <n v="38"/>
    <x v="16"/>
    <s v="XL"/>
    <s v="Lavender"/>
    <x v="0"/>
    <n v="4.7"/>
    <x v="0"/>
    <s v="2-Day Shipping"/>
    <x v="0"/>
    <s v="Yes"/>
    <n v="36"/>
    <x v="0"/>
    <s v="Quarterly"/>
    <x v="2"/>
    <s v="Low Value"/>
    <x v="2"/>
    <n v="1"/>
  </r>
  <r>
    <n v="19"/>
    <n v="52"/>
    <x v="0"/>
    <s v="Sweater"/>
    <x v="0"/>
    <n v="48"/>
    <x v="6"/>
    <s v="S"/>
    <s v="Black"/>
    <x v="2"/>
    <n v="4.5999999999999996"/>
    <x v="0"/>
    <s v="Free Shipping"/>
    <x v="0"/>
    <s v="Yes"/>
    <n v="17"/>
    <x v="1"/>
    <s v="Weekly"/>
    <x v="2"/>
    <s v="Low Value"/>
    <x v="0"/>
    <n v="1"/>
  </r>
  <r>
    <n v="20"/>
    <n v="66"/>
    <x v="0"/>
    <s v="Pants"/>
    <x v="0"/>
    <n v="90"/>
    <x v="3"/>
    <s v="M"/>
    <s v="Green"/>
    <x v="2"/>
    <n v="3.3"/>
    <x v="0"/>
    <s v="Standard"/>
    <x v="0"/>
    <s v="Yes"/>
    <n v="46"/>
    <x v="5"/>
    <s v="Bi-Weekly"/>
    <x v="0"/>
    <s v="Low Value"/>
    <x v="2"/>
    <n v="1"/>
  </r>
  <r>
    <n v="21"/>
    <n v="21"/>
    <x v="0"/>
    <s v="Pants"/>
    <x v="0"/>
    <n v="51"/>
    <x v="7"/>
    <s v="M"/>
    <s v="Black"/>
    <x v="0"/>
    <n v="2.8"/>
    <x v="0"/>
    <s v="Express"/>
    <x v="0"/>
    <s v="Yes"/>
    <n v="50"/>
    <x v="1"/>
    <s v="Every 3 Months"/>
    <x v="1"/>
    <s v="Low Value"/>
    <x v="2"/>
    <n v="1"/>
  </r>
  <r>
    <n v="22"/>
    <n v="31"/>
    <x v="0"/>
    <s v="Pants"/>
    <x v="0"/>
    <n v="62"/>
    <x v="17"/>
    <s v="M"/>
    <s v="Charcoal"/>
    <x v="0"/>
    <n v="4.0999999999999996"/>
    <x v="0"/>
    <s v="Store Pickup"/>
    <x v="0"/>
    <s v="Yes"/>
    <n v="22"/>
    <x v="5"/>
    <s v="Quarterly"/>
    <x v="3"/>
    <s v="Low Value"/>
    <x v="2"/>
    <n v="1"/>
  </r>
  <r>
    <n v="23"/>
    <n v="56"/>
    <x v="0"/>
    <s v="Pants"/>
    <x v="0"/>
    <n v="37"/>
    <x v="18"/>
    <s v="M"/>
    <s v="Peach"/>
    <x v="2"/>
    <n v="3.2"/>
    <x v="0"/>
    <s v="Store Pickup"/>
    <x v="0"/>
    <s v="Yes"/>
    <n v="32"/>
    <x v="5"/>
    <s v="Annually"/>
    <x v="0"/>
    <s v="Low Value"/>
    <x v="2"/>
    <n v="1"/>
  </r>
  <r>
    <n v="24"/>
    <n v="31"/>
    <x v="0"/>
    <s v="Pants"/>
    <x v="0"/>
    <n v="88"/>
    <x v="19"/>
    <s v="XL"/>
    <s v="White"/>
    <x v="0"/>
    <n v="4.4000000000000004"/>
    <x v="0"/>
    <s v="Express"/>
    <x v="0"/>
    <s v="Yes"/>
    <n v="40"/>
    <x v="2"/>
    <s v="Weekly"/>
    <x v="3"/>
    <s v="Low Value"/>
    <x v="2"/>
    <n v="1"/>
  </r>
  <r>
    <n v="25"/>
    <n v="18"/>
    <x v="0"/>
    <s v="Jacket"/>
    <x v="2"/>
    <n v="22"/>
    <x v="20"/>
    <s v="M"/>
    <s v="Green"/>
    <x v="3"/>
    <n v="2.9"/>
    <x v="0"/>
    <s v="Store Pickup"/>
    <x v="0"/>
    <s v="Yes"/>
    <n v="16"/>
    <x v="5"/>
    <s v="Weekly"/>
    <x v="1"/>
    <s v="Low Value"/>
    <x v="0"/>
    <n v="1"/>
  </r>
  <r>
    <n v="26"/>
    <n v="18"/>
    <x v="0"/>
    <s v="Hoodie"/>
    <x v="0"/>
    <n v="25"/>
    <x v="21"/>
    <s v="M"/>
    <s v="Silver"/>
    <x v="2"/>
    <n v="3.6"/>
    <x v="0"/>
    <s v="Express"/>
    <x v="0"/>
    <s v="Yes"/>
    <n v="14"/>
    <x v="3"/>
    <s v="Annually"/>
    <x v="1"/>
    <s v="Low Value"/>
    <x v="0"/>
    <n v="1"/>
  </r>
  <r>
    <n v="27"/>
    <n v="38"/>
    <x v="0"/>
    <s v="Jewelry"/>
    <x v="3"/>
    <n v="20"/>
    <x v="22"/>
    <s v="M"/>
    <s v="Red"/>
    <x v="1"/>
    <n v="3.6"/>
    <x v="0"/>
    <s v="Next Day Air"/>
    <x v="0"/>
    <s v="Yes"/>
    <n v="13"/>
    <x v="2"/>
    <s v="Annually"/>
    <x v="4"/>
    <s v="Low Value"/>
    <x v="0"/>
    <n v="1"/>
  </r>
  <r>
    <n v="28"/>
    <n v="56"/>
    <x v="0"/>
    <s v="Shorts"/>
    <x v="0"/>
    <n v="56"/>
    <x v="0"/>
    <s v="L"/>
    <s v="Cyan"/>
    <x v="2"/>
    <n v="5"/>
    <x v="0"/>
    <s v="Next Day Air"/>
    <x v="0"/>
    <s v="Yes"/>
    <n v="7"/>
    <x v="4"/>
    <s v="Every 3 Months"/>
    <x v="0"/>
    <s v="Low Value"/>
    <x v="1"/>
    <n v="1"/>
  </r>
  <r>
    <n v="29"/>
    <n v="54"/>
    <x v="0"/>
    <s v="Handbag"/>
    <x v="3"/>
    <n v="94"/>
    <x v="17"/>
    <s v="M"/>
    <s v="Gray"/>
    <x v="3"/>
    <n v="4.4000000000000004"/>
    <x v="0"/>
    <s v="Free Shipping"/>
    <x v="0"/>
    <s v="Yes"/>
    <n v="41"/>
    <x v="3"/>
    <s v="Every 3 Months"/>
    <x v="2"/>
    <s v="Low Value"/>
    <x v="2"/>
    <n v="1"/>
  </r>
  <r>
    <n v="30"/>
    <n v="31"/>
    <x v="0"/>
    <s v="Dress"/>
    <x v="0"/>
    <n v="48"/>
    <x v="5"/>
    <s v="S"/>
    <s v="Black"/>
    <x v="3"/>
    <n v="4.0999999999999996"/>
    <x v="0"/>
    <s v="Store Pickup"/>
    <x v="0"/>
    <s v="Yes"/>
    <n v="14"/>
    <x v="2"/>
    <s v="Weekly"/>
    <x v="3"/>
    <s v="Low Value"/>
    <x v="0"/>
    <n v="1"/>
  </r>
  <r>
    <n v="31"/>
    <n v="57"/>
    <x v="0"/>
    <s v="Jewelry"/>
    <x v="3"/>
    <n v="31"/>
    <x v="17"/>
    <s v="L"/>
    <s v="Black"/>
    <x v="0"/>
    <n v="4.7"/>
    <x v="0"/>
    <s v="Standard"/>
    <x v="0"/>
    <s v="Yes"/>
    <n v="16"/>
    <x v="2"/>
    <s v="Monthly"/>
    <x v="0"/>
    <s v="Low Value"/>
    <x v="0"/>
    <n v="1"/>
  </r>
  <r>
    <n v="32"/>
    <n v="33"/>
    <x v="0"/>
    <s v="Dress"/>
    <x v="0"/>
    <n v="79"/>
    <x v="8"/>
    <s v="L"/>
    <s v="Brown"/>
    <x v="0"/>
    <n v="4.7"/>
    <x v="0"/>
    <s v="Store Pickup"/>
    <x v="0"/>
    <s v="Yes"/>
    <n v="45"/>
    <x v="0"/>
    <s v="Monthly"/>
    <x v="3"/>
    <s v="Low Value"/>
    <x v="2"/>
    <n v="1"/>
  </r>
  <r>
    <n v="33"/>
    <n v="36"/>
    <x v="0"/>
    <s v="Jacket"/>
    <x v="2"/>
    <n v="67"/>
    <x v="23"/>
    <s v="M"/>
    <s v="Silver"/>
    <x v="2"/>
    <n v="4.9000000000000004"/>
    <x v="0"/>
    <s v="Free Shipping"/>
    <x v="0"/>
    <s v="Yes"/>
    <n v="37"/>
    <x v="0"/>
    <s v="Annually"/>
    <x v="4"/>
    <s v="Low Value"/>
    <x v="2"/>
    <n v="1"/>
  </r>
  <r>
    <n v="34"/>
    <n v="54"/>
    <x v="0"/>
    <s v="Pants"/>
    <x v="0"/>
    <n v="38"/>
    <x v="24"/>
    <s v="L"/>
    <s v="Green"/>
    <x v="2"/>
    <n v="3.3"/>
    <x v="0"/>
    <s v="Store Pickup"/>
    <x v="0"/>
    <s v="Yes"/>
    <n v="45"/>
    <x v="1"/>
    <s v="Quarterly"/>
    <x v="2"/>
    <s v="Low Value"/>
    <x v="2"/>
    <n v="1"/>
  </r>
  <r>
    <n v="35"/>
    <n v="36"/>
    <x v="0"/>
    <s v="T-shirt"/>
    <x v="0"/>
    <n v="91"/>
    <x v="25"/>
    <s v="L"/>
    <s v="Violet"/>
    <x v="1"/>
    <n v="4.5999999999999996"/>
    <x v="0"/>
    <s v="2-Day Shipping"/>
    <x v="0"/>
    <s v="Yes"/>
    <n v="38"/>
    <x v="3"/>
    <s v="Quarterly"/>
    <x v="4"/>
    <s v="Low Value"/>
    <x v="2"/>
    <n v="1"/>
  </r>
  <r>
    <n v="36"/>
    <n v="54"/>
    <x v="0"/>
    <s v="Blouse"/>
    <x v="0"/>
    <n v="33"/>
    <x v="2"/>
    <s v="M"/>
    <s v="Cyan"/>
    <x v="2"/>
    <n v="4"/>
    <x v="0"/>
    <s v="2-Day Shipping"/>
    <x v="0"/>
    <s v="Yes"/>
    <n v="48"/>
    <x v="2"/>
    <s v="Bi-Weekly"/>
    <x v="2"/>
    <s v="Low Value"/>
    <x v="2"/>
    <n v="1"/>
  </r>
  <r>
    <n v="37"/>
    <n v="35"/>
    <x v="0"/>
    <s v="T-shirt"/>
    <x v="0"/>
    <n v="69"/>
    <x v="26"/>
    <s v="M"/>
    <s v="Maroon"/>
    <x v="0"/>
    <n v="4.5999999999999996"/>
    <x v="0"/>
    <s v="Free Shipping"/>
    <x v="0"/>
    <s v="Yes"/>
    <n v="44"/>
    <x v="3"/>
    <s v="Fortnightly"/>
    <x v="4"/>
    <s v="Low Value"/>
    <x v="2"/>
    <n v="1"/>
  </r>
  <r>
    <n v="38"/>
    <n v="35"/>
    <x v="0"/>
    <s v="Jeans"/>
    <x v="0"/>
    <n v="45"/>
    <x v="27"/>
    <s v="S"/>
    <s v="Cyan"/>
    <x v="2"/>
    <n v="2.8"/>
    <x v="0"/>
    <s v="Store Pickup"/>
    <x v="0"/>
    <s v="Yes"/>
    <n v="10"/>
    <x v="3"/>
    <s v="Weekly"/>
    <x v="4"/>
    <s v="Low Value"/>
    <x v="0"/>
    <n v="1"/>
  </r>
  <r>
    <n v="39"/>
    <n v="29"/>
    <x v="0"/>
    <s v="Dress"/>
    <x v="0"/>
    <n v="37"/>
    <x v="20"/>
    <s v="M"/>
    <s v="Red"/>
    <x v="0"/>
    <n v="3.7"/>
    <x v="0"/>
    <s v="2-Day Shipping"/>
    <x v="0"/>
    <s v="Yes"/>
    <n v="44"/>
    <x v="0"/>
    <s v="Every 3 Months"/>
    <x v="3"/>
    <s v="Low Value"/>
    <x v="2"/>
    <n v="1"/>
  </r>
  <r>
    <n v="40"/>
    <n v="70"/>
    <x v="0"/>
    <s v="Pants"/>
    <x v="0"/>
    <n v="60"/>
    <x v="28"/>
    <s v="S"/>
    <s v="Turquoise"/>
    <x v="2"/>
    <n v="4.2"/>
    <x v="0"/>
    <s v="Express"/>
    <x v="0"/>
    <s v="Yes"/>
    <n v="18"/>
    <x v="2"/>
    <s v="Monthly"/>
    <x v="0"/>
    <s v="Low Value"/>
    <x v="0"/>
    <n v="1"/>
  </r>
  <r>
    <n v="41"/>
    <n v="69"/>
    <x v="0"/>
    <s v="Handbag"/>
    <x v="3"/>
    <n v="76"/>
    <x v="7"/>
    <s v="L"/>
    <s v="Beige"/>
    <x v="0"/>
    <n v="4.5999999999999996"/>
    <x v="0"/>
    <s v="Next Day Air"/>
    <x v="0"/>
    <s v="Yes"/>
    <n v="31"/>
    <x v="5"/>
    <s v="Quarterly"/>
    <x v="0"/>
    <s v="Low Value"/>
    <x v="2"/>
    <n v="1"/>
  </r>
  <r>
    <n v="42"/>
    <n v="67"/>
    <x v="0"/>
    <s v="Scarf"/>
    <x v="3"/>
    <n v="39"/>
    <x v="29"/>
    <s v="M"/>
    <s v="Orange"/>
    <x v="1"/>
    <n v="4.5"/>
    <x v="0"/>
    <s v="Standard"/>
    <x v="0"/>
    <s v="Yes"/>
    <n v="40"/>
    <x v="0"/>
    <s v="Annually"/>
    <x v="0"/>
    <s v="Low Value"/>
    <x v="2"/>
    <n v="1"/>
  </r>
  <r>
    <n v="43"/>
    <n v="20"/>
    <x v="0"/>
    <s v="Coat"/>
    <x v="2"/>
    <n v="100"/>
    <x v="30"/>
    <s v="M"/>
    <s v="Beige"/>
    <x v="1"/>
    <n v="4.0999999999999996"/>
    <x v="0"/>
    <s v="Free Shipping"/>
    <x v="0"/>
    <s v="Yes"/>
    <n v="15"/>
    <x v="3"/>
    <s v="Annually"/>
    <x v="1"/>
    <s v="High Value"/>
    <x v="0"/>
    <n v="1"/>
  </r>
  <r>
    <n v="44"/>
    <n v="25"/>
    <x v="0"/>
    <s v="Scarf"/>
    <x v="3"/>
    <n v="69"/>
    <x v="31"/>
    <s v="L"/>
    <s v="Lavender"/>
    <x v="3"/>
    <n v="3.7"/>
    <x v="0"/>
    <s v="Store Pickup"/>
    <x v="0"/>
    <s v="Yes"/>
    <n v="19"/>
    <x v="3"/>
    <s v="Fortnightly"/>
    <x v="3"/>
    <s v="Low Value"/>
    <x v="0"/>
    <n v="1"/>
  </r>
  <r>
    <n v="45"/>
    <n v="39"/>
    <x v="0"/>
    <s v="Hat"/>
    <x v="3"/>
    <n v="53"/>
    <x v="0"/>
    <s v="S"/>
    <s v="Silver"/>
    <x v="2"/>
    <n v="4.5999999999999996"/>
    <x v="0"/>
    <s v="Free Shipping"/>
    <x v="0"/>
    <s v="Yes"/>
    <n v="45"/>
    <x v="3"/>
    <s v="Weekly"/>
    <x v="4"/>
    <s v="Low Value"/>
    <x v="2"/>
    <n v="1"/>
  </r>
  <r>
    <n v="46"/>
    <n v="50"/>
    <x v="0"/>
    <s v="Socks"/>
    <x v="0"/>
    <n v="21"/>
    <x v="30"/>
    <s v="XL"/>
    <s v="Indigo"/>
    <x v="3"/>
    <n v="2.9"/>
    <x v="0"/>
    <s v="2-Day Shipping"/>
    <x v="0"/>
    <s v="Yes"/>
    <n v="25"/>
    <x v="3"/>
    <s v="Annually"/>
    <x v="2"/>
    <s v="Low Value"/>
    <x v="2"/>
    <n v="1"/>
  </r>
  <r>
    <n v="47"/>
    <n v="57"/>
    <x v="0"/>
    <s v="Shirt"/>
    <x v="0"/>
    <n v="43"/>
    <x v="18"/>
    <s v="L"/>
    <s v="White"/>
    <x v="2"/>
    <n v="2.9"/>
    <x v="0"/>
    <s v="Store Pickup"/>
    <x v="0"/>
    <s v="Yes"/>
    <n v="45"/>
    <x v="1"/>
    <s v="Quarterly"/>
    <x v="0"/>
    <s v="Low Value"/>
    <x v="2"/>
    <n v="1"/>
  </r>
  <r>
    <n v="48"/>
    <n v="55"/>
    <x v="0"/>
    <s v="Jewelry"/>
    <x v="3"/>
    <n v="54"/>
    <x v="6"/>
    <s v="M"/>
    <s v="Charcoal"/>
    <x v="0"/>
    <n v="4.5"/>
    <x v="0"/>
    <s v="Free Shipping"/>
    <x v="0"/>
    <s v="Yes"/>
    <n v="36"/>
    <x v="1"/>
    <s v="Weekly"/>
    <x v="0"/>
    <s v="Low Value"/>
    <x v="2"/>
    <n v="1"/>
  </r>
  <r>
    <n v="49"/>
    <n v="42"/>
    <x v="0"/>
    <s v="Shirt"/>
    <x v="0"/>
    <n v="55"/>
    <x v="22"/>
    <s v="M"/>
    <s v="Orange"/>
    <x v="2"/>
    <n v="2.7"/>
    <x v="0"/>
    <s v="Store Pickup"/>
    <x v="0"/>
    <s v="Yes"/>
    <n v="38"/>
    <x v="1"/>
    <s v="Monthly"/>
    <x v="4"/>
    <s v="Low Value"/>
    <x v="2"/>
    <n v="1"/>
  </r>
  <r>
    <n v="50"/>
    <n v="68"/>
    <x v="0"/>
    <s v="Hoodie"/>
    <x v="0"/>
    <n v="30"/>
    <x v="32"/>
    <s v="S"/>
    <s v="Indigo"/>
    <x v="1"/>
    <n v="4.5999999999999996"/>
    <x v="0"/>
    <s v="Next Day Air"/>
    <x v="0"/>
    <s v="Yes"/>
    <n v="34"/>
    <x v="5"/>
    <s v="Bi-Weekly"/>
    <x v="0"/>
    <s v="Low Value"/>
    <x v="2"/>
    <n v="1"/>
  </r>
  <r>
    <n v="51"/>
    <n v="49"/>
    <x v="0"/>
    <s v="Blouse"/>
    <x v="0"/>
    <n v="28"/>
    <x v="33"/>
    <s v="M"/>
    <s v="Red"/>
    <x v="1"/>
    <n v="3.7"/>
    <x v="0"/>
    <s v="Store Pickup"/>
    <x v="0"/>
    <s v="Yes"/>
    <n v="39"/>
    <x v="5"/>
    <s v="Bi-Weekly"/>
    <x v="2"/>
    <s v="Low Value"/>
    <x v="2"/>
    <n v="1"/>
  </r>
  <r>
    <n v="52"/>
    <n v="59"/>
    <x v="0"/>
    <s v="Skirt"/>
    <x v="0"/>
    <n v="59"/>
    <x v="34"/>
    <s v="XL"/>
    <s v="Gray"/>
    <x v="0"/>
    <n v="4.7"/>
    <x v="0"/>
    <s v="2-Day Shipping"/>
    <x v="0"/>
    <s v="Yes"/>
    <n v="7"/>
    <x v="2"/>
    <s v="Quarterly"/>
    <x v="0"/>
    <s v="Low Value"/>
    <x v="1"/>
    <n v="1"/>
  </r>
  <r>
    <n v="53"/>
    <n v="42"/>
    <x v="0"/>
    <s v="T-shirt"/>
    <x v="0"/>
    <n v="20"/>
    <x v="29"/>
    <s v="M"/>
    <s v="Green"/>
    <x v="2"/>
    <n v="2.6"/>
    <x v="0"/>
    <s v="Free Shipping"/>
    <x v="0"/>
    <s v="Yes"/>
    <n v="26"/>
    <x v="2"/>
    <s v="Weekly"/>
    <x v="4"/>
    <s v="Low Value"/>
    <x v="2"/>
    <n v="1"/>
  </r>
  <r>
    <n v="54"/>
    <n v="29"/>
    <x v="0"/>
    <s v="Skirt"/>
    <x v="0"/>
    <n v="24"/>
    <x v="16"/>
    <s v="S"/>
    <s v="Peach"/>
    <x v="0"/>
    <n v="3.9"/>
    <x v="0"/>
    <s v="Next Day Air"/>
    <x v="0"/>
    <s v="Yes"/>
    <n v="35"/>
    <x v="2"/>
    <s v="Weekly"/>
    <x v="3"/>
    <s v="Low Value"/>
    <x v="2"/>
    <n v="1"/>
  </r>
  <r>
    <n v="55"/>
    <n v="47"/>
    <x v="0"/>
    <s v="Coat"/>
    <x v="2"/>
    <n v="94"/>
    <x v="35"/>
    <s v="M"/>
    <s v="Brown"/>
    <x v="2"/>
    <n v="4.2"/>
    <x v="0"/>
    <s v="Next Day Air"/>
    <x v="0"/>
    <s v="Yes"/>
    <n v="35"/>
    <x v="5"/>
    <s v="Bi-Weekly"/>
    <x v="2"/>
    <s v="Low Value"/>
    <x v="2"/>
    <n v="1"/>
  </r>
  <r>
    <n v="56"/>
    <n v="40"/>
    <x v="0"/>
    <s v="Jacket"/>
    <x v="2"/>
    <n v="28"/>
    <x v="36"/>
    <s v="M"/>
    <s v="Lavender"/>
    <x v="0"/>
    <n v="3"/>
    <x v="0"/>
    <s v="2-Day Shipping"/>
    <x v="0"/>
    <s v="Yes"/>
    <n v="49"/>
    <x v="2"/>
    <s v="Annually"/>
    <x v="4"/>
    <s v="Low Value"/>
    <x v="2"/>
    <n v="1"/>
  </r>
  <r>
    <n v="57"/>
    <n v="41"/>
    <x v="0"/>
    <s v="Backpack"/>
    <x v="3"/>
    <n v="73"/>
    <x v="16"/>
    <s v="XL"/>
    <s v="Brown"/>
    <x v="2"/>
    <n v="4.7"/>
    <x v="0"/>
    <s v="Store Pickup"/>
    <x v="0"/>
    <s v="Yes"/>
    <n v="46"/>
    <x v="2"/>
    <s v="Weekly"/>
    <x v="4"/>
    <s v="Low Value"/>
    <x v="2"/>
    <n v="1"/>
  </r>
  <r>
    <n v="58"/>
    <n v="21"/>
    <x v="0"/>
    <s v="Coat"/>
    <x v="2"/>
    <n v="64"/>
    <x v="8"/>
    <s v="M"/>
    <s v="White"/>
    <x v="2"/>
    <n v="4.4000000000000004"/>
    <x v="0"/>
    <s v="Store Pickup"/>
    <x v="0"/>
    <s v="Yes"/>
    <n v="17"/>
    <x v="5"/>
    <s v="Fortnightly"/>
    <x v="1"/>
    <s v="Low Value"/>
    <x v="0"/>
    <n v="1"/>
  </r>
  <r>
    <n v="59"/>
    <n v="69"/>
    <x v="0"/>
    <s v="Hoodie"/>
    <x v="0"/>
    <n v="54"/>
    <x v="9"/>
    <s v="M"/>
    <s v="Charcoal"/>
    <x v="2"/>
    <n v="4.2"/>
    <x v="0"/>
    <s v="Free Shipping"/>
    <x v="0"/>
    <s v="Yes"/>
    <n v="29"/>
    <x v="0"/>
    <s v="Monthly"/>
    <x v="0"/>
    <s v="Low Value"/>
    <x v="2"/>
    <n v="1"/>
  </r>
  <r>
    <n v="60"/>
    <n v="63"/>
    <x v="0"/>
    <s v="Belt"/>
    <x v="3"/>
    <n v="79"/>
    <x v="7"/>
    <s v="L"/>
    <s v="Yellow"/>
    <x v="1"/>
    <n v="4.5999999999999996"/>
    <x v="0"/>
    <s v="Standard"/>
    <x v="0"/>
    <s v="Yes"/>
    <n v="4"/>
    <x v="5"/>
    <s v="Weekly"/>
    <x v="0"/>
    <s v="Low Value"/>
    <x v="1"/>
    <n v="1"/>
  </r>
  <r>
    <n v="61"/>
    <n v="50"/>
    <x v="0"/>
    <s v="Sweater"/>
    <x v="0"/>
    <n v="37"/>
    <x v="37"/>
    <s v="L"/>
    <s v="Brown"/>
    <x v="2"/>
    <n v="4"/>
    <x v="0"/>
    <s v="Express"/>
    <x v="0"/>
    <s v="Yes"/>
    <n v="17"/>
    <x v="1"/>
    <s v="Weekly"/>
    <x v="2"/>
    <s v="Low Value"/>
    <x v="0"/>
    <n v="1"/>
  </r>
  <r>
    <n v="62"/>
    <n v="55"/>
    <x v="0"/>
    <s v="Scarf"/>
    <x v="3"/>
    <n v="68"/>
    <x v="21"/>
    <s v="M"/>
    <s v="Orange"/>
    <x v="0"/>
    <n v="4.7"/>
    <x v="0"/>
    <s v="Store Pickup"/>
    <x v="0"/>
    <s v="Yes"/>
    <n v="21"/>
    <x v="2"/>
    <s v="Every 3 Months"/>
    <x v="0"/>
    <s v="Low Value"/>
    <x v="2"/>
    <n v="1"/>
  </r>
  <r>
    <n v="63"/>
    <n v="30"/>
    <x v="0"/>
    <s v="Sneakers"/>
    <x v="1"/>
    <n v="21"/>
    <x v="16"/>
    <s v="S"/>
    <s v="Magenta"/>
    <x v="1"/>
    <n v="3.8"/>
    <x v="0"/>
    <s v="Free Shipping"/>
    <x v="0"/>
    <s v="Yes"/>
    <n v="31"/>
    <x v="2"/>
    <s v="Fortnightly"/>
    <x v="3"/>
    <s v="Low Value"/>
    <x v="2"/>
    <n v="1"/>
  </r>
  <r>
    <n v="64"/>
    <n v="33"/>
    <x v="0"/>
    <s v="Sunglasses"/>
    <x v="3"/>
    <n v="79"/>
    <x v="28"/>
    <s v="L"/>
    <s v="Lavender"/>
    <x v="0"/>
    <n v="2.7"/>
    <x v="0"/>
    <s v="2-Day Shipping"/>
    <x v="0"/>
    <s v="Yes"/>
    <n v="43"/>
    <x v="2"/>
    <s v="Weekly"/>
    <x v="3"/>
    <s v="Low Value"/>
    <x v="2"/>
    <n v="1"/>
  </r>
  <r>
    <n v="65"/>
    <n v="65"/>
    <x v="0"/>
    <s v="Boots"/>
    <x v="1"/>
    <n v="83"/>
    <x v="15"/>
    <s v="S"/>
    <s v="Green"/>
    <x v="3"/>
    <n v="4.8"/>
    <x v="0"/>
    <s v="Standard"/>
    <x v="0"/>
    <s v="Yes"/>
    <n v="18"/>
    <x v="5"/>
    <s v="Fortnightly"/>
    <x v="0"/>
    <s v="Low Value"/>
    <x v="0"/>
    <n v="1"/>
  </r>
  <r>
    <n v="66"/>
    <n v="65"/>
    <x v="0"/>
    <s v="Backpack"/>
    <x v="3"/>
    <n v="36"/>
    <x v="32"/>
    <s v="M"/>
    <s v="Purple"/>
    <x v="1"/>
    <n v="4.8"/>
    <x v="0"/>
    <s v="2-Day Shipping"/>
    <x v="0"/>
    <s v="Yes"/>
    <n v="44"/>
    <x v="0"/>
    <s v="Every 3 Months"/>
    <x v="0"/>
    <s v="Low Value"/>
    <x v="2"/>
    <n v="1"/>
  </r>
  <r>
    <n v="67"/>
    <n v="31"/>
    <x v="0"/>
    <s v="Blouse"/>
    <x v="0"/>
    <n v="94"/>
    <x v="38"/>
    <s v="S"/>
    <s v="Magenta"/>
    <x v="0"/>
    <n v="4.7"/>
    <x v="0"/>
    <s v="2-Day Shipping"/>
    <x v="0"/>
    <s v="Yes"/>
    <n v="3"/>
    <x v="0"/>
    <s v="Every 3 Months"/>
    <x v="3"/>
    <s v="Low Value"/>
    <x v="1"/>
    <n v="1"/>
  </r>
  <r>
    <n v="68"/>
    <n v="45"/>
    <x v="0"/>
    <s v="Coat"/>
    <x v="2"/>
    <n v="33"/>
    <x v="39"/>
    <s v="L"/>
    <s v="Gray"/>
    <x v="0"/>
    <n v="4.4000000000000004"/>
    <x v="0"/>
    <s v="Store Pickup"/>
    <x v="0"/>
    <s v="Yes"/>
    <n v="49"/>
    <x v="5"/>
    <s v="Monthly"/>
    <x v="2"/>
    <s v="Low Value"/>
    <x v="2"/>
    <n v="1"/>
  </r>
  <r>
    <n v="69"/>
    <n v="57"/>
    <x v="0"/>
    <s v="Handbag"/>
    <x v="3"/>
    <n v="46"/>
    <x v="40"/>
    <s v="L"/>
    <s v="Silver"/>
    <x v="2"/>
    <n v="3.9"/>
    <x v="0"/>
    <s v="Next Day Air"/>
    <x v="0"/>
    <s v="Yes"/>
    <n v="21"/>
    <x v="1"/>
    <s v="Every 3 Months"/>
    <x v="0"/>
    <s v="Low Value"/>
    <x v="2"/>
    <n v="1"/>
  </r>
  <r>
    <n v="70"/>
    <n v="48"/>
    <x v="0"/>
    <s v="Belt"/>
    <x v="3"/>
    <n v="70"/>
    <x v="30"/>
    <s v="S"/>
    <s v="Cyan"/>
    <x v="2"/>
    <n v="4.4000000000000004"/>
    <x v="0"/>
    <s v="Express"/>
    <x v="0"/>
    <s v="Yes"/>
    <n v="5"/>
    <x v="1"/>
    <s v="Weekly"/>
    <x v="2"/>
    <s v="Low Value"/>
    <x v="1"/>
    <n v="1"/>
  </r>
  <r>
    <n v="71"/>
    <n v="22"/>
    <x v="0"/>
    <s v="Belt"/>
    <x v="3"/>
    <n v="29"/>
    <x v="15"/>
    <s v="M"/>
    <s v="Magenta"/>
    <x v="3"/>
    <n v="4.2"/>
    <x v="0"/>
    <s v="Express"/>
    <x v="0"/>
    <s v="Yes"/>
    <n v="32"/>
    <x v="5"/>
    <s v="Every 3 Months"/>
    <x v="1"/>
    <s v="Low Value"/>
    <x v="2"/>
    <n v="1"/>
  </r>
  <r>
    <n v="72"/>
    <n v="36"/>
    <x v="0"/>
    <s v="Dress"/>
    <x v="0"/>
    <n v="48"/>
    <x v="41"/>
    <s v="L"/>
    <s v="Gold"/>
    <x v="2"/>
    <n v="2.9"/>
    <x v="0"/>
    <s v="Express"/>
    <x v="0"/>
    <s v="Yes"/>
    <n v="34"/>
    <x v="4"/>
    <s v="Annually"/>
    <x v="4"/>
    <s v="Low Value"/>
    <x v="2"/>
    <n v="1"/>
  </r>
  <r>
    <n v="73"/>
    <n v="18"/>
    <x v="0"/>
    <s v="Dress"/>
    <x v="0"/>
    <n v="26"/>
    <x v="42"/>
    <s v="M"/>
    <s v="Olive"/>
    <x v="0"/>
    <n v="2.9"/>
    <x v="0"/>
    <s v="Store Pickup"/>
    <x v="0"/>
    <s v="Yes"/>
    <n v="21"/>
    <x v="4"/>
    <s v="Every 3 Months"/>
    <x v="1"/>
    <s v="Low Value"/>
    <x v="2"/>
    <n v="1"/>
  </r>
  <r>
    <n v="74"/>
    <n v="48"/>
    <x v="0"/>
    <s v="Pants"/>
    <x v="0"/>
    <n v="85"/>
    <x v="11"/>
    <s v="M"/>
    <s v="Teal"/>
    <x v="1"/>
    <n v="2.7"/>
    <x v="0"/>
    <s v="Free Shipping"/>
    <x v="0"/>
    <s v="Yes"/>
    <n v="43"/>
    <x v="4"/>
    <s v="Bi-Weekly"/>
    <x v="2"/>
    <s v="Low Value"/>
    <x v="2"/>
    <n v="1"/>
  </r>
  <r>
    <n v="75"/>
    <n v="49"/>
    <x v="0"/>
    <s v="Gloves"/>
    <x v="3"/>
    <n v="58"/>
    <x v="27"/>
    <s v="L"/>
    <s v="Violet"/>
    <x v="1"/>
    <n v="4.5"/>
    <x v="0"/>
    <s v="Express"/>
    <x v="0"/>
    <s v="Yes"/>
    <n v="3"/>
    <x v="1"/>
    <s v="Monthly"/>
    <x v="2"/>
    <s v="Low Value"/>
    <x v="1"/>
    <n v="1"/>
  </r>
  <r>
    <n v="76"/>
    <n v="64"/>
    <x v="0"/>
    <s v="Scarf"/>
    <x v="3"/>
    <n v="85"/>
    <x v="40"/>
    <s v="M"/>
    <s v="Blue"/>
    <x v="2"/>
    <n v="2.7"/>
    <x v="0"/>
    <s v="Free Shipping"/>
    <x v="0"/>
    <s v="Yes"/>
    <n v="21"/>
    <x v="2"/>
    <s v="Annually"/>
    <x v="0"/>
    <s v="Low Value"/>
    <x v="2"/>
    <n v="1"/>
  </r>
  <r>
    <n v="77"/>
    <n v="50"/>
    <x v="0"/>
    <s v="Hat"/>
    <x v="3"/>
    <n v="43"/>
    <x v="12"/>
    <s v="S"/>
    <s v="Teal"/>
    <x v="2"/>
    <n v="4.2"/>
    <x v="0"/>
    <s v="Free Shipping"/>
    <x v="0"/>
    <s v="Yes"/>
    <n v="32"/>
    <x v="0"/>
    <s v="Monthly"/>
    <x v="2"/>
    <s v="Low Value"/>
    <x v="2"/>
    <n v="1"/>
  </r>
  <r>
    <n v="78"/>
    <n v="22"/>
    <x v="0"/>
    <s v="Dress"/>
    <x v="0"/>
    <n v="53"/>
    <x v="12"/>
    <s v="L"/>
    <s v="Gold"/>
    <x v="2"/>
    <n v="3.3"/>
    <x v="0"/>
    <s v="Next Day Air"/>
    <x v="0"/>
    <s v="Yes"/>
    <n v="36"/>
    <x v="5"/>
    <s v="Fortnightly"/>
    <x v="1"/>
    <s v="Low Value"/>
    <x v="2"/>
    <n v="1"/>
  </r>
  <r>
    <n v="79"/>
    <n v="50"/>
    <x v="0"/>
    <s v="Skirt"/>
    <x v="0"/>
    <n v="91"/>
    <x v="43"/>
    <s v="M"/>
    <s v="Maroon"/>
    <x v="1"/>
    <n v="4.7"/>
    <x v="0"/>
    <s v="Free Shipping"/>
    <x v="0"/>
    <s v="Yes"/>
    <n v="50"/>
    <x v="0"/>
    <s v="Fortnightly"/>
    <x v="2"/>
    <s v="Low Value"/>
    <x v="2"/>
    <n v="1"/>
  </r>
  <r>
    <n v="80"/>
    <n v="38"/>
    <x v="0"/>
    <s v="Jacket"/>
    <x v="2"/>
    <n v="96"/>
    <x v="44"/>
    <s v="M"/>
    <s v="Olive"/>
    <x v="0"/>
    <n v="2.6"/>
    <x v="0"/>
    <s v="2-Day Shipping"/>
    <x v="0"/>
    <s v="Yes"/>
    <n v="43"/>
    <x v="4"/>
    <s v="Every 3 Months"/>
    <x v="4"/>
    <s v="Low Value"/>
    <x v="2"/>
    <n v="1"/>
  </r>
  <r>
    <n v="81"/>
    <n v="19"/>
    <x v="0"/>
    <s v="Sandals"/>
    <x v="1"/>
    <n v="72"/>
    <x v="14"/>
    <s v="XL"/>
    <s v="Blue"/>
    <x v="2"/>
    <n v="3.3"/>
    <x v="0"/>
    <s v="Store Pickup"/>
    <x v="0"/>
    <s v="Yes"/>
    <n v="24"/>
    <x v="2"/>
    <s v="Every 3 Months"/>
    <x v="1"/>
    <s v="Low Value"/>
    <x v="2"/>
    <n v="1"/>
  </r>
  <r>
    <n v="82"/>
    <n v="67"/>
    <x v="0"/>
    <s v="Shoes"/>
    <x v="1"/>
    <n v="96"/>
    <x v="41"/>
    <s v="L"/>
    <s v="Maroon"/>
    <x v="2"/>
    <n v="2.6"/>
    <x v="0"/>
    <s v="Express"/>
    <x v="0"/>
    <s v="Yes"/>
    <n v="36"/>
    <x v="2"/>
    <s v="Every 3 Months"/>
    <x v="0"/>
    <s v="Low Value"/>
    <x v="2"/>
    <n v="1"/>
  </r>
  <r>
    <n v="83"/>
    <n v="19"/>
    <x v="0"/>
    <s v="Pants"/>
    <x v="0"/>
    <n v="28"/>
    <x v="42"/>
    <s v="S"/>
    <s v="Olive"/>
    <x v="1"/>
    <n v="4"/>
    <x v="0"/>
    <s v="2-Day Shipping"/>
    <x v="0"/>
    <s v="Yes"/>
    <n v="21"/>
    <x v="2"/>
    <s v="Every 3 Months"/>
    <x v="1"/>
    <s v="Low Value"/>
    <x v="2"/>
    <n v="1"/>
  </r>
  <r>
    <n v="84"/>
    <n v="36"/>
    <x v="0"/>
    <s v="Dress"/>
    <x v="0"/>
    <n v="40"/>
    <x v="21"/>
    <s v="M"/>
    <s v="Turquoise"/>
    <x v="2"/>
    <n v="4.0999999999999996"/>
    <x v="0"/>
    <s v="Standard"/>
    <x v="0"/>
    <s v="Yes"/>
    <n v="34"/>
    <x v="4"/>
    <s v="Weekly"/>
    <x v="4"/>
    <s v="Low Value"/>
    <x v="2"/>
    <n v="1"/>
  </r>
  <r>
    <n v="85"/>
    <n v="52"/>
    <x v="0"/>
    <s v="Coat"/>
    <x v="2"/>
    <n v="32"/>
    <x v="28"/>
    <s v="S"/>
    <s v="Peach"/>
    <x v="1"/>
    <n v="4.4000000000000004"/>
    <x v="0"/>
    <s v="Standard"/>
    <x v="0"/>
    <s v="Yes"/>
    <n v="42"/>
    <x v="4"/>
    <s v="Every 3 Months"/>
    <x v="2"/>
    <s v="Low Value"/>
    <x v="2"/>
    <n v="1"/>
  </r>
  <r>
    <n v="86"/>
    <n v="53"/>
    <x v="0"/>
    <s v="Sunglasses"/>
    <x v="3"/>
    <n v="95"/>
    <x v="35"/>
    <s v="M"/>
    <s v="Charcoal"/>
    <x v="0"/>
    <n v="4.5"/>
    <x v="0"/>
    <s v="Next Day Air"/>
    <x v="0"/>
    <s v="Yes"/>
    <n v="2"/>
    <x v="5"/>
    <s v="Bi-Weekly"/>
    <x v="2"/>
    <s v="Low Value"/>
    <x v="1"/>
    <n v="1"/>
  </r>
  <r>
    <n v="87"/>
    <n v="24"/>
    <x v="0"/>
    <s v="Hoodie"/>
    <x v="0"/>
    <n v="41"/>
    <x v="22"/>
    <s v="L"/>
    <s v="Pink"/>
    <x v="1"/>
    <n v="3.7"/>
    <x v="0"/>
    <s v="2-Day Shipping"/>
    <x v="0"/>
    <s v="Yes"/>
    <n v="47"/>
    <x v="1"/>
    <s v="Bi-Weekly"/>
    <x v="1"/>
    <s v="Low Value"/>
    <x v="2"/>
    <n v="1"/>
  </r>
  <r>
    <n v="88"/>
    <n v="52"/>
    <x v="0"/>
    <s v="Shoes"/>
    <x v="1"/>
    <n v="53"/>
    <x v="31"/>
    <s v="M"/>
    <s v="Green"/>
    <x v="3"/>
    <n v="3.7"/>
    <x v="0"/>
    <s v="2-Day Shipping"/>
    <x v="0"/>
    <s v="Yes"/>
    <n v="44"/>
    <x v="5"/>
    <s v="Fortnightly"/>
    <x v="2"/>
    <s v="Low Value"/>
    <x v="2"/>
    <n v="1"/>
  </r>
  <r>
    <n v="89"/>
    <n v="33"/>
    <x v="0"/>
    <s v="T-shirt"/>
    <x v="0"/>
    <n v="47"/>
    <x v="5"/>
    <s v="M"/>
    <s v="Orange"/>
    <x v="3"/>
    <n v="3.5"/>
    <x v="0"/>
    <s v="Free Shipping"/>
    <x v="0"/>
    <s v="Yes"/>
    <n v="35"/>
    <x v="2"/>
    <s v="Monthly"/>
    <x v="3"/>
    <s v="Low Value"/>
    <x v="2"/>
    <n v="1"/>
  </r>
  <r>
    <n v="90"/>
    <n v="47"/>
    <x v="0"/>
    <s v="Jacket"/>
    <x v="2"/>
    <n v="83"/>
    <x v="18"/>
    <s v="XL"/>
    <s v="Pink"/>
    <x v="3"/>
    <n v="3.6"/>
    <x v="0"/>
    <s v="Next Day Air"/>
    <x v="0"/>
    <s v="Yes"/>
    <n v="15"/>
    <x v="1"/>
    <s v="Quarterly"/>
    <x v="2"/>
    <s v="Low Value"/>
    <x v="0"/>
    <n v="1"/>
  </r>
  <r>
    <n v="91"/>
    <n v="25"/>
    <x v="0"/>
    <s v="Hat"/>
    <x v="3"/>
    <n v="48"/>
    <x v="36"/>
    <s v="L"/>
    <s v="Violet"/>
    <x v="2"/>
    <n v="2.9"/>
    <x v="0"/>
    <s v="Express"/>
    <x v="0"/>
    <s v="Yes"/>
    <n v="29"/>
    <x v="2"/>
    <s v="Monthly"/>
    <x v="3"/>
    <s v="Low Value"/>
    <x v="2"/>
    <n v="1"/>
  </r>
  <r>
    <n v="92"/>
    <n v="44"/>
    <x v="0"/>
    <s v="Scarf"/>
    <x v="3"/>
    <n v="99"/>
    <x v="36"/>
    <s v="S"/>
    <s v="Green"/>
    <x v="0"/>
    <n v="4.5999999999999996"/>
    <x v="0"/>
    <s v="Standard"/>
    <x v="0"/>
    <s v="Yes"/>
    <n v="18"/>
    <x v="2"/>
    <s v="Every 3 Months"/>
    <x v="4"/>
    <s v="Low Value"/>
    <x v="0"/>
    <n v="1"/>
  </r>
  <r>
    <n v="93"/>
    <n v="61"/>
    <x v="0"/>
    <s v="Jacket"/>
    <x v="2"/>
    <n v="87"/>
    <x v="21"/>
    <s v="M"/>
    <s v="Olive"/>
    <x v="0"/>
    <n v="4.4000000000000004"/>
    <x v="0"/>
    <s v="2-Day Shipping"/>
    <x v="0"/>
    <s v="Yes"/>
    <n v="13"/>
    <x v="0"/>
    <s v="Every 3 Months"/>
    <x v="0"/>
    <s v="Low Value"/>
    <x v="0"/>
    <n v="1"/>
  </r>
  <r>
    <n v="94"/>
    <n v="37"/>
    <x v="0"/>
    <s v="Sweater"/>
    <x v="0"/>
    <n v="62"/>
    <x v="20"/>
    <s v="M"/>
    <s v="Purple"/>
    <x v="3"/>
    <n v="4.5"/>
    <x v="0"/>
    <s v="Standard"/>
    <x v="0"/>
    <s v="Yes"/>
    <n v="46"/>
    <x v="2"/>
    <s v="Weekly"/>
    <x v="4"/>
    <s v="Low Value"/>
    <x v="2"/>
    <n v="1"/>
  </r>
  <r>
    <n v="95"/>
    <n v="58"/>
    <x v="0"/>
    <s v="Skirt"/>
    <x v="0"/>
    <n v="76"/>
    <x v="22"/>
    <s v="S"/>
    <s v="Silver"/>
    <x v="1"/>
    <n v="4.5999999999999996"/>
    <x v="0"/>
    <s v="Free Shipping"/>
    <x v="0"/>
    <s v="Yes"/>
    <n v="28"/>
    <x v="2"/>
    <s v="Weekly"/>
    <x v="0"/>
    <s v="Low Value"/>
    <x v="2"/>
    <n v="1"/>
  </r>
  <r>
    <n v="96"/>
    <n v="37"/>
    <x v="0"/>
    <s v="Sneakers"/>
    <x v="1"/>
    <n v="100"/>
    <x v="9"/>
    <s v="L"/>
    <s v="Pink"/>
    <x v="3"/>
    <n v="3.8"/>
    <x v="0"/>
    <s v="Free Shipping"/>
    <x v="0"/>
    <s v="Yes"/>
    <n v="48"/>
    <x v="3"/>
    <s v="Monthly"/>
    <x v="4"/>
    <s v="High Value"/>
    <x v="2"/>
    <n v="1"/>
  </r>
  <r>
    <n v="97"/>
    <n v="32"/>
    <x v="0"/>
    <s v="Gloves"/>
    <x v="3"/>
    <n v="73"/>
    <x v="12"/>
    <s v="S"/>
    <s v="Gold"/>
    <x v="1"/>
    <n v="3.6"/>
    <x v="0"/>
    <s v="Express"/>
    <x v="0"/>
    <s v="Yes"/>
    <n v="43"/>
    <x v="0"/>
    <s v="Every 3 Months"/>
    <x v="3"/>
    <s v="Low Value"/>
    <x v="2"/>
    <n v="1"/>
  </r>
  <r>
    <n v="98"/>
    <n v="21"/>
    <x v="0"/>
    <s v="Shoes"/>
    <x v="1"/>
    <n v="92"/>
    <x v="41"/>
    <s v="M"/>
    <s v="Teal"/>
    <x v="0"/>
    <n v="4.8"/>
    <x v="0"/>
    <s v="Store Pickup"/>
    <x v="0"/>
    <s v="Yes"/>
    <n v="37"/>
    <x v="1"/>
    <s v="Annually"/>
    <x v="1"/>
    <s v="Low Value"/>
    <x v="2"/>
    <n v="1"/>
  </r>
  <r>
    <n v="99"/>
    <n v="20"/>
    <x v="0"/>
    <s v="Jeans"/>
    <x v="0"/>
    <n v="67"/>
    <x v="14"/>
    <s v="XL"/>
    <s v="Teal"/>
    <x v="1"/>
    <n v="2.6"/>
    <x v="0"/>
    <s v="Next Day Air"/>
    <x v="0"/>
    <s v="Yes"/>
    <n v="20"/>
    <x v="4"/>
    <s v="Annually"/>
    <x v="1"/>
    <s v="Low Value"/>
    <x v="2"/>
    <n v="1"/>
  </r>
  <r>
    <n v="100"/>
    <n v="26"/>
    <x v="0"/>
    <s v="Hoodie"/>
    <x v="0"/>
    <n v="40"/>
    <x v="9"/>
    <s v="XL"/>
    <s v="Indigo"/>
    <x v="2"/>
    <n v="3.7"/>
    <x v="0"/>
    <s v="Express"/>
    <x v="0"/>
    <s v="Yes"/>
    <n v="33"/>
    <x v="5"/>
    <s v="Quarterly"/>
    <x v="3"/>
    <s v="Low Value"/>
    <x v="2"/>
    <n v="1"/>
  </r>
  <r>
    <n v="101"/>
    <n v="62"/>
    <x v="0"/>
    <s v="Sunglasses"/>
    <x v="3"/>
    <n v="98"/>
    <x v="45"/>
    <s v="M"/>
    <s v="Maroon"/>
    <x v="3"/>
    <n v="2.7"/>
    <x v="0"/>
    <s v="Express"/>
    <x v="0"/>
    <s v="Yes"/>
    <n v="31"/>
    <x v="1"/>
    <s v="Fortnightly"/>
    <x v="0"/>
    <s v="Low Value"/>
    <x v="2"/>
    <n v="1"/>
  </r>
  <r>
    <n v="102"/>
    <n v="27"/>
    <x v="0"/>
    <s v="Coat"/>
    <x v="2"/>
    <n v="85"/>
    <x v="25"/>
    <s v="XL"/>
    <s v="White"/>
    <x v="1"/>
    <n v="4.5999999999999996"/>
    <x v="0"/>
    <s v="Express"/>
    <x v="0"/>
    <s v="Yes"/>
    <n v="50"/>
    <x v="2"/>
    <s v="Bi-Weekly"/>
    <x v="3"/>
    <s v="Low Value"/>
    <x v="2"/>
    <n v="1"/>
  </r>
  <r>
    <n v="103"/>
    <n v="51"/>
    <x v="0"/>
    <s v="Socks"/>
    <x v="0"/>
    <n v="67"/>
    <x v="19"/>
    <s v="L"/>
    <s v="Violet"/>
    <x v="0"/>
    <n v="4.8"/>
    <x v="0"/>
    <s v="Next Day Air"/>
    <x v="0"/>
    <s v="Yes"/>
    <n v="35"/>
    <x v="2"/>
    <s v="Quarterly"/>
    <x v="2"/>
    <s v="Low Value"/>
    <x v="2"/>
    <n v="1"/>
  </r>
  <r>
    <n v="104"/>
    <n v="54"/>
    <x v="0"/>
    <s v="Boots"/>
    <x v="1"/>
    <n v="89"/>
    <x v="8"/>
    <s v="L"/>
    <s v="Red"/>
    <x v="0"/>
    <n v="4"/>
    <x v="0"/>
    <s v="Next Day Air"/>
    <x v="0"/>
    <s v="Yes"/>
    <n v="22"/>
    <x v="0"/>
    <s v="Bi-Weekly"/>
    <x v="2"/>
    <s v="Low Value"/>
    <x v="2"/>
    <n v="1"/>
  </r>
  <r>
    <n v="105"/>
    <n v="55"/>
    <x v="0"/>
    <s v="Sunglasses"/>
    <x v="3"/>
    <n v="24"/>
    <x v="13"/>
    <s v="L"/>
    <s v="Pink"/>
    <x v="1"/>
    <n v="4.4000000000000004"/>
    <x v="0"/>
    <s v="2-Day Shipping"/>
    <x v="0"/>
    <s v="Yes"/>
    <n v="1"/>
    <x v="3"/>
    <s v="Monthly"/>
    <x v="0"/>
    <s v="Low Value"/>
    <x v="1"/>
    <n v="1"/>
  </r>
  <r>
    <n v="106"/>
    <n v="69"/>
    <x v="0"/>
    <s v="Backpack"/>
    <x v="3"/>
    <n v="96"/>
    <x v="14"/>
    <s v="M"/>
    <s v="Charcoal"/>
    <x v="3"/>
    <n v="3.6"/>
    <x v="0"/>
    <s v="Next Day Air"/>
    <x v="0"/>
    <s v="Yes"/>
    <n v="4"/>
    <x v="4"/>
    <s v="Annually"/>
    <x v="0"/>
    <s v="Low Value"/>
    <x v="1"/>
    <n v="1"/>
  </r>
  <r>
    <n v="107"/>
    <n v="64"/>
    <x v="0"/>
    <s v="Jacket"/>
    <x v="2"/>
    <n v="35"/>
    <x v="46"/>
    <s v="L"/>
    <s v="White"/>
    <x v="2"/>
    <n v="3.7"/>
    <x v="0"/>
    <s v="Standard"/>
    <x v="0"/>
    <s v="Yes"/>
    <n v="31"/>
    <x v="2"/>
    <s v="Monthly"/>
    <x v="0"/>
    <s v="Low Value"/>
    <x v="2"/>
    <n v="1"/>
  </r>
  <r>
    <n v="108"/>
    <n v="28"/>
    <x v="0"/>
    <s v="Sneakers"/>
    <x v="1"/>
    <n v="67"/>
    <x v="33"/>
    <s v="L"/>
    <s v="Olive"/>
    <x v="0"/>
    <n v="3.1"/>
    <x v="0"/>
    <s v="Next Day Air"/>
    <x v="0"/>
    <s v="Yes"/>
    <n v="46"/>
    <x v="3"/>
    <s v="Fortnightly"/>
    <x v="3"/>
    <s v="Low Value"/>
    <x v="2"/>
    <n v="1"/>
  </r>
  <r>
    <n v="109"/>
    <n v="70"/>
    <x v="0"/>
    <s v="Socks"/>
    <x v="0"/>
    <n v="79"/>
    <x v="6"/>
    <s v="L"/>
    <s v="Purple"/>
    <x v="1"/>
    <n v="3.4"/>
    <x v="0"/>
    <s v="Next Day Air"/>
    <x v="0"/>
    <s v="Yes"/>
    <n v="32"/>
    <x v="4"/>
    <s v="Bi-Weekly"/>
    <x v="0"/>
    <s v="Low Value"/>
    <x v="2"/>
    <n v="1"/>
  </r>
  <r>
    <n v="110"/>
    <n v="58"/>
    <x v="0"/>
    <s v="T-shirt"/>
    <x v="0"/>
    <n v="85"/>
    <x v="15"/>
    <s v="M"/>
    <s v="Violet"/>
    <x v="1"/>
    <n v="2.6"/>
    <x v="0"/>
    <s v="Next Day Air"/>
    <x v="0"/>
    <s v="Yes"/>
    <n v="43"/>
    <x v="4"/>
    <s v="Fortnightly"/>
    <x v="0"/>
    <s v="Low Value"/>
    <x v="2"/>
    <n v="1"/>
  </r>
  <r>
    <n v="111"/>
    <n v="56"/>
    <x v="0"/>
    <s v="Backpack"/>
    <x v="3"/>
    <n v="26"/>
    <x v="14"/>
    <s v="M"/>
    <s v="Black"/>
    <x v="2"/>
    <n v="4"/>
    <x v="0"/>
    <s v="Standard"/>
    <x v="0"/>
    <s v="Yes"/>
    <n v="26"/>
    <x v="0"/>
    <s v="Fortnightly"/>
    <x v="0"/>
    <s v="Low Value"/>
    <x v="2"/>
    <n v="1"/>
  </r>
  <r>
    <n v="112"/>
    <n v="26"/>
    <x v="0"/>
    <s v="Belt"/>
    <x v="3"/>
    <n v="75"/>
    <x v="2"/>
    <s v="L"/>
    <s v="Purple"/>
    <x v="2"/>
    <n v="5"/>
    <x v="0"/>
    <s v="Free Shipping"/>
    <x v="0"/>
    <s v="Yes"/>
    <n v="9"/>
    <x v="2"/>
    <s v="Annually"/>
    <x v="3"/>
    <s v="Low Value"/>
    <x v="1"/>
    <n v="1"/>
  </r>
  <r>
    <n v="113"/>
    <n v="37"/>
    <x v="0"/>
    <s v="Gloves"/>
    <x v="3"/>
    <n v="65"/>
    <x v="20"/>
    <s v="M"/>
    <s v="Red"/>
    <x v="1"/>
    <n v="4.3"/>
    <x v="0"/>
    <s v="Free Shipping"/>
    <x v="0"/>
    <s v="Yes"/>
    <n v="28"/>
    <x v="3"/>
    <s v="Bi-Weekly"/>
    <x v="4"/>
    <s v="Low Value"/>
    <x v="2"/>
    <n v="1"/>
  </r>
  <r>
    <n v="114"/>
    <n v="44"/>
    <x v="0"/>
    <s v="Hat"/>
    <x v="3"/>
    <n v="54"/>
    <x v="32"/>
    <s v="L"/>
    <s v="Maroon"/>
    <x v="0"/>
    <n v="3.1"/>
    <x v="0"/>
    <s v="Next Day Air"/>
    <x v="0"/>
    <s v="Yes"/>
    <n v="20"/>
    <x v="3"/>
    <s v="Quarterly"/>
    <x v="4"/>
    <s v="Low Value"/>
    <x v="2"/>
    <n v="1"/>
  </r>
  <r>
    <n v="115"/>
    <n v="70"/>
    <x v="0"/>
    <s v="Coat"/>
    <x v="2"/>
    <n v="95"/>
    <x v="2"/>
    <s v="S"/>
    <s v="Blue"/>
    <x v="2"/>
    <n v="3.7"/>
    <x v="0"/>
    <s v="Store Pickup"/>
    <x v="0"/>
    <s v="Yes"/>
    <n v="9"/>
    <x v="1"/>
    <s v="Weekly"/>
    <x v="0"/>
    <s v="Low Value"/>
    <x v="1"/>
    <n v="1"/>
  </r>
  <r>
    <n v="116"/>
    <n v="53"/>
    <x v="0"/>
    <s v="Skirt"/>
    <x v="0"/>
    <n v="94"/>
    <x v="5"/>
    <s v="M"/>
    <s v="Gray"/>
    <x v="1"/>
    <n v="3.8"/>
    <x v="0"/>
    <s v="Standard"/>
    <x v="0"/>
    <s v="Yes"/>
    <n v="48"/>
    <x v="5"/>
    <s v="Every 3 Months"/>
    <x v="2"/>
    <s v="Low Value"/>
    <x v="2"/>
    <n v="1"/>
  </r>
  <r>
    <n v="117"/>
    <n v="55"/>
    <x v="0"/>
    <s v="Shoes"/>
    <x v="1"/>
    <n v="86"/>
    <x v="41"/>
    <s v="S"/>
    <s v="Blue"/>
    <x v="1"/>
    <n v="3.4"/>
    <x v="0"/>
    <s v="Free Shipping"/>
    <x v="0"/>
    <s v="Yes"/>
    <n v="12"/>
    <x v="0"/>
    <s v="Annually"/>
    <x v="0"/>
    <s v="Low Value"/>
    <x v="0"/>
    <n v="1"/>
  </r>
  <r>
    <n v="118"/>
    <n v="50"/>
    <x v="0"/>
    <s v="Sandals"/>
    <x v="1"/>
    <n v="32"/>
    <x v="45"/>
    <s v="L"/>
    <s v="Yellow"/>
    <x v="2"/>
    <n v="4.5999999999999996"/>
    <x v="0"/>
    <s v="Express"/>
    <x v="0"/>
    <s v="Yes"/>
    <n v="29"/>
    <x v="1"/>
    <s v="Fortnightly"/>
    <x v="2"/>
    <s v="Low Value"/>
    <x v="2"/>
    <n v="1"/>
  </r>
  <r>
    <n v="119"/>
    <n v="50"/>
    <x v="0"/>
    <s v="Sweater"/>
    <x v="0"/>
    <n v="45"/>
    <x v="0"/>
    <s v="L"/>
    <s v="Orange"/>
    <x v="3"/>
    <n v="4.8"/>
    <x v="0"/>
    <s v="2-Day Shipping"/>
    <x v="0"/>
    <s v="Yes"/>
    <n v="27"/>
    <x v="1"/>
    <s v="Bi-Weekly"/>
    <x v="2"/>
    <s v="Low Value"/>
    <x v="2"/>
    <n v="1"/>
  </r>
  <r>
    <n v="120"/>
    <n v="38"/>
    <x v="0"/>
    <s v="Coat"/>
    <x v="2"/>
    <n v="76"/>
    <x v="5"/>
    <s v="M"/>
    <s v="Orange"/>
    <x v="3"/>
    <n v="4.3"/>
    <x v="0"/>
    <s v="Express"/>
    <x v="0"/>
    <s v="Yes"/>
    <n v="44"/>
    <x v="1"/>
    <s v="Annually"/>
    <x v="4"/>
    <s v="Low Value"/>
    <x v="2"/>
    <n v="1"/>
  </r>
  <r>
    <n v="121"/>
    <n v="64"/>
    <x v="0"/>
    <s v="Hat"/>
    <x v="3"/>
    <n v="84"/>
    <x v="8"/>
    <s v="L"/>
    <s v="Red"/>
    <x v="2"/>
    <n v="4"/>
    <x v="0"/>
    <s v="Express"/>
    <x v="0"/>
    <s v="Yes"/>
    <n v="32"/>
    <x v="4"/>
    <s v="Annually"/>
    <x v="0"/>
    <s v="Low Value"/>
    <x v="2"/>
    <n v="1"/>
  </r>
  <r>
    <n v="122"/>
    <n v="19"/>
    <x v="0"/>
    <s v="Shorts"/>
    <x v="0"/>
    <n v="72"/>
    <x v="41"/>
    <s v="M"/>
    <s v="Olive"/>
    <x v="0"/>
    <n v="4.2"/>
    <x v="0"/>
    <s v="Standard"/>
    <x v="0"/>
    <s v="Yes"/>
    <n v="11"/>
    <x v="1"/>
    <s v="Fortnightly"/>
    <x v="1"/>
    <s v="Low Value"/>
    <x v="0"/>
    <n v="1"/>
  </r>
  <r>
    <n v="123"/>
    <n v="40"/>
    <x v="0"/>
    <s v="Backpack"/>
    <x v="3"/>
    <n v="40"/>
    <x v="47"/>
    <s v="L"/>
    <s v="Brown"/>
    <x v="1"/>
    <n v="4.8"/>
    <x v="0"/>
    <s v="2-Day Shipping"/>
    <x v="0"/>
    <s v="Yes"/>
    <n v="44"/>
    <x v="1"/>
    <s v="Fortnightly"/>
    <x v="4"/>
    <s v="Low Value"/>
    <x v="2"/>
    <n v="1"/>
  </r>
  <r>
    <n v="124"/>
    <n v="57"/>
    <x v="0"/>
    <s v="Sweater"/>
    <x v="0"/>
    <n v="89"/>
    <x v="7"/>
    <s v="L"/>
    <s v="Brown"/>
    <x v="3"/>
    <n v="3.1"/>
    <x v="0"/>
    <s v="Free Shipping"/>
    <x v="0"/>
    <s v="Yes"/>
    <n v="46"/>
    <x v="1"/>
    <s v="Weekly"/>
    <x v="0"/>
    <s v="Low Value"/>
    <x v="2"/>
    <n v="1"/>
  </r>
  <r>
    <n v="125"/>
    <n v="44"/>
    <x v="0"/>
    <s v="Sweater"/>
    <x v="0"/>
    <n v="86"/>
    <x v="22"/>
    <s v="M"/>
    <s v="Gray"/>
    <x v="1"/>
    <n v="3.1"/>
    <x v="0"/>
    <s v="Next Day Air"/>
    <x v="0"/>
    <s v="Yes"/>
    <n v="50"/>
    <x v="3"/>
    <s v="Annually"/>
    <x v="4"/>
    <s v="Low Value"/>
    <x v="2"/>
    <n v="1"/>
  </r>
  <r>
    <n v="126"/>
    <n v="49"/>
    <x v="0"/>
    <s v="Shorts"/>
    <x v="0"/>
    <n v="54"/>
    <x v="18"/>
    <s v="M"/>
    <s v="Indigo"/>
    <x v="0"/>
    <n v="3.6"/>
    <x v="0"/>
    <s v="Next Day Air"/>
    <x v="0"/>
    <s v="Yes"/>
    <n v="45"/>
    <x v="0"/>
    <s v="Every 3 Months"/>
    <x v="2"/>
    <s v="Low Value"/>
    <x v="2"/>
    <n v="1"/>
  </r>
  <r>
    <n v="127"/>
    <n v="43"/>
    <x v="0"/>
    <s v="Shorts"/>
    <x v="0"/>
    <n v="36"/>
    <x v="16"/>
    <s v="L"/>
    <s v="Pink"/>
    <x v="1"/>
    <n v="3.9"/>
    <x v="0"/>
    <s v="Store Pickup"/>
    <x v="0"/>
    <s v="Yes"/>
    <n v="48"/>
    <x v="1"/>
    <s v="Every 3 Months"/>
    <x v="4"/>
    <s v="Low Value"/>
    <x v="2"/>
    <n v="1"/>
  </r>
  <r>
    <n v="128"/>
    <n v="24"/>
    <x v="0"/>
    <s v="Sweater"/>
    <x v="0"/>
    <n v="89"/>
    <x v="16"/>
    <s v="M"/>
    <s v="Gray"/>
    <x v="0"/>
    <n v="4.8"/>
    <x v="0"/>
    <s v="Next Day Air"/>
    <x v="0"/>
    <s v="Yes"/>
    <n v="26"/>
    <x v="2"/>
    <s v="Weekly"/>
    <x v="1"/>
    <s v="Low Value"/>
    <x v="2"/>
    <n v="1"/>
  </r>
  <r>
    <n v="129"/>
    <n v="20"/>
    <x v="0"/>
    <s v="Scarf"/>
    <x v="3"/>
    <n v="32"/>
    <x v="18"/>
    <s v="M"/>
    <s v="Gold"/>
    <x v="1"/>
    <n v="4.7"/>
    <x v="0"/>
    <s v="Standard"/>
    <x v="0"/>
    <s v="Yes"/>
    <n v="21"/>
    <x v="2"/>
    <s v="Fortnightly"/>
    <x v="1"/>
    <s v="Low Value"/>
    <x v="2"/>
    <n v="1"/>
  </r>
  <r>
    <n v="130"/>
    <n v="24"/>
    <x v="0"/>
    <s v="Dress"/>
    <x v="0"/>
    <n v="67"/>
    <x v="38"/>
    <s v="XL"/>
    <s v="Olive"/>
    <x v="2"/>
    <n v="4.2"/>
    <x v="0"/>
    <s v="2-Day Shipping"/>
    <x v="0"/>
    <s v="Yes"/>
    <n v="49"/>
    <x v="3"/>
    <s v="Bi-Weekly"/>
    <x v="1"/>
    <s v="Low Value"/>
    <x v="2"/>
    <n v="1"/>
  </r>
  <r>
    <n v="131"/>
    <n v="44"/>
    <x v="0"/>
    <s v="Scarf"/>
    <x v="3"/>
    <n v="39"/>
    <x v="0"/>
    <s v="L"/>
    <s v="Violet"/>
    <x v="3"/>
    <n v="3.7"/>
    <x v="0"/>
    <s v="Next Day Air"/>
    <x v="0"/>
    <s v="Yes"/>
    <n v="13"/>
    <x v="3"/>
    <s v="Fortnightly"/>
    <x v="4"/>
    <s v="Low Value"/>
    <x v="0"/>
    <n v="1"/>
  </r>
  <r>
    <n v="132"/>
    <n v="28"/>
    <x v="0"/>
    <s v="Skirt"/>
    <x v="0"/>
    <n v="29"/>
    <x v="1"/>
    <s v="L"/>
    <s v="Indigo"/>
    <x v="2"/>
    <n v="3.9"/>
    <x v="0"/>
    <s v="Standard"/>
    <x v="0"/>
    <s v="Yes"/>
    <n v="46"/>
    <x v="2"/>
    <s v="Weekly"/>
    <x v="3"/>
    <s v="Low Value"/>
    <x v="2"/>
    <n v="1"/>
  </r>
  <r>
    <n v="133"/>
    <n v="30"/>
    <x v="0"/>
    <s v="Backpack"/>
    <x v="3"/>
    <n v="58"/>
    <x v="35"/>
    <s v="M"/>
    <s v="Orange"/>
    <x v="3"/>
    <n v="4.7"/>
    <x v="0"/>
    <s v="2-Day Shipping"/>
    <x v="0"/>
    <s v="Yes"/>
    <n v="42"/>
    <x v="3"/>
    <s v="Weekly"/>
    <x v="3"/>
    <s v="Low Value"/>
    <x v="2"/>
    <n v="1"/>
  </r>
  <r>
    <n v="134"/>
    <n v="52"/>
    <x v="0"/>
    <s v="Sweater"/>
    <x v="0"/>
    <n v="65"/>
    <x v="6"/>
    <s v="M"/>
    <s v="Violet"/>
    <x v="0"/>
    <n v="2.5"/>
    <x v="0"/>
    <s v="Next Day Air"/>
    <x v="0"/>
    <s v="Yes"/>
    <n v="25"/>
    <x v="0"/>
    <s v="Annually"/>
    <x v="2"/>
    <s v="Low Value"/>
    <x v="2"/>
    <n v="1"/>
  </r>
  <r>
    <n v="135"/>
    <n v="43"/>
    <x v="0"/>
    <s v="Hat"/>
    <x v="3"/>
    <n v="94"/>
    <x v="21"/>
    <s v="L"/>
    <s v="Gray"/>
    <x v="3"/>
    <n v="4.9000000000000004"/>
    <x v="0"/>
    <s v="Store Pickup"/>
    <x v="0"/>
    <s v="Yes"/>
    <n v="25"/>
    <x v="1"/>
    <s v="Monthly"/>
    <x v="4"/>
    <s v="Low Value"/>
    <x v="2"/>
    <n v="1"/>
  </r>
  <r>
    <n v="136"/>
    <n v="43"/>
    <x v="0"/>
    <s v="Sandals"/>
    <x v="1"/>
    <n v="81"/>
    <x v="23"/>
    <s v="M"/>
    <s v="Purple"/>
    <x v="3"/>
    <n v="4.0999999999999996"/>
    <x v="0"/>
    <s v="Express"/>
    <x v="0"/>
    <s v="Yes"/>
    <n v="12"/>
    <x v="3"/>
    <s v="Quarterly"/>
    <x v="4"/>
    <s v="Low Value"/>
    <x v="0"/>
    <n v="1"/>
  </r>
  <r>
    <n v="137"/>
    <n v="39"/>
    <x v="0"/>
    <s v="Blouse"/>
    <x v="0"/>
    <n v="86"/>
    <x v="36"/>
    <s v="M"/>
    <s v="White"/>
    <x v="0"/>
    <n v="3.3"/>
    <x v="0"/>
    <s v="Free Shipping"/>
    <x v="0"/>
    <s v="Yes"/>
    <n v="4"/>
    <x v="5"/>
    <s v="Quarterly"/>
    <x v="4"/>
    <s v="Low Value"/>
    <x v="1"/>
    <n v="1"/>
  </r>
  <r>
    <n v="138"/>
    <n v="68"/>
    <x v="0"/>
    <s v="Sneakers"/>
    <x v="1"/>
    <n v="43"/>
    <x v="24"/>
    <s v="M"/>
    <s v="Turquoise"/>
    <x v="1"/>
    <n v="4.7"/>
    <x v="0"/>
    <s v="Free Shipping"/>
    <x v="0"/>
    <s v="Yes"/>
    <n v="38"/>
    <x v="3"/>
    <s v="Weekly"/>
    <x v="0"/>
    <s v="Low Value"/>
    <x v="2"/>
    <n v="1"/>
  </r>
  <r>
    <n v="139"/>
    <n v="68"/>
    <x v="0"/>
    <s v="Skirt"/>
    <x v="0"/>
    <n v="29"/>
    <x v="42"/>
    <s v="M"/>
    <s v="Maroon"/>
    <x v="0"/>
    <n v="4.4000000000000004"/>
    <x v="0"/>
    <s v="Store Pickup"/>
    <x v="0"/>
    <s v="Yes"/>
    <n v="42"/>
    <x v="4"/>
    <s v="Weekly"/>
    <x v="0"/>
    <s v="Low Value"/>
    <x v="2"/>
    <n v="1"/>
  </r>
  <r>
    <n v="140"/>
    <n v="49"/>
    <x v="0"/>
    <s v="Coat"/>
    <x v="2"/>
    <n v="95"/>
    <x v="20"/>
    <s v="M"/>
    <s v="White"/>
    <x v="3"/>
    <n v="3.8"/>
    <x v="0"/>
    <s v="Store Pickup"/>
    <x v="0"/>
    <s v="Yes"/>
    <n v="30"/>
    <x v="0"/>
    <s v="Annually"/>
    <x v="2"/>
    <s v="Low Value"/>
    <x v="2"/>
    <n v="1"/>
  </r>
  <r>
    <n v="141"/>
    <n v="63"/>
    <x v="0"/>
    <s v="Shirt"/>
    <x v="0"/>
    <n v="28"/>
    <x v="17"/>
    <s v="L"/>
    <s v="Yellow"/>
    <x v="3"/>
    <n v="3.9"/>
    <x v="0"/>
    <s v="2-Day Shipping"/>
    <x v="0"/>
    <s v="Yes"/>
    <n v="50"/>
    <x v="2"/>
    <s v="Weekly"/>
    <x v="0"/>
    <s v="Low Value"/>
    <x v="2"/>
    <n v="1"/>
  </r>
  <r>
    <n v="142"/>
    <n v="56"/>
    <x v="0"/>
    <s v="Gloves"/>
    <x v="3"/>
    <n v="46"/>
    <x v="41"/>
    <s v="M"/>
    <s v="Turquoise"/>
    <x v="3"/>
    <n v="4.9000000000000004"/>
    <x v="0"/>
    <s v="Free Shipping"/>
    <x v="0"/>
    <s v="Yes"/>
    <n v="45"/>
    <x v="3"/>
    <s v="Weekly"/>
    <x v="0"/>
    <s v="Low Value"/>
    <x v="2"/>
    <n v="1"/>
  </r>
  <r>
    <n v="143"/>
    <n v="37"/>
    <x v="0"/>
    <s v="Jacket"/>
    <x v="2"/>
    <n v="58"/>
    <x v="43"/>
    <s v="L"/>
    <s v="Violet"/>
    <x v="3"/>
    <n v="3.1"/>
    <x v="0"/>
    <s v="Free Shipping"/>
    <x v="0"/>
    <s v="Yes"/>
    <n v="33"/>
    <x v="2"/>
    <s v="Fortnightly"/>
    <x v="4"/>
    <s v="Low Value"/>
    <x v="2"/>
    <n v="1"/>
  </r>
  <r>
    <n v="144"/>
    <n v="30"/>
    <x v="0"/>
    <s v="Coat"/>
    <x v="2"/>
    <n v="48"/>
    <x v="9"/>
    <s v="M"/>
    <s v="Beige"/>
    <x v="3"/>
    <n v="2.7"/>
    <x v="0"/>
    <s v="Store Pickup"/>
    <x v="0"/>
    <s v="Yes"/>
    <n v="25"/>
    <x v="3"/>
    <s v="Quarterly"/>
    <x v="3"/>
    <s v="Low Value"/>
    <x v="2"/>
    <n v="1"/>
  </r>
  <r>
    <n v="145"/>
    <n v="19"/>
    <x v="0"/>
    <s v="Shoes"/>
    <x v="1"/>
    <n v="43"/>
    <x v="32"/>
    <s v="M"/>
    <s v="Silver"/>
    <x v="3"/>
    <n v="3.2"/>
    <x v="0"/>
    <s v="Express"/>
    <x v="0"/>
    <s v="Yes"/>
    <n v="25"/>
    <x v="1"/>
    <s v="Monthly"/>
    <x v="1"/>
    <s v="Low Value"/>
    <x v="2"/>
    <n v="1"/>
  </r>
  <r>
    <n v="146"/>
    <n v="24"/>
    <x v="0"/>
    <s v="Jewelry"/>
    <x v="3"/>
    <n v="95"/>
    <x v="9"/>
    <s v="M"/>
    <s v="Teal"/>
    <x v="3"/>
    <n v="4.5"/>
    <x v="0"/>
    <s v="Standard"/>
    <x v="0"/>
    <s v="Yes"/>
    <n v="44"/>
    <x v="5"/>
    <s v="Quarterly"/>
    <x v="1"/>
    <s v="Low Value"/>
    <x v="2"/>
    <n v="1"/>
  </r>
  <r>
    <n v="147"/>
    <n v="52"/>
    <x v="0"/>
    <s v="Skirt"/>
    <x v="0"/>
    <n v="30"/>
    <x v="24"/>
    <s v="S"/>
    <s v="Black"/>
    <x v="3"/>
    <n v="4"/>
    <x v="0"/>
    <s v="Standard"/>
    <x v="0"/>
    <s v="Yes"/>
    <n v="21"/>
    <x v="0"/>
    <s v="Fortnightly"/>
    <x v="2"/>
    <s v="Low Value"/>
    <x v="2"/>
    <n v="1"/>
  </r>
  <r>
    <n v="148"/>
    <n v="63"/>
    <x v="0"/>
    <s v="Shoes"/>
    <x v="1"/>
    <n v="64"/>
    <x v="37"/>
    <s v="M"/>
    <s v="Purple"/>
    <x v="2"/>
    <n v="3.5"/>
    <x v="0"/>
    <s v="2-Day Shipping"/>
    <x v="0"/>
    <s v="Yes"/>
    <n v="31"/>
    <x v="4"/>
    <s v="Fortnightly"/>
    <x v="0"/>
    <s v="Low Value"/>
    <x v="2"/>
    <n v="1"/>
  </r>
  <r>
    <n v="149"/>
    <n v="37"/>
    <x v="0"/>
    <s v="Gloves"/>
    <x v="3"/>
    <n v="90"/>
    <x v="5"/>
    <s v="M"/>
    <s v="Gray"/>
    <x v="3"/>
    <n v="2.6"/>
    <x v="0"/>
    <s v="Store Pickup"/>
    <x v="0"/>
    <s v="Yes"/>
    <n v="47"/>
    <x v="5"/>
    <s v="Annually"/>
    <x v="4"/>
    <s v="Low Value"/>
    <x v="2"/>
    <n v="1"/>
  </r>
  <r>
    <n v="150"/>
    <n v="38"/>
    <x v="0"/>
    <s v="Pants"/>
    <x v="0"/>
    <n v="76"/>
    <x v="12"/>
    <s v="M"/>
    <s v="White"/>
    <x v="2"/>
    <n v="3.2"/>
    <x v="0"/>
    <s v="Free Shipping"/>
    <x v="0"/>
    <s v="Yes"/>
    <n v="14"/>
    <x v="3"/>
    <s v="Monthly"/>
    <x v="4"/>
    <s v="Low Value"/>
    <x v="0"/>
    <n v="1"/>
  </r>
  <r>
    <n v="151"/>
    <n v="35"/>
    <x v="0"/>
    <s v="Boots"/>
    <x v="1"/>
    <n v="96"/>
    <x v="18"/>
    <s v="L"/>
    <s v="Cyan"/>
    <x v="3"/>
    <n v="4.9000000000000004"/>
    <x v="0"/>
    <s v="Standard"/>
    <x v="0"/>
    <s v="Yes"/>
    <n v="17"/>
    <x v="5"/>
    <s v="Every 3 Months"/>
    <x v="4"/>
    <s v="Low Value"/>
    <x v="0"/>
    <n v="1"/>
  </r>
  <r>
    <n v="152"/>
    <n v="28"/>
    <x v="0"/>
    <s v="Sunglasses"/>
    <x v="3"/>
    <n v="47"/>
    <x v="25"/>
    <s v="L"/>
    <s v="Turquoise"/>
    <x v="3"/>
    <n v="4.5"/>
    <x v="0"/>
    <s v="Next Day Air"/>
    <x v="0"/>
    <s v="Yes"/>
    <n v="3"/>
    <x v="0"/>
    <s v="Annually"/>
    <x v="3"/>
    <s v="Low Value"/>
    <x v="1"/>
    <n v="1"/>
  </r>
  <r>
    <n v="153"/>
    <n v="30"/>
    <x v="0"/>
    <s v="Shirt"/>
    <x v="0"/>
    <n v="85"/>
    <x v="36"/>
    <s v="S"/>
    <s v="Brown"/>
    <x v="2"/>
    <n v="4.3"/>
    <x v="0"/>
    <s v="Express"/>
    <x v="0"/>
    <s v="Yes"/>
    <n v="42"/>
    <x v="0"/>
    <s v="Annually"/>
    <x v="3"/>
    <s v="Low Value"/>
    <x v="2"/>
    <n v="1"/>
  </r>
  <r>
    <n v="154"/>
    <n v="69"/>
    <x v="0"/>
    <s v="Hoodie"/>
    <x v="0"/>
    <n v="55"/>
    <x v="17"/>
    <s v="M"/>
    <s v="Maroon"/>
    <x v="0"/>
    <n v="3.2"/>
    <x v="0"/>
    <s v="Standard"/>
    <x v="0"/>
    <s v="Yes"/>
    <n v="22"/>
    <x v="5"/>
    <s v="Annually"/>
    <x v="0"/>
    <s v="Low Value"/>
    <x v="2"/>
    <n v="1"/>
  </r>
  <r>
    <n v="155"/>
    <n v="41"/>
    <x v="0"/>
    <s v="Dress"/>
    <x v="0"/>
    <n v="98"/>
    <x v="19"/>
    <s v="M"/>
    <s v="Charcoal"/>
    <x v="3"/>
    <n v="3.6"/>
    <x v="0"/>
    <s v="Next Day Air"/>
    <x v="0"/>
    <s v="Yes"/>
    <n v="21"/>
    <x v="0"/>
    <s v="Quarterly"/>
    <x v="4"/>
    <s v="Low Value"/>
    <x v="2"/>
    <n v="1"/>
  </r>
  <r>
    <n v="156"/>
    <n v="63"/>
    <x v="0"/>
    <s v="Socks"/>
    <x v="0"/>
    <n v="77"/>
    <x v="1"/>
    <s v="S"/>
    <s v="Olive"/>
    <x v="1"/>
    <n v="4.3"/>
    <x v="0"/>
    <s v="Free Shipping"/>
    <x v="0"/>
    <s v="Yes"/>
    <n v="21"/>
    <x v="4"/>
    <s v="Quarterly"/>
    <x v="0"/>
    <s v="Low Value"/>
    <x v="2"/>
    <n v="1"/>
  </r>
  <r>
    <n v="157"/>
    <n v="35"/>
    <x v="0"/>
    <s v="Shorts"/>
    <x v="0"/>
    <n v="26"/>
    <x v="9"/>
    <s v="M"/>
    <s v="Lavender"/>
    <x v="3"/>
    <n v="4"/>
    <x v="0"/>
    <s v="Standard"/>
    <x v="0"/>
    <s v="Yes"/>
    <n v="40"/>
    <x v="5"/>
    <s v="Annually"/>
    <x v="4"/>
    <s v="Low Value"/>
    <x v="2"/>
    <n v="1"/>
  </r>
  <r>
    <n v="158"/>
    <n v="36"/>
    <x v="0"/>
    <s v="Hat"/>
    <x v="3"/>
    <n v="68"/>
    <x v="34"/>
    <s v="S"/>
    <s v="Yellow"/>
    <x v="3"/>
    <n v="3"/>
    <x v="0"/>
    <s v="Next Day Air"/>
    <x v="0"/>
    <s v="Yes"/>
    <n v="1"/>
    <x v="4"/>
    <s v="Fortnightly"/>
    <x v="4"/>
    <s v="Low Value"/>
    <x v="1"/>
    <n v="1"/>
  </r>
  <r>
    <n v="159"/>
    <n v="25"/>
    <x v="0"/>
    <s v="Shirt"/>
    <x v="0"/>
    <n v="73"/>
    <x v="39"/>
    <s v="XL"/>
    <s v="Teal"/>
    <x v="3"/>
    <n v="4.0999999999999996"/>
    <x v="0"/>
    <s v="Standard"/>
    <x v="0"/>
    <s v="Yes"/>
    <n v="50"/>
    <x v="4"/>
    <s v="Monthly"/>
    <x v="3"/>
    <s v="Low Value"/>
    <x v="2"/>
    <n v="1"/>
  </r>
  <r>
    <n v="160"/>
    <n v="58"/>
    <x v="0"/>
    <s v="Gloves"/>
    <x v="3"/>
    <n v="27"/>
    <x v="13"/>
    <s v="M"/>
    <s v="Charcoal"/>
    <x v="3"/>
    <n v="3.8"/>
    <x v="0"/>
    <s v="Store Pickup"/>
    <x v="0"/>
    <s v="Yes"/>
    <n v="39"/>
    <x v="4"/>
    <s v="Every 3 Months"/>
    <x v="0"/>
    <s v="Low Value"/>
    <x v="2"/>
    <n v="1"/>
  </r>
  <r>
    <n v="161"/>
    <n v="27"/>
    <x v="0"/>
    <s v="Gloves"/>
    <x v="3"/>
    <n v="23"/>
    <x v="21"/>
    <s v="M"/>
    <s v="Orange"/>
    <x v="2"/>
    <n v="4.5999999999999996"/>
    <x v="0"/>
    <s v="Free Shipping"/>
    <x v="0"/>
    <s v="Yes"/>
    <n v="34"/>
    <x v="0"/>
    <s v="Monthly"/>
    <x v="3"/>
    <s v="Low Value"/>
    <x v="2"/>
    <n v="1"/>
  </r>
  <r>
    <n v="162"/>
    <n v="65"/>
    <x v="0"/>
    <s v="Backpack"/>
    <x v="3"/>
    <n v="49"/>
    <x v="25"/>
    <s v="M"/>
    <s v="Olive"/>
    <x v="3"/>
    <n v="3"/>
    <x v="0"/>
    <s v="Express"/>
    <x v="0"/>
    <s v="Yes"/>
    <n v="29"/>
    <x v="0"/>
    <s v="Fortnightly"/>
    <x v="0"/>
    <s v="Low Value"/>
    <x v="2"/>
    <n v="1"/>
  </r>
  <r>
    <n v="163"/>
    <n v="54"/>
    <x v="0"/>
    <s v="Sunglasses"/>
    <x v="3"/>
    <n v="74"/>
    <x v="18"/>
    <s v="M"/>
    <s v="Turquoise"/>
    <x v="2"/>
    <n v="3"/>
    <x v="0"/>
    <s v="Store Pickup"/>
    <x v="0"/>
    <s v="Yes"/>
    <n v="31"/>
    <x v="3"/>
    <s v="Bi-Weekly"/>
    <x v="2"/>
    <s v="Low Value"/>
    <x v="2"/>
    <n v="1"/>
  </r>
  <r>
    <n v="164"/>
    <n v="54"/>
    <x v="0"/>
    <s v="Skirt"/>
    <x v="0"/>
    <n v="67"/>
    <x v="41"/>
    <s v="M"/>
    <s v="Purple"/>
    <x v="2"/>
    <n v="3.4"/>
    <x v="0"/>
    <s v="Standard"/>
    <x v="0"/>
    <s v="Yes"/>
    <n v="8"/>
    <x v="5"/>
    <s v="Weekly"/>
    <x v="2"/>
    <s v="Low Value"/>
    <x v="1"/>
    <n v="1"/>
  </r>
  <r>
    <n v="165"/>
    <n v="59"/>
    <x v="0"/>
    <s v="Handbag"/>
    <x v="3"/>
    <n v="65"/>
    <x v="12"/>
    <s v="S"/>
    <s v="Purple"/>
    <x v="1"/>
    <n v="2.6"/>
    <x v="0"/>
    <s v="Free Shipping"/>
    <x v="0"/>
    <s v="Yes"/>
    <n v="5"/>
    <x v="2"/>
    <s v="Fortnightly"/>
    <x v="0"/>
    <s v="Low Value"/>
    <x v="1"/>
    <n v="1"/>
  </r>
  <r>
    <n v="166"/>
    <n v="42"/>
    <x v="0"/>
    <s v="Handbag"/>
    <x v="3"/>
    <n v="60"/>
    <x v="0"/>
    <s v="S"/>
    <s v="Yellow"/>
    <x v="0"/>
    <n v="2.8"/>
    <x v="0"/>
    <s v="Store Pickup"/>
    <x v="0"/>
    <s v="Yes"/>
    <n v="7"/>
    <x v="1"/>
    <s v="Monthly"/>
    <x v="4"/>
    <s v="Low Value"/>
    <x v="1"/>
    <n v="1"/>
  </r>
  <r>
    <n v="167"/>
    <n v="46"/>
    <x v="0"/>
    <s v="Sneakers"/>
    <x v="1"/>
    <n v="31"/>
    <x v="12"/>
    <s v="XL"/>
    <s v="Indigo"/>
    <x v="3"/>
    <n v="4"/>
    <x v="0"/>
    <s v="Store Pickup"/>
    <x v="0"/>
    <s v="Yes"/>
    <n v="30"/>
    <x v="1"/>
    <s v="Monthly"/>
    <x v="2"/>
    <s v="Low Value"/>
    <x v="2"/>
    <n v="1"/>
  </r>
  <r>
    <n v="168"/>
    <n v="33"/>
    <x v="0"/>
    <s v="Gloves"/>
    <x v="3"/>
    <n v="27"/>
    <x v="10"/>
    <s v="M"/>
    <s v="Green"/>
    <x v="3"/>
    <n v="4"/>
    <x v="0"/>
    <s v="Express"/>
    <x v="0"/>
    <s v="Yes"/>
    <n v="14"/>
    <x v="2"/>
    <s v="Every 3 Months"/>
    <x v="3"/>
    <s v="Low Value"/>
    <x v="0"/>
    <n v="1"/>
  </r>
  <r>
    <n v="169"/>
    <n v="34"/>
    <x v="0"/>
    <s v="Shoes"/>
    <x v="1"/>
    <n v="80"/>
    <x v="7"/>
    <s v="M"/>
    <s v="Magenta"/>
    <x v="2"/>
    <n v="3"/>
    <x v="0"/>
    <s v="Express"/>
    <x v="0"/>
    <s v="Yes"/>
    <n v="5"/>
    <x v="1"/>
    <s v="Fortnightly"/>
    <x v="3"/>
    <s v="Low Value"/>
    <x v="1"/>
    <n v="1"/>
  </r>
  <r>
    <n v="170"/>
    <n v="27"/>
    <x v="0"/>
    <s v="Jacket"/>
    <x v="2"/>
    <n v="30"/>
    <x v="22"/>
    <s v="S"/>
    <s v="Gold"/>
    <x v="2"/>
    <n v="3.3"/>
    <x v="0"/>
    <s v="Standard"/>
    <x v="0"/>
    <s v="Yes"/>
    <n v="3"/>
    <x v="3"/>
    <s v="Every 3 Months"/>
    <x v="3"/>
    <s v="Low Value"/>
    <x v="1"/>
    <n v="1"/>
  </r>
  <r>
    <n v="171"/>
    <n v="52"/>
    <x v="0"/>
    <s v="Shirt"/>
    <x v="0"/>
    <n v="25"/>
    <x v="5"/>
    <s v="M"/>
    <s v="Maroon"/>
    <x v="3"/>
    <n v="2.6"/>
    <x v="0"/>
    <s v="Store Pickup"/>
    <x v="0"/>
    <s v="Yes"/>
    <n v="46"/>
    <x v="0"/>
    <s v="Bi-Weekly"/>
    <x v="2"/>
    <s v="Low Value"/>
    <x v="2"/>
    <n v="1"/>
  </r>
  <r>
    <n v="172"/>
    <n v="29"/>
    <x v="0"/>
    <s v="Shorts"/>
    <x v="0"/>
    <n v="35"/>
    <x v="41"/>
    <s v="M"/>
    <s v="Blue"/>
    <x v="2"/>
    <n v="3.6"/>
    <x v="0"/>
    <s v="Store Pickup"/>
    <x v="0"/>
    <s v="Yes"/>
    <n v="4"/>
    <x v="2"/>
    <s v="Weekly"/>
    <x v="3"/>
    <s v="Low Value"/>
    <x v="1"/>
    <n v="1"/>
  </r>
  <r>
    <n v="173"/>
    <n v="54"/>
    <x v="0"/>
    <s v="Jewelry"/>
    <x v="3"/>
    <n v="67"/>
    <x v="43"/>
    <s v="M"/>
    <s v="Violet"/>
    <x v="2"/>
    <n v="3.9"/>
    <x v="0"/>
    <s v="Next Day Air"/>
    <x v="0"/>
    <s v="Yes"/>
    <n v="42"/>
    <x v="2"/>
    <s v="Bi-Weekly"/>
    <x v="2"/>
    <s v="Low Value"/>
    <x v="2"/>
    <n v="1"/>
  </r>
  <r>
    <n v="174"/>
    <n v="25"/>
    <x v="0"/>
    <s v="Hat"/>
    <x v="3"/>
    <n v="46"/>
    <x v="11"/>
    <s v="M"/>
    <s v="Turquoise"/>
    <x v="3"/>
    <n v="3.4"/>
    <x v="0"/>
    <s v="Standard"/>
    <x v="0"/>
    <s v="Yes"/>
    <n v="30"/>
    <x v="1"/>
    <s v="Annually"/>
    <x v="3"/>
    <s v="Low Value"/>
    <x v="2"/>
    <n v="1"/>
  </r>
  <r>
    <n v="175"/>
    <n v="41"/>
    <x v="0"/>
    <s v="Shoes"/>
    <x v="1"/>
    <n v="35"/>
    <x v="34"/>
    <s v="L"/>
    <s v="Brown"/>
    <x v="0"/>
    <n v="3.5"/>
    <x v="0"/>
    <s v="Express"/>
    <x v="0"/>
    <s v="Yes"/>
    <n v="37"/>
    <x v="0"/>
    <s v="Annually"/>
    <x v="4"/>
    <s v="Low Value"/>
    <x v="2"/>
    <n v="1"/>
  </r>
  <r>
    <n v="176"/>
    <n v="53"/>
    <x v="0"/>
    <s v="Coat"/>
    <x v="2"/>
    <n v="86"/>
    <x v="19"/>
    <s v="L"/>
    <s v="Violet"/>
    <x v="3"/>
    <n v="2.8"/>
    <x v="0"/>
    <s v="Next Day Air"/>
    <x v="0"/>
    <s v="Yes"/>
    <n v="2"/>
    <x v="4"/>
    <s v="Annually"/>
    <x v="2"/>
    <s v="Low Value"/>
    <x v="1"/>
    <n v="1"/>
  </r>
  <r>
    <n v="177"/>
    <n v="53"/>
    <x v="0"/>
    <s v="Backpack"/>
    <x v="3"/>
    <n v="81"/>
    <x v="13"/>
    <s v="L"/>
    <s v="Black"/>
    <x v="1"/>
    <n v="2.7"/>
    <x v="0"/>
    <s v="Next Day Air"/>
    <x v="0"/>
    <s v="Yes"/>
    <n v="30"/>
    <x v="2"/>
    <s v="Quarterly"/>
    <x v="2"/>
    <s v="Low Value"/>
    <x v="2"/>
    <n v="1"/>
  </r>
  <r>
    <n v="178"/>
    <n v="21"/>
    <x v="0"/>
    <s v="Hoodie"/>
    <x v="0"/>
    <n v="42"/>
    <x v="23"/>
    <s v="L"/>
    <s v="Magenta"/>
    <x v="3"/>
    <n v="3.7"/>
    <x v="0"/>
    <s v="Next Day Air"/>
    <x v="0"/>
    <s v="Yes"/>
    <n v="47"/>
    <x v="4"/>
    <s v="Monthly"/>
    <x v="1"/>
    <s v="Low Value"/>
    <x v="2"/>
    <n v="1"/>
  </r>
  <r>
    <n v="179"/>
    <n v="61"/>
    <x v="0"/>
    <s v="Skirt"/>
    <x v="0"/>
    <n v="43"/>
    <x v="37"/>
    <s v="L"/>
    <s v="Lavender"/>
    <x v="3"/>
    <n v="4.3"/>
    <x v="0"/>
    <s v="2-Day Shipping"/>
    <x v="0"/>
    <s v="Yes"/>
    <n v="21"/>
    <x v="3"/>
    <s v="Quarterly"/>
    <x v="0"/>
    <s v="Low Value"/>
    <x v="2"/>
    <n v="1"/>
  </r>
  <r>
    <n v="180"/>
    <n v="64"/>
    <x v="0"/>
    <s v="Boots"/>
    <x v="1"/>
    <n v="31"/>
    <x v="26"/>
    <s v="M"/>
    <s v="Violet"/>
    <x v="3"/>
    <n v="4.9000000000000004"/>
    <x v="0"/>
    <s v="Store Pickup"/>
    <x v="0"/>
    <s v="Yes"/>
    <n v="9"/>
    <x v="4"/>
    <s v="Fortnightly"/>
    <x v="0"/>
    <s v="Low Value"/>
    <x v="1"/>
    <n v="1"/>
  </r>
  <r>
    <n v="181"/>
    <n v="51"/>
    <x v="0"/>
    <s v="Sandals"/>
    <x v="1"/>
    <n v="81"/>
    <x v="45"/>
    <s v="L"/>
    <s v="Green"/>
    <x v="3"/>
    <n v="3.3"/>
    <x v="0"/>
    <s v="Store Pickup"/>
    <x v="0"/>
    <s v="Yes"/>
    <n v="12"/>
    <x v="5"/>
    <s v="Fortnightly"/>
    <x v="2"/>
    <s v="Low Value"/>
    <x v="0"/>
    <n v="1"/>
  </r>
  <r>
    <n v="182"/>
    <n v="32"/>
    <x v="0"/>
    <s v="Pants"/>
    <x v="0"/>
    <n v="61"/>
    <x v="2"/>
    <s v="M"/>
    <s v="Beige"/>
    <x v="2"/>
    <n v="4.7"/>
    <x v="0"/>
    <s v="Next Day Air"/>
    <x v="0"/>
    <s v="Yes"/>
    <n v="4"/>
    <x v="4"/>
    <s v="Weekly"/>
    <x v="3"/>
    <s v="Low Value"/>
    <x v="1"/>
    <n v="1"/>
  </r>
  <r>
    <n v="183"/>
    <n v="38"/>
    <x v="0"/>
    <s v="Gloves"/>
    <x v="3"/>
    <n v="96"/>
    <x v="15"/>
    <s v="XL"/>
    <s v="Purple"/>
    <x v="2"/>
    <n v="2.8"/>
    <x v="0"/>
    <s v="Store Pickup"/>
    <x v="0"/>
    <s v="Yes"/>
    <n v="10"/>
    <x v="5"/>
    <s v="Annually"/>
    <x v="4"/>
    <s v="Low Value"/>
    <x v="0"/>
    <n v="1"/>
  </r>
  <r>
    <n v="184"/>
    <n v="58"/>
    <x v="0"/>
    <s v="Skirt"/>
    <x v="0"/>
    <n v="29"/>
    <x v="31"/>
    <s v="XL"/>
    <s v="Beige"/>
    <x v="1"/>
    <n v="3.6"/>
    <x v="0"/>
    <s v="2-Day Shipping"/>
    <x v="0"/>
    <s v="Yes"/>
    <n v="26"/>
    <x v="2"/>
    <s v="Weekly"/>
    <x v="0"/>
    <s v="Low Value"/>
    <x v="2"/>
    <n v="1"/>
  </r>
  <r>
    <n v="185"/>
    <n v="32"/>
    <x v="0"/>
    <s v="Sneakers"/>
    <x v="1"/>
    <n v="33"/>
    <x v="11"/>
    <s v="L"/>
    <s v="Cyan"/>
    <x v="1"/>
    <n v="3"/>
    <x v="0"/>
    <s v="Express"/>
    <x v="0"/>
    <s v="Yes"/>
    <n v="40"/>
    <x v="1"/>
    <s v="Fortnightly"/>
    <x v="3"/>
    <s v="Low Value"/>
    <x v="2"/>
    <n v="1"/>
  </r>
  <r>
    <n v="186"/>
    <n v="46"/>
    <x v="0"/>
    <s v="T-shirt"/>
    <x v="0"/>
    <n v="32"/>
    <x v="48"/>
    <s v="XL"/>
    <s v="Silver"/>
    <x v="2"/>
    <n v="4.5"/>
    <x v="0"/>
    <s v="Store Pickup"/>
    <x v="0"/>
    <s v="Yes"/>
    <n v="34"/>
    <x v="4"/>
    <s v="Fortnightly"/>
    <x v="2"/>
    <s v="Low Value"/>
    <x v="2"/>
    <n v="1"/>
  </r>
  <r>
    <n v="187"/>
    <n v="39"/>
    <x v="0"/>
    <s v="Backpack"/>
    <x v="3"/>
    <n v="56"/>
    <x v="46"/>
    <s v="S"/>
    <s v="Lavender"/>
    <x v="2"/>
    <n v="2.9"/>
    <x v="0"/>
    <s v="Standard"/>
    <x v="0"/>
    <s v="Yes"/>
    <n v="31"/>
    <x v="5"/>
    <s v="Annually"/>
    <x v="4"/>
    <s v="Low Value"/>
    <x v="2"/>
    <n v="1"/>
  </r>
  <r>
    <n v="188"/>
    <n v="19"/>
    <x v="0"/>
    <s v="Shoes"/>
    <x v="1"/>
    <n v="94"/>
    <x v="42"/>
    <s v="S"/>
    <s v="Purple"/>
    <x v="1"/>
    <n v="3.3"/>
    <x v="0"/>
    <s v="Store Pickup"/>
    <x v="0"/>
    <s v="Yes"/>
    <n v="1"/>
    <x v="4"/>
    <s v="Bi-Weekly"/>
    <x v="1"/>
    <s v="Low Value"/>
    <x v="1"/>
    <n v="1"/>
  </r>
  <r>
    <n v="189"/>
    <n v="50"/>
    <x v="0"/>
    <s v="Hoodie"/>
    <x v="0"/>
    <n v="53"/>
    <x v="10"/>
    <s v="M"/>
    <s v="Pink"/>
    <x v="1"/>
    <n v="3.1"/>
    <x v="0"/>
    <s v="Express"/>
    <x v="0"/>
    <s v="Yes"/>
    <n v="5"/>
    <x v="4"/>
    <s v="Bi-Weekly"/>
    <x v="2"/>
    <s v="Low Value"/>
    <x v="1"/>
    <n v="1"/>
  </r>
  <r>
    <n v="190"/>
    <n v="36"/>
    <x v="0"/>
    <s v="Blouse"/>
    <x v="0"/>
    <n v="82"/>
    <x v="8"/>
    <s v="M"/>
    <s v="Maroon"/>
    <x v="3"/>
    <n v="4.4000000000000004"/>
    <x v="0"/>
    <s v="Next Day Air"/>
    <x v="0"/>
    <s v="Yes"/>
    <n v="4"/>
    <x v="2"/>
    <s v="Weekly"/>
    <x v="4"/>
    <s v="Low Value"/>
    <x v="1"/>
    <n v="1"/>
  </r>
  <r>
    <n v="191"/>
    <n v="65"/>
    <x v="0"/>
    <s v="Coat"/>
    <x v="2"/>
    <n v="70"/>
    <x v="27"/>
    <s v="XL"/>
    <s v="Beige"/>
    <x v="3"/>
    <n v="3"/>
    <x v="0"/>
    <s v="Free Shipping"/>
    <x v="0"/>
    <s v="Yes"/>
    <n v="48"/>
    <x v="0"/>
    <s v="Quarterly"/>
    <x v="0"/>
    <s v="Low Value"/>
    <x v="2"/>
    <n v="1"/>
  </r>
  <r>
    <n v="192"/>
    <n v="64"/>
    <x v="0"/>
    <s v="Hat"/>
    <x v="3"/>
    <n v="76"/>
    <x v="40"/>
    <s v="M"/>
    <s v="Gray"/>
    <x v="3"/>
    <n v="3.9"/>
    <x v="0"/>
    <s v="Free Shipping"/>
    <x v="0"/>
    <s v="Yes"/>
    <n v="29"/>
    <x v="1"/>
    <s v="Every 3 Months"/>
    <x v="0"/>
    <s v="Low Value"/>
    <x v="2"/>
    <n v="1"/>
  </r>
  <r>
    <n v="193"/>
    <n v="46"/>
    <x v="0"/>
    <s v="Shoes"/>
    <x v="1"/>
    <n v="29"/>
    <x v="43"/>
    <s v="L"/>
    <s v="Turquoise"/>
    <x v="2"/>
    <n v="2.9"/>
    <x v="0"/>
    <s v="Express"/>
    <x v="0"/>
    <s v="Yes"/>
    <n v="12"/>
    <x v="3"/>
    <s v="Bi-Weekly"/>
    <x v="2"/>
    <s v="Low Value"/>
    <x v="0"/>
    <n v="1"/>
  </r>
  <r>
    <n v="194"/>
    <n v="36"/>
    <x v="0"/>
    <s v="Belt"/>
    <x v="3"/>
    <n v="100"/>
    <x v="25"/>
    <s v="S"/>
    <s v="Silver"/>
    <x v="3"/>
    <n v="3"/>
    <x v="0"/>
    <s v="Standard"/>
    <x v="0"/>
    <s v="Yes"/>
    <n v="29"/>
    <x v="0"/>
    <s v="Annually"/>
    <x v="4"/>
    <s v="High Value"/>
    <x v="2"/>
    <n v="1"/>
  </r>
  <r>
    <n v="195"/>
    <n v="51"/>
    <x v="0"/>
    <s v="Backpack"/>
    <x v="3"/>
    <n v="94"/>
    <x v="9"/>
    <s v="M"/>
    <s v="Olive"/>
    <x v="1"/>
    <n v="3.1"/>
    <x v="0"/>
    <s v="Express"/>
    <x v="0"/>
    <s v="Yes"/>
    <n v="15"/>
    <x v="5"/>
    <s v="Quarterly"/>
    <x v="2"/>
    <s v="Low Value"/>
    <x v="0"/>
    <n v="1"/>
  </r>
  <r>
    <n v="196"/>
    <n v="51"/>
    <x v="0"/>
    <s v="Jacket"/>
    <x v="2"/>
    <n v="25"/>
    <x v="14"/>
    <s v="M"/>
    <s v="Magenta"/>
    <x v="3"/>
    <n v="4.3"/>
    <x v="0"/>
    <s v="Free Shipping"/>
    <x v="0"/>
    <s v="Yes"/>
    <n v="34"/>
    <x v="2"/>
    <s v="Monthly"/>
    <x v="2"/>
    <s v="Low Value"/>
    <x v="2"/>
    <n v="1"/>
  </r>
  <r>
    <n v="197"/>
    <n v="38"/>
    <x v="0"/>
    <s v="Boots"/>
    <x v="1"/>
    <n v="88"/>
    <x v="47"/>
    <s v="M"/>
    <s v="Lavender"/>
    <x v="2"/>
    <n v="3.9"/>
    <x v="0"/>
    <s v="Next Day Air"/>
    <x v="0"/>
    <s v="Yes"/>
    <n v="41"/>
    <x v="2"/>
    <s v="Fortnightly"/>
    <x v="4"/>
    <s v="Low Value"/>
    <x v="2"/>
    <n v="1"/>
  </r>
  <r>
    <n v="198"/>
    <n v="59"/>
    <x v="0"/>
    <s v="Scarf"/>
    <x v="3"/>
    <n v="78"/>
    <x v="36"/>
    <s v="M"/>
    <s v="Black"/>
    <x v="3"/>
    <n v="3.2"/>
    <x v="0"/>
    <s v="2-Day Shipping"/>
    <x v="0"/>
    <s v="Yes"/>
    <n v="41"/>
    <x v="2"/>
    <s v="Monthly"/>
    <x v="0"/>
    <s v="Low Value"/>
    <x v="2"/>
    <n v="1"/>
  </r>
  <r>
    <n v="199"/>
    <n v="57"/>
    <x v="0"/>
    <s v="Jewelry"/>
    <x v="3"/>
    <n v="45"/>
    <x v="40"/>
    <s v="M"/>
    <s v="Turquoise"/>
    <x v="0"/>
    <n v="4.8"/>
    <x v="0"/>
    <s v="Standard"/>
    <x v="0"/>
    <s v="Yes"/>
    <n v="39"/>
    <x v="2"/>
    <s v="Fortnightly"/>
    <x v="0"/>
    <s v="Low Value"/>
    <x v="2"/>
    <n v="1"/>
  </r>
  <r>
    <n v="200"/>
    <n v="54"/>
    <x v="0"/>
    <s v="Hat"/>
    <x v="3"/>
    <n v="73"/>
    <x v="37"/>
    <s v="XL"/>
    <s v="Green"/>
    <x v="2"/>
    <n v="3.8"/>
    <x v="0"/>
    <s v="Express"/>
    <x v="0"/>
    <s v="Yes"/>
    <n v="32"/>
    <x v="1"/>
    <s v="Weekly"/>
    <x v="2"/>
    <s v="Low Value"/>
    <x v="2"/>
    <n v="1"/>
  </r>
  <r>
    <n v="201"/>
    <n v="25"/>
    <x v="0"/>
    <s v="Dress"/>
    <x v="0"/>
    <n v="61"/>
    <x v="38"/>
    <s v="S"/>
    <s v="Teal"/>
    <x v="2"/>
    <n v="3.3"/>
    <x v="0"/>
    <s v="Next Day Air"/>
    <x v="0"/>
    <s v="Yes"/>
    <n v="29"/>
    <x v="0"/>
    <s v="Monthly"/>
    <x v="3"/>
    <s v="Low Value"/>
    <x v="2"/>
    <n v="1"/>
  </r>
  <r>
    <n v="202"/>
    <n v="69"/>
    <x v="0"/>
    <s v="Blouse"/>
    <x v="0"/>
    <n v="22"/>
    <x v="9"/>
    <s v="S"/>
    <s v="Beige"/>
    <x v="3"/>
    <n v="4.3"/>
    <x v="0"/>
    <s v="Free Shipping"/>
    <x v="0"/>
    <s v="Yes"/>
    <n v="15"/>
    <x v="4"/>
    <s v="Annually"/>
    <x v="0"/>
    <s v="Low Value"/>
    <x v="0"/>
    <n v="1"/>
  </r>
  <r>
    <n v="203"/>
    <n v="57"/>
    <x v="0"/>
    <s v="Hat"/>
    <x v="3"/>
    <n v="38"/>
    <x v="43"/>
    <s v="L"/>
    <s v="Magenta"/>
    <x v="1"/>
    <n v="2.7"/>
    <x v="0"/>
    <s v="Express"/>
    <x v="0"/>
    <s v="Yes"/>
    <n v="33"/>
    <x v="0"/>
    <s v="Annually"/>
    <x v="0"/>
    <s v="Low Value"/>
    <x v="2"/>
    <n v="1"/>
  </r>
  <r>
    <n v="204"/>
    <n v="70"/>
    <x v="0"/>
    <s v="Scarf"/>
    <x v="3"/>
    <n v="38"/>
    <x v="27"/>
    <s v="S"/>
    <s v="Yellow"/>
    <x v="3"/>
    <n v="3.2"/>
    <x v="0"/>
    <s v="Next Day Air"/>
    <x v="0"/>
    <s v="Yes"/>
    <n v="18"/>
    <x v="4"/>
    <s v="Weekly"/>
    <x v="0"/>
    <s v="Low Value"/>
    <x v="0"/>
    <n v="1"/>
  </r>
  <r>
    <n v="205"/>
    <n v="24"/>
    <x v="0"/>
    <s v="Sneakers"/>
    <x v="1"/>
    <n v="100"/>
    <x v="28"/>
    <s v="M"/>
    <s v="Yellow"/>
    <x v="3"/>
    <n v="4"/>
    <x v="0"/>
    <s v="Store Pickup"/>
    <x v="0"/>
    <s v="Yes"/>
    <n v="35"/>
    <x v="1"/>
    <s v="Bi-Weekly"/>
    <x v="1"/>
    <s v="High Value"/>
    <x v="2"/>
    <n v="1"/>
  </r>
  <r>
    <n v="206"/>
    <n v="67"/>
    <x v="0"/>
    <s v="Shirt"/>
    <x v="0"/>
    <n v="64"/>
    <x v="11"/>
    <s v="M"/>
    <s v="Silver"/>
    <x v="0"/>
    <n v="3"/>
    <x v="0"/>
    <s v="Standard"/>
    <x v="0"/>
    <s v="Yes"/>
    <n v="25"/>
    <x v="3"/>
    <s v="Weekly"/>
    <x v="0"/>
    <s v="Low Value"/>
    <x v="2"/>
    <n v="1"/>
  </r>
  <r>
    <n v="207"/>
    <n v="24"/>
    <x v="0"/>
    <s v="T-shirt"/>
    <x v="0"/>
    <n v="55"/>
    <x v="48"/>
    <s v="L"/>
    <s v="Silver"/>
    <x v="2"/>
    <n v="4.2"/>
    <x v="0"/>
    <s v="Free Shipping"/>
    <x v="0"/>
    <s v="Yes"/>
    <n v="6"/>
    <x v="0"/>
    <s v="Fortnightly"/>
    <x v="1"/>
    <s v="Low Value"/>
    <x v="1"/>
    <n v="1"/>
  </r>
  <r>
    <n v="208"/>
    <n v="62"/>
    <x v="0"/>
    <s v="Gloves"/>
    <x v="3"/>
    <n v="91"/>
    <x v="3"/>
    <s v="M"/>
    <s v="Silver"/>
    <x v="2"/>
    <n v="2.9"/>
    <x v="0"/>
    <s v="Express"/>
    <x v="0"/>
    <s v="Yes"/>
    <n v="17"/>
    <x v="4"/>
    <s v="Bi-Weekly"/>
    <x v="0"/>
    <s v="Low Value"/>
    <x v="0"/>
    <n v="1"/>
  </r>
  <r>
    <n v="209"/>
    <n v="57"/>
    <x v="0"/>
    <s v="Skirt"/>
    <x v="0"/>
    <n v="38"/>
    <x v="48"/>
    <s v="M"/>
    <s v="Gold"/>
    <x v="1"/>
    <n v="4.0999999999999996"/>
    <x v="0"/>
    <s v="Store Pickup"/>
    <x v="0"/>
    <s v="Yes"/>
    <n v="17"/>
    <x v="2"/>
    <s v="Monthly"/>
    <x v="0"/>
    <s v="Low Value"/>
    <x v="0"/>
    <n v="1"/>
  </r>
  <r>
    <n v="210"/>
    <n v="55"/>
    <x v="0"/>
    <s v="Sandals"/>
    <x v="1"/>
    <n v="97"/>
    <x v="46"/>
    <s v="S"/>
    <s v="Olive"/>
    <x v="0"/>
    <n v="3.2"/>
    <x v="0"/>
    <s v="Store Pickup"/>
    <x v="0"/>
    <s v="Yes"/>
    <n v="44"/>
    <x v="1"/>
    <s v="Every 3 Months"/>
    <x v="0"/>
    <s v="Low Value"/>
    <x v="2"/>
    <n v="1"/>
  </r>
  <r>
    <n v="211"/>
    <n v="45"/>
    <x v="0"/>
    <s v="Jacket"/>
    <x v="2"/>
    <n v="22"/>
    <x v="34"/>
    <s v="L"/>
    <s v="Teal"/>
    <x v="3"/>
    <n v="3"/>
    <x v="0"/>
    <s v="2-Day Shipping"/>
    <x v="0"/>
    <s v="Yes"/>
    <n v="6"/>
    <x v="3"/>
    <s v="Fortnightly"/>
    <x v="2"/>
    <s v="Low Value"/>
    <x v="1"/>
    <n v="1"/>
  </r>
  <r>
    <n v="212"/>
    <n v="69"/>
    <x v="0"/>
    <s v="Skirt"/>
    <x v="0"/>
    <n v="92"/>
    <x v="45"/>
    <s v="L"/>
    <s v="Maroon"/>
    <x v="3"/>
    <n v="4.2"/>
    <x v="0"/>
    <s v="2-Day Shipping"/>
    <x v="0"/>
    <s v="Yes"/>
    <n v="45"/>
    <x v="5"/>
    <s v="Fortnightly"/>
    <x v="0"/>
    <s v="Low Value"/>
    <x v="2"/>
    <n v="1"/>
  </r>
  <r>
    <n v="213"/>
    <n v="67"/>
    <x v="0"/>
    <s v="Handbag"/>
    <x v="3"/>
    <n v="84"/>
    <x v="41"/>
    <s v="L"/>
    <s v="Blue"/>
    <x v="3"/>
    <n v="4.2"/>
    <x v="0"/>
    <s v="Express"/>
    <x v="0"/>
    <s v="Yes"/>
    <n v="7"/>
    <x v="5"/>
    <s v="Annually"/>
    <x v="0"/>
    <s v="Low Value"/>
    <x v="1"/>
    <n v="1"/>
  </r>
  <r>
    <n v="214"/>
    <n v="30"/>
    <x v="0"/>
    <s v="Handbag"/>
    <x v="3"/>
    <n v="93"/>
    <x v="22"/>
    <s v="L"/>
    <s v="Peach"/>
    <x v="3"/>
    <n v="4.4000000000000004"/>
    <x v="0"/>
    <s v="Store Pickup"/>
    <x v="0"/>
    <s v="Yes"/>
    <n v="11"/>
    <x v="5"/>
    <s v="Every 3 Months"/>
    <x v="3"/>
    <s v="Low Value"/>
    <x v="0"/>
    <n v="1"/>
  </r>
  <r>
    <n v="215"/>
    <n v="24"/>
    <x v="0"/>
    <s v="Jacket"/>
    <x v="2"/>
    <n v="50"/>
    <x v="11"/>
    <s v="L"/>
    <s v="Blue"/>
    <x v="2"/>
    <n v="4.2"/>
    <x v="0"/>
    <s v="Next Day Air"/>
    <x v="0"/>
    <s v="Yes"/>
    <n v="41"/>
    <x v="1"/>
    <s v="Every 3 Months"/>
    <x v="1"/>
    <s v="Low Value"/>
    <x v="2"/>
    <n v="1"/>
  </r>
  <r>
    <n v="216"/>
    <n v="62"/>
    <x v="0"/>
    <s v="Scarf"/>
    <x v="3"/>
    <n v="64"/>
    <x v="32"/>
    <s v="S"/>
    <s v="Orange"/>
    <x v="1"/>
    <n v="2.8"/>
    <x v="0"/>
    <s v="2-Day Shipping"/>
    <x v="0"/>
    <s v="Yes"/>
    <n v="24"/>
    <x v="3"/>
    <s v="Bi-Weekly"/>
    <x v="0"/>
    <s v="Low Value"/>
    <x v="2"/>
    <n v="1"/>
  </r>
  <r>
    <n v="217"/>
    <n v="43"/>
    <x v="0"/>
    <s v="Shorts"/>
    <x v="0"/>
    <n v="61"/>
    <x v="2"/>
    <s v="L"/>
    <s v="Yellow"/>
    <x v="1"/>
    <n v="3.7"/>
    <x v="0"/>
    <s v="Free Shipping"/>
    <x v="0"/>
    <s v="Yes"/>
    <n v="21"/>
    <x v="0"/>
    <s v="Weekly"/>
    <x v="4"/>
    <s v="Low Value"/>
    <x v="2"/>
    <n v="1"/>
  </r>
  <r>
    <n v="218"/>
    <n v="35"/>
    <x v="0"/>
    <s v="Sunglasses"/>
    <x v="3"/>
    <n v="48"/>
    <x v="19"/>
    <s v="M"/>
    <s v="Purple"/>
    <x v="0"/>
    <n v="3.5"/>
    <x v="0"/>
    <s v="Next Day Air"/>
    <x v="0"/>
    <s v="Yes"/>
    <n v="24"/>
    <x v="4"/>
    <s v="Annually"/>
    <x v="4"/>
    <s v="Low Value"/>
    <x v="2"/>
    <n v="1"/>
  </r>
  <r>
    <n v="219"/>
    <n v="28"/>
    <x v="0"/>
    <s v="T-shirt"/>
    <x v="0"/>
    <n v="45"/>
    <x v="18"/>
    <s v="S"/>
    <s v="Magenta"/>
    <x v="1"/>
    <n v="2.9"/>
    <x v="0"/>
    <s v="Store Pickup"/>
    <x v="0"/>
    <s v="Yes"/>
    <n v="8"/>
    <x v="2"/>
    <s v="Quarterly"/>
    <x v="3"/>
    <s v="Low Value"/>
    <x v="1"/>
    <n v="1"/>
  </r>
  <r>
    <n v="220"/>
    <n v="32"/>
    <x v="0"/>
    <s v="Belt"/>
    <x v="3"/>
    <n v="88"/>
    <x v="22"/>
    <s v="M"/>
    <s v="Cyan"/>
    <x v="1"/>
    <n v="3"/>
    <x v="0"/>
    <s v="Free Shipping"/>
    <x v="0"/>
    <s v="Yes"/>
    <n v="12"/>
    <x v="1"/>
    <s v="Fortnightly"/>
    <x v="3"/>
    <s v="Low Value"/>
    <x v="0"/>
    <n v="1"/>
  </r>
  <r>
    <n v="221"/>
    <n v="39"/>
    <x v="0"/>
    <s v="Sneakers"/>
    <x v="1"/>
    <n v="57"/>
    <x v="28"/>
    <s v="S"/>
    <s v="Indigo"/>
    <x v="1"/>
    <n v="3.7"/>
    <x v="0"/>
    <s v="Express"/>
    <x v="0"/>
    <s v="Yes"/>
    <n v="48"/>
    <x v="5"/>
    <s v="Fortnightly"/>
    <x v="4"/>
    <s v="Low Value"/>
    <x v="2"/>
    <n v="1"/>
  </r>
  <r>
    <n v="222"/>
    <n v="28"/>
    <x v="0"/>
    <s v="Hat"/>
    <x v="3"/>
    <n v="68"/>
    <x v="17"/>
    <s v="XL"/>
    <s v="Magenta"/>
    <x v="2"/>
    <n v="4.4000000000000004"/>
    <x v="0"/>
    <s v="Store Pickup"/>
    <x v="0"/>
    <s v="Yes"/>
    <n v="6"/>
    <x v="4"/>
    <s v="Quarterly"/>
    <x v="3"/>
    <s v="Low Value"/>
    <x v="1"/>
    <n v="1"/>
  </r>
  <r>
    <n v="223"/>
    <n v="47"/>
    <x v="0"/>
    <s v="Gloves"/>
    <x v="3"/>
    <n v="94"/>
    <x v="14"/>
    <s v="XL"/>
    <s v="Gray"/>
    <x v="1"/>
    <n v="4.5"/>
    <x v="0"/>
    <s v="2-Day Shipping"/>
    <x v="0"/>
    <s v="Yes"/>
    <n v="14"/>
    <x v="3"/>
    <s v="Fortnightly"/>
    <x v="2"/>
    <s v="Low Value"/>
    <x v="0"/>
    <n v="1"/>
  </r>
  <r>
    <n v="224"/>
    <n v="20"/>
    <x v="0"/>
    <s v="Pants"/>
    <x v="0"/>
    <n v="41"/>
    <x v="5"/>
    <s v="M"/>
    <s v="Turquoise"/>
    <x v="1"/>
    <n v="4.8"/>
    <x v="0"/>
    <s v="Free Shipping"/>
    <x v="0"/>
    <s v="Yes"/>
    <n v="34"/>
    <x v="3"/>
    <s v="Annually"/>
    <x v="1"/>
    <s v="Low Value"/>
    <x v="2"/>
    <n v="1"/>
  </r>
  <r>
    <n v="225"/>
    <n v="63"/>
    <x v="0"/>
    <s v="Socks"/>
    <x v="0"/>
    <n v="83"/>
    <x v="45"/>
    <s v="S"/>
    <s v="Beige"/>
    <x v="2"/>
    <n v="2.9"/>
    <x v="0"/>
    <s v="Free Shipping"/>
    <x v="0"/>
    <s v="Yes"/>
    <n v="12"/>
    <x v="1"/>
    <s v="Every 3 Months"/>
    <x v="0"/>
    <s v="Low Value"/>
    <x v="0"/>
    <n v="1"/>
  </r>
  <r>
    <n v="226"/>
    <n v="25"/>
    <x v="0"/>
    <s v="Jacket"/>
    <x v="2"/>
    <n v="22"/>
    <x v="10"/>
    <s v="M"/>
    <s v="Olive"/>
    <x v="1"/>
    <n v="3.2"/>
    <x v="0"/>
    <s v="Next Day Air"/>
    <x v="0"/>
    <s v="Yes"/>
    <n v="11"/>
    <x v="4"/>
    <s v="Annually"/>
    <x v="3"/>
    <s v="Low Value"/>
    <x v="0"/>
    <n v="1"/>
  </r>
  <r>
    <n v="227"/>
    <n v="29"/>
    <x v="0"/>
    <s v="Shoes"/>
    <x v="1"/>
    <n v="74"/>
    <x v="21"/>
    <s v="L"/>
    <s v="Violet"/>
    <x v="1"/>
    <n v="3.3"/>
    <x v="0"/>
    <s v="Free Shipping"/>
    <x v="0"/>
    <s v="Yes"/>
    <n v="5"/>
    <x v="3"/>
    <s v="Monthly"/>
    <x v="3"/>
    <s v="Low Value"/>
    <x v="1"/>
    <n v="1"/>
  </r>
  <r>
    <n v="228"/>
    <n v="50"/>
    <x v="0"/>
    <s v="Jeans"/>
    <x v="0"/>
    <n v="90"/>
    <x v="3"/>
    <s v="M"/>
    <s v="Turquoise"/>
    <x v="0"/>
    <n v="4.2"/>
    <x v="0"/>
    <s v="Standard"/>
    <x v="0"/>
    <s v="Yes"/>
    <n v="25"/>
    <x v="0"/>
    <s v="Fortnightly"/>
    <x v="2"/>
    <s v="Low Value"/>
    <x v="2"/>
    <n v="1"/>
  </r>
  <r>
    <n v="229"/>
    <n v="18"/>
    <x v="0"/>
    <s v="Socks"/>
    <x v="0"/>
    <n v="79"/>
    <x v="13"/>
    <s v="M"/>
    <s v="White"/>
    <x v="1"/>
    <n v="2.9"/>
    <x v="0"/>
    <s v="Store Pickup"/>
    <x v="0"/>
    <s v="Yes"/>
    <n v="11"/>
    <x v="2"/>
    <s v="Annually"/>
    <x v="1"/>
    <s v="Low Value"/>
    <x v="0"/>
    <n v="1"/>
  </r>
  <r>
    <n v="230"/>
    <n v="70"/>
    <x v="0"/>
    <s v="Sandals"/>
    <x v="1"/>
    <n v="28"/>
    <x v="31"/>
    <s v="S"/>
    <s v="Silver"/>
    <x v="1"/>
    <n v="4.5999999999999996"/>
    <x v="0"/>
    <s v="Next Day Air"/>
    <x v="0"/>
    <s v="Yes"/>
    <n v="27"/>
    <x v="3"/>
    <s v="Every 3 Months"/>
    <x v="0"/>
    <s v="Low Value"/>
    <x v="2"/>
    <n v="1"/>
  </r>
  <r>
    <n v="231"/>
    <n v="66"/>
    <x v="0"/>
    <s v="Scarf"/>
    <x v="3"/>
    <n v="88"/>
    <x v="40"/>
    <s v="L"/>
    <s v="Olive"/>
    <x v="3"/>
    <n v="4.0999999999999996"/>
    <x v="0"/>
    <s v="Standard"/>
    <x v="0"/>
    <s v="Yes"/>
    <n v="43"/>
    <x v="2"/>
    <s v="Annually"/>
    <x v="0"/>
    <s v="Low Value"/>
    <x v="2"/>
    <n v="1"/>
  </r>
  <r>
    <n v="232"/>
    <n v="28"/>
    <x v="0"/>
    <s v="Blouse"/>
    <x v="0"/>
    <n v="26"/>
    <x v="30"/>
    <s v="M"/>
    <s v="Blue"/>
    <x v="1"/>
    <n v="3.1"/>
    <x v="0"/>
    <s v="2-Day Shipping"/>
    <x v="0"/>
    <s v="Yes"/>
    <n v="18"/>
    <x v="5"/>
    <s v="Every 3 Months"/>
    <x v="3"/>
    <s v="Low Value"/>
    <x v="0"/>
    <n v="1"/>
  </r>
  <r>
    <n v="233"/>
    <n v="54"/>
    <x v="0"/>
    <s v="Jewelry"/>
    <x v="3"/>
    <n v="27"/>
    <x v="11"/>
    <s v="L"/>
    <s v="Purple"/>
    <x v="0"/>
    <n v="4.2"/>
    <x v="0"/>
    <s v="Express"/>
    <x v="0"/>
    <s v="Yes"/>
    <n v="32"/>
    <x v="4"/>
    <s v="Bi-Weekly"/>
    <x v="2"/>
    <s v="Low Value"/>
    <x v="2"/>
    <n v="1"/>
  </r>
  <r>
    <n v="234"/>
    <n v="19"/>
    <x v="0"/>
    <s v="Sweater"/>
    <x v="0"/>
    <n v="83"/>
    <x v="28"/>
    <s v="XL"/>
    <s v="Yellow"/>
    <x v="3"/>
    <n v="4.5"/>
    <x v="0"/>
    <s v="Next Day Air"/>
    <x v="0"/>
    <s v="Yes"/>
    <n v="27"/>
    <x v="4"/>
    <s v="Every 3 Months"/>
    <x v="1"/>
    <s v="Low Value"/>
    <x v="2"/>
    <n v="1"/>
  </r>
  <r>
    <n v="235"/>
    <n v="20"/>
    <x v="0"/>
    <s v="Gloves"/>
    <x v="3"/>
    <n v="39"/>
    <x v="45"/>
    <s v="S"/>
    <s v="Silver"/>
    <x v="2"/>
    <n v="3.7"/>
    <x v="0"/>
    <s v="Next Day Air"/>
    <x v="0"/>
    <s v="Yes"/>
    <n v="24"/>
    <x v="2"/>
    <s v="Weekly"/>
    <x v="1"/>
    <s v="Low Value"/>
    <x v="2"/>
    <n v="1"/>
  </r>
  <r>
    <n v="236"/>
    <n v="43"/>
    <x v="0"/>
    <s v="Sunglasses"/>
    <x v="3"/>
    <n v="89"/>
    <x v="32"/>
    <s v="M"/>
    <s v="Cyan"/>
    <x v="0"/>
    <n v="3.7"/>
    <x v="0"/>
    <s v="Free Shipping"/>
    <x v="0"/>
    <s v="Yes"/>
    <n v="31"/>
    <x v="5"/>
    <s v="Quarterly"/>
    <x v="4"/>
    <s v="Low Value"/>
    <x v="2"/>
    <n v="1"/>
  </r>
  <r>
    <n v="237"/>
    <n v="38"/>
    <x v="0"/>
    <s v="Coat"/>
    <x v="2"/>
    <n v="68"/>
    <x v="25"/>
    <s v="L"/>
    <s v="Green"/>
    <x v="0"/>
    <n v="3.4"/>
    <x v="0"/>
    <s v="Next Day Air"/>
    <x v="0"/>
    <s v="Yes"/>
    <n v="39"/>
    <x v="3"/>
    <s v="Fortnightly"/>
    <x v="4"/>
    <s v="Low Value"/>
    <x v="2"/>
    <n v="1"/>
  </r>
  <r>
    <n v="238"/>
    <n v="50"/>
    <x v="0"/>
    <s v="Dress"/>
    <x v="0"/>
    <n v="90"/>
    <x v="44"/>
    <s v="M"/>
    <s v="Beige"/>
    <x v="2"/>
    <n v="3"/>
    <x v="0"/>
    <s v="Store Pickup"/>
    <x v="0"/>
    <s v="Yes"/>
    <n v="36"/>
    <x v="5"/>
    <s v="Fortnightly"/>
    <x v="2"/>
    <s v="Low Value"/>
    <x v="2"/>
    <n v="1"/>
  </r>
  <r>
    <n v="239"/>
    <n v="64"/>
    <x v="0"/>
    <s v="Skirt"/>
    <x v="0"/>
    <n v="34"/>
    <x v="31"/>
    <s v="M"/>
    <s v="Peach"/>
    <x v="3"/>
    <n v="4.2"/>
    <x v="0"/>
    <s v="Free Shipping"/>
    <x v="0"/>
    <s v="Yes"/>
    <n v="5"/>
    <x v="1"/>
    <s v="Annually"/>
    <x v="0"/>
    <s v="Low Value"/>
    <x v="1"/>
    <n v="1"/>
  </r>
  <r>
    <n v="240"/>
    <n v="49"/>
    <x v="0"/>
    <s v="Pants"/>
    <x v="0"/>
    <n v="51"/>
    <x v="34"/>
    <s v="L"/>
    <s v="Yellow"/>
    <x v="2"/>
    <n v="2.9"/>
    <x v="0"/>
    <s v="Express"/>
    <x v="0"/>
    <s v="Yes"/>
    <n v="47"/>
    <x v="2"/>
    <s v="Bi-Weekly"/>
    <x v="2"/>
    <s v="Low Value"/>
    <x v="2"/>
    <n v="1"/>
  </r>
  <r>
    <n v="241"/>
    <n v="47"/>
    <x v="0"/>
    <s v="Sweater"/>
    <x v="0"/>
    <n v="45"/>
    <x v="6"/>
    <s v="XL"/>
    <s v="Turquoise"/>
    <x v="0"/>
    <n v="3.5"/>
    <x v="0"/>
    <s v="Free Shipping"/>
    <x v="0"/>
    <s v="Yes"/>
    <n v="29"/>
    <x v="4"/>
    <s v="Fortnightly"/>
    <x v="2"/>
    <s v="Low Value"/>
    <x v="2"/>
    <n v="1"/>
  </r>
  <r>
    <n v="242"/>
    <n v="36"/>
    <x v="0"/>
    <s v="Hoodie"/>
    <x v="0"/>
    <n v="88"/>
    <x v="12"/>
    <s v="M"/>
    <s v="Peach"/>
    <x v="0"/>
    <n v="4.0999999999999996"/>
    <x v="0"/>
    <s v="Free Shipping"/>
    <x v="0"/>
    <s v="Yes"/>
    <n v="43"/>
    <x v="0"/>
    <s v="Bi-Weekly"/>
    <x v="4"/>
    <s v="Low Value"/>
    <x v="2"/>
    <n v="1"/>
  </r>
  <r>
    <n v="243"/>
    <n v="55"/>
    <x v="0"/>
    <s v="Coat"/>
    <x v="2"/>
    <n v="85"/>
    <x v="14"/>
    <s v="L"/>
    <s v="Gray"/>
    <x v="2"/>
    <n v="4.3"/>
    <x v="0"/>
    <s v="Store Pickup"/>
    <x v="0"/>
    <s v="Yes"/>
    <n v="40"/>
    <x v="5"/>
    <s v="Every 3 Months"/>
    <x v="0"/>
    <s v="Low Value"/>
    <x v="2"/>
    <n v="1"/>
  </r>
  <r>
    <n v="244"/>
    <n v="25"/>
    <x v="0"/>
    <s v="Jewelry"/>
    <x v="3"/>
    <n v="100"/>
    <x v="0"/>
    <s v="M"/>
    <s v="Olive"/>
    <x v="0"/>
    <n v="2.8"/>
    <x v="0"/>
    <s v="2-Day Shipping"/>
    <x v="0"/>
    <s v="Yes"/>
    <n v="4"/>
    <x v="5"/>
    <s v="Monthly"/>
    <x v="3"/>
    <s v="High Value"/>
    <x v="1"/>
    <n v="1"/>
  </r>
  <r>
    <n v="245"/>
    <n v="53"/>
    <x v="0"/>
    <s v="Belt"/>
    <x v="3"/>
    <n v="42"/>
    <x v="4"/>
    <s v="S"/>
    <s v="Indigo"/>
    <x v="1"/>
    <n v="4.9000000000000004"/>
    <x v="0"/>
    <s v="2-Day Shipping"/>
    <x v="0"/>
    <s v="Yes"/>
    <n v="39"/>
    <x v="3"/>
    <s v="Weekly"/>
    <x v="2"/>
    <s v="Low Value"/>
    <x v="2"/>
    <n v="1"/>
  </r>
  <r>
    <n v="246"/>
    <n v="49"/>
    <x v="0"/>
    <s v="Sandals"/>
    <x v="1"/>
    <n v="53"/>
    <x v="3"/>
    <s v="L"/>
    <s v="Charcoal"/>
    <x v="2"/>
    <n v="3.3"/>
    <x v="0"/>
    <s v="Next Day Air"/>
    <x v="0"/>
    <s v="Yes"/>
    <n v="45"/>
    <x v="0"/>
    <s v="Fortnightly"/>
    <x v="2"/>
    <s v="Low Value"/>
    <x v="2"/>
    <n v="1"/>
  </r>
  <r>
    <n v="247"/>
    <n v="35"/>
    <x v="0"/>
    <s v="Sunglasses"/>
    <x v="3"/>
    <n v="86"/>
    <x v="22"/>
    <s v="XL"/>
    <s v="Beige"/>
    <x v="1"/>
    <n v="3.2"/>
    <x v="0"/>
    <s v="Express"/>
    <x v="0"/>
    <s v="Yes"/>
    <n v="20"/>
    <x v="0"/>
    <s v="Bi-Weekly"/>
    <x v="4"/>
    <s v="Low Value"/>
    <x v="2"/>
    <n v="1"/>
  </r>
  <r>
    <n v="248"/>
    <n v="29"/>
    <x v="0"/>
    <s v="Sweater"/>
    <x v="0"/>
    <n v="66"/>
    <x v="6"/>
    <s v="XL"/>
    <s v="Brown"/>
    <x v="1"/>
    <n v="4.4000000000000004"/>
    <x v="0"/>
    <s v="Standard"/>
    <x v="0"/>
    <s v="Yes"/>
    <n v="14"/>
    <x v="5"/>
    <s v="Weekly"/>
    <x v="3"/>
    <s v="Low Value"/>
    <x v="0"/>
    <n v="1"/>
  </r>
  <r>
    <n v="249"/>
    <n v="47"/>
    <x v="0"/>
    <s v="Belt"/>
    <x v="3"/>
    <n v="100"/>
    <x v="38"/>
    <s v="M"/>
    <s v="Blue"/>
    <x v="0"/>
    <n v="4.8"/>
    <x v="0"/>
    <s v="Express"/>
    <x v="0"/>
    <s v="Yes"/>
    <n v="33"/>
    <x v="3"/>
    <s v="Weekly"/>
    <x v="2"/>
    <s v="High Value"/>
    <x v="2"/>
    <n v="1"/>
  </r>
  <r>
    <n v="250"/>
    <n v="53"/>
    <x v="0"/>
    <s v="Handbag"/>
    <x v="3"/>
    <n v="47"/>
    <x v="29"/>
    <s v="S"/>
    <s v="Teal"/>
    <x v="3"/>
    <n v="4.2"/>
    <x v="0"/>
    <s v="Standard"/>
    <x v="0"/>
    <s v="Yes"/>
    <n v="18"/>
    <x v="2"/>
    <s v="Annually"/>
    <x v="2"/>
    <s v="Low Value"/>
    <x v="0"/>
    <n v="1"/>
  </r>
  <r>
    <n v="251"/>
    <n v="33"/>
    <x v="0"/>
    <s v="Skirt"/>
    <x v="0"/>
    <n v="25"/>
    <x v="16"/>
    <s v="L"/>
    <s v="Black"/>
    <x v="3"/>
    <n v="4"/>
    <x v="0"/>
    <s v="Express"/>
    <x v="0"/>
    <s v="Yes"/>
    <n v="9"/>
    <x v="4"/>
    <s v="Weekly"/>
    <x v="3"/>
    <s v="Low Value"/>
    <x v="1"/>
    <n v="1"/>
  </r>
  <r>
    <n v="252"/>
    <n v="21"/>
    <x v="0"/>
    <s v="Handbag"/>
    <x v="3"/>
    <n v="51"/>
    <x v="5"/>
    <s v="XL"/>
    <s v="Gold"/>
    <x v="0"/>
    <n v="2.5"/>
    <x v="0"/>
    <s v="Standard"/>
    <x v="0"/>
    <s v="Yes"/>
    <n v="34"/>
    <x v="3"/>
    <s v="Annually"/>
    <x v="1"/>
    <s v="Low Value"/>
    <x v="2"/>
    <n v="1"/>
  </r>
  <r>
    <n v="253"/>
    <n v="32"/>
    <x v="0"/>
    <s v="Shorts"/>
    <x v="0"/>
    <n v="41"/>
    <x v="12"/>
    <s v="M"/>
    <s v="Violet"/>
    <x v="2"/>
    <n v="3.9"/>
    <x v="0"/>
    <s v="Free Shipping"/>
    <x v="0"/>
    <s v="Yes"/>
    <n v="33"/>
    <x v="0"/>
    <s v="Fortnightly"/>
    <x v="3"/>
    <s v="Low Value"/>
    <x v="2"/>
    <n v="1"/>
  </r>
  <r>
    <n v="254"/>
    <n v="52"/>
    <x v="0"/>
    <s v="Boots"/>
    <x v="1"/>
    <n v="73"/>
    <x v="19"/>
    <s v="L"/>
    <s v="Cyan"/>
    <x v="0"/>
    <n v="4.9000000000000004"/>
    <x v="0"/>
    <s v="2-Day Shipping"/>
    <x v="0"/>
    <s v="Yes"/>
    <n v="15"/>
    <x v="4"/>
    <s v="Bi-Weekly"/>
    <x v="2"/>
    <s v="Low Value"/>
    <x v="0"/>
    <n v="1"/>
  </r>
  <r>
    <n v="255"/>
    <n v="67"/>
    <x v="0"/>
    <s v="Sunglasses"/>
    <x v="3"/>
    <n v="42"/>
    <x v="27"/>
    <s v="M"/>
    <s v="White"/>
    <x v="0"/>
    <n v="3.5"/>
    <x v="0"/>
    <s v="Store Pickup"/>
    <x v="0"/>
    <s v="Yes"/>
    <n v="4"/>
    <x v="3"/>
    <s v="Bi-Weekly"/>
    <x v="0"/>
    <s v="Low Value"/>
    <x v="1"/>
    <n v="1"/>
  </r>
  <r>
    <n v="256"/>
    <n v="43"/>
    <x v="0"/>
    <s v="Scarf"/>
    <x v="3"/>
    <n v="20"/>
    <x v="33"/>
    <s v="M"/>
    <s v="Charcoal"/>
    <x v="1"/>
    <n v="4.2"/>
    <x v="0"/>
    <s v="Free Shipping"/>
    <x v="0"/>
    <s v="Yes"/>
    <n v="25"/>
    <x v="5"/>
    <s v="Annually"/>
    <x v="4"/>
    <s v="Low Value"/>
    <x v="2"/>
    <n v="1"/>
  </r>
  <r>
    <n v="257"/>
    <n v="58"/>
    <x v="0"/>
    <s v="Jewelry"/>
    <x v="3"/>
    <n v="30"/>
    <x v="45"/>
    <s v="XL"/>
    <s v="Violet"/>
    <x v="1"/>
    <n v="4.7"/>
    <x v="0"/>
    <s v="Express"/>
    <x v="0"/>
    <s v="Yes"/>
    <n v="20"/>
    <x v="2"/>
    <s v="Every 3 Months"/>
    <x v="0"/>
    <s v="Low Value"/>
    <x v="2"/>
    <n v="1"/>
  </r>
  <r>
    <n v="258"/>
    <n v="20"/>
    <x v="0"/>
    <s v="Handbag"/>
    <x v="3"/>
    <n v="53"/>
    <x v="8"/>
    <s v="M"/>
    <s v="Red"/>
    <x v="2"/>
    <n v="4.5"/>
    <x v="0"/>
    <s v="Express"/>
    <x v="0"/>
    <s v="Yes"/>
    <n v="5"/>
    <x v="2"/>
    <s v="Quarterly"/>
    <x v="1"/>
    <s v="Low Value"/>
    <x v="1"/>
    <n v="1"/>
  </r>
  <r>
    <n v="259"/>
    <n v="61"/>
    <x v="0"/>
    <s v="Gloves"/>
    <x v="3"/>
    <n v="74"/>
    <x v="15"/>
    <s v="S"/>
    <s v="Lavender"/>
    <x v="1"/>
    <n v="2.8"/>
    <x v="0"/>
    <s v="Express"/>
    <x v="0"/>
    <s v="Yes"/>
    <n v="16"/>
    <x v="1"/>
    <s v="Quarterly"/>
    <x v="0"/>
    <s v="Low Value"/>
    <x v="0"/>
    <n v="1"/>
  </r>
  <r>
    <n v="260"/>
    <n v="32"/>
    <x v="0"/>
    <s v="Jeans"/>
    <x v="0"/>
    <n v="57"/>
    <x v="7"/>
    <s v="M"/>
    <s v="Gold"/>
    <x v="3"/>
    <n v="2.9"/>
    <x v="0"/>
    <s v="Standard"/>
    <x v="0"/>
    <s v="Yes"/>
    <n v="13"/>
    <x v="5"/>
    <s v="Annually"/>
    <x v="3"/>
    <s v="Low Value"/>
    <x v="0"/>
    <n v="1"/>
  </r>
  <r>
    <n v="261"/>
    <n v="38"/>
    <x v="0"/>
    <s v="Hat"/>
    <x v="3"/>
    <n v="57"/>
    <x v="6"/>
    <s v="S"/>
    <s v="Red"/>
    <x v="0"/>
    <n v="3.2"/>
    <x v="0"/>
    <s v="2-Day Shipping"/>
    <x v="0"/>
    <s v="Yes"/>
    <n v="11"/>
    <x v="2"/>
    <s v="Every 3 Months"/>
    <x v="4"/>
    <s v="Low Value"/>
    <x v="0"/>
    <n v="1"/>
  </r>
  <r>
    <n v="262"/>
    <n v="21"/>
    <x v="0"/>
    <s v="Jeans"/>
    <x v="0"/>
    <n v="77"/>
    <x v="18"/>
    <s v="L"/>
    <s v="Magenta"/>
    <x v="0"/>
    <n v="4.9000000000000004"/>
    <x v="0"/>
    <s v="Standard"/>
    <x v="0"/>
    <s v="Yes"/>
    <n v="21"/>
    <x v="2"/>
    <s v="Annually"/>
    <x v="1"/>
    <s v="Low Value"/>
    <x v="2"/>
    <n v="1"/>
  </r>
  <r>
    <n v="263"/>
    <n v="37"/>
    <x v="0"/>
    <s v="Pants"/>
    <x v="0"/>
    <n v="40"/>
    <x v="11"/>
    <s v="M"/>
    <s v="Teal"/>
    <x v="2"/>
    <n v="3.7"/>
    <x v="0"/>
    <s v="Next Day Air"/>
    <x v="0"/>
    <s v="Yes"/>
    <n v="6"/>
    <x v="5"/>
    <s v="Annually"/>
    <x v="4"/>
    <s v="Low Value"/>
    <x v="1"/>
    <n v="1"/>
  </r>
  <r>
    <n v="264"/>
    <n v="27"/>
    <x v="0"/>
    <s v="Shorts"/>
    <x v="0"/>
    <n v="46"/>
    <x v="44"/>
    <s v="M"/>
    <s v="Purple"/>
    <x v="2"/>
    <n v="4.3"/>
    <x v="0"/>
    <s v="Store Pickup"/>
    <x v="0"/>
    <s v="Yes"/>
    <n v="29"/>
    <x v="0"/>
    <s v="Monthly"/>
    <x v="3"/>
    <s v="Low Value"/>
    <x v="2"/>
    <n v="1"/>
  </r>
  <r>
    <n v="265"/>
    <n v="36"/>
    <x v="0"/>
    <s v="Pants"/>
    <x v="0"/>
    <n v="78"/>
    <x v="24"/>
    <s v="S"/>
    <s v="Charcoal"/>
    <x v="3"/>
    <n v="3.9"/>
    <x v="0"/>
    <s v="Store Pickup"/>
    <x v="0"/>
    <s v="Yes"/>
    <n v="15"/>
    <x v="1"/>
    <s v="Annually"/>
    <x v="4"/>
    <s v="Low Value"/>
    <x v="0"/>
    <n v="1"/>
  </r>
  <r>
    <n v="266"/>
    <n v="32"/>
    <x v="0"/>
    <s v="Backpack"/>
    <x v="3"/>
    <n v="59"/>
    <x v="49"/>
    <s v="M"/>
    <s v="Gray"/>
    <x v="1"/>
    <n v="3.2"/>
    <x v="0"/>
    <s v="2-Day Shipping"/>
    <x v="0"/>
    <s v="Yes"/>
    <n v="17"/>
    <x v="4"/>
    <s v="Bi-Weekly"/>
    <x v="3"/>
    <s v="Low Value"/>
    <x v="0"/>
    <n v="1"/>
  </r>
  <r>
    <n v="267"/>
    <n v="51"/>
    <x v="0"/>
    <s v="Jewelry"/>
    <x v="3"/>
    <n v="75"/>
    <x v="7"/>
    <s v="L"/>
    <s v="White"/>
    <x v="2"/>
    <n v="3.1"/>
    <x v="0"/>
    <s v="Express"/>
    <x v="0"/>
    <s v="Yes"/>
    <n v="32"/>
    <x v="2"/>
    <s v="Weekly"/>
    <x v="2"/>
    <s v="Low Value"/>
    <x v="2"/>
    <n v="1"/>
  </r>
  <r>
    <n v="268"/>
    <n v="64"/>
    <x v="0"/>
    <s v="Sweater"/>
    <x v="0"/>
    <n v="54"/>
    <x v="33"/>
    <s v="M"/>
    <s v="Olive"/>
    <x v="1"/>
    <n v="3.9"/>
    <x v="0"/>
    <s v="2-Day Shipping"/>
    <x v="0"/>
    <s v="Yes"/>
    <n v="42"/>
    <x v="0"/>
    <s v="Annually"/>
    <x v="0"/>
    <s v="Low Value"/>
    <x v="2"/>
    <n v="1"/>
  </r>
  <r>
    <n v="269"/>
    <n v="68"/>
    <x v="0"/>
    <s v="Shoes"/>
    <x v="1"/>
    <n v="42"/>
    <x v="42"/>
    <s v="M"/>
    <s v="Charcoal"/>
    <x v="1"/>
    <n v="2.6"/>
    <x v="0"/>
    <s v="Store Pickup"/>
    <x v="0"/>
    <s v="Yes"/>
    <n v="21"/>
    <x v="1"/>
    <s v="Monthly"/>
    <x v="0"/>
    <s v="Low Value"/>
    <x v="2"/>
    <n v="1"/>
  </r>
  <r>
    <n v="270"/>
    <n v="68"/>
    <x v="0"/>
    <s v="Blouse"/>
    <x v="0"/>
    <n v="44"/>
    <x v="42"/>
    <s v="M"/>
    <s v="Charcoal"/>
    <x v="0"/>
    <n v="3.3"/>
    <x v="0"/>
    <s v="Next Day Air"/>
    <x v="0"/>
    <s v="Yes"/>
    <n v="9"/>
    <x v="1"/>
    <s v="Bi-Weekly"/>
    <x v="0"/>
    <s v="Low Value"/>
    <x v="1"/>
    <n v="1"/>
  </r>
  <r>
    <n v="271"/>
    <n v="33"/>
    <x v="0"/>
    <s v="Jeans"/>
    <x v="0"/>
    <n v="52"/>
    <x v="25"/>
    <s v="XL"/>
    <s v="Orange"/>
    <x v="3"/>
    <n v="4.5999999999999996"/>
    <x v="0"/>
    <s v="Free Shipping"/>
    <x v="0"/>
    <s v="Yes"/>
    <n v="16"/>
    <x v="4"/>
    <s v="Annually"/>
    <x v="3"/>
    <s v="Low Value"/>
    <x v="0"/>
    <n v="1"/>
  </r>
  <r>
    <n v="272"/>
    <n v="65"/>
    <x v="0"/>
    <s v="Sunglasses"/>
    <x v="3"/>
    <n v="69"/>
    <x v="33"/>
    <s v="XL"/>
    <s v="Yellow"/>
    <x v="2"/>
    <n v="4.5999999999999996"/>
    <x v="0"/>
    <s v="Express"/>
    <x v="0"/>
    <s v="Yes"/>
    <n v="42"/>
    <x v="2"/>
    <s v="Fortnightly"/>
    <x v="0"/>
    <s v="Low Value"/>
    <x v="2"/>
    <n v="1"/>
  </r>
  <r>
    <n v="273"/>
    <n v="48"/>
    <x v="0"/>
    <s v="Jewelry"/>
    <x v="3"/>
    <n v="26"/>
    <x v="4"/>
    <s v="M"/>
    <s v="Beige"/>
    <x v="2"/>
    <n v="4.4000000000000004"/>
    <x v="0"/>
    <s v="2-Day Shipping"/>
    <x v="0"/>
    <s v="Yes"/>
    <n v="37"/>
    <x v="5"/>
    <s v="Bi-Weekly"/>
    <x v="2"/>
    <s v="Low Value"/>
    <x v="2"/>
    <n v="1"/>
  </r>
  <r>
    <n v="274"/>
    <n v="69"/>
    <x v="0"/>
    <s v="Coat"/>
    <x v="2"/>
    <n v="33"/>
    <x v="25"/>
    <s v="S"/>
    <s v="Silver"/>
    <x v="1"/>
    <n v="4.2"/>
    <x v="0"/>
    <s v="Express"/>
    <x v="0"/>
    <s v="Yes"/>
    <n v="32"/>
    <x v="5"/>
    <s v="Quarterly"/>
    <x v="0"/>
    <s v="Low Value"/>
    <x v="2"/>
    <n v="1"/>
  </r>
  <r>
    <n v="275"/>
    <n v="59"/>
    <x v="0"/>
    <s v="Jewelry"/>
    <x v="3"/>
    <n v="32"/>
    <x v="33"/>
    <s v="M"/>
    <s v="Indigo"/>
    <x v="1"/>
    <n v="3"/>
    <x v="0"/>
    <s v="Express"/>
    <x v="0"/>
    <s v="Yes"/>
    <n v="28"/>
    <x v="1"/>
    <s v="Bi-Weekly"/>
    <x v="0"/>
    <s v="Low Value"/>
    <x v="2"/>
    <n v="1"/>
  </r>
  <r>
    <n v="276"/>
    <n v="48"/>
    <x v="0"/>
    <s v="Backpack"/>
    <x v="3"/>
    <n v="85"/>
    <x v="41"/>
    <s v="XL"/>
    <s v="Lavender"/>
    <x v="0"/>
    <n v="4"/>
    <x v="0"/>
    <s v="Express"/>
    <x v="0"/>
    <s v="Yes"/>
    <n v="13"/>
    <x v="2"/>
    <s v="Weekly"/>
    <x v="2"/>
    <s v="Low Value"/>
    <x v="0"/>
    <n v="1"/>
  </r>
  <r>
    <n v="277"/>
    <n v="25"/>
    <x v="0"/>
    <s v="Skirt"/>
    <x v="0"/>
    <n v="30"/>
    <x v="45"/>
    <s v="XL"/>
    <s v="Turquoise"/>
    <x v="3"/>
    <n v="3.5"/>
    <x v="0"/>
    <s v="Express"/>
    <x v="0"/>
    <s v="Yes"/>
    <n v="11"/>
    <x v="4"/>
    <s v="Fortnightly"/>
    <x v="3"/>
    <s v="Low Value"/>
    <x v="0"/>
    <n v="1"/>
  </r>
  <r>
    <n v="278"/>
    <n v="29"/>
    <x v="0"/>
    <s v="Shirt"/>
    <x v="0"/>
    <n v="29"/>
    <x v="42"/>
    <s v="M"/>
    <s v="Green"/>
    <x v="0"/>
    <n v="3"/>
    <x v="0"/>
    <s v="Store Pickup"/>
    <x v="0"/>
    <s v="Yes"/>
    <n v="36"/>
    <x v="4"/>
    <s v="Bi-Weekly"/>
    <x v="3"/>
    <s v="Low Value"/>
    <x v="2"/>
    <n v="1"/>
  </r>
  <r>
    <n v="279"/>
    <n v="57"/>
    <x v="0"/>
    <s v="Sweater"/>
    <x v="0"/>
    <n v="95"/>
    <x v="11"/>
    <s v="M"/>
    <s v="Orange"/>
    <x v="1"/>
    <n v="3.7"/>
    <x v="0"/>
    <s v="Express"/>
    <x v="0"/>
    <s v="Yes"/>
    <n v="23"/>
    <x v="5"/>
    <s v="Annually"/>
    <x v="0"/>
    <s v="Low Value"/>
    <x v="2"/>
    <n v="1"/>
  </r>
  <r>
    <n v="280"/>
    <n v="23"/>
    <x v="0"/>
    <s v="Sneakers"/>
    <x v="1"/>
    <n v="69"/>
    <x v="10"/>
    <s v="L"/>
    <s v="Turquoise"/>
    <x v="2"/>
    <n v="4"/>
    <x v="0"/>
    <s v="Standard"/>
    <x v="0"/>
    <s v="Yes"/>
    <n v="37"/>
    <x v="4"/>
    <s v="Monthly"/>
    <x v="1"/>
    <s v="Low Value"/>
    <x v="2"/>
    <n v="1"/>
  </r>
  <r>
    <n v="281"/>
    <n v="45"/>
    <x v="0"/>
    <s v="Sandals"/>
    <x v="1"/>
    <n v="69"/>
    <x v="6"/>
    <s v="S"/>
    <s v="Cyan"/>
    <x v="3"/>
    <n v="4.2"/>
    <x v="0"/>
    <s v="2-Day Shipping"/>
    <x v="0"/>
    <s v="Yes"/>
    <n v="21"/>
    <x v="1"/>
    <s v="Bi-Weekly"/>
    <x v="2"/>
    <s v="Low Value"/>
    <x v="2"/>
    <n v="1"/>
  </r>
  <r>
    <n v="282"/>
    <n v="38"/>
    <x v="0"/>
    <s v="Belt"/>
    <x v="3"/>
    <n v="61"/>
    <x v="19"/>
    <s v="XL"/>
    <s v="Charcoal"/>
    <x v="1"/>
    <n v="2.5"/>
    <x v="0"/>
    <s v="Standard"/>
    <x v="0"/>
    <s v="Yes"/>
    <n v="22"/>
    <x v="5"/>
    <s v="Bi-Weekly"/>
    <x v="4"/>
    <s v="Low Value"/>
    <x v="2"/>
    <n v="1"/>
  </r>
  <r>
    <n v="283"/>
    <n v="21"/>
    <x v="0"/>
    <s v="Skirt"/>
    <x v="0"/>
    <n v="94"/>
    <x v="46"/>
    <s v="M"/>
    <s v="Teal"/>
    <x v="2"/>
    <n v="3"/>
    <x v="0"/>
    <s v="2-Day Shipping"/>
    <x v="0"/>
    <s v="Yes"/>
    <n v="9"/>
    <x v="1"/>
    <s v="Monthly"/>
    <x v="1"/>
    <s v="Low Value"/>
    <x v="1"/>
    <n v="1"/>
  </r>
  <r>
    <n v="284"/>
    <n v="32"/>
    <x v="0"/>
    <s v="Sweater"/>
    <x v="0"/>
    <n v="30"/>
    <x v="6"/>
    <s v="S"/>
    <s v="Maroon"/>
    <x v="3"/>
    <n v="3.2"/>
    <x v="0"/>
    <s v="Next Day Air"/>
    <x v="0"/>
    <s v="Yes"/>
    <n v="16"/>
    <x v="0"/>
    <s v="Annually"/>
    <x v="3"/>
    <s v="Low Value"/>
    <x v="0"/>
    <n v="1"/>
  </r>
  <r>
    <n v="285"/>
    <n v="63"/>
    <x v="0"/>
    <s v="Skirt"/>
    <x v="0"/>
    <n v="45"/>
    <x v="31"/>
    <s v="M"/>
    <s v="Red"/>
    <x v="2"/>
    <n v="3.5"/>
    <x v="0"/>
    <s v="Standard"/>
    <x v="0"/>
    <s v="Yes"/>
    <n v="4"/>
    <x v="3"/>
    <s v="Quarterly"/>
    <x v="0"/>
    <s v="Low Value"/>
    <x v="1"/>
    <n v="1"/>
  </r>
  <r>
    <n v="286"/>
    <n v="29"/>
    <x v="0"/>
    <s v="Handbag"/>
    <x v="3"/>
    <n v="39"/>
    <x v="0"/>
    <s v="XL"/>
    <s v="Yellow"/>
    <x v="2"/>
    <n v="4.8"/>
    <x v="0"/>
    <s v="Express"/>
    <x v="0"/>
    <s v="Yes"/>
    <n v="3"/>
    <x v="5"/>
    <s v="Bi-Weekly"/>
    <x v="3"/>
    <s v="Low Value"/>
    <x v="1"/>
    <n v="1"/>
  </r>
  <r>
    <n v="287"/>
    <n v="27"/>
    <x v="0"/>
    <s v="Jewelry"/>
    <x v="3"/>
    <n v="51"/>
    <x v="43"/>
    <s v="L"/>
    <s v="Gray"/>
    <x v="2"/>
    <n v="2.6"/>
    <x v="0"/>
    <s v="Store Pickup"/>
    <x v="0"/>
    <s v="Yes"/>
    <n v="6"/>
    <x v="5"/>
    <s v="Annually"/>
    <x v="3"/>
    <s v="Low Value"/>
    <x v="1"/>
    <n v="1"/>
  </r>
  <r>
    <n v="288"/>
    <n v="56"/>
    <x v="0"/>
    <s v="Scarf"/>
    <x v="3"/>
    <n v="37"/>
    <x v="12"/>
    <s v="L"/>
    <s v="Blue"/>
    <x v="1"/>
    <n v="3.4"/>
    <x v="0"/>
    <s v="2-Day Shipping"/>
    <x v="0"/>
    <s v="Yes"/>
    <n v="18"/>
    <x v="0"/>
    <s v="Fortnightly"/>
    <x v="0"/>
    <s v="Low Value"/>
    <x v="0"/>
    <n v="1"/>
  </r>
  <r>
    <n v="289"/>
    <n v="30"/>
    <x v="0"/>
    <s v="T-shirt"/>
    <x v="0"/>
    <n v="62"/>
    <x v="17"/>
    <s v="M"/>
    <s v="Lavender"/>
    <x v="0"/>
    <n v="3.7"/>
    <x v="0"/>
    <s v="2-Day Shipping"/>
    <x v="0"/>
    <s v="Yes"/>
    <n v="34"/>
    <x v="0"/>
    <s v="Bi-Weekly"/>
    <x v="3"/>
    <s v="Low Value"/>
    <x v="2"/>
    <n v="1"/>
  </r>
  <r>
    <n v="290"/>
    <n v="49"/>
    <x v="0"/>
    <s v="Coat"/>
    <x v="2"/>
    <n v="85"/>
    <x v="14"/>
    <s v="M"/>
    <s v="Yellow"/>
    <x v="3"/>
    <n v="4.5"/>
    <x v="0"/>
    <s v="2-Day Shipping"/>
    <x v="0"/>
    <s v="Yes"/>
    <n v="26"/>
    <x v="2"/>
    <s v="Monthly"/>
    <x v="2"/>
    <s v="Low Value"/>
    <x v="2"/>
    <n v="1"/>
  </r>
  <r>
    <n v="291"/>
    <n v="58"/>
    <x v="0"/>
    <s v="T-shirt"/>
    <x v="0"/>
    <n v="33"/>
    <x v="24"/>
    <s v="M"/>
    <s v="Indigo"/>
    <x v="0"/>
    <n v="3.7"/>
    <x v="0"/>
    <s v="Standard"/>
    <x v="0"/>
    <s v="Yes"/>
    <n v="50"/>
    <x v="3"/>
    <s v="Weekly"/>
    <x v="0"/>
    <s v="Low Value"/>
    <x v="2"/>
    <n v="1"/>
  </r>
  <r>
    <n v="292"/>
    <n v="57"/>
    <x v="0"/>
    <s v="Dress"/>
    <x v="0"/>
    <n v="26"/>
    <x v="12"/>
    <s v="XL"/>
    <s v="Violet"/>
    <x v="3"/>
    <n v="3.3"/>
    <x v="0"/>
    <s v="Next Day Air"/>
    <x v="0"/>
    <s v="Yes"/>
    <n v="40"/>
    <x v="4"/>
    <s v="Monthly"/>
    <x v="0"/>
    <s v="Low Value"/>
    <x v="2"/>
    <n v="1"/>
  </r>
  <r>
    <n v="293"/>
    <n v="60"/>
    <x v="0"/>
    <s v="Shoes"/>
    <x v="1"/>
    <n v="99"/>
    <x v="40"/>
    <s v="M"/>
    <s v="Green"/>
    <x v="1"/>
    <n v="4.7"/>
    <x v="0"/>
    <s v="Free Shipping"/>
    <x v="0"/>
    <s v="Yes"/>
    <n v="24"/>
    <x v="1"/>
    <s v="Quarterly"/>
    <x v="0"/>
    <s v="Low Value"/>
    <x v="2"/>
    <n v="1"/>
  </r>
  <r>
    <n v="294"/>
    <n v="69"/>
    <x v="0"/>
    <s v="Handbag"/>
    <x v="3"/>
    <n v="39"/>
    <x v="39"/>
    <s v="M"/>
    <s v="White"/>
    <x v="1"/>
    <n v="2.7"/>
    <x v="0"/>
    <s v="Express"/>
    <x v="0"/>
    <s v="Yes"/>
    <n v="33"/>
    <x v="3"/>
    <s v="Annually"/>
    <x v="0"/>
    <s v="Low Value"/>
    <x v="2"/>
    <n v="1"/>
  </r>
  <r>
    <n v="295"/>
    <n v="70"/>
    <x v="0"/>
    <s v="Skirt"/>
    <x v="0"/>
    <n v="20"/>
    <x v="32"/>
    <s v="M"/>
    <s v="Gold"/>
    <x v="1"/>
    <n v="4.5999999999999996"/>
    <x v="0"/>
    <s v="Store Pickup"/>
    <x v="0"/>
    <s v="Yes"/>
    <n v="19"/>
    <x v="2"/>
    <s v="Every 3 Months"/>
    <x v="0"/>
    <s v="Low Value"/>
    <x v="0"/>
    <n v="1"/>
  </r>
  <r>
    <n v="296"/>
    <n v="53"/>
    <x v="0"/>
    <s v="Sunglasses"/>
    <x v="3"/>
    <n v="42"/>
    <x v="8"/>
    <s v="M"/>
    <s v="Indigo"/>
    <x v="0"/>
    <n v="2.7"/>
    <x v="0"/>
    <s v="Store Pickup"/>
    <x v="0"/>
    <s v="Yes"/>
    <n v="24"/>
    <x v="2"/>
    <s v="Quarterly"/>
    <x v="2"/>
    <s v="Low Value"/>
    <x v="2"/>
    <n v="1"/>
  </r>
  <r>
    <n v="297"/>
    <n v="25"/>
    <x v="0"/>
    <s v="Sandals"/>
    <x v="1"/>
    <n v="74"/>
    <x v="27"/>
    <s v="S"/>
    <s v="Lavender"/>
    <x v="1"/>
    <n v="4.8"/>
    <x v="0"/>
    <s v="2-Day Shipping"/>
    <x v="0"/>
    <s v="Yes"/>
    <n v="19"/>
    <x v="2"/>
    <s v="Weekly"/>
    <x v="3"/>
    <s v="Low Value"/>
    <x v="0"/>
    <n v="1"/>
  </r>
  <r>
    <n v="298"/>
    <n v="48"/>
    <x v="0"/>
    <s v="Shoes"/>
    <x v="1"/>
    <n v="26"/>
    <x v="12"/>
    <s v="XL"/>
    <s v="Purple"/>
    <x v="2"/>
    <n v="4.4000000000000004"/>
    <x v="0"/>
    <s v="Standard"/>
    <x v="0"/>
    <s v="Yes"/>
    <n v="4"/>
    <x v="2"/>
    <s v="Bi-Weekly"/>
    <x v="2"/>
    <s v="Low Value"/>
    <x v="1"/>
    <n v="1"/>
  </r>
  <r>
    <n v="299"/>
    <n v="69"/>
    <x v="0"/>
    <s v="T-shirt"/>
    <x v="0"/>
    <n v="53"/>
    <x v="33"/>
    <s v="M"/>
    <s v="Lavender"/>
    <x v="0"/>
    <n v="4"/>
    <x v="0"/>
    <s v="Standard"/>
    <x v="0"/>
    <s v="Yes"/>
    <n v="11"/>
    <x v="0"/>
    <s v="Every 3 Months"/>
    <x v="0"/>
    <s v="Low Value"/>
    <x v="0"/>
    <n v="1"/>
  </r>
  <r>
    <n v="300"/>
    <n v="25"/>
    <x v="0"/>
    <s v="Sneakers"/>
    <x v="1"/>
    <n v="80"/>
    <x v="38"/>
    <s v="M"/>
    <s v="Maroon"/>
    <x v="2"/>
    <n v="3.2"/>
    <x v="0"/>
    <s v="Next Day Air"/>
    <x v="0"/>
    <s v="Yes"/>
    <n v="28"/>
    <x v="3"/>
    <s v="Fortnightly"/>
    <x v="3"/>
    <s v="Low Value"/>
    <x v="2"/>
    <n v="1"/>
  </r>
  <r>
    <n v="301"/>
    <n v="29"/>
    <x v="0"/>
    <s v="Hat"/>
    <x v="3"/>
    <n v="98"/>
    <x v="44"/>
    <s v="M"/>
    <s v="Teal"/>
    <x v="1"/>
    <n v="4.4000000000000004"/>
    <x v="0"/>
    <s v="Store Pickup"/>
    <x v="0"/>
    <s v="Yes"/>
    <n v="24"/>
    <x v="3"/>
    <s v="Weekly"/>
    <x v="3"/>
    <s v="Low Value"/>
    <x v="2"/>
    <n v="1"/>
  </r>
  <r>
    <n v="302"/>
    <n v="46"/>
    <x v="0"/>
    <s v="Skirt"/>
    <x v="0"/>
    <n v="95"/>
    <x v="38"/>
    <s v="M"/>
    <s v="Green"/>
    <x v="1"/>
    <n v="3.8"/>
    <x v="0"/>
    <s v="Standard"/>
    <x v="0"/>
    <s v="Yes"/>
    <n v="25"/>
    <x v="2"/>
    <s v="Every 3 Months"/>
    <x v="2"/>
    <s v="Low Value"/>
    <x v="2"/>
    <n v="1"/>
  </r>
  <r>
    <n v="303"/>
    <n v="37"/>
    <x v="0"/>
    <s v="Sweater"/>
    <x v="0"/>
    <n v="44"/>
    <x v="12"/>
    <s v="L"/>
    <s v="Olive"/>
    <x v="2"/>
    <n v="3.6"/>
    <x v="0"/>
    <s v="Express"/>
    <x v="0"/>
    <s v="Yes"/>
    <n v="27"/>
    <x v="4"/>
    <s v="Every 3 Months"/>
    <x v="4"/>
    <s v="Low Value"/>
    <x v="2"/>
    <n v="1"/>
  </r>
  <r>
    <n v="304"/>
    <n v="20"/>
    <x v="0"/>
    <s v="Sandals"/>
    <x v="1"/>
    <n v="60"/>
    <x v="4"/>
    <s v="M"/>
    <s v="Turquoise"/>
    <x v="2"/>
    <n v="3.3"/>
    <x v="0"/>
    <s v="Next Day Air"/>
    <x v="0"/>
    <s v="Yes"/>
    <n v="49"/>
    <x v="0"/>
    <s v="Weekly"/>
    <x v="1"/>
    <s v="Low Value"/>
    <x v="2"/>
    <n v="1"/>
  </r>
  <r>
    <n v="305"/>
    <n v="40"/>
    <x v="0"/>
    <s v="Dress"/>
    <x v="0"/>
    <n v="84"/>
    <x v="4"/>
    <s v="M"/>
    <s v="Green"/>
    <x v="0"/>
    <n v="3.4"/>
    <x v="0"/>
    <s v="Next Day Air"/>
    <x v="0"/>
    <s v="Yes"/>
    <n v="45"/>
    <x v="2"/>
    <s v="Bi-Weekly"/>
    <x v="4"/>
    <s v="Low Value"/>
    <x v="2"/>
    <n v="1"/>
  </r>
  <r>
    <n v="306"/>
    <n v="60"/>
    <x v="0"/>
    <s v="Sweater"/>
    <x v="0"/>
    <n v="59"/>
    <x v="40"/>
    <s v="M"/>
    <s v="Teal"/>
    <x v="3"/>
    <n v="3.5"/>
    <x v="0"/>
    <s v="2-Day Shipping"/>
    <x v="0"/>
    <s v="Yes"/>
    <n v="26"/>
    <x v="3"/>
    <s v="Annually"/>
    <x v="0"/>
    <s v="Low Value"/>
    <x v="2"/>
    <n v="1"/>
  </r>
  <r>
    <n v="307"/>
    <n v="26"/>
    <x v="0"/>
    <s v="Jacket"/>
    <x v="2"/>
    <n v="49"/>
    <x v="25"/>
    <s v="S"/>
    <s v="White"/>
    <x v="2"/>
    <n v="3.6"/>
    <x v="0"/>
    <s v="Express"/>
    <x v="0"/>
    <s v="Yes"/>
    <n v="4"/>
    <x v="1"/>
    <s v="Annually"/>
    <x v="3"/>
    <s v="Low Value"/>
    <x v="1"/>
    <n v="1"/>
  </r>
  <r>
    <n v="308"/>
    <n v="29"/>
    <x v="0"/>
    <s v="Gloves"/>
    <x v="3"/>
    <n v="32"/>
    <x v="20"/>
    <s v="M"/>
    <s v="Orange"/>
    <x v="0"/>
    <n v="3.2"/>
    <x v="0"/>
    <s v="Free Shipping"/>
    <x v="0"/>
    <s v="Yes"/>
    <n v="3"/>
    <x v="2"/>
    <s v="Every 3 Months"/>
    <x v="3"/>
    <s v="Low Value"/>
    <x v="1"/>
    <n v="1"/>
  </r>
  <r>
    <n v="309"/>
    <n v="66"/>
    <x v="0"/>
    <s v="Handbag"/>
    <x v="3"/>
    <n v="29"/>
    <x v="33"/>
    <s v="M"/>
    <s v="Beige"/>
    <x v="3"/>
    <n v="3.7"/>
    <x v="0"/>
    <s v="Standard"/>
    <x v="0"/>
    <s v="Yes"/>
    <n v="45"/>
    <x v="0"/>
    <s v="Bi-Weekly"/>
    <x v="0"/>
    <s v="Low Value"/>
    <x v="2"/>
    <n v="1"/>
  </r>
  <r>
    <n v="310"/>
    <n v="66"/>
    <x v="0"/>
    <s v="Dress"/>
    <x v="0"/>
    <n v="22"/>
    <x v="46"/>
    <s v="M"/>
    <s v="Yellow"/>
    <x v="1"/>
    <n v="4.5"/>
    <x v="0"/>
    <s v="Standard"/>
    <x v="0"/>
    <s v="Yes"/>
    <n v="21"/>
    <x v="1"/>
    <s v="Fortnightly"/>
    <x v="0"/>
    <s v="Low Value"/>
    <x v="2"/>
    <n v="1"/>
  </r>
  <r>
    <n v="311"/>
    <n v="56"/>
    <x v="0"/>
    <s v="Pants"/>
    <x v="0"/>
    <n v="85"/>
    <x v="6"/>
    <s v="M"/>
    <s v="Charcoal"/>
    <x v="0"/>
    <n v="4.5999999999999996"/>
    <x v="0"/>
    <s v="Standard"/>
    <x v="0"/>
    <s v="Yes"/>
    <n v="50"/>
    <x v="1"/>
    <s v="Fortnightly"/>
    <x v="0"/>
    <s v="Low Value"/>
    <x v="2"/>
    <n v="1"/>
  </r>
  <r>
    <n v="312"/>
    <n v="69"/>
    <x v="0"/>
    <s v="Jeans"/>
    <x v="0"/>
    <n v="52"/>
    <x v="3"/>
    <s v="L"/>
    <s v="Silver"/>
    <x v="0"/>
    <n v="4.0999999999999996"/>
    <x v="0"/>
    <s v="Store Pickup"/>
    <x v="0"/>
    <s v="Yes"/>
    <n v="19"/>
    <x v="4"/>
    <s v="Monthly"/>
    <x v="0"/>
    <s v="Low Value"/>
    <x v="0"/>
    <n v="1"/>
  </r>
  <r>
    <n v="313"/>
    <n v="38"/>
    <x v="0"/>
    <s v="Pants"/>
    <x v="0"/>
    <n v="89"/>
    <x v="2"/>
    <s v="L"/>
    <s v="Green"/>
    <x v="1"/>
    <n v="3.4"/>
    <x v="0"/>
    <s v="Next Day Air"/>
    <x v="0"/>
    <s v="Yes"/>
    <n v="6"/>
    <x v="3"/>
    <s v="Annually"/>
    <x v="4"/>
    <s v="Low Value"/>
    <x v="1"/>
    <n v="1"/>
  </r>
  <r>
    <n v="314"/>
    <n v="42"/>
    <x v="0"/>
    <s v="Dress"/>
    <x v="0"/>
    <n v="77"/>
    <x v="34"/>
    <s v="M"/>
    <s v="Pink"/>
    <x v="1"/>
    <n v="3.7"/>
    <x v="0"/>
    <s v="Express"/>
    <x v="0"/>
    <s v="Yes"/>
    <n v="50"/>
    <x v="2"/>
    <s v="Every 3 Months"/>
    <x v="4"/>
    <s v="Low Value"/>
    <x v="2"/>
    <n v="1"/>
  </r>
  <r>
    <n v="315"/>
    <n v="30"/>
    <x v="0"/>
    <s v="Pants"/>
    <x v="0"/>
    <n v="24"/>
    <x v="32"/>
    <s v="M"/>
    <s v="Purple"/>
    <x v="2"/>
    <n v="3.3"/>
    <x v="0"/>
    <s v="Store Pickup"/>
    <x v="0"/>
    <s v="Yes"/>
    <n v="17"/>
    <x v="5"/>
    <s v="Every 3 Months"/>
    <x v="3"/>
    <s v="Low Value"/>
    <x v="0"/>
    <n v="1"/>
  </r>
  <r>
    <n v="316"/>
    <n v="66"/>
    <x v="0"/>
    <s v="Jewelry"/>
    <x v="3"/>
    <n v="24"/>
    <x v="48"/>
    <s v="XL"/>
    <s v="Orange"/>
    <x v="1"/>
    <n v="4.5"/>
    <x v="0"/>
    <s v="Express"/>
    <x v="0"/>
    <s v="Yes"/>
    <n v="24"/>
    <x v="5"/>
    <s v="Annually"/>
    <x v="0"/>
    <s v="Low Value"/>
    <x v="2"/>
    <n v="1"/>
  </r>
  <r>
    <n v="317"/>
    <n v="36"/>
    <x v="0"/>
    <s v="Handbag"/>
    <x v="3"/>
    <n v="22"/>
    <x v="18"/>
    <s v="M"/>
    <s v="Charcoal"/>
    <x v="3"/>
    <n v="3.3"/>
    <x v="0"/>
    <s v="Free Shipping"/>
    <x v="0"/>
    <s v="Yes"/>
    <n v="46"/>
    <x v="0"/>
    <s v="Monthly"/>
    <x v="4"/>
    <s v="Low Value"/>
    <x v="2"/>
    <n v="1"/>
  </r>
  <r>
    <n v="318"/>
    <n v="58"/>
    <x v="0"/>
    <s v="Sweater"/>
    <x v="0"/>
    <n v="82"/>
    <x v="8"/>
    <s v="L"/>
    <s v="Teal"/>
    <x v="3"/>
    <n v="4.3"/>
    <x v="0"/>
    <s v="Standard"/>
    <x v="0"/>
    <s v="Yes"/>
    <n v="42"/>
    <x v="1"/>
    <s v="Every 3 Months"/>
    <x v="0"/>
    <s v="Low Value"/>
    <x v="2"/>
    <n v="1"/>
  </r>
  <r>
    <n v="319"/>
    <n v="45"/>
    <x v="0"/>
    <s v="Backpack"/>
    <x v="3"/>
    <n v="67"/>
    <x v="45"/>
    <s v="M"/>
    <s v="Beige"/>
    <x v="0"/>
    <n v="2.5"/>
    <x v="0"/>
    <s v="Standard"/>
    <x v="0"/>
    <s v="Yes"/>
    <n v="10"/>
    <x v="1"/>
    <s v="Annually"/>
    <x v="2"/>
    <s v="Low Value"/>
    <x v="0"/>
    <n v="1"/>
  </r>
  <r>
    <n v="320"/>
    <n v="47"/>
    <x v="0"/>
    <s v="Shorts"/>
    <x v="0"/>
    <n v="74"/>
    <x v="1"/>
    <s v="XL"/>
    <s v="White"/>
    <x v="1"/>
    <n v="2.6"/>
    <x v="0"/>
    <s v="Standard"/>
    <x v="0"/>
    <s v="Yes"/>
    <n v="1"/>
    <x v="1"/>
    <s v="Every 3 Months"/>
    <x v="2"/>
    <s v="Low Value"/>
    <x v="1"/>
    <n v="1"/>
  </r>
  <r>
    <n v="321"/>
    <n v="66"/>
    <x v="0"/>
    <s v="Jewelry"/>
    <x v="3"/>
    <n v="72"/>
    <x v="23"/>
    <s v="L"/>
    <s v="White"/>
    <x v="2"/>
    <n v="4.9000000000000004"/>
    <x v="0"/>
    <s v="Standard"/>
    <x v="0"/>
    <s v="Yes"/>
    <n v="28"/>
    <x v="5"/>
    <s v="Quarterly"/>
    <x v="0"/>
    <s v="Low Value"/>
    <x v="2"/>
    <n v="1"/>
  </r>
  <r>
    <n v="322"/>
    <n v="41"/>
    <x v="0"/>
    <s v="Sneakers"/>
    <x v="1"/>
    <n v="36"/>
    <x v="34"/>
    <s v="L"/>
    <s v="Orange"/>
    <x v="2"/>
    <n v="4.7"/>
    <x v="0"/>
    <s v="Free Shipping"/>
    <x v="0"/>
    <s v="Yes"/>
    <n v="48"/>
    <x v="5"/>
    <s v="Quarterly"/>
    <x v="4"/>
    <s v="Low Value"/>
    <x v="2"/>
    <n v="1"/>
  </r>
  <r>
    <n v="323"/>
    <n v="41"/>
    <x v="0"/>
    <s v="Belt"/>
    <x v="3"/>
    <n v="95"/>
    <x v="30"/>
    <s v="S"/>
    <s v="Cyan"/>
    <x v="0"/>
    <n v="3"/>
    <x v="0"/>
    <s v="Standard"/>
    <x v="0"/>
    <s v="Yes"/>
    <n v="47"/>
    <x v="2"/>
    <s v="Monthly"/>
    <x v="4"/>
    <s v="Low Value"/>
    <x v="2"/>
    <n v="1"/>
  </r>
  <r>
    <n v="324"/>
    <n v="66"/>
    <x v="0"/>
    <s v="Hoodie"/>
    <x v="0"/>
    <n v="78"/>
    <x v="30"/>
    <s v="M"/>
    <s v="Orange"/>
    <x v="0"/>
    <n v="3.5"/>
    <x v="0"/>
    <s v="Next Day Air"/>
    <x v="0"/>
    <s v="Yes"/>
    <n v="29"/>
    <x v="3"/>
    <s v="Bi-Weekly"/>
    <x v="0"/>
    <s v="Low Value"/>
    <x v="2"/>
    <n v="1"/>
  </r>
  <r>
    <n v="325"/>
    <n v="37"/>
    <x v="0"/>
    <s v="Shirt"/>
    <x v="0"/>
    <n v="82"/>
    <x v="5"/>
    <s v="M"/>
    <s v="Olive"/>
    <x v="2"/>
    <n v="4.8"/>
    <x v="0"/>
    <s v="Standard"/>
    <x v="0"/>
    <s v="Yes"/>
    <n v="37"/>
    <x v="0"/>
    <s v="Quarterly"/>
    <x v="4"/>
    <s v="Low Value"/>
    <x v="2"/>
    <n v="1"/>
  </r>
  <r>
    <n v="326"/>
    <n v="70"/>
    <x v="0"/>
    <s v="Pants"/>
    <x v="0"/>
    <n v="70"/>
    <x v="34"/>
    <s v="M"/>
    <s v="Charcoal"/>
    <x v="0"/>
    <n v="4.3"/>
    <x v="0"/>
    <s v="Free Shipping"/>
    <x v="0"/>
    <s v="Yes"/>
    <n v="38"/>
    <x v="5"/>
    <s v="Annually"/>
    <x v="0"/>
    <s v="Low Value"/>
    <x v="2"/>
    <n v="1"/>
  </r>
  <r>
    <n v="327"/>
    <n v="62"/>
    <x v="0"/>
    <s v="Scarf"/>
    <x v="3"/>
    <n v="41"/>
    <x v="32"/>
    <s v="M"/>
    <s v="White"/>
    <x v="3"/>
    <n v="3.2"/>
    <x v="0"/>
    <s v="Store Pickup"/>
    <x v="0"/>
    <s v="Yes"/>
    <n v="48"/>
    <x v="4"/>
    <s v="Weekly"/>
    <x v="0"/>
    <s v="Low Value"/>
    <x v="2"/>
    <n v="1"/>
  </r>
  <r>
    <n v="328"/>
    <n v="61"/>
    <x v="0"/>
    <s v="Coat"/>
    <x v="2"/>
    <n v="42"/>
    <x v="44"/>
    <s v="M"/>
    <s v="Teal"/>
    <x v="2"/>
    <n v="3.1"/>
    <x v="0"/>
    <s v="Free Shipping"/>
    <x v="0"/>
    <s v="Yes"/>
    <n v="36"/>
    <x v="3"/>
    <s v="Weekly"/>
    <x v="0"/>
    <s v="Low Value"/>
    <x v="2"/>
    <n v="1"/>
  </r>
  <r>
    <n v="329"/>
    <n v="48"/>
    <x v="0"/>
    <s v="Coat"/>
    <x v="2"/>
    <n v="50"/>
    <x v="20"/>
    <s v="M"/>
    <s v="Yellow"/>
    <x v="3"/>
    <n v="2.8"/>
    <x v="0"/>
    <s v="Free Shipping"/>
    <x v="0"/>
    <s v="Yes"/>
    <n v="9"/>
    <x v="2"/>
    <s v="Weekly"/>
    <x v="2"/>
    <s v="Low Value"/>
    <x v="1"/>
    <n v="1"/>
  </r>
  <r>
    <n v="330"/>
    <n v="70"/>
    <x v="0"/>
    <s v="Socks"/>
    <x v="0"/>
    <n v="31"/>
    <x v="22"/>
    <s v="S"/>
    <s v="White"/>
    <x v="2"/>
    <n v="2.9"/>
    <x v="0"/>
    <s v="2-Day Shipping"/>
    <x v="0"/>
    <s v="Yes"/>
    <n v="34"/>
    <x v="4"/>
    <s v="Monthly"/>
    <x v="0"/>
    <s v="Low Value"/>
    <x v="2"/>
    <n v="1"/>
  </r>
  <r>
    <n v="331"/>
    <n v="46"/>
    <x v="0"/>
    <s v="Sweater"/>
    <x v="0"/>
    <n v="51"/>
    <x v="25"/>
    <s v="M"/>
    <s v="Beige"/>
    <x v="0"/>
    <n v="3.7"/>
    <x v="0"/>
    <s v="Express"/>
    <x v="0"/>
    <s v="Yes"/>
    <n v="43"/>
    <x v="0"/>
    <s v="Bi-Weekly"/>
    <x v="2"/>
    <s v="Low Value"/>
    <x v="2"/>
    <n v="1"/>
  </r>
  <r>
    <n v="332"/>
    <n v="31"/>
    <x v="0"/>
    <s v="Shirt"/>
    <x v="0"/>
    <n v="98"/>
    <x v="20"/>
    <s v="L"/>
    <s v="Beige"/>
    <x v="3"/>
    <n v="3.3"/>
    <x v="0"/>
    <s v="Store Pickup"/>
    <x v="0"/>
    <s v="Yes"/>
    <n v="46"/>
    <x v="3"/>
    <s v="Quarterly"/>
    <x v="3"/>
    <s v="Low Value"/>
    <x v="2"/>
    <n v="1"/>
  </r>
  <r>
    <n v="333"/>
    <n v="19"/>
    <x v="0"/>
    <s v="Shirt"/>
    <x v="0"/>
    <n v="86"/>
    <x v="14"/>
    <s v="M"/>
    <s v="Maroon"/>
    <x v="0"/>
    <n v="2.8"/>
    <x v="0"/>
    <s v="2-Day Shipping"/>
    <x v="0"/>
    <s v="Yes"/>
    <n v="5"/>
    <x v="2"/>
    <s v="Monthly"/>
    <x v="1"/>
    <s v="Low Value"/>
    <x v="1"/>
    <n v="1"/>
  </r>
  <r>
    <n v="334"/>
    <n v="39"/>
    <x v="0"/>
    <s v="Sweater"/>
    <x v="0"/>
    <n v="64"/>
    <x v="29"/>
    <s v="M"/>
    <s v="Teal"/>
    <x v="0"/>
    <n v="4.5"/>
    <x v="0"/>
    <s v="Standard"/>
    <x v="0"/>
    <s v="Yes"/>
    <n v="15"/>
    <x v="4"/>
    <s v="Bi-Weekly"/>
    <x v="4"/>
    <s v="Low Value"/>
    <x v="0"/>
    <n v="1"/>
  </r>
  <r>
    <n v="335"/>
    <n v="41"/>
    <x v="0"/>
    <s v="Blouse"/>
    <x v="0"/>
    <n v="46"/>
    <x v="23"/>
    <s v="M"/>
    <s v="Lavender"/>
    <x v="3"/>
    <n v="2.6"/>
    <x v="0"/>
    <s v="Next Day Air"/>
    <x v="0"/>
    <s v="Yes"/>
    <n v="30"/>
    <x v="2"/>
    <s v="Annually"/>
    <x v="4"/>
    <s v="Low Value"/>
    <x v="2"/>
    <n v="1"/>
  </r>
  <r>
    <n v="336"/>
    <n v="20"/>
    <x v="0"/>
    <s v="Sweater"/>
    <x v="0"/>
    <n v="85"/>
    <x v="4"/>
    <s v="L"/>
    <s v="Maroon"/>
    <x v="1"/>
    <n v="3.7"/>
    <x v="0"/>
    <s v="Standard"/>
    <x v="0"/>
    <s v="Yes"/>
    <n v="44"/>
    <x v="0"/>
    <s v="Every 3 Months"/>
    <x v="1"/>
    <s v="Low Value"/>
    <x v="2"/>
    <n v="1"/>
  </r>
  <r>
    <n v="337"/>
    <n v="36"/>
    <x v="0"/>
    <s v="Hat"/>
    <x v="3"/>
    <n v="81"/>
    <x v="3"/>
    <s v="S"/>
    <s v="Orange"/>
    <x v="3"/>
    <n v="4.4000000000000004"/>
    <x v="0"/>
    <s v="Express"/>
    <x v="0"/>
    <s v="Yes"/>
    <n v="16"/>
    <x v="3"/>
    <s v="Annually"/>
    <x v="4"/>
    <s v="Low Value"/>
    <x v="0"/>
    <n v="1"/>
  </r>
  <r>
    <n v="338"/>
    <n v="32"/>
    <x v="0"/>
    <s v="Sweater"/>
    <x v="0"/>
    <n v="59"/>
    <x v="35"/>
    <s v="M"/>
    <s v="Cyan"/>
    <x v="0"/>
    <n v="4.3"/>
    <x v="0"/>
    <s v="2-Day Shipping"/>
    <x v="0"/>
    <s v="Yes"/>
    <n v="16"/>
    <x v="4"/>
    <s v="Annually"/>
    <x v="3"/>
    <s v="Low Value"/>
    <x v="0"/>
    <n v="1"/>
  </r>
  <r>
    <n v="339"/>
    <n v="69"/>
    <x v="0"/>
    <s v="Hoodie"/>
    <x v="0"/>
    <n v="79"/>
    <x v="2"/>
    <s v="M"/>
    <s v="Silver"/>
    <x v="0"/>
    <n v="3.5"/>
    <x v="0"/>
    <s v="Express"/>
    <x v="0"/>
    <s v="Yes"/>
    <n v="16"/>
    <x v="1"/>
    <s v="Weekly"/>
    <x v="0"/>
    <s v="Low Value"/>
    <x v="0"/>
    <n v="1"/>
  </r>
  <r>
    <n v="340"/>
    <n v="40"/>
    <x v="0"/>
    <s v="Shorts"/>
    <x v="0"/>
    <n v="33"/>
    <x v="38"/>
    <s v="M"/>
    <s v="Teal"/>
    <x v="1"/>
    <n v="3.8"/>
    <x v="0"/>
    <s v="2-Day Shipping"/>
    <x v="0"/>
    <s v="Yes"/>
    <n v="21"/>
    <x v="2"/>
    <s v="Every 3 Months"/>
    <x v="4"/>
    <s v="Low Value"/>
    <x v="2"/>
    <n v="1"/>
  </r>
  <r>
    <n v="341"/>
    <n v="40"/>
    <x v="0"/>
    <s v="Shorts"/>
    <x v="0"/>
    <n v="47"/>
    <x v="32"/>
    <s v="L"/>
    <s v="Blue"/>
    <x v="2"/>
    <n v="3.5"/>
    <x v="0"/>
    <s v="Express"/>
    <x v="0"/>
    <s v="Yes"/>
    <n v="39"/>
    <x v="0"/>
    <s v="Every 3 Months"/>
    <x v="4"/>
    <s v="Low Value"/>
    <x v="2"/>
    <n v="1"/>
  </r>
  <r>
    <n v="342"/>
    <n v="20"/>
    <x v="0"/>
    <s v="Hat"/>
    <x v="3"/>
    <n v="20"/>
    <x v="40"/>
    <s v="S"/>
    <s v="Blue"/>
    <x v="2"/>
    <n v="4.5999999999999996"/>
    <x v="0"/>
    <s v="Store Pickup"/>
    <x v="0"/>
    <s v="Yes"/>
    <n v="40"/>
    <x v="5"/>
    <s v="Bi-Weekly"/>
    <x v="1"/>
    <s v="Low Value"/>
    <x v="2"/>
    <n v="1"/>
  </r>
  <r>
    <n v="343"/>
    <n v="64"/>
    <x v="0"/>
    <s v="Coat"/>
    <x v="2"/>
    <n v="36"/>
    <x v="0"/>
    <s v="M"/>
    <s v="Olive"/>
    <x v="1"/>
    <n v="2.6"/>
    <x v="0"/>
    <s v="Next Day Air"/>
    <x v="0"/>
    <s v="Yes"/>
    <n v="48"/>
    <x v="2"/>
    <s v="Every 3 Months"/>
    <x v="0"/>
    <s v="Low Value"/>
    <x v="2"/>
    <n v="1"/>
  </r>
  <r>
    <n v="344"/>
    <n v="27"/>
    <x v="0"/>
    <s v="Sandals"/>
    <x v="1"/>
    <n v="39"/>
    <x v="43"/>
    <s v="M"/>
    <s v="Purple"/>
    <x v="2"/>
    <n v="4.4000000000000004"/>
    <x v="0"/>
    <s v="Next Day Air"/>
    <x v="0"/>
    <s v="Yes"/>
    <n v="26"/>
    <x v="0"/>
    <s v="Monthly"/>
    <x v="3"/>
    <s v="Low Value"/>
    <x v="2"/>
    <n v="1"/>
  </r>
  <r>
    <n v="345"/>
    <n v="24"/>
    <x v="0"/>
    <s v="Skirt"/>
    <x v="0"/>
    <n v="71"/>
    <x v="41"/>
    <s v="M"/>
    <s v="Charcoal"/>
    <x v="0"/>
    <n v="4"/>
    <x v="0"/>
    <s v="Standard"/>
    <x v="0"/>
    <s v="Yes"/>
    <n v="46"/>
    <x v="5"/>
    <s v="Monthly"/>
    <x v="1"/>
    <s v="Low Value"/>
    <x v="2"/>
    <n v="1"/>
  </r>
  <r>
    <n v="346"/>
    <n v="48"/>
    <x v="0"/>
    <s v="Shoes"/>
    <x v="1"/>
    <n v="59"/>
    <x v="5"/>
    <s v="S"/>
    <s v="Olive"/>
    <x v="0"/>
    <n v="4.4000000000000004"/>
    <x v="0"/>
    <s v="Next Day Air"/>
    <x v="0"/>
    <s v="Yes"/>
    <n v="27"/>
    <x v="4"/>
    <s v="Annually"/>
    <x v="2"/>
    <s v="Low Value"/>
    <x v="2"/>
    <n v="1"/>
  </r>
  <r>
    <n v="347"/>
    <n v="49"/>
    <x v="0"/>
    <s v="Jeans"/>
    <x v="0"/>
    <n v="50"/>
    <x v="35"/>
    <s v="L"/>
    <s v="Violet"/>
    <x v="1"/>
    <n v="4.7"/>
    <x v="0"/>
    <s v="Next Day Air"/>
    <x v="0"/>
    <s v="Yes"/>
    <n v="5"/>
    <x v="1"/>
    <s v="Weekly"/>
    <x v="2"/>
    <s v="Low Value"/>
    <x v="1"/>
    <n v="1"/>
  </r>
  <r>
    <n v="348"/>
    <n v="36"/>
    <x v="0"/>
    <s v="Sandals"/>
    <x v="1"/>
    <n v="41"/>
    <x v="4"/>
    <s v="L"/>
    <s v="Red"/>
    <x v="3"/>
    <n v="3.9"/>
    <x v="0"/>
    <s v="Store Pickup"/>
    <x v="0"/>
    <s v="Yes"/>
    <n v="43"/>
    <x v="3"/>
    <s v="Fortnightly"/>
    <x v="4"/>
    <s v="Low Value"/>
    <x v="2"/>
    <n v="1"/>
  </r>
  <r>
    <n v="349"/>
    <n v="56"/>
    <x v="0"/>
    <s v="Blouse"/>
    <x v="0"/>
    <n v="59"/>
    <x v="36"/>
    <s v="M"/>
    <s v="Beige"/>
    <x v="3"/>
    <n v="2.7"/>
    <x v="0"/>
    <s v="Free Shipping"/>
    <x v="0"/>
    <s v="Yes"/>
    <n v="17"/>
    <x v="3"/>
    <s v="Fortnightly"/>
    <x v="0"/>
    <s v="Low Value"/>
    <x v="0"/>
    <n v="1"/>
  </r>
  <r>
    <n v="350"/>
    <n v="37"/>
    <x v="0"/>
    <s v="Hat"/>
    <x v="3"/>
    <n v="87"/>
    <x v="28"/>
    <s v="M"/>
    <s v="Green"/>
    <x v="0"/>
    <n v="3.7"/>
    <x v="0"/>
    <s v="2-Day Shipping"/>
    <x v="0"/>
    <s v="Yes"/>
    <n v="3"/>
    <x v="4"/>
    <s v="Bi-Weekly"/>
    <x v="4"/>
    <s v="Low Value"/>
    <x v="1"/>
    <n v="1"/>
  </r>
  <r>
    <n v="351"/>
    <n v="42"/>
    <x v="0"/>
    <s v="Sweater"/>
    <x v="0"/>
    <n v="68"/>
    <x v="0"/>
    <s v="M"/>
    <s v="Violet"/>
    <x v="1"/>
    <n v="2.6"/>
    <x v="0"/>
    <s v="2-Day Shipping"/>
    <x v="0"/>
    <s v="Yes"/>
    <n v="47"/>
    <x v="4"/>
    <s v="Fortnightly"/>
    <x v="4"/>
    <s v="Low Value"/>
    <x v="2"/>
    <n v="1"/>
  </r>
  <r>
    <n v="352"/>
    <n v="28"/>
    <x v="0"/>
    <s v="Skirt"/>
    <x v="0"/>
    <n v="90"/>
    <x v="14"/>
    <s v="M"/>
    <s v="Teal"/>
    <x v="0"/>
    <n v="3.9"/>
    <x v="0"/>
    <s v="Standard"/>
    <x v="0"/>
    <s v="Yes"/>
    <n v="24"/>
    <x v="5"/>
    <s v="Bi-Weekly"/>
    <x v="3"/>
    <s v="Low Value"/>
    <x v="2"/>
    <n v="1"/>
  </r>
  <r>
    <n v="353"/>
    <n v="27"/>
    <x v="0"/>
    <s v="Jeans"/>
    <x v="0"/>
    <n v="71"/>
    <x v="21"/>
    <s v="XL"/>
    <s v="Yellow"/>
    <x v="3"/>
    <n v="4.9000000000000004"/>
    <x v="0"/>
    <s v="Next Day Air"/>
    <x v="0"/>
    <s v="Yes"/>
    <n v="12"/>
    <x v="1"/>
    <s v="Every 3 Months"/>
    <x v="3"/>
    <s v="Low Value"/>
    <x v="0"/>
    <n v="1"/>
  </r>
  <r>
    <n v="354"/>
    <n v="63"/>
    <x v="0"/>
    <s v="Sneakers"/>
    <x v="1"/>
    <n v="64"/>
    <x v="9"/>
    <s v="L"/>
    <s v="Yellow"/>
    <x v="3"/>
    <n v="4.0999999999999996"/>
    <x v="0"/>
    <s v="Store Pickup"/>
    <x v="0"/>
    <s v="Yes"/>
    <n v="35"/>
    <x v="5"/>
    <s v="Monthly"/>
    <x v="0"/>
    <s v="Low Value"/>
    <x v="2"/>
    <n v="1"/>
  </r>
  <r>
    <n v="355"/>
    <n v="58"/>
    <x v="0"/>
    <s v="Jewelry"/>
    <x v="3"/>
    <n v="76"/>
    <x v="38"/>
    <s v="S"/>
    <s v="Olive"/>
    <x v="3"/>
    <n v="3"/>
    <x v="0"/>
    <s v="Free Shipping"/>
    <x v="0"/>
    <s v="Yes"/>
    <n v="42"/>
    <x v="0"/>
    <s v="Weekly"/>
    <x v="0"/>
    <s v="Low Value"/>
    <x v="2"/>
    <n v="1"/>
  </r>
  <r>
    <n v="356"/>
    <n v="37"/>
    <x v="0"/>
    <s v="Jewelry"/>
    <x v="3"/>
    <n v="42"/>
    <x v="4"/>
    <s v="XL"/>
    <s v="Magenta"/>
    <x v="3"/>
    <n v="4.0999999999999996"/>
    <x v="0"/>
    <s v="2-Day Shipping"/>
    <x v="0"/>
    <s v="Yes"/>
    <n v="1"/>
    <x v="3"/>
    <s v="Every 3 Months"/>
    <x v="4"/>
    <s v="Low Value"/>
    <x v="1"/>
    <n v="1"/>
  </r>
  <r>
    <n v="357"/>
    <n v="56"/>
    <x v="0"/>
    <s v="Pants"/>
    <x v="0"/>
    <n v="80"/>
    <x v="22"/>
    <s v="L"/>
    <s v="Black"/>
    <x v="1"/>
    <n v="3.8"/>
    <x v="0"/>
    <s v="Standard"/>
    <x v="0"/>
    <s v="Yes"/>
    <n v="27"/>
    <x v="1"/>
    <s v="Weekly"/>
    <x v="0"/>
    <s v="Low Value"/>
    <x v="2"/>
    <n v="1"/>
  </r>
  <r>
    <n v="358"/>
    <n v="18"/>
    <x v="0"/>
    <s v="Belt"/>
    <x v="3"/>
    <n v="56"/>
    <x v="10"/>
    <s v="M"/>
    <s v="Olive"/>
    <x v="1"/>
    <n v="4"/>
    <x v="0"/>
    <s v="Standard"/>
    <x v="0"/>
    <s v="Yes"/>
    <n v="16"/>
    <x v="2"/>
    <s v="Bi-Weekly"/>
    <x v="1"/>
    <s v="Low Value"/>
    <x v="0"/>
    <n v="1"/>
  </r>
  <r>
    <n v="359"/>
    <n v="48"/>
    <x v="0"/>
    <s v="Hat"/>
    <x v="3"/>
    <n v="25"/>
    <x v="46"/>
    <s v="XL"/>
    <s v="Magenta"/>
    <x v="2"/>
    <n v="3.6"/>
    <x v="0"/>
    <s v="Express"/>
    <x v="0"/>
    <s v="Yes"/>
    <n v="36"/>
    <x v="2"/>
    <s v="Every 3 Months"/>
    <x v="2"/>
    <s v="Low Value"/>
    <x v="2"/>
    <n v="1"/>
  </r>
  <r>
    <n v="360"/>
    <n v="31"/>
    <x v="0"/>
    <s v="Sneakers"/>
    <x v="1"/>
    <n v="74"/>
    <x v="42"/>
    <s v="M"/>
    <s v="Olive"/>
    <x v="0"/>
    <n v="3"/>
    <x v="0"/>
    <s v="Store Pickup"/>
    <x v="0"/>
    <s v="Yes"/>
    <n v="30"/>
    <x v="2"/>
    <s v="Every 3 Months"/>
    <x v="3"/>
    <s v="Low Value"/>
    <x v="2"/>
    <n v="1"/>
  </r>
  <r>
    <n v="361"/>
    <n v="51"/>
    <x v="0"/>
    <s v="Pants"/>
    <x v="0"/>
    <n v="30"/>
    <x v="3"/>
    <s v="M"/>
    <s v="Teal"/>
    <x v="2"/>
    <n v="3"/>
    <x v="0"/>
    <s v="Standard"/>
    <x v="0"/>
    <s v="Yes"/>
    <n v="18"/>
    <x v="5"/>
    <s v="Fortnightly"/>
    <x v="2"/>
    <s v="Low Value"/>
    <x v="0"/>
    <n v="1"/>
  </r>
  <r>
    <n v="362"/>
    <n v="65"/>
    <x v="0"/>
    <s v="T-shirt"/>
    <x v="0"/>
    <n v="96"/>
    <x v="22"/>
    <s v="M"/>
    <s v="White"/>
    <x v="1"/>
    <n v="2.6"/>
    <x v="0"/>
    <s v="Free Shipping"/>
    <x v="0"/>
    <s v="Yes"/>
    <n v="45"/>
    <x v="1"/>
    <s v="Annually"/>
    <x v="0"/>
    <s v="Low Value"/>
    <x v="2"/>
    <n v="1"/>
  </r>
  <r>
    <n v="363"/>
    <n v="53"/>
    <x v="0"/>
    <s v="Sneakers"/>
    <x v="1"/>
    <n v="64"/>
    <x v="21"/>
    <s v="M"/>
    <s v="Charcoal"/>
    <x v="3"/>
    <n v="3.4"/>
    <x v="0"/>
    <s v="Free Shipping"/>
    <x v="0"/>
    <s v="Yes"/>
    <n v="1"/>
    <x v="0"/>
    <s v="Fortnightly"/>
    <x v="2"/>
    <s v="Low Value"/>
    <x v="1"/>
    <n v="1"/>
  </r>
  <r>
    <n v="364"/>
    <n v="55"/>
    <x v="0"/>
    <s v="Shorts"/>
    <x v="0"/>
    <n v="88"/>
    <x v="20"/>
    <s v="L"/>
    <s v="Yellow"/>
    <x v="0"/>
    <n v="3.1"/>
    <x v="0"/>
    <s v="Free Shipping"/>
    <x v="0"/>
    <s v="Yes"/>
    <n v="42"/>
    <x v="4"/>
    <s v="Fortnightly"/>
    <x v="0"/>
    <s v="Low Value"/>
    <x v="2"/>
    <n v="1"/>
  </r>
  <r>
    <n v="365"/>
    <n v="62"/>
    <x v="0"/>
    <s v="Shoes"/>
    <x v="1"/>
    <n v="88"/>
    <x v="25"/>
    <s v="L"/>
    <s v="Charcoal"/>
    <x v="2"/>
    <n v="3"/>
    <x v="0"/>
    <s v="Free Shipping"/>
    <x v="0"/>
    <s v="Yes"/>
    <n v="7"/>
    <x v="0"/>
    <s v="Every 3 Months"/>
    <x v="0"/>
    <s v="Low Value"/>
    <x v="1"/>
    <n v="1"/>
  </r>
  <r>
    <n v="366"/>
    <n v="55"/>
    <x v="0"/>
    <s v="Gloves"/>
    <x v="3"/>
    <n v="88"/>
    <x v="8"/>
    <s v="XL"/>
    <s v="Gray"/>
    <x v="2"/>
    <n v="3.7"/>
    <x v="0"/>
    <s v="Standard"/>
    <x v="0"/>
    <s v="Yes"/>
    <n v="50"/>
    <x v="3"/>
    <s v="Quarterly"/>
    <x v="0"/>
    <s v="Low Value"/>
    <x v="2"/>
    <n v="1"/>
  </r>
  <r>
    <n v="367"/>
    <n v="64"/>
    <x v="0"/>
    <s v="Socks"/>
    <x v="0"/>
    <n v="36"/>
    <x v="43"/>
    <s v="M"/>
    <s v="Turquoise"/>
    <x v="1"/>
    <n v="3.5"/>
    <x v="0"/>
    <s v="Store Pickup"/>
    <x v="0"/>
    <s v="Yes"/>
    <n v="37"/>
    <x v="0"/>
    <s v="Fortnightly"/>
    <x v="0"/>
    <s v="Low Value"/>
    <x v="2"/>
    <n v="1"/>
  </r>
  <r>
    <n v="368"/>
    <n v="52"/>
    <x v="0"/>
    <s v="Dress"/>
    <x v="0"/>
    <n v="40"/>
    <x v="30"/>
    <s v="XL"/>
    <s v="Cyan"/>
    <x v="1"/>
    <n v="2.8"/>
    <x v="0"/>
    <s v="Store Pickup"/>
    <x v="0"/>
    <s v="Yes"/>
    <n v="18"/>
    <x v="4"/>
    <s v="Monthly"/>
    <x v="2"/>
    <s v="Low Value"/>
    <x v="0"/>
    <n v="1"/>
  </r>
  <r>
    <n v="369"/>
    <n v="24"/>
    <x v="0"/>
    <s v="Handbag"/>
    <x v="3"/>
    <n v="39"/>
    <x v="19"/>
    <s v="M"/>
    <s v="Charcoal"/>
    <x v="1"/>
    <n v="4.5"/>
    <x v="0"/>
    <s v="Standard"/>
    <x v="0"/>
    <s v="Yes"/>
    <n v="29"/>
    <x v="1"/>
    <s v="Monthly"/>
    <x v="1"/>
    <s v="Low Value"/>
    <x v="2"/>
    <n v="1"/>
  </r>
  <r>
    <n v="370"/>
    <n v="38"/>
    <x v="0"/>
    <s v="Belt"/>
    <x v="3"/>
    <n v="40"/>
    <x v="48"/>
    <s v="M"/>
    <s v="Silver"/>
    <x v="2"/>
    <n v="3.3"/>
    <x v="0"/>
    <s v="Store Pickup"/>
    <x v="0"/>
    <s v="Yes"/>
    <n v="45"/>
    <x v="3"/>
    <s v="Quarterly"/>
    <x v="4"/>
    <s v="Low Value"/>
    <x v="2"/>
    <n v="1"/>
  </r>
  <r>
    <n v="371"/>
    <n v="59"/>
    <x v="0"/>
    <s v="Scarf"/>
    <x v="3"/>
    <n v="34"/>
    <x v="4"/>
    <s v="M"/>
    <s v="Olive"/>
    <x v="0"/>
    <n v="3.4"/>
    <x v="0"/>
    <s v="Express"/>
    <x v="0"/>
    <s v="Yes"/>
    <n v="13"/>
    <x v="3"/>
    <s v="Weekly"/>
    <x v="0"/>
    <s v="Low Value"/>
    <x v="0"/>
    <n v="1"/>
  </r>
  <r>
    <n v="372"/>
    <n v="27"/>
    <x v="0"/>
    <s v="Sneakers"/>
    <x v="1"/>
    <n v="83"/>
    <x v="17"/>
    <s v="S"/>
    <s v="Pink"/>
    <x v="0"/>
    <n v="3.2"/>
    <x v="0"/>
    <s v="2-Day Shipping"/>
    <x v="0"/>
    <s v="Yes"/>
    <n v="47"/>
    <x v="3"/>
    <s v="Monthly"/>
    <x v="3"/>
    <s v="Low Value"/>
    <x v="2"/>
    <n v="1"/>
  </r>
  <r>
    <n v="373"/>
    <n v="24"/>
    <x v="0"/>
    <s v="Sweater"/>
    <x v="0"/>
    <n v="85"/>
    <x v="38"/>
    <s v="L"/>
    <s v="Orange"/>
    <x v="2"/>
    <n v="3.7"/>
    <x v="0"/>
    <s v="Standard"/>
    <x v="0"/>
    <s v="Yes"/>
    <n v="7"/>
    <x v="5"/>
    <s v="Weekly"/>
    <x v="1"/>
    <s v="Low Value"/>
    <x v="1"/>
    <n v="1"/>
  </r>
  <r>
    <n v="374"/>
    <n v="23"/>
    <x v="0"/>
    <s v="Coat"/>
    <x v="2"/>
    <n v="27"/>
    <x v="25"/>
    <s v="L"/>
    <s v="White"/>
    <x v="2"/>
    <n v="4.5999999999999996"/>
    <x v="0"/>
    <s v="Express"/>
    <x v="0"/>
    <s v="Yes"/>
    <n v="11"/>
    <x v="0"/>
    <s v="Bi-Weekly"/>
    <x v="1"/>
    <s v="Low Value"/>
    <x v="0"/>
    <n v="1"/>
  </r>
  <r>
    <n v="375"/>
    <n v="69"/>
    <x v="0"/>
    <s v="Jewelry"/>
    <x v="3"/>
    <n v="78"/>
    <x v="31"/>
    <s v="S"/>
    <s v="Purple"/>
    <x v="1"/>
    <n v="5"/>
    <x v="0"/>
    <s v="Store Pickup"/>
    <x v="0"/>
    <s v="Yes"/>
    <n v="39"/>
    <x v="4"/>
    <s v="Monthly"/>
    <x v="0"/>
    <s v="Low Value"/>
    <x v="2"/>
    <n v="1"/>
  </r>
  <r>
    <n v="376"/>
    <n v="59"/>
    <x v="0"/>
    <s v="Sunglasses"/>
    <x v="3"/>
    <n v="32"/>
    <x v="19"/>
    <s v="M"/>
    <s v="Olive"/>
    <x v="2"/>
    <n v="4.4000000000000004"/>
    <x v="0"/>
    <s v="Standard"/>
    <x v="0"/>
    <s v="Yes"/>
    <n v="6"/>
    <x v="5"/>
    <s v="Quarterly"/>
    <x v="0"/>
    <s v="Low Value"/>
    <x v="1"/>
    <n v="1"/>
  </r>
  <r>
    <n v="377"/>
    <n v="51"/>
    <x v="0"/>
    <s v="Shoes"/>
    <x v="1"/>
    <n v="51"/>
    <x v="36"/>
    <s v="S"/>
    <s v="Gray"/>
    <x v="3"/>
    <n v="4.9000000000000004"/>
    <x v="0"/>
    <s v="Express"/>
    <x v="0"/>
    <s v="Yes"/>
    <n v="2"/>
    <x v="0"/>
    <s v="Bi-Weekly"/>
    <x v="2"/>
    <s v="Low Value"/>
    <x v="1"/>
    <n v="1"/>
  </r>
  <r>
    <n v="378"/>
    <n v="63"/>
    <x v="0"/>
    <s v="Scarf"/>
    <x v="3"/>
    <n v="32"/>
    <x v="1"/>
    <s v="M"/>
    <s v="Silver"/>
    <x v="1"/>
    <n v="4.0999999999999996"/>
    <x v="0"/>
    <s v="Standard"/>
    <x v="0"/>
    <s v="Yes"/>
    <n v="39"/>
    <x v="2"/>
    <s v="Every 3 Months"/>
    <x v="0"/>
    <s v="Low Value"/>
    <x v="2"/>
    <n v="1"/>
  </r>
  <r>
    <n v="379"/>
    <n v="54"/>
    <x v="0"/>
    <s v="Dress"/>
    <x v="0"/>
    <n v="62"/>
    <x v="22"/>
    <s v="L"/>
    <s v="Orange"/>
    <x v="0"/>
    <n v="4.9000000000000004"/>
    <x v="0"/>
    <s v="Next Day Air"/>
    <x v="0"/>
    <s v="Yes"/>
    <n v="23"/>
    <x v="2"/>
    <s v="Monthly"/>
    <x v="2"/>
    <s v="Low Value"/>
    <x v="2"/>
    <n v="1"/>
  </r>
  <r>
    <n v="380"/>
    <n v="32"/>
    <x v="0"/>
    <s v="T-shirt"/>
    <x v="0"/>
    <n v="29"/>
    <x v="6"/>
    <s v="S"/>
    <s v="Magenta"/>
    <x v="3"/>
    <n v="4.7"/>
    <x v="0"/>
    <s v="2-Day Shipping"/>
    <x v="0"/>
    <s v="Yes"/>
    <n v="46"/>
    <x v="5"/>
    <s v="Bi-Weekly"/>
    <x v="3"/>
    <s v="Low Value"/>
    <x v="2"/>
    <n v="1"/>
  </r>
  <r>
    <n v="381"/>
    <n v="39"/>
    <x v="0"/>
    <s v="Backpack"/>
    <x v="3"/>
    <n v="69"/>
    <x v="13"/>
    <s v="XL"/>
    <s v="Beige"/>
    <x v="3"/>
    <n v="3"/>
    <x v="0"/>
    <s v="Store Pickup"/>
    <x v="0"/>
    <s v="Yes"/>
    <n v="19"/>
    <x v="4"/>
    <s v="Weekly"/>
    <x v="4"/>
    <s v="Low Value"/>
    <x v="0"/>
    <n v="1"/>
  </r>
  <r>
    <n v="382"/>
    <n v="66"/>
    <x v="0"/>
    <s v="Jewelry"/>
    <x v="3"/>
    <n v="25"/>
    <x v="1"/>
    <s v="L"/>
    <s v="Lavender"/>
    <x v="0"/>
    <n v="3.4"/>
    <x v="0"/>
    <s v="Store Pickup"/>
    <x v="0"/>
    <s v="Yes"/>
    <n v="3"/>
    <x v="2"/>
    <s v="Every 3 Months"/>
    <x v="0"/>
    <s v="Low Value"/>
    <x v="1"/>
    <n v="1"/>
  </r>
  <r>
    <n v="383"/>
    <n v="28"/>
    <x v="0"/>
    <s v="Jeans"/>
    <x v="0"/>
    <n v="76"/>
    <x v="18"/>
    <s v="M"/>
    <s v="Peach"/>
    <x v="0"/>
    <n v="3.2"/>
    <x v="0"/>
    <s v="Store Pickup"/>
    <x v="0"/>
    <s v="Yes"/>
    <n v="47"/>
    <x v="3"/>
    <s v="Quarterly"/>
    <x v="3"/>
    <s v="Low Value"/>
    <x v="2"/>
    <n v="1"/>
  </r>
  <r>
    <n v="384"/>
    <n v="50"/>
    <x v="0"/>
    <s v="Sunglasses"/>
    <x v="3"/>
    <n v="77"/>
    <x v="8"/>
    <s v="S"/>
    <s v="Magenta"/>
    <x v="3"/>
    <n v="2.9"/>
    <x v="0"/>
    <s v="Standard"/>
    <x v="0"/>
    <s v="Yes"/>
    <n v="6"/>
    <x v="3"/>
    <s v="Quarterly"/>
    <x v="2"/>
    <s v="Low Value"/>
    <x v="1"/>
    <n v="1"/>
  </r>
  <r>
    <n v="385"/>
    <n v="70"/>
    <x v="0"/>
    <s v="Sweater"/>
    <x v="0"/>
    <n v="33"/>
    <x v="18"/>
    <s v="M"/>
    <s v="Beige"/>
    <x v="3"/>
    <n v="4.5"/>
    <x v="0"/>
    <s v="2-Day Shipping"/>
    <x v="0"/>
    <s v="Yes"/>
    <n v="6"/>
    <x v="0"/>
    <s v="Annually"/>
    <x v="0"/>
    <s v="Low Value"/>
    <x v="1"/>
    <n v="1"/>
  </r>
  <r>
    <n v="386"/>
    <n v="67"/>
    <x v="0"/>
    <s v="Shorts"/>
    <x v="0"/>
    <n v="93"/>
    <x v="8"/>
    <s v="S"/>
    <s v="Yellow"/>
    <x v="3"/>
    <n v="2.7"/>
    <x v="0"/>
    <s v="Next Day Air"/>
    <x v="0"/>
    <s v="Yes"/>
    <n v="12"/>
    <x v="2"/>
    <s v="Bi-Weekly"/>
    <x v="0"/>
    <s v="Low Value"/>
    <x v="0"/>
    <n v="1"/>
  </r>
  <r>
    <n v="387"/>
    <n v="64"/>
    <x v="0"/>
    <s v="Jewelry"/>
    <x v="3"/>
    <n v="39"/>
    <x v="7"/>
    <s v="L"/>
    <s v="Brown"/>
    <x v="1"/>
    <n v="3.4"/>
    <x v="0"/>
    <s v="Express"/>
    <x v="0"/>
    <s v="Yes"/>
    <n v="40"/>
    <x v="3"/>
    <s v="Quarterly"/>
    <x v="0"/>
    <s v="Low Value"/>
    <x v="2"/>
    <n v="1"/>
  </r>
  <r>
    <n v="388"/>
    <n v="45"/>
    <x v="0"/>
    <s v="Coat"/>
    <x v="2"/>
    <n v="93"/>
    <x v="42"/>
    <s v="L"/>
    <s v="Silver"/>
    <x v="2"/>
    <n v="4.5999999999999996"/>
    <x v="0"/>
    <s v="Store Pickup"/>
    <x v="0"/>
    <s v="Yes"/>
    <n v="38"/>
    <x v="3"/>
    <s v="Fortnightly"/>
    <x v="2"/>
    <s v="Low Value"/>
    <x v="2"/>
    <n v="1"/>
  </r>
  <r>
    <n v="389"/>
    <n v="22"/>
    <x v="0"/>
    <s v="Handbag"/>
    <x v="3"/>
    <n v="82"/>
    <x v="47"/>
    <s v="M"/>
    <s v="Orange"/>
    <x v="2"/>
    <n v="2.7"/>
    <x v="0"/>
    <s v="Store Pickup"/>
    <x v="0"/>
    <s v="Yes"/>
    <n v="10"/>
    <x v="3"/>
    <s v="Quarterly"/>
    <x v="1"/>
    <s v="Low Value"/>
    <x v="0"/>
    <n v="1"/>
  </r>
  <r>
    <n v="390"/>
    <n v="27"/>
    <x v="0"/>
    <s v="Boots"/>
    <x v="1"/>
    <n v="42"/>
    <x v="41"/>
    <s v="L"/>
    <s v="Purple"/>
    <x v="1"/>
    <n v="4.2"/>
    <x v="0"/>
    <s v="Standard"/>
    <x v="0"/>
    <s v="Yes"/>
    <n v="28"/>
    <x v="4"/>
    <s v="Monthly"/>
    <x v="3"/>
    <s v="Low Value"/>
    <x v="2"/>
    <n v="1"/>
  </r>
  <r>
    <n v="391"/>
    <n v="25"/>
    <x v="0"/>
    <s v="Gloves"/>
    <x v="3"/>
    <n v="71"/>
    <x v="27"/>
    <s v="M"/>
    <s v="Indigo"/>
    <x v="0"/>
    <n v="3.2"/>
    <x v="0"/>
    <s v="2-Day Shipping"/>
    <x v="0"/>
    <s v="Yes"/>
    <n v="19"/>
    <x v="3"/>
    <s v="Annually"/>
    <x v="3"/>
    <s v="Low Value"/>
    <x v="0"/>
    <n v="1"/>
  </r>
  <r>
    <n v="392"/>
    <n v="37"/>
    <x v="0"/>
    <s v="Sweater"/>
    <x v="0"/>
    <n v="86"/>
    <x v="46"/>
    <s v="L"/>
    <s v="Gray"/>
    <x v="1"/>
    <n v="4.8"/>
    <x v="0"/>
    <s v="Standard"/>
    <x v="0"/>
    <s v="Yes"/>
    <n v="25"/>
    <x v="1"/>
    <s v="Fortnightly"/>
    <x v="4"/>
    <s v="Low Value"/>
    <x v="2"/>
    <n v="1"/>
  </r>
  <r>
    <n v="393"/>
    <n v="26"/>
    <x v="0"/>
    <s v="T-shirt"/>
    <x v="0"/>
    <n v="82"/>
    <x v="37"/>
    <s v="XL"/>
    <s v="Black"/>
    <x v="1"/>
    <n v="3.3"/>
    <x v="0"/>
    <s v="Next Day Air"/>
    <x v="0"/>
    <s v="Yes"/>
    <n v="38"/>
    <x v="2"/>
    <s v="Annually"/>
    <x v="3"/>
    <s v="Low Value"/>
    <x v="2"/>
    <n v="1"/>
  </r>
  <r>
    <n v="394"/>
    <n v="33"/>
    <x v="0"/>
    <s v="Shoes"/>
    <x v="1"/>
    <n v="65"/>
    <x v="34"/>
    <s v="L"/>
    <s v="Maroon"/>
    <x v="3"/>
    <n v="4.2"/>
    <x v="0"/>
    <s v="Standard"/>
    <x v="0"/>
    <s v="Yes"/>
    <n v="6"/>
    <x v="3"/>
    <s v="Fortnightly"/>
    <x v="3"/>
    <s v="Low Value"/>
    <x v="1"/>
    <n v="1"/>
  </r>
  <r>
    <n v="395"/>
    <n v="43"/>
    <x v="0"/>
    <s v="Scarf"/>
    <x v="3"/>
    <n v="29"/>
    <x v="25"/>
    <s v="M"/>
    <s v="Beige"/>
    <x v="1"/>
    <n v="4.8"/>
    <x v="0"/>
    <s v="Store Pickup"/>
    <x v="0"/>
    <s v="Yes"/>
    <n v="7"/>
    <x v="5"/>
    <s v="Bi-Weekly"/>
    <x v="4"/>
    <s v="Low Value"/>
    <x v="1"/>
    <n v="1"/>
  </r>
  <r>
    <n v="396"/>
    <n v="37"/>
    <x v="0"/>
    <s v="Sneakers"/>
    <x v="1"/>
    <n v="65"/>
    <x v="3"/>
    <s v="L"/>
    <s v="Brown"/>
    <x v="0"/>
    <n v="4.9000000000000004"/>
    <x v="0"/>
    <s v="Store Pickup"/>
    <x v="0"/>
    <s v="Yes"/>
    <n v="2"/>
    <x v="3"/>
    <s v="Annually"/>
    <x v="4"/>
    <s v="Low Value"/>
    <x v="1"/>
    <n v="1"/>
  </r>
  <r>
    <n v="397"/>
    <n v="46"/>
    <x v="0"/>
    <s v="Dress"/>
    <x v="0"/>
    <n v="88"/>
    <x v="36"/>
    <s v="S"/>
    <s v="Black"/>
    <x v="3"/>
    <n v="3.9"/>
    <x v="0"/>
    <s v="Standard"/>
    <x v="0"/>
    <s v="Yes"/>
    <n v="24"/>
    <x v="4"/>
    <s v="Annually"/>
    <x v="2"/>
    <s v="Low Value"/>
    <x v="2"/>
    <n v="1"/>
  </r>
  <r>
    <n v="398"/>
    <n v="22"/>
    <x v="0"/>
    <s v="Belt"/>
    <x v="3"/>
    <n v="46"/>
    <x v="16"/>
    <s v="M"/>
    <s v="Indigo"/>
    <x v="3"/>
    <n v="3"/>
    <x v="0"/>
    <s v="Free Shipping"/>
    <x v="0"/>
    <s v="Yes"/>
    <n v="26"/>
    <x v="1"/>
    <s v="Annually"/>
    <x v="1"/>
    <s v="Low Value"/>
    <x v="2"/>
    <n v="1"/>
  </r>
  <r>
    <n v="399"/>
    <n v="20"/>
    <x v="0"/>
    <s v="Boots"/>
    <x v="1"/>
    <n v="67"/>
    <x v="6"/>
    <s v="S"/>
    <s v="Silver"/>
    <x v="0"/>
    <n v="4.5999999999999996"/>
    <x v="0"/>
    <s v="Free Shipping"/>
    <x v="0"/>
    <s v="Yes"/>
    <n v="25"/>
    <x v="5"/>
    <s v="Every 3 Months"/>
    <x v="1"/>
    <s v="Low Value"/>
    <x v="2"/>
    <n v="1"/>
  </r>
  <r>
    <n v="400"/>
    <n v="60"/>
    <x v="0"/>
    <s v="Scarf"/>
    <x v="3"/>
    <n v="35"/>
    <x v="37"/>
    <s v="L"/>
    <s v="Blue"/>
    <x v="3"/>
    <n v="3.5"/>
    <x v="0"/>
    <s v="2-Day Shipping"/>
    <x v="0"/>
    <s v="Yes"/>
    <n v="10"/>
    <x v="5"/>
    <s v="Monthly"/>
    <x v="0"/>
    <s v="Low Value"/>
    <x v="0"/>
    <n v="1"/>
  </r>
  <r>
    <n v="401"/>
    <n v="39"/>
    <x v="0"/>
    <s v="Boots"/>
    <x v="1"/>
    <n v="66"/>
    <x v="40"/>
    <s v="M"/>
    <s v="Green"/>
    <x v="0"/>
    <n v="4.8"/>
    <x v="0"/>
    <s v="Free Shipping"/>
    <x v="0"/>
    <s v="Yes"/>
    <n v="14"/>
    <x v="3"/>
    <s v="Fortnightly"/>
    <x v="4"/>
    <s v="Low Value"/>
    <x v="0"/>
    <n v="1"/>
  </r>
  <r>
    <n v="402"/>
    <n v="43"/>
    <x v="0"/>
    <s v="T-shirt"/>
    <x v="0"/>
    <n v="91"/>
    <x v="19"/>
    <s v="L"/>
    <s v="Orange"/>
    <x v="3"/>
    <n v="4.8"/>
    <x v="0"/>
    <s v="Standard"/>
    <x v="0"/>
    <s v="Yes"/>
    <n v="21"/>
    <x v="1"/>
    <s v="Quarterly"/>
    <x v="4"/>
    <s v="Low Value"/>
    <x v="2"/>
    <n v="1"/>
  </r>
  <r>
    <n v="403"/>
    <n v="31"/>
    <x v="0"/>
    <s v="Backpack"/>
    <x v="3"/>
    <n v="78"/>
    <x v="18"/>
    <s v="L"/>
    <s v="Cyan"/>
    <x v="3"/>
    <n v="3"/>
    <x v="0"/>
    <s v="Express"/>
    <x v="0"/>
    <s v="Yes"/>
    <n v="26"/>
    <x v="3"/>
    <s v="Monthly"/>
    <x v="3"/>
    <s v="Low Value"/>
    <x v="2"/>
    <n v="1"/>
  </r>
  <r>
    <n v="404"/>
    <n v="19"/>
    <x v="0"/>
    <s v="Sneakers"/>
    <x v="1"/>
    <n v="45"/>
    <x v="22"/>
    <s v="M"/>
    <s v="Orange"/>
    <x v="0"/>
    <n v="4.5"/>
    <x v="0"/>
    <s v="Next Day Air"/>
    <x v="0"/>
    <s v="Yes"/>
    <n v="12"/>
    <x v="4"/>
    <s v="Annually"/>
    <x v="1"/>
    <s v="Low Value"/>
    <x v="0"/>
    <n v="1"/>
  </r>
  <r>
    <n v="405"/>
    <n v="35"/>
    <x v="0"/>
    <s v="T-shirt"/>
    <x v="0"/>
    <n v="93"/>
    <x v="12"/>
    <s v="M"/>
    <s v="Indigo"/>
    <x v="1"/>
    <n v="4.8"/>
    <x v="0"/>
    <s v="Store Pickup"/>
    <x v="0"/>
    <s v="Yes"/>
    <n v="11"/>
    <x v="2"/>
    <s v="Monthly"/>
    <x v="4"/>
    <s v="Low Value"/>
    <x v="0"/>
    <n v="1"/>
  </r>
  <r>
    <n v="406"/>
    <n v="41"/>
    <x v="0"/>
    <s v="Jeans"/>
    <x v="0"/>
    <n v="74"/>
    <x v="36"/>
    <s v="S"/>
    <s v="Silver"/>
    <x v="2"/>
    <n v="3.8"/>
    <x v="0"/>
    <s v="Standard"/>
    <x v="0"/>
    <s v="Yes"/>
    <n v="15"/>
    <x v="1"/>
    <s v="Annually"/>
    <x v="4"/>
    <s v="Low Value"/>
    <x v="0"/>
    <n v="1"/>
  </r>
  <r>
    <n v="407"/>
    <n v="52"/>
    <x v="0"/>
    <s v="Gloves"/>
    <x v="3"/>
    <n v="55"/>
    <x v="33"/>
    <s v="M"/>
    <s v="Peach"/>
    <x v="1"/>
    <n v="4.5999999999999996"/>
    <x v="0"/>
    <s v="Express"/>
    <x v="0"/>
    <s v="Yes"/>
    <n v="13"/>
    <x v="1"/>
    <s v="Monthly"/>
    <x v="2"/>
    <s v="Low Value"/>
    <x v="0"/>
    <n v="1"/>
  </r>
  <r>
    <n v="408"/>
    <n v="45"/>
    <x v="0"/>
    <s v="Hoodie"/>
    <x v="0"/>
    <n v="76"/>
    <x v="17"/>
    <s v="XL"/>
    <s v="Teal"/>
    <x v="1"/>
    <n v="3.1"/>
    <x v="0"/>
    <s v="Next Day Air"/>
    <x v="0"/>
    <s v="Yes"/>
    <n v="5"/>
    <x v="2"/>
    <s v="Bi-Weekly"/>
    <x v="2"/>
    <s v="Low Value"/>
    <x v="1"/>
    <n v="1"/>
  </r>
  <r>
    <n v="409"/>
    <n v="34"/>
    <x v="0"/>
    <s v="Sneakers"/>
    <x v="1"/>
    <n v="66"/>
    <x v="15"/>
    <s v="L"/>
    <s v="White"/>
    <x v="1"/>
    <n v="3.4"/>
    <x v="0"/>
    <s v="Express"/>
    <x v="0"/>
    <s v="Yes"/>
    <n v="36"/>
    <x v="1"/>
    <s v="Fortnightly"/>
    <x v="3"/>
    <s v="Low Value"/>
    <x v="2"/>
    <n v="1"/>
  </r>
  <r>
    <n v="410"/>
    <n v="35"/>
    <x v="0"/>
    <s v="Shorts"/>
    <x v="0"/>
    <n v="51"/>
    <x v="46"/>
    <s v="M"/>
    <s v="Brown"/>
    <x v="0"/>
    <n v="3.3"/>
    <x v="0"/>
    <s v="2-Day Shipping"/>
    <x v="0"/>
    <s v="Yes"/>
    <n v="32"/>
    <x v="4"/>
    <s v="Monthly"/>
    <x v="4"/>
    <s v="Low Value"/>
    <x v="2"/>
    <n v="1"/>
  </r>
  <r>
    <n v="411"/>
    <n v="29"/>
    <x v="0"/>
    <s v="Sweater"/>
    <x v="0"/>
    <n v="26"/>
    <x v="41"/>
    <s v="L"/>
    <s v="Lavender"/>
    <x v="1"/>
    <n v="4.8"/>
    <x v="0"/>
    <s v="2-Day Shipping"/>
    <x v="0"/>
    <s v="Yes"/>
    <n v="1"/>
    <x v="2"/>
    <s v="Quarterly"/>
    <x v="3"/>
    <s v="Low Value"/>
    <x v="1"/>
    <n v="1"/>
  </r>
  <r>
    <n v="412"/>
    <n v="59"/>
    <x v="0"/>
    <s v="Jeans"/>
    <x v="0"/>
    <n v="29"/>
    <x v="49"/>
    <s v="M"/>
    <s v="Indigo"/>
    <x v="2"/>
    <n v="2.8"/>
    <x v="0"/>
    <s v="Express"/>
    <x v="0"/>
    <s v="Yes"/>
    <n v="15"/>
    <x v="3"/>
    <s v="Annually"/>
    <x v="0"/>
    <s v="Low Value"/>
    <x v="0"/>
    <n v="1"/>
  </r>
  <r>
    <n v="413"/>
    <n v="24"/>
    <x v="0"/>
    <s v="Jacket"/>
    <x v="2"/>
    <n v="74"/>
    <x v="1"/>
    <s v="M"/>
    <s v="Yellow"/>
    <x v="2"/>
    <n v="3.1"/>
    <x v="0"/>
    <s v="Store Pickup"/>
    <x v="0"/>
    <s v="Yes"/>
    <n v="3"/>
    <x v="4"/>
    <s v="Weekly"/>
    <x v="1"/>
    <s v="Low Value"/>
    <x v="1"/>
    <n v="1"/>
  </r>
  <r>
    <n v="414"/>
    <n v="70"/>
    <x v="0"/>
    <s v="Jewelry"/>
    <x v="3"/>
    <n v="99"/>
    <x v="22"/>
    <s v="S"/>
    <s v="White"/>
    <x v="2"/>
    <n v="4.5999999999999996"/>
    <x v="0"/>
    <s v="Free Shipping"/>
    <x v="0"/>
    <s v="Yes"/>
    <n v="48"/>
    <x v="1"/>
    <s v="Monthly"/>
    <x v="0"/>
    <s v="Low Value"/>
    <x v="2"/>
    <n v="1"/>
  </r>
  <r>
    <n v="415"/>
    <n v="29"/>
    <x v="0"/>
    <s v="Backpack"/>
    <x v="3"/>
    <n v="88"/>
    <x v="5"/>
    <s v="L"/>
    <s v="Violet"/>
    <x v="0"/>
    <n v="2.6"/>
    <x v="0"/>
    <s v="Store Pickup"/>
    <x v="0"/>
    <s v="Yes"/>
    <n v="30"/>
    <x v="5"/>
    <s v="Weekly"/>
    <x v="3"/>
    <s v="Low Value"/>
    <x v="2"/>
    <n v="1"/>
  </r>
  <r>
    <n v="416"/>
    <n v="67"/>
    <x v="0"/>
    <s v="Coat"/>
    <x v="2"/>
    <n v="31"/>
    <x v="39"/>
    <s v="M"/>
    <s v="Lavender"/>
    <x v="0"/>
    <n v="2.6"/>
    <x v="0"/>
    <s v="Express"/>
    <x v="0"/>
    <s v="Yes"/>
    <n v="40"/>
    <x v="4"/>
    <s v="Monthly"/>
    <x v="0"/>
    <s v="Low Value"/>
    <x v="2"/>
    <n v="1"/>
  </r>
  <r>
    <n v="417"/>
    <n v="36"/>
    <x v="0"/>
    <s v="Belt"/>
    <x v="3"/>
    <n v="55"/>
    <x v="4"/>
    <s v="L"/>
    <s v="Olive"/>
    <x v="1"/>
    <n v="3.8"/>
    <x v="0"/>
    <s v="Free Shipping"/>
    <x v="0"/>
    <s v="Yes"/>
    <n v="24"/>
    <x v="4"/>
    <s v="Fortnightly"/>
    <x v="4"/>
    <s v="Low Value"/>
    <x v="2"/>
    <n v="1"/>
  </r>
  <r>
    <n v="418"/>
    <n v="23"/>
    <x v="0"/>
    <s v="Sandals"/>
    <x v="1"/>
    <n v="81"/>
    <x v="16"/>
    <s v="L"/>
    <s v="Beige"/>
    <x v="3"/>
    <n v="4.5"/>
    <x v="0"/>
    <s v="Free Shipping"/>
    <x v="0"/>
    <s v="Yes"/>
    <n v="48"/>
    <x v="5"/>
    <s v="Quarterly"/>
    <x v="1"/>
    <s v="Low Value"/>
    <x v="2"/>
    <n v="1"/>
  </r>
  <r>
    <n v="419"/>
    <n v="18"/>
    <x v="0"/>
    <s v="Sweater"/>
    <x v="0"/>
    <n v="73"/>
    <x v="26"/>
    <s v="L"/>
    <s v="Purple"/>
    <x v="1"/>
    <n v="3"/>
    <x v="0"/>
    <s v="Standard"/>
    <x v="0"/>
    <s v="Yes"/>
    <n v="27"/>
    <x v="0"/>
    <s v="Bi-Weekly"/>
    <x v="1"/>
    <s v="Low Value"/>
    <x v="2"/>
    <n v="1"/>
  </r>
  <r>
    <n v="420"/>
    <n v="53"/>
    <x v="0"/>
    <s v="Shorts"/>
    <x v="0"/>
    <n v="91"/>
    <x v="40"/>
    <s v="S"/>
    <s v="Teal"/>
    <x v="0"/>
    <n v="3.5"/>
    <x v="0"/>
    <s v="Free Shipping"/>
    <x v="0"/>
    <s v="Yes"/>
    <n v="14"/>
    <x v="2"/>
    <s v="Every 3 Months"/>
    <x v="2"/>
    <s v="Low Value"/>
    <x v="0"/>
    <n v="1"/>
  </r>
  <r>
    <n v="421"/>
    <n v="32"/>
    <x v="0"/>
    <s v="Socks"/>
    <x v="0"/>
    <n v="54"/>
    <x v="17"/>
    <s v="S"/>
    <s v="Peach"/>
    <x v="1"/>
    <n v="3.8"/>
    <x v="0"/>
    <s v="Free Shipping"/>
    <x v="0"/>
    <s v="Yes"/>
    <n v="18"/>
    <x v="5"/>
    <s v="Bi-Weekly"/>
    <x v="3"/>
    <s v="Low Value"/>
    <x v="0"/>
    <n v="1"/>
  </r>
  <r>
    <n v="422"/>
    <n v="38"/>
    <x v="0"/>
    <s v="Shirt"/>
    <x v="0"/>
    <n v="40"/>
    <x v="0"/>
    <s v="M"/>
    <s v="Violet"/>
    <x v="0"/>
    <n v="3.5"/>
    <x v="0"/>
    <s v="Standard"/>
    <x v="0"/>
    <s v="Yes"/>
    <n v="48"/>
    <x v="1"/>
    <s v="Bi-Weekly"/>
    <x v="4"/>
    <s v="Low Value"/>
    <x v="2"/>
    <n v="1"/>
  </r>
  <r>
    <n v="423"/>
    <n v="47"/>
    <x v="0"/>
    <s v="Pants"/>
    <x v="0"/>
    <n v="59"/>
    <x v="46"/>
    <s v="M"/>
    <s v="Purple"/>
    <x v="3"/>
    <n v="3.1"/>
    <x v="0"/>
    <s v="Store Pickup"/>
    <x v="0"/>
    <s v="Yes"/>
    <n v="32"/>
    <x v="5"/>
    <s v="Annually"/>
    <x v="2"/>
    <s v="Low Value"/>
    <x v="2"/>
    <n v="1"/>
  </r>
  <r>
    <n v="424"/>
    <n v="46"/>
    <x v="0"/>
    <s v="Scarf"/>
    <x v="3"/>
    <n v="26"/>
    <x v="14"/>
    <s v="L"/>
    <s v="Teal"/>
    <x v="1"/>
    <n v="3"/>
    <x v="0"/>
    <s v="Store Pickup"/>
    <x v="0"/>
    <s v="Yes"/>
    <n v="21"/>
    <x v="2"/>
    <s v="Bi-Weekly"/>
    <x v="2"/>
    <s v="Low Value"/>
    <x v="2"/>
    <n v="1"/>
  </r>
  <r>
    <n v="425"/>
    <n v="66"/>
    <x v="0"/>
    <s v="Sweater"/>
    <x v="0"/>
    <n v="23"/>
    <x v="26"/>
    <s v="M"/>
    <s v="Gold"/>
    <x v="0"/>
    <n v="4.3"/>
    <x v="0"/>
    <s v="Standard"/>
    <x v="0"/>
    <s v="Yes"/>
    <n v="42"/>
    <x v="3"/>
    <s v="Fortnightly"/>
    <x v="0"/>
    <s v="Low Value"/>
    <x v="2"/>
    <n v="1"/>
  </r>
  <r>
    <n v="426"/>
    <n v="40"/>
    <x v="0"/>
    <s v="Jeans"/>
    <x v="0"/>
    <n v="87"/>
    <x v="25"/>
    <s v="S"/>
    <s v="Teal"/>
    <x v="0"/>
    <n v="3.3"/>
    <x v="0"/>
    <s v="Store Pickup"/>
    <x v="0"/>
    <s v="Yes"/>
    <n v="4"/>
    <x v="2"/>
    <s v="Quarterly"/>
    <x v="4"/>
    <s v="Low Value"/>
    <x v="1"/>
    <n v="1"/>
  </r>
  <r>
    <n v="427"/>
    <n v="43"/>
    <x v="0"/>
    <s v="Pants"/>
    <x v="0"/>
    <n v="71"/>
    <x v="7"/>
    <s v="M"/>
    <s v="Violet"/>
    <x v="0"/>
    <n v="4.7"/>
    <x v="0"/>
    <s v="Express"/>
    <x v="0"/>
    <s v="Yes"/>
    <n v="19"/>
    <x v="2"/>
    <s v="Quarterly"/>
    <x v="4"/>
    <s v="Low Value"/>
    <x v="0"/>
    <n v="1"/>
  </r>
  <r>
    <n v="428"/>
    <n v="58"/>
    <x v="0"/>
    <s v="Backpack"/>
    <x v="3"/>
    <n v="91"/>
    <x v="26"/>
    <s v="L"/>
    <s v="Black"/>
    <x v="0"/>
    <n v="4.5"/>
    <x v="0"/>
    <s v="Store Pickup"/>
    <x v="0"/>
    <s v="Yes"/>
    <n v="6"/>
    <x v="2"/>
    <s v="Quarterly"/>
    <x v="0"/>
    <s v="Low Value"/>
    <x v="1"/>
    <n v="1"/>
  </r>
  <r>
    <n v="429"/>
    <n v="21"/>
    <x v="0"/>
    <s v="Coat"/>
    <x v="2"/>
    <n v="64"/>
    <x v="5"/>
    <s v="XL"/>
    <s v="Gold"/>
    <x v="0"/>
    <n v="2.9"/>
    <x v="0"/>
    <s v="Free Shipping"/>
    <x v="0"/>
    <s v="Yes"/>
    <n v="2"/>
    <x v="5"/>
    <s v="Fortnightly"/>
    <x v="1"/>
    <s v="Low Value"/>
    <x v="1"/>
    <n v="1"/>
  </r>
  <r>
    <n v="430"/>
    <n v="42"/>
    <x v="0"/>
    <s v="Sandals"/>
    <x v="1"/>
    <n v="94"/>
    <x v="47"/>
    <s v="M"/>
    <s v="Gold"/>
    <x v="0"/>
    <n v="4.0999999999999996"/>
    <x v="0"/>
    <s v="2-Day Shipping"/>
    <x v="0"/>
    <s v="Yes"/>
    <n v="21"/>
    <x v="1"/>
    <s v="Fortnightly"/>
    <x v="4"/>
    <s v="Low Value"/>
    <x v="2"/>
    <n v="1"/>
  </r>
  <r>
    <n v="431"/>
    <n v="24"/>
    <x v="0"/>
    <s v="Shirt"/>
    <x v="0"/>
    <n v="40"/>
    <x v="21"/>
    <s v="M"/>
    <s v="Brown"/>
    <x v="2"/>
    <n v="3.5"/>
    <x v="0"/>
    <s v="Store Pickup"/>
    <x v="0"/>
    <s v="Yes"/>
    <n v="40"/>
    <x v="5"/>
    <s v="Annually"/>
    <x v="1"/>
    <s v="Low Value"/>
    <x v="2"/>
    <n v="1"/>
  </r>
  <r>
    <n v="432"/>
    <n v="43"/>
    <x v="0"/>
    <s v="Hat"/>
    <x v="3"/>
    <n v="76"/>
    <x v="13"/>
    <s v="L"/>
    <s v="Cyan"/>
    <x v="0"/>
    <n v="3.4"/>
    <x v="0"/>
    <s v="Store Pickup"/>
    <x v="0"/>
    <s v="Yes"/>
    <n v="33"/>
    <x v="1"/>
    <s v="Fortnightly"/>
    <x v="4"/>
    <s v="Low Value"/>
    <x v="2"/>
    <n v="1"/>
  </r>
  <r>
    <n v="433"/>
    <n v="47"/>
    <x v="0"/>
    <s v="Shirt"/>
    <x v="0"/>
    <n v="86"/>
    <x v="27"/>
    <s v="S"/>
    <s v="Indigo"/>
    <x v="3"/>
    <n v="3.3"/>
    <x v="0"/>
    <s v="Free Shipping"/>
    <x v="0"/>
    <s v="Yes"/>
    <n v="26"/>
    <x v="0"/>
    <s v="Weekly"/>
    <x v="2"/>
    <s v="Low Value"/>
    <x v="2"/>
    <n v="1"/>
  </r>
  <r>
    <n v="434"/>
    <n v="49"/>
    <x v="0"/>
    <s v="Skirt"/>
    <x v="0"/>
    <n v="92"/>
    <x v="15"/>
    <s v="M"/>
    <s v="Orange"/>
    <x v="3"/>
    <n v="3.2"/>
    <x v="0"/>
    <s v="Store Pickup"/>
    <x v="0"/>
    <s v="Yes"/>
    <n v="23"/>
    <x v="2"/>
    <s v="Fortnightly"/>
    <x v="2"/>
    <s v="Low Value"/>
    <x v="2"/>
    <n v="1"/>
  </r>
  <r>
    <n v="435"/>
    <n v="50"/>
    <x v="0"/>
    <s v="Shoes"/>
    <x v="1"/>
    <n v="52"/>
    <x v="19"/>
    <s v="L"/>
    <s v="Pink"/>
    <x v="1"/>
    <n v="4"/>
    <x v="0"/>
    <s v="Store Pickup"/>
    <x v="0"/>
    <s v="Yes"/>
    <n v="39"/>
    <x v="3"/>
    <s v="Every 3 Months"/>
    <x v="2"/>
    <s v="Low Value"/>
    <x v="2"/>
    <n v="1"/>
  </r>
  <r>
    <n v="436"/>
    <n v="51"/>
    <x v="0"/>
    <s v="Coat"/>
    <x v="2"/>
    <n v="28"/>
    <x v="6"/>
    <s v="XL"/>
    <s v="Olive"/>
    <x v="0"/>
    <n v="3.6"/>
    <x v="0"/>
    <s v="Next Day Air"/>
    <x v="0"/>
    <s v="Yes"/>
    <n v="42"/>
    <x v="4"/>
    <s v="Monthly"/>
    <x v="2"/>
    <s v="Low Value"/>
    <x v="2"/>
    <n v="1"/>
  </r>
  <r>
    <n v="437"/>
    <n v="40"/>
    <x v="0"/>
    <s v="Pants"/>
    <x v="0"/>
    <n v="46"/>
    <x v="30"/>
    <s v="L"/>
    <s v="Cyan"/>
    <x v="2"/>
    <n v="4.5999999999999996"/>
    <x v="0"/>
    <s v="Free Shipping"/>
    <x v="0"/>
    <s v="Yes"/>
    <n v="41"/>
    <x v="4"/>
    <s v="Weekly"/>
    <x v="4"/>
    <s v="Low Value"/>
    <x v="2"/>
    <n v="1"/>
  </r>
  <r>
    <n v="438"/>
    <n v="45"/>
    <x v="0"/>
    <s v="Jewelry"/>
    <x v="3"/>
    <n v="50"/>
    <x v="35"/>
    <s v="M"/>
    <s v="Peach"/>
    <x v="2"/>
    <n v="2.6"/>
    <x v="0"/>
    <s v="Next Day Air"/>
    <x v="0"/>
    <s v="Yes"/>
    <n v="41"/>
    <x v="3"/>
    <s v="Annually"/>
    <x v="2"/>
    <s v="Low Value"/>
    <x v="2"/>
    <n v="1"/>
  </r>
  <r>
    <n v="439"/>
    <n v="52"/>
    <x v="0"/>
    <s v="Belt"/>
    <x v="3"/>
    <n v="23"/>
    <x v="44"/>
    <s v="M"/>
    <s v="Turquoise"/>
    <x v="0"/>
    <n v="4.3"/>
    <x v="0"/>
    <s v="Express"/>
    <x v="0"/>
    <s v="Yes"/>
    <n v="12"/>
    <x v="2"/>
    <s v="Fortnightly"/>
    <x v="2"/>
    <s v="Low Value"/>
    <x v="0"/>
    <n v="1"/>
  </r>
  <r>
    <n v="440"/>
    <n v="62"/>
    <x v="0"/>
    <s v="Jacket"/>
    <x v="2"/>
    <n v="50"/>
    <x v="37"/>
    <s v="M"/>
    <s v="Turquoise"/>
    <x v="2"/>
    <n v="3.4"/>
    <x v="0"/>
    <s v="Free Shipping"/>
    <x v="0"/>
    <s v="Yes"/>
    <n v="31"/>
    <x v="1"/>
    <s v="Monthly"/>
    <x v="0"/>
    <s v="Low Value"/>
    <x v="2"/>
    <n v="1"/>
  </r>
  <r>
    <n v="441"/>
    <n v="20"/>
    <x v="0"/>
    <s v="Shirt"/>
    <x v="0"/>
    <n v="89"/>
    <x v="19"/>
    <s v="XL"/>
    <s v="Maroon"/>
    <x v="0"/>
    <n v="3.5"/>
    <x v="0"/>
    <s v="Store Pickup"/>
    <x v="0"/>
    <s v="Yes"/>
    <n v="34"/>
    <x v="5"/>
    <s v="Fortnightly"/>
    <x v="1"/>
    <s v="Low Value"/>
    <x v="2"/>
    <n v="1"/>
  </r>
  <r>
    <n v="442"/>
    <n v="43"/>
    <x v="0"/>
    <s v="Hoodie"/>
    <x v="0"/>
    <n v="81"/>
    <x v="20"/>
    <s v="M"/>
    <s v="Maroon"/>
    <x v="0"/>
    <n v="4.2"/>
    <x v="0"/>
    <s v="Standard"/>
    <x v="0"/>
    <s v="Yes"/>
    <n v="32"/>
    <x v="2"/>
    <s v="Annually"/>
    <x v="4"/>
    <s v="Low Value"/>
    <x v="2"/>
    <n v="1"/>
  </r>
  <r>
    <n v="443"/>
    <n v="29"/>
    <x v="0"/>
    <s v="Sunglasses"/>
    <x v="3"/>
    <n v="69"/>
    <x v="49"/>
    <s v="M"/>
    <s v="Olive"/>
    <x v="3"/>
    <n v="3.5"/>
    <x v="0"/>
    <s v="Store Pickup"/>
    <x v="0"/>
    <s v="Yes"/>
    <n v="31"/>
    <x v="2"/>
    <s v="Quarterly"/>
    <x v="3"/>
    <s v="Low Value"/>
    <x v="2"/>
    <n v="1"/>
  </r>
  <r>
    <n v="444"/>
    <n v="22"/>
    <x v="0"/>
    <s v="Sunglasses"/>
    <x v="3"/>
    <n v="67"/>
    <x v="11"/>
    <s v="M"/>
    <s v="Magenta"/>
    <x v="2"/>
    <n v="3.6"/>
    <x v="0"/>
    <s v="Free Shipping"/>
    <x v="0"/>
    <s v="Yes"/>
    <n v="24"/>
    <x v="3"/>
    <s v="Annually"/>
    <x v="1"/>
    <s v="Low Value"/>
    <x v="2"/>
    <n v="1"/>
  </r>
  <r>
    <n v="445"/>
    <n v="48"/>
    <x v="0"/>
    <s v="Dress"/>
    <x v="0"/>
    <n v="20"/>
    <x v="18"/>
    <s v="M"/>
    <s v="Red"/>
    <x v="2"/>
    <n v="4.3"/>
    <x v="0"/>
    <s v="Store Pickup"/>
    <x v="0"/>
    <s v="Yes"/>
    <n v="31"/>
    <x v="5"/>
    <s v="Annually"/>
    <x v="2"/>
    <s v="Low Value"/>
    <x v="2"/>
    <n v="1"/>
  </r>
  <r>
    <n v="446"/>
    <n v="42"/>
    <x v="0"/>
    <s v="Boots"/>
    <x v="1"/>
    <n v="29"/>
    <x v="44"/>
    <s v="M"/>
    <s v="Olive"/>
    <x v="3"/>
    <n v="4.9000000000000004"/>
    <x v="0"/>
    <s v="Standard"/>
    <x v="0"/>
    <s v="Yes"/>
    <n v="18"/>
    <x v="0"/>
    <s v="Annually"/>
    <x v="4"/>
    <s v="Low Value"/>
    <x v="0"/>
    <n v="1"/>
  </r>
  <r>
    <n v="447"/>
    <n v="19"/>
    <x v="0"/>
    <s v="Shirt"/>
    <x v="0"/>
    <n v="74"/>
    <x v="8"/>
    <s v="M"/>
    <s v="Silver"/>
    <x v="2"/>
    <n v="4.0999999999999996"/>
    <x v="0"/>
    <s v="Store Pickup"/>
    <x v="0"/>
    <s v="Yes"/>
    <n v="15"/>
    <x v="0"/>
    <s v="Monthly"/>
    <x v="1"/>
    <s v="Low Value"/>
    <x v="0"/>
    <n v="1"/>
  </r>
  <r>
    <n v="448"/>
    <n v="60"/>
    <x v="0"/>
    <s v="Shorts"/>
    <x v="0"/>
    <n v="82"/>
    <x v="47"/>
    <s v="S"/>
    <s v="Turquoise"/>
    <x v="1"/>
    <n v="3.6"/>
    <x v="0"/>
    <s v="Standard"/>
    <x v="0"/>
    <s v="Yes"/>
    <n v="7"/>
    <x v="4"/>
    <s v="Every 3 Months"/>
    <x v="0"/>
    <s v="Low Value"/>
    <x v="1"/>
    <n v="1"/>
  </r>
  <r>
    <n v="449"/>
    <n v="32"/>
    <x v="0"/>
    <s v="Gloves"/>
    <x v="3"/>
    <n v="23"/>
    <x v="9"/>
    <s v="M"/>
    <s v="Yellow"/>
    <x v="2"/>
    <n v="3.4"/>
    <x v="0"/>
    <s v="Next Day Air"/>
    <x v="0"/>
    <s v="Yes"/>
    <n v="35"/>
    <x v="4"/>
    <s v="Fortnightly"/>
    <x v="3"/>
    <s v="Low Value"/>
    <x v="2"/>
    <n v="1"/>
  </r>
  <r>
    <n v="450"/>
    <n v="26"/>
    <x v="0"/>
    <s v="Jewelry"/>
    <x v="3"/>
    <n v="45"/>
    <x v="14"/>
    <s v="L"/>
    <s v="Peach"/>
    <x v="2"/>
    <n v="2.9"/>
    <x v="0"/>
    <s v="2-Day Shipping"/>
    <x v="0"/>
    <s v="Yes"/>
    <n v="35"/>
    <x v="4"/>
    <s v="Monthly"/>
    <x v="3"/>
    <s v="Low Value"/>
    <x v="2"/>
    <n v="1"/>
  </r>
  <r>
    <n v="451"/>
    <n v="25"/>
    <x v="0"/>
    <s v="Boots"/>
    <x v="1"/>
    <n v="21"/>
    <x v="39"/>
    <s v="L"/>
    <s v="Beige"/>
    <x v="2"/>
    <n v="2.7"/>
    <x v="0"/>
    <s v="Store Pickup"/>
    <x v="0"/>
    <s v="Yes"/>
    <n v="19"/>
    <x v="2"/>
    <s v="Monthly"/>
    <x v="3"/>
    <s v="Low Value"/>
    <x v="0"/>
    <n v="1"/>
  </r>
  <r>
    <n v="452"/>
    <n v="66"/>
    <x v="0"/>
    <s v="Jewelry"/>
    <x v="3"/>
    <n v="31"/>
    <x v="41"/>
    <s v="M"/>
    <s v="Pink"/>
    <x v="2"/>
    <n v="4.3"/>
    <x v="0"/>
    <s v="Express"/>
    <x v="0"/>
    <s v="Yes"/>
    <n v="26"/>
    <x v="2"/>
    <s v="Fortnightly"/>
    <x v="0"/>
    <s v="Low Value"/>
    <x v="2"/>
    <n v="1"/>
  </r>
  <r>
    <n v="453"/>
    <n v="45"/>
    <x v="0"/>
    <s v="Pants"/>
    <x v="0"/>
    <n v="45"/>
    <x v="9"/>
    <s v="M"/>
    <s v="Violet"/>
    <x v="2"/>
    <n v="3.3"/>
    <x v="0"/>
    <s v="Express"/>
    <x v="0"/>
    <s v="Yes"/>
    <n v="39"/>
    <x v="3"/>
    <s v="Fortnightly"/>
    <x v="2"/>
    <s v="Low Value"/>
    <x v="2"/>
    <n v="1"/>
  </r>
  <r>
    <n v="454"/>
    <n v="54"/>
    <x v="0"/>
    <s v="Jewelry"/>
    <x v="3"/>
    <n v="56"/>
    <x v="43"/>
    <s v="XL"/>
    <s v="Peach"/>
    <x v="0"/>
    <n v="2.8"/>
    <x v="0"/>
    <s v="Next Day Air"/>
    <x v="0"/>
    <s v="Yes"/>
    <n v="22"/>
    <x v="2"/>
    <s v="Weekly"/>
    <x v="2"/>
    <s v="Low Value"/>
    <x v="2"/>
    <n v="1"/>
  </r>
  <r>
    <n v="455"/>
    <n v="37"/>
    <x v="0"/>
    <s v="Jacket"/>
    <x v="2"/>
    <n v="97"/>
    <x v="32"/>
    <s v="S"/>
    <s v="Gold"/>
    <x v="2"/>
    <n v="3.2"/>
    <x v="0"/>
    <s v="Next Day Air"/>
    <x v="0"/>
    <s v="Yes"/>
    <n v="14"/>
    <x v="1"/>
    <s v="Bi-Weekly"/>
    <x v="4"/>
    <s v="Low Value"/>
    <x v="0"/>
    <n v="1"/>
  </r>
  <r>
    <n v="456"/>
    <n v="54"/>
    <x v="0"/>
    <s v="Blouse"/>
    <x v="0"/>
    <n v="100"/>
    <x v="40"/>
    <s v="XL"/>
    <s v="Gold"/>
    <x v="3"/>
    <n v="3.6"/>
    <x v="0"/>
    <s v="Store Pickup"/>
    <x v="0"/>
    <s v="Yes"/>
    <n v="50"/>
    <x v="5"/>
    <s v="Fortnightly"/>
    <x v="2"/>
    <s v="High Value"/>
    <x v="2"/>
    <n v="1"/>
  </r>
  <r>
    <n v="457"/>
    <n v="50"/>
    <x v="0"/>
    <s v="Blouse"/>
    <x v="0"/>
    <n v="96"/>
    <x v="17"/>
    <s v="S"/>
    <s v="Indigo"/>
    <x v="3"/>
    <n v="4"/>
    <x v="0"/>
    <s v="2-Day Shipping"/>
    <x v="0"/>
    <s v="Yes"/>
    <n v="33"/>
    <x v="2"/>
    <s v="Quarterly"/>
    <x v="2"/>
    <s v="Low Value"/>
    <x v="2"/>
    <n v="1"/>
  </r>
  <r>
    <n v="458"/>
    <n v="25"/>
    <x v="0"/>
    <s v="Gloves"/>
    <x v="3"/>
    <n v="99"/>
    <x v="3"/>
    <s v="M"/>
    <s v="Blue"/>
    <x v="1"/>
    <n v="4.9000000000000004"/>
    <x v="0"/>
    <s v="Next Day Air"/>
    <x v="0"/>
    <s v="Yes"/>
    <n v="48"/>
    <x v="5"/>
    <s v="Every 3 Months"/>
    <x v="3"/>
    <s v="Low Value"/>
    <x v="2"/>
    <n v="1"/>
  </r>
  <r>
    <n v="459"/>
    <n v="47"/>
    <x v="0"/>
    <s v="Shorts"/>
    <x v="0"/>
    <n v="91"/>
    <x v="10"/>
    <s v="L"/>
    <s v="Black"/>
    <x v="0"/>
    <n v="4"/>
    <x v="0"/>
    <s v="2-Day Shipping"/>
    <x v="0"/>
    <s v="Yes"/>
    <n v="48"/>
    <x v="3"/>
    <s v="Monthly"/>
    <x v="2"/>
    <s v="Low Value"/>
    <x v="2"/>
    <n v="1"/>
  </r>
  <r>
    <n v="460"/>
    <n v="63"/>
    <x v="0"/>
    <s v="Hat"/>
    <x v="3"/>
    <n v="30"/>
    <x v="33"/>
    <s v="L"/>
    <s v="Black"/>
    <x v="0"/>
    <n v="3.8"/>
    <x v="0"/>
    <s v="Standard"/>
    <x v="0"/>
    <s v="Yes"/>
    <n v="27"/>
    <x v="3"/>
    <s v="Fortnightly"/>
    <x v="0"/>
    <s v="Low Value"/>
    <x v="2"/>
    <n v="1"/>
  </r>
  <r>
    <n v="461"/>
    <n v="64"/>
    <x v="0"/>
    <s v="Shoes"/>
    <x v="1"/>
    <n v="65"/>
    <x v="36"/>
    <s v="L"/>
    <s v="Teal"/>
    <x v="2"/>
    <n v="3.7"/>
    <x v="0"/>
    <s v="Store Pickup"/>
    <x v="0"/>
    <s v="Yes"/>
    <n v="27"/>
    <x v="4"/>
    <s v="Weekly"/>
    <x v="0"/>
    <s v="Low Value"/>
    <x v="2"/>
    <n v="1"/>
  </r>
  <r>
    <n v="462"/>
    <n v="18"/>
    <x v="0"/>
    <s v="Boots"/>
    <x v="1"/>
    <n v="93"/>
    <x v="31"/>
    <s v="M"/>
    <s v="Yellow"/>
    <x v="0"/>
    <n v="3.9"/>
    <x v="0"/>
    <s v="Express"/>
    <x v="0"/>
    <s v="Yes"/>
    <n v="20"/>
    <x v="0"/>
    <s v="Weekly"/>
    <x v="1"/>
    <s v="Low Value"/>
    <x v="2"/>
    <n v="1"/>
  </r>
  <r>
    <n v="463"/>
    <n v="59"/>
    <x v="0"/>
    <s v="Jacket"/>
    <x v="2"/>
    <n v="81"/>
    <x v="26"/>
    <s v="M"/>
    <s v="White"/>
    <x v="3"/>
    <n v="3.3"/>
    <x v="0"/>
    <s v="Express"/>
    <x v="0"/>
    <s v="Yes"/>
    <n v="48"/>
    <x v="0"/>
    <s v="Every 3 Months"/>
    <x v="0"/>
    <s v="Low Value"/>
    <x v="2"/>
    <n v="1"/>
  </r>
  <r>
    <n v="464"/>
    <n v="37"/>
    <x v="0"/>
    <s v="Jewelry"/>
    <x v="3"/>
    <n v="81"/>
    <x v="42"/>
    <s v="S"/>
    <s v="Orange"/>
    <x v="2"/>
    <n v="2.7"/>
    <x v="0"/>
    <s v="Standard"/>
    <x v="0"/>
    <s v="Yes"/>
    <n v="29"/>
    <x v="0"/>
    <s v="Weekly"/>
    <x v="4"/>
    <s v="Low Value"/>
    <x v="2"/>
    <n v="1"/>
  </r>
  <r>
    <n v="465"/>
    <n v="23"/>
    <x v="0"/>
    <s v="Sunglasses"/>
    <x v="3"/>
    <n v="52"/>
    <x v="15"/>
    <s v="M"/>
    <s v="Silver"/>
    <x v="0"/>
    <n v="4.7"/>
    <x v="0"/>
    <s v="Next Day Air"/>
    <x v="0"/>
    <s v="Yes"/>
    <n v="45"/>
    <x v="3"/>
    <s v="Monthly"/>
    <x v="1"/>
    <s v="Low Value"/>
    <x v="2"/>
    <n v="1"/>
  </r>
  <r>
    <n v="466"/>
    <n v="54"/>
    <x v="0"/>
    <s v="Skirt"/>
    <x v="0"/>
    <n v="88"/>
    <x v="19"/>
    <s v="M"/>
    <s v="Pink"/>
    <x v="2"/>
    <n v="2.8"/>
    <x v="0"/>
    <s v="Next Day Air"/>
    <x v="0"/>
    <s v="Yes"/>
    <n v="25"/>
    <x v="1"/>
    <s v="Quarterly"/>
    <x v="2"/>
    <s v="Low Value"/>
    <x v="2"/>
    <n v="1"/>
  </r>
  <r>
    <n v="467"/>
    <n v="38"/>
    <x v="0"/>
    <s v="Jeans"/>
    <x v="0"/>
    <n v="24"/>
    <x v="34"/>
    <s v="L"/>
    <s v="Turquoise"/>
    <x v="0"/>
    <n v="4.5999999999999996"/>
    <x v="0"/>
    <s v="Free Shipping"/>
    <x v="0"/>
    <s v="Yes"/>
    <n v="25"/>
    <x v="3"/>
    <s v="Weekly"/>
    <x v="4"/>
    <s v="Low Value"/>
    <x v="2"/>
    <n v="1"/>
  </r>
  <r>
    <n v="468"/>
    <n v="19"/>
    <x v="0"/>
    <s v="Backpack"/>
    <x v="3"/>
    <n v="51"/>
    <x v="43"/>
    <s v="S"/>
    <s v="Orange"/>
    <x v="1"/>
    <n v="4.5"/>
    <x v="0"/>
    <s v="2-Day Shipping"/>
    <x v="0"/>
    <s v="Yes"/>
    <n v="37"/>
    <x v="5"/>
    <s v="Every 3 Months"/>
    <x v="1"/>
    <s v="Low Value"/>
    <x v="2"/>
    <n v="1"/>
  </r>
  <r>
    <n v="469"/>
    <n v="34"/>
    <x v="0"/>
    <s v="Backpack"/>
    <x v="3"/>
    <n v="38"/>
    <x v="42"/>
    <s v="S"/>
    <s v="Peach"/>
    <x v="3"/>
    <n v="5"/>
    <x v="0"/>
    <s v="Free Shipping"/>
    <x v="0"/>
    <s v="Yes"/>
    <n v="16"/>
    <x v="1"/>
    <s v="Quarterly"/>
    <x v="3"/>
    <s v="Low Value"/>
    <x v="0"/>
    <n v="1"/>
  </r>
  <r>
    <n v="470"/>
    <n v="21"/>
    <x v="0"/>
    <s v="Shorts"/>
    <x v="0"/>
    <n v="46"/>
    <x v="15"/>
    <s v="L"/>
    <s v="Pink"/>
    <x v="3"/>
    <n v="4.0999999999999996"/>
    <x v="0"/>
    <s v="2-Day Shipping"/>
    <x v="0"/>
    <s v="Yes"/>
    <n v="30"/>
    <x v="5"/>
    <s v="Bi-Weekly"/>
    <x v="1"/>
    <s v="Low Value"/>
    <x v="2"/>
    <n v="1"/>
  </r>
  <r>
    <n v="471"/>
    <n v="50"/>
    <x v="0"/>
    <s v="Dress"/>
    <x v="0"/>
    <n v="63"/>
    <x v="46"/>
    <s v="L"/>
    <s v="Teal"/>
    <x v="2"/>
    <n v="4.5999999999999996"/>
    <x v="0"/>
    <s v="Express"/>
    <x v="0"/>
    <s v="Yes"/>
    <n v="6"/>
    <x v="1"/>
    <s v="Every 3 Months"/>
    <x v="2"/>
    <s v="Low Value"/>
    <x v="1"/>
    <n v="1"/>
  </r>
  <r>
    <n v="472"/>
    <n v="55"/>
    <x v="0"/>
    <s v="Scarf"/>
    <x v="3"/>
    <n v="72"/>
    <x v="9"/>
    <s v="XL"/>
    <s v="White"/>
    <x v="0"/>
    <n v="4.9000000000000004"/>
    <x v="0"/>
    <s v="2-Day Shipping"/>
    <x v="0"/>
    <s v="Yes"/>
    <n v="36"/>
    <x v="4"/>
    <s v="Quarterly"/>
    <x v="0"/>
    <s v="Low Value"/>
    <x v="2"/>
    <n v="1"/>
  </r>
  <r>
    <n v="473"/>
    <n v="20"/>
    <x v="0"/>
    <s v="Jeans"/>
    <x v="0"/>
    <n v="39"/>
    <x v="42"/>
    <s v="L"/>
    <s v="Gray"/>
    <x v="0"/>
    <n v="3.9"/>
    <x v="0"/>
    <s v="Free Shipping"/>
    <x v="0"/>
    <s v="Yes"/>
    <n v="3"/>
    <x v="4"/>
    <s v="Quarterly"/>
    <x v="1"/>
    <s v="Low Value"/>
    <x v="1"/>
    <n v="1"/>
  </r>
  <r>
    <n v="474"/>
    <n v="34"/>
    <x v="0"/>
    <s v="Coat"/>
    <x v="2"/>
    <n v="42"/>
    <x v="8"/>
    <s v="L"/>
    <s v="Olive"/>
    <x v="1"/>
    <n v="3.9"/>
    <x v="0"/>
    <s v="Store Pickup"/>
    <x v="0"/>
    <s v="Yes"/>
    <n v="29"/>
    <x v="3"/>
    <s v="Every 3 Months"/>
    <x v="3"/>
    <s v="Low Value"/>
    <x v="2"/>
    <n v="1"/>
  </r>
  <r>
    <n v="475"/>
    <n v="62"/>
    <x v="0"/>
    <s v="Sweater"/>
    <x v="0"/>
    <n v="76"/>
    <x v="10"/>
    <s v="XL"/>
    <s v="Maroon"/>
    <x v="2"/>
    <n v="2.6"/>
    <x v="0"/>
    <s v="2-Day Shipping"/>
    <x v="0"/>
    <s v="Yes"/>
    <n v="15"/>
    <x v="1"/>
    <s v="Quarterly"/>
    <x v="0"/>
    <s v="Low Value"/>
    <x v="0"/>
    <n v="1"/>
  </r>
  <r>
    <n v="476"/>
    <n v="21"/>
    <x v="0"/>
    <s v="Sneakers"/>
    <x v="1"/>
    <n v="66"/>
    <x v="31"/>
    <s v="L"/>
    <s v="Magenta"/>
    <x v="2"/>
    <n v="2.7"/>
    <x v="0"/>
    <s v="Free Shipping"/>
    <x v="0"/>
    <s v="Yes"/>
    <n v="18"/>
    <x v="5"/>
    <s v="Annually"/>
    <x v="1"/>
    <s v="Low Value"/>
    <x v="0"/>
    <n v="1"/>
  </r>
  <r>
    <n v="477"/>
    <n v="21"/>
    <x v="0"/>
    <s v="Scarf"/>
    <x v="3"/>
    <n v="90"/>
    <x v="39"/>
    <s v="M"/>
    <s v="Magenta"/>
    <x v="1"/>
    <n v="3.5"/>
    <x v="0"/>
    <s v="Free Shipping"/>
    <x v="0"/>
    <s v="Yes"/>
    <n v="2"/>
    <x v="5"/>
    <s v="Fortnightly"/>
    <x v="1"/>
    <s v="Low Value"/>
    <x v="1"/>
    <n v="1"/>
  </r>
  <r>
    <n v="478"/>
    <n v="42"/>
    <x v="0"/>
    <s v="Sweater"/>
    <x v="0"/>
    <n v="56"/>
    <x v="25"/>
    <s v="M"/>
    <s v="Green"/>
    <x v="2"/>
    <n v="3.7"/>
    <x v="0"/>
    <s v="Free Shipping"/>
    <x v="0"/>
    <s v="Yes"/>
    <n v="49"/>
    <x v="5"/>
    <s v="Weekly"/>
    <x v="4"/>
    <s v="Low Value"/>
    <x v="2"/>
    <n v="1"/>
  </r>
  <r>
    <n v="479"/>
    <n v="35"/>
    <x v="0"/>
    <s v="Jewelry"/>
    <x v="3"/>
    <n v="43"/>
    <x v="23"/>
    <s v="XL"/>
    <s v="Turquoise"/>
    <x v="0"/>
    <n v="3.2"/>
    <x v="0"/>
    <s v="Free Shipping"/>
    <x v="0"/>
    <s v="Yes"/>
    <n v="48"/>
    <x v="0"/>
    <s v="Annually"/>
    <x v="4"/>
    <s v="Low Value"/>
    <x v="2"/>
    <n v="1"/>
  </r>
  <r>
    <n v="480"/>
    <n v="39"/>
    <x v="0"/>
    <s v="Handbag"/>
    <x v="3"/>
    <n v="84"/>
    <x v="44"/>
    <s v="L"/>
    <s v="Yellow"/>
    <x v="0"/>
    <n v="3.3"/>
    <x v="0"/>
    <s v="Store Pickup"/>
    <x v="0"/>
    <s v="Yes"/>
    <n v="43"/>
    <x v="0"/>
    <s v="Monthly"/>
    <x v="4"/>
    <s v="Low Value"/>
    <x v="2"/>
    <n v="1"/>
  </r>
  <r>
    <n v="481"/>
    <n v="68"/>
    <x v="0"/>
    <s v="Hoodie"/>
    <x v="0"/>
    <n v="88"/>
    <x v="34"/>
    <s v="M"/>
    <s v="Gray"/>
    <x v="2"/>
    <n v="4.8"/>
    <x v="0"/>
    <s v="Standard"/>
    <x v="0"/>
    <s v="Yes"/>
    <n v="30"/>
    <x v="5"/>
    <s v="Bi-Weekly"/>
    <x v="0"/>
    <s v="Low Value"/>
    <x v="2"/>
    <n v="1"/>
  </r>
  <r>
    <n v="482"/>
    <n v="46"/>
    <x v="0"/>
    <s v="Hat"/>
    <x v="3"/>
    <n v="88"/>
    <x v="48"/>
    <s v="L"/>
    <s v="Peach"/>
    <x v="3"/>
    <n v="3.2"/>
    <x v="0"/>
    <s v="2-Day Shipping"/>
    <x v="0"/>
    <s v="Yes"/>
    <n v="10"/>
    <x v="3"/>
    <s v="Fortnightly"/>
    <x v="2"/>
    <s v="Low Value"/>
    <x v="0"/>
    <n v="1"/>
  </r>
  <r>
    <n v="483"/>
    <n v="41"/>
    <x v="0"/>
    <s v="Belt"/>
    <x v="3"/>
    <n v="42"/>
    <x v="39"/>
    <s v="M"/>
    <s v="Yellow"/>
    <x v="0"/>
    <n v="2.5"/>
    <x v="0"/>
    <s v="2-Day Shipping"/>
    <x v="0"/>
    <s v="Yes"/>
    <n v="11"/>
    <x v="0"/>
    <s v="Annually"/>
    <x v="4"/>
    <s v="Low Value"/>
    <x v="0"/>
    <n v="1"/>
  </r>
  <r>
    <n v="484"/>
    <n v="23"/>
    <x v="0"/>
    <s v="Hoodie"/>
    <x v="0"/>
    <n v="73"/>
    <x v="19"/>
    <s v="M"/>
    <s v="White"/>
    <x v="3"/>
    <n v="3.9"/>
    <x v="0"/>
    <s v="Store Pickup"/>
    <x v="0"/>
    <s v="Yes"/>
    <n v="12"/>
    <x v="5"/>
    <s v="Weekly"/>
    <x v="1"/>
    <s v="Low Value"/>
    <x v="0"/>
    <n v="1"/>
  </r>
  <r>
    <n v="485"/>
    <n v="68"/>
    <x v="0"/>
    <s v="Hat"/>
    <x v="3"/>
    <n v="73"/>
    <x v="9"/>
    <s v="L"/>
    <s v="Lavender"/>
    <x v="2"/>
    <n v="4.7"/>
    <x v="0"/>
    <s v="Free Shipping"/>
    <x v="0"/>
    <s v="Yes"/>
    <n v="28"/>
    <x v="4"/>
    <s v="Quarterly"/>
    <x v="0"/>
    <s v="Low Value"/>
    <x v="2"/>
    <n v="1"/>
  </r>
  <r>
    <n v="486"/>
    <n v="48"/>
    <x v="0"/>
    <s v="Shoes"/>
    <x v="1"/>
    <n v="44"/>
    <x v="30"/>
    <s v="S"/>
    <s v="Blue"/>
    <x v="1"/>
    <n v="2.6"/>
    <x v="0"/>
    <s v="Next Day Air"/>
    <x v="0"/>
    <s v="Yes"/>
    <n v="36"/>
    <x v="5"/>
    <s v="Fortnightly"/>
    <x v="2"/>
    <s v="Low Value"/>
    <x v="2"/>
    <n v="1"/>
  </r>
  <r>
    <n v="487"/>
    <n v="38"/>
    <x v="0"/>
    <s v="Sandals"/>
    <x v="1"/>
    <n v="63"/>
    <x v="35"/>
    <s v="M"/>
    <s v="Charcoal"/>
    <x v="3"/>
    <n v="2.8"/>
    <x v="0"/>
    <s v="Store Pickup"/>
    <x v="0"/>
    <s v="Yes"/>
    <n v="37"/>
    <x v="0"/>
    <s v="Every 3 Months"/>
    <x v="4"/>
    <s v="Low Value"/>
    <x v="2"/>
    <n v="1"/>
  </r>
  <r>
    <n v="488"/>
    <n v="41"/>
    <x v="0"/>
    <s v="Jacket"/>
    <x v="2"/>
    <n v="68"/>
    <x v="44"/>
    <s v="L"/>
    <s v="Red"/>
    <x v="0"/>
    <n v="4.4000000000000004"/>
    <x v="0"/>
    <s v="Store Pickup"/>
    <x v="0"/>
    <s v="Yes"/>
    <n v="22"/>
    <x v="2"/>
    <s v="Quarterly"/>
    <x v="4"/>
    <s v="Low Value"/>
    <x v="2"/>
    <n v="1"/>
  </r>
  <r>
    <n v="489"/>
    <n v="58"/>
    <x v="0"/>
    <s v="Sweater"/>
    <x v="0"/>
    <n v="29"/>
    <x v="1"/>
    <s v="L"/>
    <s v="Olive"/>
    <x v="1"/>
    <n v="4.5999999999999996"/>
    <x v="0"/>
    <s v="Standard"/>
    <x v="0"/>
    <s v="Yes"/>
    <n v="32"/>
    <x v="0"/>
    <s v="Weekly"/>
    <x v="0"/>
    <s v="Low Value"/>
    <x v="2"/>
    <n v="1"/>
  </r>
  <r>
    <n v="490"/>
    <n v="49"/>
    <x v="0"/>
    <s v="Socks"/>
    <x v="0"/>
    <n v="85"/>
    <x v="45"/>
    <s v="M"/>
    <s v="Green"/>
    <x v="2"/>
    <n v="3.2"/>
    <x v="0"/>
    <s v="Standard"/>
    <x v="0"/>
    <s v="Yes"/>
    <n v="40"/>
    <x v="3"/>
    <s v="Annually"/>
    <x v="2"/>
    <s v="Low Value"/>
    <x v="2"/>
    <n v="1"/>
  </r>
  <r>
    <n v="491"/>
    <n v="57"/>
    <x v="0"/>
    <s v="Sneakers"/>
    <x v="1"/>
    <n v="42"/>
    <x v="24"/>
    <s v="M"/>
    <s v="Silver"/>
    <x v="0"/>
    <n v="4.2"/>
    <x v="0"/>
    <s v="2-Day Shipping"/>
    <x v="0"/>
    <s v="Yes"/>
    <n v="47"/>
    <x v="1"/>
    <s v="Monthly"/>
    <x v="0"/>
    <s v="Low Value"/>
    <x v="2"/>
    <n v="1"/>
  </r>
  <r>
    <n v="492"/>
    <n v="49"/>
    <x v="0"/>
    <s v="Coat"/>
    <x v="2"/>
    <n v="69"/>
    <x v="34"/>
    <s v="M"/>
    <s v="Silver"/>
    <x v="2"/>
    <n v="3.7"/>
    <x v="0"/>
    <s v="2-Day Shipping"/>
    <x v="0"/>
    <s v="Yes"/>
    <n v="24"/>
    <x v="2"/>
    <s v="Bi-Weekly"/>
    <x v="2"/>
    <s v="Low Value"/>
    <x v="2"/>
    <n v="1"/>
  </r>
  <r>
    <n v="493"/>
    <n v="50"/>
    <x v="0"/>
    <s v="Shirt"/>
    <x v="0"/>
    <n v="62"/>
    <x v="49"/>
    <s v="M"/>
    <s v="Black"/>
    <x v="3"/>
    <n v="3.9"/>
    <x v="0"/>
    <s v="Standard"/>
    <x v="0"/>
    <s v="Yes"/>
    <n v="11"/>
    <x v="5"/>
    <s v="Weekly"/>
    <x v="2"/>
    <s v="Low Value"/>
    <x v="0"/>
    <n v="1"/>
  </r>
  <r>
    <n v="494"/>
    <n v="28"/>
    <x v="0"/>
    <s v="Backpack"/>
    <x v="3"/>
    <n v="48"/>
    <x v="22"/>
    <s v="XL"/>
    <s v="Red"/>
    <x v="2"/>
    <n v="4.7"/>
    <x v="0"/>
    <s v="Store Pickup"/>
    <x v="0"/>
    <s v="Yes"/>
    <n v="19"/>
    <x v="1"/>
    <s v="Bi-Weekly"/>
    <x v="3"/>
    <s v="Low Value"/>
    <x v="0"/>
    <n v="1"/>
  </r>
  <r>
    <n v="495"/>
    <n v="38"/>
    <x v="0"/>
    <s v="Boots"/>
    <x v="1"/>
    <n v="68"/>
    <x v="27"/>
    <s v="M"/>
    <s v="Indigo"/>
    <x v="0"/>
    <n v="4.5"/>
    <x v="0"/>
    <s v="Express"/>
    <x v="0"/>
    <s v="Yes"/>
    <n v="42"/>
    <x v="5"/>
    <s v="Weekly"/>
    <x v="4"/>
    <s v="Low Value"/>
    <x v="2"/>
    <n v="1"/>
  </r>
  <r>
    <n v="496"/>
    <n v="33"/>
    <x v="0"/>
    <s v="Handbag"/>
    <x v="3"/>
    <n v="36"/>
    <x v="49"/>
    <s v="XL"/>
    <s v="Cyan"/>
    <x v="3"/>
    <n v="3.3"/>
    <x v="0"/>
    <s v="Free Shipping"/>
    <x v="0"/>
    <s v="Yes"/>
    <n v="6"/>
    <x v="5"/>
    <s v="Fortnightly"/>
    <x v="3"/>
    <s v="Low Value"/>
    <x v="1"/>
    <n v="1"/>
  </r>
  <r>
    <n v="497"/>
    <n v="30"/>
    <x v="0"/>
    <s v="Dress"/>
    <x v="0"/>
    <n v="63"/>
    <x v="18"/>
    <s v="S"/>
    <s v="Maroon"/>
    <x v="3"/>
    <n v="3.3"/>
    <x v="0"/>
    <s v="Express"/>
    <x v="0"/>
    <s v="Yes"/>
    <n v="31"/>
    <x v="0"/>
    <s v="Fortnightly"/>
    <x v="3"/>
    <s v="Low Value"/>
    <x v="2"/>
    <n v="1"/>
  </r>
  <r>
    <n v="498"/>
    <n v="43"/>
    <x v="0"/>
    <s v="Sneakers"/>
    <x v="1"/>
    <n v="39"/>
    <x v="19"/>
    <s v="S"/>
    <s v="Silver"/>
    <x v="0"/>
    <n v="4.5999999999999996"/>
    <x v="0"/>
    <s v="Free Shipping"/>
    <x v="0"/>
    <s v="Yes"/>
    <n v="31"/>
    <x v="1"/>
    <s v="Weekly"/>
    <x v="4"/>
    <s v="Low Value"/>
    <x v="2"/>
    <n v="1"/>
  </r>
  <r>
    <n v="499"/>
    <n v="43"/>
    <x v="0"/>
    <s v="Boots"/>
    <x v="1"/>
    <n v="78"/>
    <x v="44"/>
    <s v="M"/>
    <s v="Lavender"/>
    <x v="1"/>
    <n v="3.6"/>
    <x v="0"/>
    <s v="Free Shipping"/>
    <x v="0"/>
    <s v="Yes"/>
    <n v="27"/>
    <x v="4"/>
    <s v="Monthly"/>
    <x v="4"/>
    <s v="Low Value"/>
    <x v="2"/>
    <n v="1"/>
  </r>
  <r>
    <n v="500"/>
    <n v="36"/>
    <x v="0"/>
    <s v="Shoes"/>
    <x v="1"/>
    <n v="99"/>
    <x v="3"/>
    <s v="L"/>
    <s v="Silver"/>
    <x v="0"/>
    <n v="4.8"/>
    <x v="0"/>
    <s v="Express"/>
    <x v="0"/>
    <s v="Yes"/>
    <n v="24"/>
    <x v="3"/>
    <s v="Monthly"/>
    <x v="4"/>
    <s v="Low Value"/>
    <x v="2"/>
    <n v="1"/>
  </r>
  <r>
    <n v="501"/>
    <n v="36"/>
    <x v="0"/>
    <s v="T-shirt"/>
    <x v="0"/>
    <n v="31"/>
    <x v="47"/>
    <s v="L"/>
    <s v="Purple"/>
    <x v="3"/>
    <n v="4.8"/>
    <x v="0"/>
    <s v="Next Day Air"/>
    <x v="0"/>
    <s v="Yes"/>
    <n v="35"/>
    <x v="0"/>
    <s v="Every 3 Months"/>
    <x v="4"/>
    <s v="Low Value"/>
    <x v="2"/>
    <n v="1"/>
  </r>
  <r>
    <n v="502"/>
    <n v="64"/>
    <x v="0"/>
    <s v="Boots"/>
    <x v="1"/>
    <n v="45"/>
    <x v="20"/>
    <s v="M"/>
    <s v="Cyan"/>
    <x v="1"/>
    <n v="2.9"/>
    <x v="0"/>
    <s v="Next Day Air"/>
    <x v="0"/>
    <s v="Yes"/>
    <n v="21"/>
    <x v="0"/>
    <s v="Annually"/>
    <x v="0"/>
    <s v="Low Value"/>
    <x v="2"/>
    <n v="1"/>
  </r>
  <r>
    <n v="503"/>
    <n v="59"/>
    <x v="0"/>
    <s v="Pants"/>
    <x v="0"/>
    <n v="30"/>
    <x v="36"/>
    <s v="S"/>
    <s v="Cyan"/>
    <x v="3"/>
    <n v="2.8"/>
    <x v="0"/>
    <s v="Express"/>
    <x v="0"/>
    <s v="Yes"/>
    <n v="8"/>
    <x v="3"/>
    <s v="Fortnightly"/>
    <x v="0"/>
    <s v="Low Value"/>
    <x v="1"/>
    <n v="1"/>
  </r>
  <r>
    <n v="504"/>
    <n v="55"/>
    <x v="0"/>
    <s v="Shoes"/>
    <x v="1"/>
    <n v="24"/>
    <x v="8"/>
    <s v="M"/>
    <s v="Lavender"/>
    <x v="2"/>
    <n v="3.2"/>
    <x v="0"/>
    <s v="Next Day Air"/>
    <x v="0"/>
    <s v="Yes"/>
    <n v="26"/>
    <x v="4"/>
    <s v="Quarterly"/>
    <x v="0"/>
    <s v="Low Value"/>
    <x v="2"/>
    <n v="1"/>
  </r>
  <r>
    <n v="505"/>
    <n v="42"/>
    <x v="0"/>
    <s v="Shoes"/>
    <x v="1"/>
    <n v="22"/>
    <x v="9"/>
    <s v="M"/>
    <s v="Maroon"/>
    <x v="0"/>
    <n v="3.9"/>
    <x v="0"/>
    <s v="Free Shipping"/>
    <x v="0"/>
    <s v="Yes"/>
    <n v="26"/>
    <x v="3"/>
    <s v="Annually"/>
    <x v="4"/>
    <s v="Low Value"/>
    <x v="2"/>
    <n v="1"/>
  </r>
  <r>
    <n v="506"/>
    <n v="61"/>
    <x v="0"/>
    <s v="T-shirt"/>
    <x v="0"/>
    <n v="63"/>
    <x v="1"/>
    <s v="L"/>
    <s v="Gray"/>
    <x v="1"/>
    <n v="4.3"/>
    <x v="0"/>
    <s v="Express"/>
    <x v="0"/>
    <s v="Yes"/>
    <n v="9"/>
    <x v="1"/>
    <s v="Bi-Weekly"/>
    <x v="0"/>
    <s v="Low Value"/>
    <x v="1"/>
    <n v="1"/>
  </r>
  <r>
    <n v="507"/>
    <n v="28"/>
    <x v="0"/>
    <s v="Scarf"/>
    <x v="3"/>
    <n v="40"/>
    <x v="42"/>
    <s v="M"/>
    <s v="Olive"/>
    <x v="3"/>
    <n v="2.7"/>
    <x v="0"/>
    <s v="2-Day Shipping"/>
    <x v="0"/>
    <s v="Yes"/>
    <n v="48"/>
    <x v="5"/>
    <s v="Annually"/>
    <x v="3"/>
    <s v="Low Value"/>
    <x v="2"/>
    <n v="1"/>
  </r>
  <r>
    <n v="508"/>
    <n v="65"/>
    <x v="0"/>
    <s v="Shorts"/>
    <x v="0"/>
    <n v="20"/>
    <x v="1"/>
    <s v="M"/>
    <s v="Magenta"/>
    <x v="1"/>
    <n v="5"/>
    <x v="0"/>
    <s v="Store Pickup"/>
    <x v="0"/>
    <s v="Yes"/>
    <n v="33"/>
    <x v="5"/>
    <s v="Fortnightly"/>
    <x v="0"/>
    <s v="Low Value"/>
    <x v="2"/>
    <n v="1"/>
  </r>
  <r>
    <n v="509"/>
    <n v="27"/>
    <x v="0"/>
    <s v="Jewelry"/>
    <x v="3"/>
    <n v="20"/>
    <x v="26"/>
    <s v="S"/>
    <s v="Yellow"/>
    <x v="0"/>
    <n v="3.7"/>
    <x v="0"/>
    <s v="Store Pickup"/>
    <x v="0"/>
    <s v="Yes"/>
    <n v="31"/>
    <x v="3"/>
    <s v="Quarterly"/>
    <x v="3"/>
    <s v="Low Value"/>
    <x v="2"/>
    <n v="1"/>
  </r>
  <r>
    <n v="510"/>
    <n v="41"/>
    <x v="0"/>
    <s v="T-shirt"/>
    <x v="0"/>
    <n v="80"/>
    <x v="12"/>
    <s v="L"/>
    <s v="Cyan"/>
    <x v="2"/>
    <n v="3.9"/>
    <x v="0"/>
    <s v="Free Shipping"/>
    <x v="0"/>
    <s v="Yes"/>
    <n v="17"/>
    <x v="5"/>
    <s v="Weekly"/>
    <x v="4"/>
    <s v="Low Value"/>
    <x v="0"/>
    <n v="1"/>
  </r>
  <r>
    <n v="511"/>
    <n v="21"/>
    <x v="0"/>
    <s v="Shirt"/>
    <x v="0"/>
    <n v="87"/>
    <x v="8"/>
    <s v="M"/>
    <s v="Teal"/>
    <x v="3"/>
    <n v="3.9"/>
    <x v="0"/>
    <s v="2-Day Shipping"/>
    <x v="0"/>
    <s v="Yes"/>
    <n v="22"/>
    <x v="0"/>
    <s v="Annually"/>
    <x v="1"/>
    <s v="Low Value"/>
    <x v="2"/>
    <n v="1"/>
  </r>
  <r>
    <n v="512"/>
    <n v="61"/>
    <x v="0"/>
    <s v="Shirt"/>
    <x v="0"/>
    <n v="46"/>
    <x v="11"/>
    <s v="L"/>
    <s v="Yellow"/>
    <x v="3"/>
    <n v="3.1"/>
    <x v="0"/>
    <s v="Free Shipping"/>
    <x v="0"/>
    <s v="Yes"/>
    <n v="8"/>
    <x v="3"/>
    <s v="Annually"/>
    <x v="0"/>
    <s v="Low Value"/>
    <x v="1"/>
    <n v="1"/>
  </r>
  <r>
    <n v="513"/>
    <n v="19"/>
    <x v="0"/>
    <s v="Gloves"/>
    <x v="3"/>
    <n v="49"/>
    <x v="14"/>
    <s v="L"/>
    <s v="Peach"/>
    <x v="0"/>
    <n v="3.3"/>
    <x v="0"/>
    <s v="Next Day Air"/>
    <x v="0"/>
    <s v="Yes"/>
    <n v="2"/>
    <x v="4"/>
    <s v="Monthly"/>
    <x v="1"/>
    <s v="Low Value"/>
    <x v="1"/>
    <n v="1"/>
  </r>
  <r>
    <n v="514"/>
    <n v="22"/>
    <x v="0"/>
    <s v="Scarf"/>
    <x v="3"/>
    <n v="65"/>
    <x v="35"/>
    <s v="M"/>
    <s v="Peach"/>
    <x v="3"/>
    <n v="3.6"/>
    <x v="0"/>
    <s v="Store Pickup"/>
    <x v="0"/>
    <s v="Yes"/>
    <n v="45"/>
    <x v="0"/>
    <s v="Annually"/>
    <x v="1"/>
    <s v="Low Value"/>
    <x v="2"/>
    <n v="1"/>
  </r>
  <r>
    <n v="515"/>
    <n v="64"/>
    <x v="0"/>
    <s v="Skirt"/>
    <x v="0"/>
    <n v="62"/>
    <x v="27"/>
    <s v="S"/>
    <s v="Olive"/>
    <x v="0"/>
    <n v="4.3"/>
    <x v="0"/>
    <s v="Standard"/>
    <x v="0"/>
    <s v="Yes"/>
    <n v="47"/>
    <x v="3"/>
    <s v="Quarterly"/>
    <x v="0"/>
    <s v="Low Value"/>
    <x v="2"/>
    <n v="1"/>
  </r>
  <r>
    <n v="516"/>
    <n v="28"/>
    <x v="0"/>
    <s v="Hat"/>
    <x v="3"/>
    <n v="67"/>
    <x v="0"/>
    <s v="L"/>
    <s v="Charcoal"/>
    <x v="1"/>
    <n v="4.5"/>
    <x v="0"/>
    <s v="Next Day Air"/>
    <x v="0"/>
    <s v="Yes"/>
    <n v="7"/>
    <x v="1"/>
    <s v="Monthly"/>
    <x v="3"/>
    <s v="Low Value"/>
    <x v="1"/>
    <n v="1"/>
  </r>
  <r>
    <n v="517"/>
    <n v="34"/>
    <x v="0"/>
    <s v="Hoodie"/>
    <x v="0"/>
    <n v="41"/>
    <x v="8"/>
    <s v="L"/>
    <s v="Indigo"/>
    <x v="3"/>
    <n v="2.8"/>
    <x v="0"/>
    <s v="2-Day Shipping"/>
    <x v="0"/>
    <s v="Yes"/>
    <n v="19"/>
    <x v="5"/>
    <s v="Bi-Weekly"/>
    <x v="3"/>
    <s v="Low Value"/>
    <x v="0"/>
    <n v="1"/>
  </r>
  <r>
    <n v="518"/>
    <n v="61"/>
    <x v="0"/>
    <s v="Boots"/>
    <x v="1"/>
    <n v="49"/>
    <x v="25"/>
    <s v="L"/>
    <s v="Silver"/>
    <x v="3"/>
    <n v="2.7"/>
    <x v="0"/>
    <s v="Free Shipping"/>
    <x v="0"/>
    <s v="Yes"/>
    <n v="44"/>
    <x v="1"/>
    <s v="Every 3 Months"/>
    <x v="0"/>
    <s v="Low Value"/>
    <x v="2"/>
    <n v="1"/>
  </r>
  <r>
    <n v="519"/>
    <n v="24"/>
    <x v="0"/>
    <s v="Blouse"/>
    <x v="0"/>
    <n v="100"/>
    <x v="4"/>
    <s v="M"/>
    <s v="Beige"/>
    <x v="3"/>
    <n v="2.9"/>
    <x v="0"/>
    <s v="Next Day Air"/>
    <x v="0"/>
    <s v="Yes"/>
    <n v="16"/>
    <x v="0"/>
    <s v="Every 3 Months"/>
    <x v="1"/>
    <s v="High Value"/>
    <x v="0"/>
    <n v="1"/>
  </r>
  <r>
    <n v="520"/>
    <n v="19"/>
    <x v="0"/>
    <s v="Belt"/>
    <x v="3"/>
    <n v="54"/>
    <x v="46"/>
    <s v="L"/>
    <s v="Blue"/>
    <x v="2"/>
    <n v="4.4000000000000004"/>
    <x v="0"/>
    <s v="2-Day Shipping"/>
    <x v="0"/>
    <s v="Yes"/>
    <n v="17"/>
    <x v="4"/>
    <s v="Quarterly"/>
    <x v="1"/>
    <s v="Low Value"/>
    <x v="0"/>
    <n v="1"/>
  </r>
  <r>
    <n v="521"/>
    <n v="51"/>
    <x v="0"/>
    <s v="Sunglasses"/>
    <x v="3"/>
    <n v="84"/>
    <x v="36"/>
    <s v="M"/>
    <s v="White"/>
    <x v="1"/>
    <n v="3.9"/>
    <x v="0"/>
    <s v="Free Shipping"/>
    <x v="0"/>
    <s v="Yes"/>
    <n v="20"/>
    <x v="5"/>
    <s v="Quarterly"/>
    <x v="2"/>
    <s v="Low Value"/>
    <x v="2"/>
    <n v="1"/>
  </r>
  <r>
    <n v="522"/>
    <n v="36"/>
    <x v="0"/>
    <s v="Shorts"/>
    <x v="0"/>
    <n v="41"/>
    <x v="34"/>
    <s v="L"/>
    <s v="Gold"/>
    <x v="0"/>
    <n v="3.5"/>
    <x v="0"/>
    <s v="Standard"/>
    <x v="0"/>
    <s v="Yes"/>
    <n v="50"/>
    <x v="4"/>
    <s v="Annually"/>
    <x v="4"/>
    <s v="Low Value"/>
    <x v="2"/>
    <n v="1"/>
  </r>
  <r>
    <n v="523"/>
    <n v="65"/>
    <x v="0"/>
    <s v="Gloves"/>
    <x v="3"/>
    <n v="88"/>
    <x v="46"/>
    <s v="M"/>
    <s v="Blue"/>
    <x v="1"/>
    <n v="2.5"/>
    <x v="0"/>
    <s v="Store Pickup"/>
    <x v="0"/>
    <s v="Yes"/>
    <n v="37"/>
    <x v="1"/>
    <s v="Quarterly"/>
    <x v="0"/>
    <s v="Low Value"/>
    <x v="2"/>
    <n v="1"/>
  </r>
  <r>
    <n v="524"/>
    <n v="46"/>
    <x v="0"/>
    <s v="Sandals"/>
    <x v="1"/>
    <n v="40"/>
    <x v="12"/>
    <s v="M"/>
    <s v="Orange"/>
    <x v="1"/>
    <n v="4.9000000000000004"/>
    <x v="0"/>
    <s v="Express"/>
    <x v="0"/>
    <s v="Yes"/>
    <n v="5"/>
    <x v="3"/>
    <s v="Quarterly"/>
    <x v="2"/>
    <s v="Low Value"/>
    <x v="1"/>
    <n v="1"/>
  </r>
  <r>
    <n v="525"/>
    <n v="59"/>
    <x v="0"/>
    <s v="Shirt"/>
    <x v="0"/>
    <n v="39"/>
    <x v="38"/>
    <s v="M"/>
    <s v="Gold"/>
    <x v="2"/>
    <n v="4.8"/>
    <x v="0"/>
    <s v="Free Shipping"/>
    <x v="0"/>
    <s v="Yes"/>
    <n v="44"/>
    <x v="3"/>
    <s v="Annually"/>
    <x v="0"/>
    <s v="Low Value"/>
    <x v="2"/>
    <n v="1"/>
  </r>
  <r>
    <n v="526"/>
    <n v="51"/>
    <x v="0"/>
    <s v="Coat"/>
    <x v="2"/>
    <n v="37"/>
    <x v="44"/>
    <s v="M"/>
    <s v="Cyan"/>
    <x v="1"/>
    <n v="3.2"/>
    <x v="0"/>
    <s v="Next Day Air"/>
    <x v="0"/>
    <s v="Yes"/>
    <n v="41"/>
    <x v="5"/>
    <s v="Monthly"/>
    <x v="2"/>
    <s v="Low Value"/>
    <x v="2"/>
    <n v="1"/>
  </r>
  <r>
    <n v="527"/>
    <n v="51"/>
    <x v="0"/>
    <s v="Pants"/>
    <x v="0"/>
    <n v="52"/>
    <x v="32"/>
    <s v="S"/>
    <s v="Red"/>
    <x v="0"/>
    <n v="4.9000000000000004"/>
    <x v="0"/>
    <s v="Standard"/>
    <x v="0"/>
    <s v="Yes"/>
    <n v="19"/>
    <x v="1"/>
    <s v="Monthly"/>
    <x v="2"/>
    <s v="Low Value"/>
    <x v="0"/>
    <n v="1"/>
  </r>
  <r>
    <n v="528"/>
    <n v="21"/>
    <x v="0"/>
    <s v="T-shirt"/>
    <x v="0"/>
    <n v="23"/>
    <x v="36"/>
    <s v="L"/>
    <s v="Yellow"/>
    <x v="0"/>
    <n v="4.3"/>
    <x v="0"/>
    <s v="Next Day Air"/>
    <x v="0"/>
    <s v="Yes"/>
    <n v="47"/>
    <x v="4"/>
    <s v="Every 3 Months"/>
    <x v="1"/>
    <s v="Low Value"/>
    <x v="2"/>
    <n v="1"/>
  </r>
  <r>
    <n v="529"/>
    <n v="34"/>
    <x v="0"/>
    <s v="Sneakers"/>
    <x v="1"/>
    <n v="88"/>
    <x v="33"/>
    <s v="S"/>
    <s v="Beige"/>
    <x v="0"/>
    <n v="3.2"/>
    <x v="0"/>
    <s v="Express"/>
    <x v="0"/>
    <s v="Yes"/>
    <n v="40"/>
    <x v="1"/>
    <s v="Annually"/>
    <x v="3"/>
    <s v="Low Value"/>
    <x v="2"/>
    <n v="1"/>
  </r>
  <r>
    <n v="530"/>
    <n v="32"/>
    <x v="0"/>
    <s v="Shorts"/>
    <x v="0"/>
    <n v="84"/>
    <x v="18"/>
    <s v="M"/>
    <s v="Orange"/>
    <x v="3"/>
    <n v="3.7"/>
    <x v="0"/>
    <s v="Standard"/>
    <x v="0"/>
    <s v="Yes"/>
    <n v="6"/>
    <x v="2"/>
    <s v="Monthly"/>
    <x v="3"/>
    <s v="Low Value"/>
    <x v="1"/>
    <n v="1"/>
  </r>
  <r>
    <n v="531"/>
    <n v="48"/>
    <x v="0"/>
    <s v="Coat"/>
    <x v="2"/>
    <n v="37"/>
    <x v="6"/>
    <s v="XL"/>
    <s v="Magenta"/>
    <x v="0"/>
    <n v="3.2"/>
    <x v="0"/>
    <s v="Store Pickup"/>
    <x v="0"/>
    <s v="Yes"/>
    <n v="25"/>
    <x v="2"/>
    <s v="Bi-Weekly"/>
    <x v="2"/>
    <s v="Low Value"/>
    <x v="2"/>
    <n v="1"/>
  </r>
  <r>
    <n v="532"/>
    <n v="50"/>
    <x v="0"/>
    <s v="Sandals"/>
    <x v="1"/>
    <n v="51"/>
    <x v="34"/>
    <s v="L"/>
    <s v="Purple"/>
    <x v="3"/>
    <n v="3.4"/>
    <x v="0"/>
    <s v="Next Day Air"/>
    <x v="0"/>
    <s v="Yes"/>
    <n v="42"/>
    <x v="1"/>
    <s v="Weekly"/>
    <x v="2"/>
    <s v="Low Value"/>
    <x v="2"/>
    <n v="1"/>
  </r>
  <r>
    <n v="533"/>
    <n v="26"/>
    <x v="0"/>
    <s v="Pants"/>
    <x v="0"/>
    <n v="76"/>
    <x v="21"/>
    <s v="L"/>
    <s v="Black"/>
    <x v="0"/>
    <n v="4.0999999999999996"/>
    <x v="0"/>
    <s v="Express"/>
    <x v="0"/>
    <s v="Yes"/>
    <n v="35"/>
    <x v="4"/>
    <s v="Every 3 Months"/>
    <x v="3"/>
    <s v="Low Value"/>
    <x v="2"/>
    <n v="1"/>
  </r>
  <r>
    <n v="534"/>
    <n v="57"/>
    <x v="0"/>
    <s v="Sandals"/>
    <x v="1"/>
    <n v="60"/>
    <x v="17"/>
    <s v="L"/>
    <s v="Pink"/>
    <x v="1"/>
    <n v="4.5"/>
    <x v="0"/>
    <s v="Next Day Air"/>
    <x v="0"/>
    <s v="Yes"/>
    <n v="17"/>
    <x v="5"/>
    <s v="Weekly"/>
    <x v="0"/>
    <s v="Low Value"/>
    <x v="0"/>
    <n v="1"/>
  </r>
  <r>
    <n v="535"/>
    <n v="65"/>
    <x v="0"/>
    <s v="Gloves"/>
    <x v="3"/>
    <n v="72"/>
    <x v="20"/>
    <s v="L"/>
    <s v="Pink"/>
    <x v="3"/>
    <n v="4.5"/>
    <x v="0"/>
    <s v="Next Day Air"/>
    <x v="0"/>
    <s v="Yes"/>
    <n v="4"/>
    <x v="3"/>
    <s v="Quarterly"/>
    <x v="0"/>
    <s v="Low Value"/>
    <x v="1"/>
    <n v="1"/>
  </r>
  <r>
    <n v="536"/>
    <n v="56"/>
    <x v="0"/>
    <s v="T-shirt"/>
    <x v="0"/>
    <n v="45"/>
    <x v="8"/>
    <s v="L"/>
    <s v="Maroon"/>
    <x v="1"/>
    <n v="3.2"/>
    <x v="0"/>
    <s v="Free Shipping"/>
    <x v="0"/>
    <s v="Yes"/>
    <n v="24"/>
    <x v="4"/>
    <s v="Weekly"/>
    <x v="0"/>
    <s v="Low Value"/>
    <x v="2"/>
    <n v="1"/>
  </r>
  <r>
    <n v="537"/>
    <n v="44"/>
    <x v="0"/>
    <s v="Jacket"/>
    <x v="2"/>
    <n v="84"/>
    <x v="26"/>
    <s v="S"/>
    <s v="Maroon"/>
    <x v="3"/>
    <n v="4.4000000000000004"/>
    <x v="0"/>
    <s v="Store Pickup"/>
    <x v="0"/>
    <s v="Yes"/>
    <n v="16"/>
    <x v="5"/>
    <s v="Every 3 Months"/>
    <x v="4"/>
    <s v="Low Value"/>
    <x v="0"/>
    <n v="1"/>
  </r>
  <r>
    <n v="538"/>
    <n v="50"/>
    <x v="0"/>
    <s v="Blouse"/>
    <x v="0"/>
    <n v="49"/>
    <x v="41"/>
    <s v="S"/>
    <s v="Turquoise"/>
    <x v="2"/>
    <n v="3"/>
    <x v="0"/>
    <s v="Store Pickup"/>
    <x v="0"/>
    <s v="Yes"/>
    <n v="14"/>
    <x v="5"/>
    <s v="Annually"/>
    <x v="2"/>
    <s v="Low Value"/>
    <x v="0"/>
    <n v="1"/>
  </r>
  <r>
    <n v="539"/>
    <n v="27"/>
    <x v="0"/>
    <s v="Socks"/>
    <x v="0"/>
    <n v="22"/>
    <x v="41"/>
    <s v="XL"/>
    <s v="Green"/>
    <x v="1"/>
    <n v="3.2"/>
    <x v="0"/>
    <s v="Free Shipping"/>
    <x v="0"/>
    <s v="Yes"/>
    <n v="43"/>
    <x v="1"/>
    <s v="Weekly"/>
    <x v="3"/>
    <s v="Low Value"/>
    <x v="2"/>
    <n v="1"/>
  </r>
  <r>
    <n v="540"/>
    <n v="49"/>
    <x v="0"/>
    <s v="Coat"/>
    <x v="2"/>
    <n v="48"/>
    <x v="5"/>
    <s v="M"/>
    <s v="Violet"/>
    <x v="0"/>
    <n v="4"/>
    <x v="0"/>
    <s v="Store Pickup"/>
    <x v="0"/>
    <s v="Yes"/>
    <n v="49"/>
    <x v="5"/>
    <s v="Weekly"/>
    <x v="2"/>
    <s v="Low Value"/>
    <x v="2"/>
    <n v="1"/>
  </r>
  <r>
    <n v="541"/>
    <n v="49"/>
    <x v="0"/>
    <s v="Dress"/>
    <x v="0"/>
    <n v="37"/>
    <x v="36"/>
    <s v="M"/>
    <s v="Lavender"/>
    <x v="1"/>
    <n v="3.1"/>
    <x v="0"/>
    <s v="Next Day Air"/>
    <x v="0"/>
    <s v="Yes"/>
    <n v="33"/>
    <x v="1"/>
    <s v="Every 3 Months"/>
    <x v="2"/>
    <s v="Low Value"/>
    <x v="2"/>
    <n v="1"/>
  </r>
  <r>
    <n v="542"/>
    <n v="52"/>
    <x v="0"/>
    <s v="Jacket"/>
    <x v="2"/>
    <n v="27"/>
    <x v="39"/>
    <s v="L"/>
    <s v="Gray"/>
    <x v="3"/>
    <n v="2.8"/>
    <x v="0"/>
    <s v="Next Day Air"/>
    <x v="0"/>
    <s v="Yes"/>
    <n v="45"/>
    <x v="1"/>
    <s v="Bi-Weekly"/>
    <x v="2"/>
    <s v="Low Value"/>
    <x v="2"/>
    <n v="1"/>
  </r>
  <r>
    <n v="543"/>
    <n v="27"/>
    <x v="0"/>
    <s v="Boots"/>
    <x v="1"/>
    <n v="79"/>
    <x v="26"/>
    <s v="XL"/>
    <s v="Teal"/>
    <x v="1"/>
    <n v="4.5999999999999996"/>
    <x v="0"/>
    <s v="Next Day Air"/>
    <x v="0"/>
    <s v="Yes"/>
    <n v="35"/>
    <x v="1"/>
    <s v="Bi-Weekly"/>
    <x v="3"/>
    <s v="Low Value"/>
    <x v="2"/>
    <n v="1"/>
  </r>
  <r>
    <n v="544"/>
    <n v="53"/>
    <x v="0"/>
    <s v="Skirt"/>
    <x v="0"/>
    <n v="98"/>
    <x v="15"/>
    <s v="S"/>
    <s v="Red"/>
    <x v="1"/>
    <n v="4.3"/>
    <x v="0"/>
    <s v="Express"/>
    <x v="0"/>
    <s v="Yes"/>
    <n v="11"/>
    <x v="2"/>
    <s v="Monthly"/>
    <x v="2"/>
    <s v="Low Value"/>
    <x v="0"/>
    <n v="1"/>
  </r>
  <r>
    <n v="545"/>
    <n v="34"/>
    <x v="0"/>
    <s v="Sandals"/>
    <x v="1"/>
    <n v="64"/>
    <x v="47"/>
    <s v="S"/>
    <s v="Yellow"/>
    <x v="2"/>
    <n v="3.3"/>
    <x v="0"/>
    <s v="Standard"/>
    <x v="0"/>
    <s v="Yes"/>
    <n v="30"/>
    <x v="4"/>
    <s v="Every 3 Months"/>
    <x v="3"/>
    <s v="Low Value"/>
    <x v="2"/>
    <n v="1"/>
  </r>
  <r>
    <n v="546"/>
    <n v="33"/>
    <x v="0"/>
    <s v="Coat"/>
    <x v="2"/>
    <n v="32"/>
    <x v="15"/>
    <s v="L"/>
    <s v="Magenta"/>
    <x v="2"/>
    <n v="3.5"/>
    <x v="0"/>
    <s v="2-Day Shipping"/>
    <x v="0"/>
    <s v="Yes"/>
    <n v="48"/>
    <x v="5"/>
    <s v="Annually"/>
    <x v="3"/>
    <s v="Low Value"/>
    <x v="2"/>
    <n v="1"/>
  </r>
  <r>
    <n v="547"/>
    <n v="62"/>
    <x v="0"/>
    <s v="Hoodie"/>
    <x v="0"/>
    <n v="74"/>
    <x v="35"/>
    <s v="M"/>
    <s v="Brown"/>
    <x v="0"/>
    <n v="3.4"/>
    <x v="0"/>
    <s v="Free Shipping"/>
    <x v="0"/>
    <s v="Yes"/>
    <n v="45"/>
    <x v="0"/>
    <s v="Bi-Weekly"/>
    <x v="0"/>
    <s v="Low Value"/>
    <x v="2"/>
    <n v="1"/>
  </r>
  <r>
    <n v="548"/>
    <n v="38"/>
    <x v="0"/>
    <s v="Jacket"/>
    <x v="2"/>
    <n v="50"/>
    <x v="22"/>
    <s v="M"/>
    <s v="Blue"/>
    <x v="0"/>
    <n v="2.8"/>
    <x v="0"/>
    <s v="Free Shipping"/>
    <x v="0"/>
    <s v="Yes"/>
    <n v="26"/>
    <x v="0"/>
    <s v="Weekly"/>
    <x v="4"/>
    <s v="Low Value"/>
    <x v="2"/>
    <n v="1"/>
  </r>
  <r>
    <n v="549"/>
    <n v="36"/>
    <x v="0"/>
    <s v="Backpack"/>
    <x v="3"/>
    <n v="64"/>
    <x v="43"/>
    <s v="M"/>
    <s v="Black"/>
    <x v="0"/>
    <n v="4.5999999999999996"/>
    <x v="0"/>
    <s v="Store Pickup"/>
    <x v="0"/>
    <s v="Yes"/>
    <n v="41"/>
    <x v="5"/>
    <s v="Every 3 Months"/>
    <x v="4"/>
    <s v="Low Value"/>
    <x v="2"/>
    <n v="1"/>
  </r>
  <r>
    <n v="550"/>
    <n v="31"/>
    <x v="0"/>
    <s v="Backpack"/>
    <x v="3"/>
    <n v="29"/>
    <x v="28"/>
    <s v="S"/>
    <s v="Olive"/>
    <x v="3"/>
    <n v="3.6"/>
    <x v="0"/>
    <s v="Express"/>
    <x v="0"/>
    <s v="Yes"/>
    <n v="37"/>
    <x v="0"/>
    <s v="Bi-Weekly"/>
    <x v="3"/>
    <s v="Low Value"/>
    <x v="2"/>
    <n v="1"/>
  </r>
  <r>
    <n v="551"/>
    <n v="62"/>
    <x v="0"/>
    <s v="Belt"/>
    <x v="3"/>
    <n v="62"/>
    <x v="42"/>
    <s v="M"/>
    <s v="Olive"/>
    <x v="2"/>
    <n v="3.3"/>
    <x v="0"/>
    <s v="Store Pickup"/>
    <x v="0"/>
    <s v="Yes"/>
    <n v="12"/>
    <x v="3"/>
    <s v="Weekly"/>
    <x v="0"/>
    <s v="Low Value"/>
    <x v="0"/>
    <n v="1"/>
  </r>
  <r>
    <n v="552"/>
    <n v="29"/>
    <x v="0"/>
    <s v="Coat"/>
    <x v="2"/>
    <n v="78"/>
    <x v="37"/>
    <s v="XL"/>
    <s v="Green"/>
    <x v="3"/>
    <n v="3.1"/>
    <x v="0"/>
    <s v="2-Day Shipping"/>
    <x v="0"/>
    <s v="Yes"/>
    <n v="27"/>
    <x v="1"/>
    <s v="Bi-Weekly"/>
    <x v="3"/>
    <s v="Low Value"/>
    <x v="2"/>
    <n v="1"/>
  </r>
  <r>
    <n v="553"/>
    <n v="24"/>
    <x v="0"/>
    <s v="T-shirt"/>
    <x v="0"/>
    <n v="94"/>
    <x v="9"/>
    <s v="M"/>
    <s v="Peach"/>
    <x v="3"/>
    <n v="3.5"/>
    <x v="0"/>
    <s v="Express"/>
    <x v="0"/>
    <s v="Yes"/>
    <n v="18"/>
    <x v="4"/>
    <s v="Weekly"/>
    <x v="1"/>
    <s v="Low Value"/>
    <x v="0"/>
    <n v="1"/>
  </r>
  <r>
    <n v="554"/>
    <n v="63"/>
    <x v="0"/>
    <s v="Sunglasses"/>
    <x v="3"/>
    <n v="59"/>
    <x v="20"/>
    <s v="M"/>
    <s v="White"/>
    <x v="0"/>
    <n v="3.2"/>
    <x v="0"/>
    <s v="Express"/>
    <x v="0"/>
    <s v="Yes"/>
    <n v="15"/>
    <x v="2"/>
    <s v="Quarterly"/>
    <x v="0"/>
    <s v="Low Value"/>
    <x v="0"/>
    <n v="1"/>
  </r>
  <r>
    <n v="555"/>
    <n v="56"/>
    <x v="0"/>
    <s v="Sneakers"/>
    <x v="1"/>
    <n v="47"/>
    <x v="46"/>
    <s v="M"/>
    <s v="Red"/>
    <x v="2"/>
    <n v="3"/>
    <x v="0"/>
    <s v="Express"/>
    <x v="0"/>
    <s v="Yes"/>
    <n v="34"/>
    <x v="4"/>
    <s v="Weekly"/>
    <x v="0"/>
    <s v="Low Value"/>
    <x v="2"/>
    <n v="1"/>
  </r>
  <r>
    <n v="556"/>
    <n v="63"/>
    <x v="0"/>
    <s v="Gloves"/>
    <x v="3"/>
    <n v="57"/>
    <x v="1"/>
    <s v="M"/>
    <s v="White"/>
    <x v="3"/>
    <n v="4.8"/>
    <x v="0"/>
    <s v="Express"/>
    <x v="0"/>
    <s v="Yes"/>
    <n v="37"/>
    <x v="0"/>
    <s v="Annually"/>
    <x v="0"/>
    <s v="Low Value"/>
    <x v="2"/>
    <n v="1"/>
  </r>
  <r>
    <n v="557"/>
    <n v="40"/>
    <x v="0"/>
    <s v="Coat"/>
    <x v="2"/>
    <n v="90"/>
    <x v="6"/>
    <s v="L"/>
    <s v="Indigo"/>
    <x v="0"/>
    <n v="5"/>
    <x v="0"/>
    <s v="Store Pickup"/>
    <x v="0"/>
    <s v="Yes"/>
    <n v="21"/>
    <x v="1"/>
    <s v="Fortnightly"/>
    <x v="4"/>
    <s v="Low Value"/>
    <x v="2"/>
    <n v="1"/>
  </r>
  <r>
    <n v="558"/>
    <n v="18"/>
    <x v="0"/>
    <s v="Shirt"/>
    <x v="0"/>
    <n v="60"/>
    <x v="29"/>
    <s v="M"/>
    <s v="White"/>
    <x v="1"/>
    <n v="2.9"/>
    <x v="0"/>
    <s v="Free Shipping"/>
    <x v="0"/>
    <s v="Yes"/>
    <n v="31"/>
    <x v="5"/>
    <s v="Weekly"/>
    <x v="1"/>
    <s v="Low Value"/>
    <x v="2"/>
    <n v="1"/>
  </r>
  <r>
    <n v="559"/>
    <n v="50"/>
    <x v="0"/>
    <s v="Sneakers"/>
    <x v="1"/>
    <n v="77"/>
    <x v="44"/>
    <s v="L"/>
    <s v="Teal"/>
    <x v="3"/>
    <n v="3.2"/>
    <x v="0"/>
    <s v="Express"/>
    <x v="0"/>
    <s v="Yes"/>
    <n v="43"/>
    <x v="5"/>
    <s v="Every 3 Months"/>
    <x v="2"/>
    <s v="Low Value"/>
    <x v="2"/>
    <n v="1"/>
  </r>
  <r>
    <n v="560"/>
    <n v="66"/>
    <x v="0"/>
    <s v="Scarf"/>
    <x v="3"/>
    <n v="41"/>
    <x v="28"/>
    <s v="M"/>
    <s v="Indigo"/>
    <x v="3"/>
    <n v="2.9"/>
    <x v="0"/>
    <s v="Store Pickup"/>
    <x v="0"/>
    <s v="Yes"/>
    <n v="22"/>
    <x v="4"/>
    <s v="Monthly"/>
    <x v="0"/>
    <s v="Low Value"/>
    <x v="2"/>
    <n v="1"/>
  </r>
  <r>
    <n v="561"/>
    <n v="25"/>
    <x v="0"/>
    <s v="Jewelry"/>
    <x v="3"/>
    <n v="48"/>
    <x v="7"/>
    <s v="L"/>
    <s v="Red"/>
    <x v="3"/>
    <n v="3.3"/>
    <x v="0"/>
    <s v="Free Shipping"/>
    <x v="0"/>
    <s v="Yes"/>
    <n v="12"/>
    <x v="5"/>
    <s v="Annually"/>
    <x v="3"/>
    <s v="Low Value"/>
    <x v="0"/>
    <n v="1"/>
  </r>
  <r>
    <n v="562"/>
    <n v="65"/>
    <x v="0"/>
    <s v="Jacket"/>
    <x v="2"/>
    <n v="65"/>
    <x v="15"/>
    <s v="M"/>
    <s v="Blue"/>
    <x v="3"/>
    <n v="2.6"/>
    <x v="0"/>
    <s v="Next Day Air"/>
    <x v="0"/>
    <s v="Yes"/>
    <n v="25"/>
    <x v="3"/>
    <s v="Fortnightly"/>
    <x v="0"/>
    <s v="Low Value"/>
    <x v="2"/>
    <n v="1"/>
  </r>
  <r>
    <n v="563"/>
    <n v="53"/>
    <x v="0"/>
    <s v="Jeans"/>
    <x v="0"/>
    <n v="62"/>
    <x v="9"/>
    <s v="M"/>
    <s v="Blue"/>
    <x v="2"/>
    <n v="3.5"/>
    <x v="0"/>
    <s v="Standard"/>
    <x v="0"/>
    <s v="Yes"/>
    <n v="40"/>
    <x v="5"/>
    <s v="Annually"/>
    <x v="2"/>
    <s v="Low Value"/>
    <x v="2"/>
    <n v="1"/>
  </r>
  <r>
    <n v="564"/>
    <n v="61"/>
    <x v="0"/>
    <s v="Shoes"/>
    <x v="1"/>
    <n v="99"/>
    <x v="37"/>
    <s v="M"/>
    <s v="Black"/>
    <x v="3"/>
    <n v="4.4000000000000004"/>
    <x v="0"/>
    <s v="Standard"/>
    <x v="0"/>
    <s v="Yes"/>
    <n v="16"/>
    <x v="5"/>
    <s v="Quarterly"/>
    <x v="0"/>
    <s v="Low Value"/>
    <x v="0"/>
    <n v="1"/>
  </r>
  <r>
    <n v="565"/>
    <n v="67"/>
    <x v="0"/>
    <s v="Hoodie"/>
    <x v="0"/>
    <n v="58"/>
    <x v="20"/>
    <s v="M"/>
    <s v="Olive"/>
    <x v="0"/>
    <n v="3.4"/>
    <x v="0"/>
    <s v="Next Day Air"/>
    <x v="0"/>
    <s v="Yes"/>
    <n v="30"/>
    <x v="4"/>
    <s v="Weekly"/>
    <x v="0"/>
    <s v="Low Value"/>
    <x v="2"/>
    <n v="1"/>
  </r>
  <r>
    <n v="566"/>
    <n v="59"/>
    <x v="0"/>
    <s v="Backpack"/>
    <x v="3"/>
    <n v="43"/>
    <x v="37"/>
    <s v="L"/>
    <s v="Lavender"/>
    <x v="3"/>
    <n v="4.2"/>
    <x v="0"/>
    <s v="Store Pickup"/>
    <x v="0"/>
    <s v="Yes"/>
    <n v="10"/>
    <x v="0"/>
    <s v="Weekly"/>
    <x v="0"/>
    <s v="Low Value"/>
    <x v="0"/>
    <n v="1"/>
  </r>
  <r>
    <n v="567"/>
    <n v="55"/>
    <x v="0"/>
    <s v="Sneakers"/>
    <x v="1"/>
    <n v="93"/>
    <x v="15"/>
    <s v="M"/>
    <s v="Indigo"/>
    <x v="1"/>
    <n v="3.6"/>
    <x v="0"/>
    <s v="Store Pickup"/>
    <x v="0"/>
    <s v="Yes"/>
    <n v="1"/>
    <x v="5"/>
    <s v="Fortnightly"/>
    <x v="0"/>
    <s v="Low Value"/>
    <x v="1"/>
    <n v="1"/>
  </r>
  <r>
    <n v="568"/>
    <n v="21"/>
    <x v="0"/>
    <s v="Blouse"/>
    <x v="0"/>
    <n v="50"/>
    <x v="13"/>
    <s v="S"/>
    <s v="Red"/>
    <x v="0"/>
    <n v="3"/>
    <x v="0"/>
    <s v="Next Day Air"/>
    <x v="0"/>
    <s v="Yes"/>
    <n v="24"/>
    <x v="0"/>
    <s v="Fortnightly"/>
    <x v="1"/>
    <s v="Low Value"/>
    <x v="2"/>
    <n v="1"/>
  </r>
  <r>
    <n v="569"/>
    <n v="44"/>
    <x v="0"/>
    <s v="Pants"/>
    <x v="0"/>
    <n v="88"/>
    <x v="40"/>
    <s v="L"/>
    <s v="Red"/>
    <x v="2"/>
    <n v="4"/>
    <x v="0"/>
    <s v="Free Shipping"/>
    <x v="0"/>
    <s v="Yes"/>
    <n v="36"/>
    <x v="3"/>
    <s v="Monthly"/>
    <x v="4"/>
    <s v="Low Value"/>
    <x v="2"/>
    <n v="1"/>
  </r>
  <r>
    <n v="570"/>
    <n v="65"/>
    <x v="0"/>
    <s v="Skirt"/>
    <x v="0"/>
    <n v="33"/>
    <x v="15"/>
    <s v="M"/>
    <s v="Pink"/>
    <x v="3"/>
    <n v="4.4000000000000004"/>
    <x v="0"/>
    <s v="Express"/>
    <x v="0"/>
    <s v="Yes"/>
    <n v="46"/>
    <x v="2"/>
    <s v="Every 3 Months"/>
    <x v="0"/>
    <s v="Low Value"/>
    <x v="2"/>
    <n v="1"/>
  </r>
  <r>
    <n v="571"/>
    <n v="65"/>
    <x v="0"/>
    <s v="T-shirt"/>
    <x v="0"/>
    <n v="99"/>
    <x v="44"/>
    <s v="XL"/>
    <s v="Purple"/>
    <x v="3"/>
    <n v="4.0999999999999996"/>
    <x v="0"/>
    <s v="Standard"/>
    <x v="0"/>
    <s v="Yes"/>
    <n v="20"/>
    <x v="1"/>
    <s v="Annually"/>
    <x v="0"/>
    <s v="Low Value"/>
    <x v="2"/>
    <n v="1"/>
  </r>
  <r>
    <n v="572"/>
    <n v="54"/>
    <x v="0"/>
    <s v="Jacket"/>
    <x v="2"/>
    <n v="76"/>
    <x v="0"/>
    <s v="XL"/>
    <s v="Cyan"/>
    <x v="1"/>
    <n v="3.6"/>
    <x v="0"/>
    <s v="Free Shipping"/>
    <x v="0"/>
    <s v="Yes"/>
    <n v="37"/>
    <x v="0"/>
    <s v="Weekly"/>
    <x v="2"/>
    <s v="Low Value"/>
    <x v="2"/>
    <n v="1"/>
  </r>
  <r>
    <n v="573"/>
    <n v="56"/>
    <x v="0"/>
    <s v="Scarf"/>
    <x v="3"/>
    <n v="97"/>
    <x v="36"/>
    <s v="XL"/>
    <s v="Cyan"/>
    <x v="2"/>
    <n v="4.5999999999999996"/>
    <x v="0"/>
    <s v="Next Day Air"/>
    <x v="0"/>
    <s v="Yes"/>
    <n v="26"/>
    <x v="4"/>
    <s v="Annually"/>
    <x v="0"/>
    <s v="Low Value"/>
    <x v="2"/>
    <n v="1"/>
  </r>
  <r>
    <n v="574"/>
    <n v="58"/>
    <x v="0"/>
    <s v="Pants"/>
    <x v="0"/>
    <n v="68"/>
    <x v="18"/>
    <s v="M"/>
    <s v="Charcoal"/>
    <x v="2"/>
    <n v="3.2"/>
    <x v="0"/>
    <s v="2-Day Shipping"/>
    <x v="0"/>
    <s v="Yes"/>
    <n v="23"/>
    <x v="2"/>
    <s v="Bi-Weekly"/>
    <x v="0"/>
    <s v="Low Value"/>
    <x v="2"/>
    <n v="1"/>
  </r>
  <r>
    <n v="575"/>
    <n v="54"/>
    <x v="0"/>
    <s v="Sneakers"/>
    <x v="1"/>
    <n v="79"/>
    <x v="1"/>
    <s v="L"/>
    <s v="Red"/>
    <x v="3"/>
    <n v="4.8"/>
    <x v="0"/>
    <s v="Free Shipping"/>
    <x v="0"/>
    <s v="Yes"/>
    <n v="20"/>
    <x v="4"/>
    <s v="Bi-Weekly"/>
    <x v="2"/>
    <s v="Low Value"/>
    <x v="2"/>
    <n v="1"/>
  </r>
  <r>
    <n v="576"/>
    <n v="58"/>
    <x v="0"/>
    <s v="Jeans"/>
    <x v="0"/>
    <n v="86"/>
    <x v="43"/>
    <s v="M"/>
    <s v="Peach"/>
    <x v="3"/>
    <n v="4.8"/>
    <x v="0"/>
    <s v="Express"/>
    <x v="0"/>
    <s v="Yes"/>
    <n v="38"/>
    <x v="3"/>
    <s v="Monthly"/>
    <x v="0"/>
    <s v="Low Value"/>
    <x v="2"/>
    <n v="1"/>
  </r>
  <r>
    <n v="577"/>
    <n v="48"/>
    <x v="0"/>
    <s v="Hat"/>
    <x v="3"/>
    <n v="68"/>
    <x v="47"/>
    <s v="M"/>
    <s v="Black"/>
    <x v="0"/>
    <n v="5"/>
    <x v="0"/>
    <s v="2-Day Shipping"/>
    <x v="0"/>
    <s v="Yes"/>
    <n v="5"/>
    <x v="2"/>
    <s v="Every 3 Months"/>
    <x v="2"/>
    <s v="Low Value"/>
    <x v="1"/>
    <n v="1"/>
  </r>
  <r>
    <n v="578"/>
    <n v="19"/>
    <x v="0"/>
    <s v="Skirt"/>
    <x v="0"/>
    <n v="52"/>
    <x v="15"/>
    <s v="M"/>
    <s v="Black"/>
    <x v="3"/>
    <n v="3.7"/>
    <x v="0"/>
    <s v="Store Pickup"/>
    <x v="0"/>
    <s v="Yes"/>
    <n v="41"/>
    <x v="0"/>
    <s v="Annually"/>
    <x v="1"/>
    <s v="Low Value"/>
    <x v="2"/>
    <n v="1"/>
  </r>
  <r>
    <n v="579"/>
    <n v="69"/>
    <x v="0"/>
    <s v="Sandals"/>
    <x v="1"/>
    <n v="90"/>
    <x v="1"/>
    <s v="M"/>
    <s v="Purple"/>
    <x v="3"/>
    <n v="4.5999999999999996"/>
    <x v="0"/>
    <s v="Next Day Air"/>
    <x v="0"/>
    <s v="Yes"/>
    <n v="22"/>
    <x v="2"/>
    <s v="Fortnightly"/>
    <x v="0"/>
    <s v="Low Value"/>
    <x v="2"/>
    <n v="1"/>
  </r>
  <r>
    <n v="580"/>
    <n v="58"/>
    <x v="0"/>
    <s v="Sandals"/>
    <x v="1"/>
    <n v="41"/>
    <x v="18"/>
    <s v="M"/>
    <s v="Violet"/>
    <x v="0"/>
    <n v="3.7"/>
    <x v="0"/>
    <s v="Free Shipping"/>
    <x v="0"/>
    <s v="Yes"/>
    <n v="48"/>
    <x v="2"/>
    <s v="Annually"/>
    <x v="0"/>
    <s v="Low Value"/>
    <x v="2"/>
    <n v="1"/>
  </r>
  <r>
    <n v="581"/>
    <n v="49"/>
    <x v="0"/>
    <s v="Sweater"/>
    <x v="0"/>
    <n v="80"/>
    <x v="44"/>
    <s v="M"/>
    <s v="Orange"/>
    <x v="1"/>
    <n v="4.0999999999999996"/>
    <x v="0"/>
    <s v="Free Shipping"/>
    <x v="0"/>
    <s v="Yes"/>
    <n v="10"/>
    <x v="3"/>
    <s v="Weekly"/>
    <x v="2"/>
    <s v="Low Value"/>
    <x v="0"/>
    <n v="1"/>
  </r>
  <r>
    <n v="582"/>
    <n v="32"/>
    <x v="0"/>
    <s v="Sweater"/>
    <x v="0"/>
    <n v="100"/>
    <x v="44"/>
    <s v="XL"/>
    <s v="Charcoal"/>
    <x v="0"/>
    <n v="2.7"/>
    <x v="0"/>
    <s v="Store Pickup"/>
    <x v="0"/>
    <s v="Yes"/>
    <n v="12"/>
    <x v="4"/>
    <s v="Every 3 Months"/>
    <x v="3"/>
    <s v="High Value"/>
    <x v="0"/>
    <n v="1"/>
  </r>
  <r>
    <n v="583"/>
    <n v="40"/>
    <x v="0"/>
    <s v="Jacket"/>
    <x v="2"/>
    <n v="77"/>
    <x v="24"/>
    <s v="L"/>
    <s v="Turquoise"/>
    <x v="1"/>
    <n v="4.9000000000000004"/>
    <x v="0"/>
    <s v="Store Pickup"/>
    <x v="0"/>
    <s v="Yes"/>
    <n v="2"/>
    <x v="4"/>
    <s v="Quarterly"/>
    <x v="4"/>
    <s v="Low Value"/>
    <x v="1"/>
    <n v="1"/>
  </r>
  <r>
    <n v="584"/>
    <n v="25"/>
    <x v="0"/>
    <s v="Shorts"/>
    <x v="0"/>
    <n v="78"/>
    <x v="18"/>
    <s v="L"/>
    <s v="Yellow"/>
    <x v="1"/>
    <n v="4"/>
    <x v="0"/>
    <s v="Store Pickup"/>
    <x v="0"/>
    <s v="Yes"/>
    <n v="38"/>
    <x v="3"/>
    <s v="Monthly"/>
    <x v="3"/>
    <s v="Low Value"/>
    <x v="2"/>
    <n v="1"/>
  </r>
  <r>
    <n v="585"/>
    <n v="70"/>
    <x v="0"/>
    <s v="Socks"/>
    <x v="0"/>
    <n v="94"/>
    <x v="27"/>
    <s v="M"/>
    <s v="White"/>
    <x v="1"/>
    <n v="4.7"/>
    <x v="0"/>
    <s v="Free Shipping"/>
    <x v="0"/>
    <s v="Yes"/>
    <n v="20"/>
    <x v="5"/>
    <s v="Monthly"/>
    <x v="0"/>
    <s v="Low Value"/>
    <x v="2"/>
    <n v="1"/>
  </r>
  <r>
    <n v="586"/>
    <n v="69"/>
    <x v="0"/>
    <s v="Socks"/>
    <x v="0"/>
    <n v="23"/>
    <x v="36"/>
    <s v="M"/>
    <s v="Gray"/>
    <x v="3"/>
    <n v="2.8"/>
    <x v="0"/>
    <s v="Next Day Air"/>
    <x v="0"/>
    <s v="Yes"/>
    <n v="5"/>
    <x v="1"/>
    <s v="Every 3 Months"/>
    <x v="0"/>
    <s v="Low Value"/>
    <x v="1"/>
    <n v="1"/>
  </r>
  <r>
    <n v="587"/>
    <n v="45"/>
    <x v="0"/>
    <s v="Hoodie"/>
    <x v="0"/>
    <n v="20"/>
    <x v="48"/>
    <s v="S"/>
    <s v="Blue"/>
    <x v="0"/>
    <n v="4.9000000000000004"/>
    <x v="0"/>
    <s v="2-Day Shipping"/>
    <x v="0"/>
    <s v="Yes"/>
    <n v="9"/>
    <x v="0"/>
    <s v="Annually"/>
    <x v="2"/>
    <s v="Low Value"/>
    <x v="1"/>
    <n v="1"/>
  </r>
  <r>
    <n v="588"/>
    <n v="29"/>
    <x v="0"/>
    <s v="Socks"/>
    <x v="0"/>
    <n v="86"/>
    <x v="47"/>
    <s v="S"/>
    <s v="Maroon"/>
    <x v="3"/>
    <n v="4.2"/>
    <x v="0"/>
    <s v="Express"/>
    <x v="0"/>
    <s v="Yes"/>
    <n v="48"/>
    <x v="5"/>
    <s v="Every 3 Months"/>
    <x v="3"/>
    <s v="Low Value"/>
    <x v="2"/>
    <n v="1"/>
  </r>
  <r>
    <n v="589"/>
    <n v="47"/>
    <x v="0"/>
    <s v="Boots"/>
    <x v="1"/>
    <n v="60"/>
    <x v="45"/>
    <s v="M"/>
    <s v="Violet"/>
    <x v="3"/>
    <n v="3"/>
    <x v="0"/>
    <s v="Standard"/>
    <x v="0"/>
    <s v="Yes"/>
    <n v="9"/>
    <x v="5"/>
    <s v="Quarterly"/>
    <x v="2"/>
    <s v="Low Value"/>
    <x v="1"/>
    <n v="1"/>
  </r>
  <r>
    <n v="590"/>
    <n v="28"/>
    <x v="0"/>
    <s v="Shirt"/>
    <x v="0"/>
    <n v="70"/>
    <x v="46"/>
    <s v="M"/>
    <s v="Orange"/>
    <x v="3"/>
    <n v="3.4"/>
    <x v="0"/>
    <s v="2-Day Shipping"/>
    <x v="0"/>
    <s v="Yes"/>
    <n v="40"/>
    <x v="3"/>
    <s v="Annually"/>
    <x v="3"/>
    <s v="Low Value"/>
    <x v="2"/>
    <n v="1"/>
  </r>
  <r>
    <n v="591"/>
    <n v="64"/>
    <x v="0"/>
    <s v="Belt"/>
    <x v="3"/>
    <n v="39"/>
    <x v="29"/>
    <s v="S"/>
    <s v="Turquoise"/>
    <x v="3"/>
    <n v="4.5999999999999996"/>
    <x v="0"/>
    <s v="Standard"/>
    <x v="0"/>
    <s v="Yes"/>
    <n v="30"/>
    <x v="0"/>
    <s v="Fortnightly"/>
    <x v="0"/>
    <s v="Low Value"/>
    <x v="2"/>
    <n v="1"/>
  </r>
  <r>
    <n v="592"/>
    <n v="47"/>
    <x v="0"/>
    <s v="Backpack"/>
    <x v="3"/>
    <n v="37"/>
    <x v="0"/>
    <s v="L"/>
    <s v="Olive"/>
    <x v="3"/>
    <n v="4.2"/>
    <x v="0"/>
    <s v="Store Pickup"/>
    <x v="0"/>
    <s v="Yes"/>
    <n v="6"/>
    <x v="5"/>
    <s v="Bi-Weekly"/>
    <x v="2"/>
    <s v="Low Value"/>
    <x v="1"/>
    <n v="1"/>
  </r>
  <r>
    <n v="593"/>
    <n v="60"/>
    <x v="0"/>
    <s v="Boots"/>
    <x v="1"/>
    <n v="29"/>
    <x v="25"/>
    <s v="M"/>
    <s v="Brown"/>
    <x v="3"/>
    <n v="3.2"/>
    <x v="0"/>
    <s v="Free Shipping"/>
    <x v="0"/>
    <s v="Yes"/>
    <n v="42"/>
    <x v="0"/>
    <s v="Every 3 Months"/>
    <x v="0"/>
    <s v="Low Value"/>
    <x v="2"/>
    <n v="1"/>
  </r>
  <r>
    <n v="594"/>
    <n v="67"/>
    <x v="0"/>
    <s v="Coat"/>
    <x v="2"/>
    <n v="35"/>
    <x v="29"/>
    <s v="S"/>
    <s v="Green"/>
    <x v="0"/>
    <n v="4.4000000000000004"/>
    <x v="0"/>
    <s v="Store Pickup"/>
    <x v="0"/>
    <s v="Yes"/>
    <n v="9"/>
    <x v="3"/>
    <s v="Every 3 Months"/>
    <x v="0"/>
    <s v="Low Value"/>
    <x v="1"/>
    <n v="1"/>
  </r>
  <r>
    <n v="595"/>
    <n v="35"/>
    <x v="0"/>
    <s v="Hoodie"/>
    <x v="0"/>
    <n v="83"/>
    <x v="19"/>
    <s v="S"/>
    <s v="Brown"/>
    <x v="0"/>
    <n v="2.5"/>
    <x v="0"/>
    <s v="Next Day Air"/>
    <x v="0"/>
    <s v="Yes"/>
    <n v="6"/>
    <x v="5"/>
    <s v="Monthly"/>
    <x v="4"/>
    <s v="Low Value"/>
    <x v="1"/>
    <n v="1"/>
  </r>
  <r>
    <n v="596"/>
    <n v="30"/>
    <x v="0"/>
    <s v="Shoes"/>
    <x v="1"/>
    <n v="77"/>
    <x v="12"/>
    <s v="M"/>
    <s v="Silver"/>
    <x v="2"/>
    <n v="3.6"/>
    <x v="0"/>
    <s v="Next Day Air"/>
    <x v="0"/>
    <s v="Yes"/>
    <n v="47"/>
    <x v="3"/>
    <s v="Quarterly"/>
    <x v="3"/>
    <s v="Low Value"/>
    <x v="2"/>
    <n v="1"/>
  </r>
  <r>
    <n v="597"/>
    <n v="23"/>
    <x v="0"/>
    <s v="Shoes"/>
    <x v="1"/>
    <n v="37"/>
    <x v="6"/>
    <s v="XL"/>
    <s v="White"/>
    <x v="2"/>
    <n v="4.5"/>
    <x v="0"/>
    <s v="Store Pickup"/>
    <x v="0"/>
    <s v="Yes"/>
    <n v="36"/>
    <x v="0"/>
    <s v="Annually"/>
    <x v="1"/>
    <s v="Low Value"/>
    <x v="2"/>
    <n v="1"/>
  </r>
  <r>
    <n v="598"/>
    <n v="70"/>
    <x v="0"/>
    <s v="Jewelry"/>
    <x v="3"/>
    <n v="69"/>
    <x v="29"/>
    <s v="L"/>
    <s v="Gold"/>
    <x v="2"/>
    <n v="3.4"/>
    <x v="0"/>
    <s v="Standard"/>
    <x v="0"/>
    <s v="Yes"/>
    <n v="19"/>
    <x v="4"/>
    <s v="Fortnightly"/>
    <x v="0"/>
    <s v="Low Value"/>
    <x v="0"/>
    <n v="1"/>
  </r>
  <r>
    <n v="599"/>
    <n v="21"/>
    <x v="0"/>
    <s v="Dress"/>
    <x v="0"/>
    <n v="66"/>
    <x v="18"/>
    <s v="L"/>
    <s v="Green"/>
    <x v="0"/>
    <n v="3.2"/>
    <x v="0"/>
    <s v="2-Day Shipping"/>
    <x v="0"/>
    <s v="Yes"/>
    <n v="30"/>
    <x v="1"/>
    <s v="Every 3 Months"/>
    <x v="1"/>
    <s v="Low Value"/>
    <x v="2"/>
    <n v="1"/>
  </r>
  <r>
    <n v="600"/>
    <n v="51"/>
    <x v="0"/>
    <s v="Boots"/>
    <x v="1"/>
    <n v="26"/>
    <x v="2"/>
    <s v="L"/>
    <s v="Teal"/>
    <x v="1"/>
    <n v="4.2"/>
    <x v="0"/>
    <s v="Standard"/>
    <x v="0"/>
    <s v="Yes"/>
    <n v="27"/>
    <x v="5"/>
    <s v="Every 3 Months"/>
    <x v="2"/>
    <s v="Low Value"/>
    <x v="2"/>
    <n v="1"/>
  </r>
  <r>
    <n v="601"/>
    <n v="22"/>
    <x v="0"/>
    <s v="Hat"/>
    <x v="3"/>
    <n v="63"/>
    <x v="36"/>
    <s v="M"/>
    <s v="Charcoal"/>
    <x v="1"/>
    <n v="5"/>
    <x v="0"/>
    <s v="2-Day Shipping"/>
    <x v="0"/>
    <s v="Yes"/>
    <n v="25"/>
    <x v="0"/>
    <s v="Monthly"/>
    <x v="1"/>
    <s v="Low Value"/>
    <x v="2"/>
    <n v="1"/>
  </r>
  <r>
    <n v="602"/>
    <n v="32"/>
    <x v="0"/>
    <s v="Backpack"/>
    <x v="3"/>
    <n v="38"/>
    <x v="8"/>
    <s v="M"/>
    <s v="Maroon"/>
    <x v="2"/>
    <n v="4.7"/>
    <x v="0"/>
    <s v="Store Pickup"/>
    <x v="0"/>
    <s v="Yes"/>
    <n v="5"/>
    <x v="1"/>
    <s v="Fortnightly"/>
    <x v="3"/>
    <s v="Low Value"/>
    <x v="1"/>
    <n v="1"/>
  </r>
  <r>
    <n v="603"/>
    <n v="37"/>
    <x v="0"/>
    <s v="Shoes"/>
    <x v="1"/>
    <n v="58"/>
    <x v="4"/>
    <s v="L"/>
    <s v="Lavender"/>
    <x v="2"/>
    <n v="4.2"/>
    <x v="0"/>
    <s v="Next Day Air"/>
    <x v="0"/>
    <s v="Yes"/>
    <n v="10"/>
    <x v="1"/>
    <s v="Every 3 Months"/>
    <x v="4"/>
    <s v="Low Value"/>
    <x v="0"/>
    <n v="1"/>
  </r>
  <r>
    <n v="604"/>
    <n v="31"/>
    <x v="0"/>
    <s v="Handbag"/>
    <x v="3"/>
    <n v="46"/>
    <x v="2"/>
    <s v="L"/>
    <s v="Green"/>
    <x v="0"/>
    <n v="3.4"/>
    <x v="0"/>
    <s v="2-Day Shipping"/>
    <x v="0"/>
    <s v="Yes"/>
    <n v="26"/>
    <x v="3"/>
    <s v="Every 3 Months"/>
    <x v="3"/>
    <s v="Low Value"/>
    <x v="2"/>
    <n v="1"/>
  </r>
  <r>
    <n v="605"/>
    <n v="44"/>
    <x v="0"/>
    <s v="Sunglasses"/>
    <x v="3"/>
    <n v="92"/>
    <x v="8"/>
    <s v="S"/>
    <s v="Pink"/>
    <x v="3"/>
    <n v="4.4000000000000004"/>
    <x v="0"/>
    <s v="Store Pickup"/>
    <x v="0"/>
    <s v="Yes"/>
    <n v="11"/>
    <x v="2"/>
    <s v="Every 3 Months"/>
    <x v="4"/>
    <s v="Low Value"/>
    <x v="0"/>
    <n v="1"/>
  </r>
  <r>
    <n v="606"/>
    <n v="40"/>
    <x v="0"/>
    <s v="Hat"/>
    <x v="3"/>
    <n v="32"/>
    <x v="18"/>
    <s v="XL"/>
    <s v="Charcoal"/>
    <x v="0"/>
    <n v="4.2"/>
    <x v="0"/>
    <s v="Standard"/>
    <x v="0"/>
    <s v="Yes"/>
    <n v="17"/>
    <x v="4"/>
    <s v="Weekly"/>
    <x v="4"/>
    <s v="Low Value"/>
    <x v="0"/>
    <n v="1"/>
  </r>
  <r>
    <n v="607"/>
    <n v="27"/>
    <x v="0"/>
    <s v="Scarf"/>
    <x v="3"/>
    <n v="90"/>
    <x v="24"/>
    <s v="M"/>
    <s v="Blue"/>
    <x v="1"/>
    <n v="4.5"/>
    <x v="0"/>
    <s v="Standard"/>
    <x v="0"/>
    <s v="Yes"/>
    <n v="44"/>
    <x v="3"/>
    <s v="Monthly"/>
    <x v="3"/>
    <s v="Low Value"/>
    <x v="2"/>
    <n v="1"/>
  </r>
  <r>
    <n v="608"/>
    <n v="47"/>
    <x v="0"/>
    <s v="Hoodie"/>
    <x v="0"/>
    <n v="23"/>
    <x v="27"/>
    <s v="L"/>
    <s v="Purple"/>
    <x v="3"/>
    <n v="2.8"/>
    <x v="0"/>
    <s v="Next Day Air"/>
    <x v="0"/>
    <s v="Yes"/>
    <n v="44"/>
    <x v="1"/>
    <s v="Monthly"/>
    <x v="2"/>
    <s v="Low Value"/>
    <x v="2"/>
    <n v="1"/>
  </r>
  <r>
    <n v="609"/>
    <n v="41"/>
    <x v="0"/>
    <s v="Backpack"/>
    <x v="3"/>
    <n v="25"/>
    <x v="12"/>
    <s v="S"/>
    <s v="Gold"/>
    <x v="3"/>
    <n v="3.3"/>
    <x v="0"/>
    <s v="Next Day Air"/>
    <x v="0"/>
    <s v="Yes"/>
    <n v="21"/>
    <x v="0"/>
    <s v="Every 3 Months"/>
    <x v="4"/>
    <s v="Low Value"/>
    <x v="2"/>
    <n v="1"/>
  </r>
  <r>
    <n v="610"/>
    <n v="51"/>
    <x v="0"/>
    <s v="Sweater"/>
    <x v="0"/>
    <n v="54"/>
    <x v="31"/>
    <s v="L"/>
    <s v="Purple"/>
    <x v="3"/>
    <n v="4.5999999999999996"/>
    <x v="0"/>
    <s v="Next Day Air"/>
    <x v="0"/>
    <s v="Yes"/>
    <n v="49"/>
    <x v="2"/>
    <s v="Fortnightly"/>
    <x v="2"/>
    <s v="Low Value"/>
    <x v="2"/>
    <n v="1"/>
  </r>
  <r>
    <n v="611"/>
    <n v="53"/>
    <x v="0"/>
    <s v="Shorts"/>
    <x v="0"/>
    <n v="72"/>
    <x v="19"/>
    <s v="M"/>
    <s v="Charcoal"/>
    <x v="2"/>
    <n v="2.5"/>
    <x v="0"/>
    <s v="Free Shipping"/>
    <x v="0"/>
    <s v="Yes"/>
    <n v="27"/>
    <x v="4"/>
    <s v="Every 3 Months"/>
    <x v="2"/>
    <s v="Low Value"/>
    <x v="2"/>
    <n v="1"/>
  </r>
  <r>
    <n v="612"/>
    <n v="43"/>
    <x v="0"/>
    <s v="Scarf"/>
    <x v="3"/>
    <n v="33"/>
    <x v="18"/>
    <s v="M"/>
    <s v="Black"/>
    <x v="0"/>
    <n v="4.7"/>
    <x v="0"/>
    <s v="Store Pickup"/>
    <x v="0"/>
    <s v="Yes"/>
    <n v="19"/>
    <x v="1"/>
    <s v="Monthly"/>
    <x v="4"/>
    <s v="Low Value"/>
    <x v="0"/>
    <n v="1"/>
  </r>
  <r>
    <n v="613"/>
    <n v="67"/>
    <x v="0"/>
    <s v="Hat"/>
    <x v="3"/>
    <n v="43"/>
    <x v="13"/>
    <s v="L"/>
    <s v="Lavender"/>
    <x v="3"/>
    <n v="4.5999999999999996"/>
    <x v="0"/>
    <s v="Express"/>
    <x v="0"/>
    <s v="Yes"/>
    <n v="33"/>
    <x v="2"/>
    <s v="Quarterly"/>
    <x v="0"/>
    <s v="Low Value"/>
    <x v="2"/>
    <n v="1"/>
  </r>
  <r>
    <n v="614"/>
    <n v="61"/>
    <x v="0"/>
    <s v="Coat"/>
    <x v="2"/>
    <n v="51"/>
    <x v="38"/>
    <s v="L"/>
    <s v="Lavender"/>
    <x v="3"/>
    <n v="2.6"/>
    <x v="0"/>
    <s v="Standard"/>
    <x v="0"/>
    <s v="Yes"/>
    <n v="46"/>
    <x v="1"/>
    <s v="Bi-Weekly"/>
    <x v="0"/>
    <s v="Low Value"/>
    <x v="2"/>
    <n v="1"/>
  </r>
  <r>
    <n v="615"/>
    <n v="68"/>
    <x v="0"/>
    <s v="Jewelry"/>
    <x v="3"/>
    <n v="85"/>
    <x v="37"/>
    <s v="M"/>
    <s v="Lavender"/>
    <x v="0"/>
    <n v="4"/>
    <x v="0"/>
    <s v="Standard"/>
    <x v="0"/>
    <s v="Yes"/>
    <n v="21"/>
    <x v="2"/>
    <s v="Bi-Weekly"/>
    <x v="0"/>
    <s v="Low Value"/>
    <x v="2"/>
    <n v="1"/>
  </r>
  <r>
    <n v="616"/>
    <n v="67"/>
    <x v="0"/>
    <s v="Sandals"/>
    <x v="1"/>
    <n v="100"/>
    <x v="33"/>
    <s v="L"/>
    <s v="Olive"/>
    <x v="2"/>
    <n v="2.6"/>
    <x v="0"/>
    <s v="Next Day Air"/>
    <x v="0"/>
    <s v="Yes"/>
    <n v="23"/>
    <x v="0"/>
    <s v="Annually"/>
    <x v="0"/>
    <s v="High Value"/>
    <x v="2"/>
    <n v="1"/>
  </r>
  <r>
    <n v="617"/>
    <n v="29"/>
    <x v="0"/>
    <s v="Gloves"/>
    <x v="3"/>
    <n v="72"/>
    <x v="38"/>
    <s v="L"/>
    <s v="Teal"/>
    <x v="1"/>
    <n v="4.5999999999999996"/>
    <x v="0"/>
    <s v="Free Shipping"/>
    <x v="0"/>
    <s v="Yes"/>
    <n v="38"/>
    <x v="2"/>
    <s v="Every 3 Months"/>
    <x v="3"/>
    <s v="Low Value"/>
    <x v="2"/>
    <n v="1"/>
  </r>
  <r>
    <n v="618"/>
    <n v="50"/>
    <x v="0"/>
    <s v="Backpack"/>
    <x v="3"/>
    <n v="57"/>
    <x v="24"/>
    <s v="M"/>
    <s v="Maroon"/>
    <x v="3"/>
    <n v="2.6"/>
    <x v="0"/>
    <s v="Standard"/>
    <x v="0"/>
    <s v="Yes"/>
    <n v="2"/>
    <x v="4"/>
    <s v="Quarterly"/>
    <x v="2"/>
    <s v="Low Value"/>
    <x v="1"/>
    <n v="1"/>
  </r>
  <r>
    <n v="619"/>
    <n v="61"/>
    <x v="0"/>
    <s v="Jacket"/>
    <x v="2"/>
    <n v="94"/>
    <x v="27"/>
    <s v="L"/>
    <s v="Cyan"/>
    <x v="1"/>
    <n v="4"/>
    <x v="0"/>
    <s v="Express"/>
    <x v="0"/>
    <s v="Yes"/>
    <n v="21"/>
    <x v="5"/>
    <s v="Bi-Weekly"/>
    <x v="0"/>
    <s v="Low Value"/>
    <x v="2"/>
    <n v="1"/>
  </r>
  <r>
    <n v="620"/>
    <n v="19"/>
    <x v="0"/>
    <s v="Backpack"/>
    <x v="3"/>
    <n v="34"/>
    <x v="43"/>
    <s v="M"/>
    <s v="Charcoal"/>
    <x v="2"/>
    <n v="4.5999999999999996"/>
    <x v="0"/>
    <s v="Store Pickup"/>
    <x v="0"/>
    <s v="Yes"/>
    <n v="1"/>
    <x v="5"/>
    <s v="Every 3 Months"/>
    <x v="1"/>
    <s v="Low Value"/>
    <x v="1"/>
    <n v="1"/>
  </r>
  <r>
    <n v="621"/>
    <n v="33"/>
    <x v="0"/>
    <s v="Backpack"/>
    <x v="3"/>
    <n v="89"/>
    <x v="3"/>
    <s v="M"/>
    <s v="Black"/>
    <x v="3"/>
    <n v="3.7"/>
    <x v="0"/>
    <s v="2-Day Shipping"/>
    <x v="0"/>
    <s v="Yes"/>
    <n v="10"/>
    <x v="0"/>
    <s v="Every 3 Months"/>
    <x v="3"/>
    <s v="Low Value"/>
    <x v="0"/>
    <n v="1"/>
  </r>
  <r>
    <n v="622"/>
    <n v="51"/>
    <x v="0"/>
    <s v="Sunglasses"/>
    <x v="3"/>
    <n v="27"/>
    <x v="23"/>
    <s v="S"/>
    <s v="Red"/>
    <x v="3"/>
    <n v="4.4000000000000004"/>
    <x v="0"/>
    <s v="Store Pickup"/>
    <x v="0"/>
    <s v="Yes"/>
    <n v="45"/>
    <x v="2"/>
    <s v="Weekly"/>
    <x v="2"/>
    <s v="Low Value"/>
    <x v="2"/>
    <n v="1"/>
  </r>
  <r>
    <n v="623"/>
    <n v="69"/>
    <x v="0"/>
    <s v="Socks"/>
    <x v="0"/>
    <n v="63"/>
    <x v="42"/>
    <s v="S"/>
    <s v="Peach"/>
    <x v="1"/>
    <n v="4"/>
    <x v="0"/>
    <s v="Next Day Air"/>
    <x v="0"/>
    <s v="Yes"/>
    <n v="44"/>
    <x v="4"/>
    <s v="Fortnightly"/>
    <x v="0"/>
    <s v="Low Value"/>
    <x v="2"/>
    <n v="1"/>
  </r>
  <r>
    <n v="624"/>
    <n v="19"/>
    <x v="0"/>
    <s v="Shoes"/>
    <x v="1"/>
    <n v="70"/>
    <x v="22"/>
    <s v="M"/>
    <s v="White"/>
    <x v="3"/>
    <n v="4.7"/>
    <x v="0"/>
    <s v="Standard"/>
    <x v="0"/>
    <s v="Yes"/>
    <n v="48"/>
    <x v="3"/>
    <s v="Bi-Weekly"/>
    <x v="1"/>
    <s v="Low Value"/>
    <x v="2"/>
    <n v="1"/>
  </r>
  <r>
    <n v="625"/>
    <n v="55"/>
    <x v="0"/>
    <s v="Pants"/>
    <x v="0"/>
    <n v="87"/>
    <x v="36"/>
    <s v="XL"/>
    <s v="Pink"/>
    <x v="3"/>
    <n v="3.4"/>
    <x v="0"/>
    <s v="Express"/>
    <x v="0"/>
    <s v="Yes"/>
    <n v="21"/>
    <x v="3"/>
    <s v="Annually"/>
    <x v="0"/>
    <s v="Low Value"/>
    <x v="2"/>
    <n v="1"/>
  </r>
  <r>
    <n v="626"/>
    <n v="49"/>
    <x v="0"/>
    <s v="Jewelry"/>
    <x v="3"/>
    <n v="79"/>
    <x v="12"/>
    <s v="M"/>
    <s v="Red"/>
    <x v="3"/>
    <n v="4"/>
    <x v="0"/>
    <s v="Next Day Air"/>
    <x v="0"/>
    <s v="Yes"/>
    <n v="1"/>
    <x v="0"/>
    <s v="Weekly"/>
    <x v="2"/>
    <s v="Low Value"/>
    <x v="1"/>
    <n v="1"/>
  </r>
  <r>
    <n v="627"/>
    <n v="31"/>
    <x v="0"/>
    <s v="Sunglasses"/>
    <x v="3"/>
    <n v="79"/>
    <x v="13"/>
    <s v="M"/>
    <s v="Indigo"/>
    <x v="1"/>
    <n v="3.9"/>
    <x v="0"/>
    <s v="Standard"/>
    <x v="0"/>
    <s v="Yes"/>
    <n v="10"/>
    <x v="0"/>
    <s v="Annually"/>
    <x v="3"/>
    <s v="Low Value"/>
    <x v="0"/>
    <n v="1"/>
  </r>
  <r>
    <n v="628"/>
    <n v="42"/>
    <x v="0"/>
    <s v="Sandals"/>
    <x v="1"/>
    <n v="44"/>
    <x v="4"/>
    <s v="L"/>
    <s v="Black"/>
    <x v="0"/>
    <n v="4.0999999999999996"/>
    <x v="0"/>
    <s v="Express"/>
    <x v="0"/>
    <s v="Yes"/>
    <n v="24"/>
    <x v="3"/>
    <s v="Monthly"/>
    <x v="4"/>
    <s v="Low Value"/>
    <x v="2"/>
    <n v="1"/>
  </r>
  <r>
    <n v="629"/>
    <n v="69"/>
    <x v="0"/>
    <s v="Sweater"/>
    <x v="0"/>
    <n v="85"/>
    <x v="2"/>
    <s v="M"/>
    <s v="White"/>
    <x v="3"/>
    <n v="3.7"/>
    <x v="0"/>
    <s v="2-Day Shipping"/>
    <x v="0"/>
    <s v="Yes"/>
    <n v="29"/>
    <x v="2"/>
    <s v="Monthly"/>
    <x v="0"/>
    <s v="Low Value"/>
    <x v="2"/>
    <n v="1"/>
  </r>
  <r>
    <n v="630"/>
    <n v="26"/>
    <x v="0"/>
    <s v="Shoes"/>
    <x v="1"/>
    <n v="90"/>
    <x v="34"/>
    <s v="L"/>
    <s v="Beige"/>
    <x v="1"/>
    <n v="4.7"/>
    <x v="0"/>
    <s v="Standard"/>
    <x v="0"/>
    <s v="Yes"/>
    <n v="11"/>
    <x v="5"/>
    <s v="Annually"/>
    <x v="3"/>
    <s v="Low Value"/>
    <x v="0"/>
    <n v="1"/>
  </r>
  <r>
    <n v="631"/>
    <n v="41"/>
    <x v="0"/>
    <s v="Jewelry"/>
    <x v="3"/>
    <n v="94"/>
    <x v="16"/>
    <s v="S"/>
    <s v="Silver"/>
    <x v="3"/>
    <n v="4.3"/>
    <x v="0"/>
    <s v="2-Day Shipping"/>
    <x v="0"/>
    <s v="Yes"/>
    <n v="33"/>
    <x v="5"/>
    <s v="Annually"/>
    <x v="4"/>
    <s v="Low Value"/>
    <x v="2"/>
    <n v="1"/>
  </r>
  <r>
    <n v="632"/>
    <n v="55"/>
    <x v="0"/>
    <s v="Boots"/>
    <x v="1"/>
    <n v="68"/>
    <x v="47"/>
    <s v="S"/>
    <s v="Violet"/>
    <x v="2"/>
    <n v="4.0999999999999996"/>
    <x v="0"/>
    <s v="Store Pickup"/>
    <x v="0"/>
    <s v="Yes"/>
    <n v="27"/>
    <x v="1"/>
    <s v="Fortnightly"/>
    <x v="0"/>
    <s v="Low Value"/>
    <x v="2"/>
    <n v="1"/>
  </r>
  <r>
    <n v="633"/>
    <n v="35"/>
    <x v="0"/>
    <s v="Backpack"/>
    <x v="3"/>
    <n v="51"/>
    <x v="5"/>
    <s v="M"/>
    <s v="Red"/>
    <x v="0"/>
    <n v="3.9"/>
    <x v="0"/>
    <s v="Next Day Air"/>
    <x v="0"/>
    <s v="Yes"/>
    <n v="19"/>
    <x v="0"/>
    <s v="Fortnightly"/>
    <x v="4"/>
    <s v="Low Value"/>
    <x v="0"/>
    <n v="1"/>
  </r>
  <r>
    <n v="634"/>
    <n v="66"/>
    <x v="0"/>
    <s v="Sandals"/>
    <x v="1"/>
    <n v="33"/>
    <x v="46"/>
    <s v="M"/>
    <s v="Orange"/>
    <x v="1"/>
    <n v="2.9"/>
    <x v="0"/>
    <s v="Express"/>
    <x v="0"/>
    <s v="Yes"/>
    <n v="50"/>
    <x v="5"/>
    <s v="Quarterly"/>
    <x v="0"/>
    <s v="Low Value"/>
    <x v="2"/>
    <n v="1"/>
  </r>
  <r>
    <n v="635"/>
    <n v="36"/>
    <x v="0"/>
    <s v="Sneakers"/>
    <x v="1"/>
    <n v="60"/>
    <x v="31"/>
    <s v="M"/>
    <s v="Teal"/>
    <x v="2"/>
    <n v="3.9"/>
    <x v="0"/>
    <s v="Standard"/>
    <x v="0"/>
    <s v="Yes"/>
    <n v="46"/>
    <x v="3"/>
    <s v="Weekly"/>
    <x v="4"/>
    <s v="Low Value"/>
    <x v="2"/>
    <n v="1"/>
  </r>
  <r>
    <n v="636"/>
    <n v="27"/>
    <x v="0"/>
    <s v="Hoodie"/>
    <x v="0"/>
    <n v="59"/>
    <x v="36"/>
    <s v="M"/>
    <s v="Brown"/>
    <x v="3"/>
    <n v="4.3"/>
    <x v="0"/>
    <s v="2-Day Shipping"/>
    <x v="0"/>
    <s v="Yes"/>
    <n v="28"/>
    <x v="1"/>
    <s v="Quarterly"/>
    <x v="3"/>
    <s v="Low Value"/>
    <x v="2"/>
    <n v="1"/>
  </r>
  <r>
    <n v="637"/>
    <n v="41"/>
    <x v="0"/>
    <s v="Handbag"/>
    <x v="3"/>
    <n v="30"/>
    <x v="48"/>
    <s v="M"/>
    <s v="Indigo"/>
    <x v="2"/>
    <n v="2.8"/>
    <x v="0"/>
    <s v="Store Pickup"/>
    <x v="0"/>
    <s v="Yes"/>
    <n v="14"/>
    <x v="4"/>
    <s v="Every 3 Months"/>
    <x v="4"/>
    <s v="Low Value"/>
    <x v="0"/>
    <n v="1"/>
  </r>
  <r>
    <n v="638"/>
    <n v="21"/>
    <x v="0"/>
    <s v="Sweater"/>
    <x v="0"/>
    <n v="20"/>
    <x v="30"/>
    <s v="M"/>
    <s v="Cyan"/>
    <x v="0"/>
    <n v="3.4"/>
    <x v="0"/>
    <s v="2-Day Shipping"/>
    <x v="0"/>
    <s v="Yes"/>
    <n v="46"/>
    <x v="1"/>
    <s v="Fortnightly"/>
    <x v="1"/>
    <s v="Low Value"/>
    <x v="2"/>
    <n v="1"/>
  </r>
  <r>
    <n v="639"/>
    <n v="53"/>
    <x v="0"/>
    <s v="Sandals"/>
    <x v="1"/>
    <n v="20"/>
    <x v="33"/>
    <s v="S"/>
    <s v="Blue"/>
    <x v="2"/>
    <n v="2.7"/>
    <x v="0"/>
    <s v="Express"/>
    <x v="0"/>
    <s v="Yes"/>
    <n v="41"/>
    <x v="3"/>
    <s v="Monthly"/>
    <x v="2"/>
    <s v="Low Value"/>
    <x v="2"/>
    <n v="1"/>
  </r>
  <r>
    <n v="640"/>
    <n v="54"/>
    <x v="0"/>
    <s v="Dress"/>
    <x v="0"/>
    <n v="24"/>
    <x v="16"/>
    <s v="L"/>
    <s v="Olive"/>
    <x v="1"/>
    <n v="4"/>
    <x v="0"/>
    <s v="2-Day Shipping"/>
    <x v="0"/>
    <s v="Yes"/>
    <n v="50"/>
    <x v="2"/>
    <s v="Annually"/>
    <x v="2"/>
    <s v="Low Value"/>
    <x v="2"/>
    <n v="1"/>
  </r>
  <r>
    <n v="641"/>
    <n v="53"/>
    <x v="0"/>
    <s v="Skirt"/>
    <x v="0"/>
    <n v="88"/>
    <x v="46"/>
    <s v="M"/>
    <s v="Gray"/>
    <x v="2"/>
    <n v="4.4000000000000004"/>
    <x v="0"/>
    <s v="Store Pickup"/>
    <x v="0"/>
    <s v="Yes"/>
    <n v="28"/>
    <x v="5"/>
    <s v="Fortnightly"/>
    <x v="2"/>
    <s v="Low Value"/>
    <x v="2"/>
    <n v="1"/>
  </r>
  <r>
    <n v="642"/>
    <n v="47"/>
    <x v="0"/>
    <s v="Blouse"/>
    <x v="0"/>
    <n v="78"/>
    <x v="29"/>
    <s v="M"/>
    <s v="Red"/>
    <x v="0"/>
    <n v="3.9"/>
    <x v="0"/>
    <s v="2-Day Shipping"/>
    <x v="0"/>
    <s v="Yes"/>
    <n v="23"/>
    <x v="2"/>
    <s v="Every 3 Months"/>
    <x v="2"/>
    <s v="Low Value"/>
    <x v="2"/>
    <n v="1"/>
  </r>
  <r>
    <n v="643"/>
    <n v="64"/>
    <x v="0"/>
    <s v="Skirt"/>
    <x v="0"/>
    <n v="25"/>
    <x v="10"/>
    <s v="L"/>
    <s v="Red"/>
    <x v="1"/>
    <n v="2.8"/>
    <x v="0"/>
    <s v="2-Day Shipping"/>
    <x v="0"/>
    <s v="Yes"/>
    <n v="14"/>
    <x v="5"/>
    <s v="Bi-Weekly"/>
    <x v="0"/>
    <s v="Low Value"/>
    <x v="0"/>
    <n v="1"/>
  </r>
  <r>
    <n v="644"/>
    <n v="18"/>
    <x v="0"/>
    <s v="Sweater"/>
    <x v="0"/>
    <n v="57"/>
    <x v="4"/>
    <s v="XL"/>
    <s v="Green"/>
    <x v="0"/>
    <n v="3.2"/>
    <x v="0"/>
    <s v="Next Day Air"/>
    <x v="0"/>
    <s v="Yes"/>
    <n v="10"/>
    <x v="4"/>
    <s v="Every 3 Months"/>
    <x v="1"/>
    <s v="Low Value"/>
    <x v="0"/>
    <n v="1"/>
  </r>
  <r>
    <n v="645"/>
    <n v="68"/>
    <x v="0"/>
    <s v="Backpack"/>
    <x v="3"/>
    <n v="93"/>
    <x v="7"/>
    <s v="S"/>
    <s v="Blue"/>
    <x v="2"/>
    <n v="4.3"/>
    <x v="0"/>
    <s v="Next Day Air"/>
    <x v="0"/>
    <s v="Yes"/>
    <n v="37"/>
    <x v="1"/>
    <s v="Weekly"/>
    <x v="0"/>
    <s v="Low Value"/>
    <x v="2"/>
    <n v="1"/>
  </r>
  <r>
    <n v="646"/>
    <n v="62"/>
    <x v="0"/>
    <s v="Hoodie"/>
    <x v="0"/>
    <n v="42"/>
    <x v="19"/>
    <s v="S"/>
    <s v="Purple"/>
    <x v="2"/>
    <n v="4.2"/>
    <x v="0"/>
    <s v="Express"/>
    <x v="0"/>
    <s v="Yes"/>
    <n v="15"/>
    <x v="0"/>
    <s v="Bi-Weekly"/>
    <x v="0"/>
    <s v="Low Value"/>
    <x v="0"/>
    <n v="1"/>
  </r>
  <r>
    <n v="647"/>
    <n v="51"/>
    <x v="0"/>
    <s v="Boots"/>
    <x v="1"/>
    <n v="54"/>
    <x v="27"/>
    <s v="XL"/>
    <s v="Pink"/>
    <x v="1"/>
    <n v="4.9000000000000004"/>
    <x v="0"/>
    <s v="Standard"/>
    <x v="0"/>
    <s v="Yes"/>
    <n v="19"/>
    <x v="0"/>
    <s v="Bi-Weekly"/>
    <x v="2"/>
    <s v="Low Value"/>
    <x v="0"/>
    <n v="1"/>
  </r>
  <r>
    <n v="648"/>
    <n v="54"/>
    <x v="0"/>
    <s v="Blouse"/>
    <x v="0"/>
    <n v="70"/>
    <x v="16"/>
    <s v="XL"/>
    <s v="Charcoal"/>
    <x v="2"/>
    <n v="3.7"/>
    <x v="0"/>
    <s v="Express"/>
    <x v="0"/>
    <s v="Yes"/>
    <n v="23"/>
    <x v="2"/>
    <s v="Fortnightly"/>
    <x v="2"/>
    <s v="Low Value"/>
    <x v="2"/>
    <n v="1"/>
  </r>
  <r>
    <n v="649"/>
    <n v="22"/>
    <x v="0"/>
    <s v="Hoodie"/>
    <x v="0"/>
    <n v="31"/>
    <x v="49"/>
    <s v="M"/>
    <s v="Brown"/>
    <x v="0"/>
    <n v="4.0999999999999996"/>
    <x v="0"/>
    <s v="Store Pickup"/>
    <x v="0"/>
    <s v="Yes"/>
    <n v="35"/>
    <x v="2"/>
    <s v="Weekly"/>
    <x v="1"/>
    <s v="Low Value"/>
    <x v="2"/>
    <n v="1"/>
  </r>
  <r>
    <n v="650"/>
    <n v="53"/>
    <x v="0"/>
    <s v="Pants"/>
    <x v="0"/>
    <n v="93"/>
    <x v="12"/>
    <s v="L"/>
    <s v="Orange"/>
    <x v="1"/>
    <n v="4.2"/>
    <x v="0"/>
    <s v="Store Pickup"/>
    <x v="0"/>
    <s v="Yes"/>
    <n v="33"/>
    <x v="3"/>
    <s v="Every 3 Months"/>
    <x v="2"/>
    <s v="Low Value"/>
    <x v="2"/>
    <n v="1"/>
  </r>
  <r>
    <n v="651"/>
    <n v="34"/>
    <x v="0"/>
    <s v="Gloves"/>
    <x v="3"/>
    <n v="40"/>
    <x v="20"/>
    <s v="M"/>
    <s v="Magenta"/>
    <x v="1"/>
    <n v="3.9"/>
    <x v="0"/>
    <s v="Next Day Air"/>
    <x v="0"/>
    <s v="Yes"/>
    <n v="12"/>
    <x v="4"/>
    <s v="Annually"/>
    <x v="3"/>
    <s v="Low Value"/>
    <x v="0"/>
    <n v="1"/>
  </r>
  <r>
    <n v="652"/>
    <n v="32"/>
    <x v="0"/>
    <s v="Hat"/>
    <x v="3"/>
    <n v="32"/>
    <x v="10"/>
    <s v="L"/>
    <s v="Yellow"/>
    <x v="2"/>
    <n v="2.9"/>
    <x v="0"/>
    <s v="Next Day Air"/>
    <x v="0"/>
    <s v="Yes"/>
    <n v="41"/>
    <x v="0"/>
    <s v="Fortnightly"/>
    <x v="3"/>
    <s v="Low Value"/>
    <x v="2"/>
    <n v="1"/>
  </r>
  <r>
    <n v="653"/>
    <n v="64"/>
    <x v="0"/>
    <s v="Sunglasses"/>
    <x v="3"/>
    <n v="27"/>
    <x v="46"/>
    <s v="M"/>
    <s v="Beige"/>
    <x v="0"/>
    <n v="3.1"/>
    <x v="0"/>
    <s v="Free Shipping"/>
    <x v="0"/>
    <s v="Yes"/>
    <n v="27"/>
    <x v="0"/>
    <s v="Weekly"/>
    <x v="0"/>
    <s v="Low Value"/>
    <x v="2"/>
    <n v="1"/>
  </r>
  <r>
    <n v="654"/>
    <n v="20"/>
    <x v="0"/>
    <s v="Scarf"/>
    <x v="3"/>
    <n v="68"/>
    <x v="25"/>
    <s v="M"/>
    <s v="Olive"/>
    <x v="0"/>
    <n v="3.6"/>
    <x v="0"/>
    <s v="2-Day Shipping"/>
    <x v="0"/>
    <s v="Yes"/>
    <n v="45"/>
    <x v="1"/>
    <s v="Fortnightly"/>
    <x v="1"/>
    <s v="Low Value"/>
    <x v="2"/>
    <n v="1"/>
  </r>
  <r>
    <n v="655"/>
    <n v="24"/>
    <x v="0"/>
    <s v="Handbag"/>
    <x v="3"/>
    <n v="59"/>
    <x v="18"/>
    <s v="L"/>
    <s v="Gray"/>
    <x v="2"/>
    <n v="4.4000000000000004"/>
    <x v="0"/>
    <s v="2-Day Shipping"/>
    <x v="0"/>
    <s v="Yes"/>
    <n v="23"/>
    <x v="0"/>
    <s v="Annually"/>
    <x v="1"/>
    <s v="Low Value"/>
    <x v="2"/>
    <n v="1"/>
  </r>
  <r>
    <n v="656"/>
    <n v="20"/>
    <x v="0"/>
    <s v="Handbag"/>
    <x v="3"/>
    <n v="36"/>
    <x v="16"/>
    <s v="S"/>
    <s v="Purple"/>
    <x v="3"/>
    <n v="3.1"/>
    <x v="0"/>
    <s v="Free Shipping"/>
    <x v="0"/>
    <s v="Yes"/>
    <n v="19"/>
    <x v="0"/>
    <s v="Monthly"/>
    <x v="1"/>
    <s v="Low Value"/>
    <x v="0"/>
    <n v="1"/>
  </r>
  <r>
    <n v="657"/>
    <n v="42"/>
    <x v="0"/>
    <s v="Jeans"/>
    <x v="0"/>
    <n v="23"/>
    <x v="38"/>
    <s v="M"/>
    <s v="Beige"/>
    <x v="2"/>
    <n v="3.9"/>
    <x v="0"/>
    <s v="Standard"/>
    <x v="0"/>
    <s v="Yes"/>
    <n v="6"/>
    <x v="3"/>
    <s v="Quarterly"/>
    <x v="4"/>
    <s v="Low Value"/>
    <x v="1"/>
    <n v="1"/>
  </r>
  <r>
    <n v="658"/>
    <n v="48"/>
    <x v="0"/>
    <s v="Jacket"/>
    <x v="2"/>
    <n v="80"/>
    <x v="28"/>
    <s v="M"/>
    <s v="White"/>
    <x v="0"/>
    <n v="4.3"/>
    <x v="0"/>
    <s v="Free Shipping"/>
    <x v="0"/>
    <s v="Yes"/>
    <n v="6"/>
    <x v="3"/>
    <s v="Quarterly"/>
    <x v="2"/>
    <s v="Low Value"/>
    <x v="1"/>
    <n v="1"/>
  </r>
  <r>
    <n v="659"/>
    <n v="62"/>
    <x v="0"/>
    <s v="Backpack"/>
    <x v="3"/>
    <n v="37"/>
    <x v="7"/>
    <s v="S"/>
    <s v="White"/>
    <x v="3"/>
    <n v="4.9000000000000004"/>
    <x v="0"/>
    <s v="Store Pickup"/>
    <x v="0"/>
    <s v="Yes"/>
    <n v="20"/>
    <x v="0"/>
    <s v="Weekly"/>
    <x v="0"/>
    <s v="Low Value"/>
    <x v="2"/>
    <n v="1"/>
  </r>
  <r>
    <n v="660"/>
    <n v="62"/>
    <x v="0"/>
    <s v="Shorts"/>
    <x v="0"/>
    <n v="52"/>
    <x v="41"/>
    <s v="S"/>
    <s v="Gold"/>
    <x v="1"/>
    <n v="3.6"/>
    <x v="0"/>
    <s v="2-Day Shipping"/>
    <x v="0"/>
    <s v="Yes"/>
    <n v="8"/>
    <x v="1"/>
    <s v="Weekly"/>
    <x v="0"/>
    <s v="Low Value"/>
    <x v="1"/>
    <n v="1"/>
  </r>
  <r>
    <n v="661"/>
    <n v="50"/>
    <x v="0"/>
    <s v="Coat"/>
    <x v="2"/>
    <n v="79"/>
    <x v="6"/>
    <s v="M"/>
    <s v="Olive"/>
    <x v="3"/>
    <n v="5"/>
    <x v="0"/>
    <s v="2-Day Shipping"/>
    <x v="0"/>
    <s v="Yes"/>
    <n v="39"/>
    <x v="2"/>
    <s v="Quarterly"/>
    <x v="2"/>
    <s v="Low Value"/>
    <x v="2"/>
    <n v="1"/>
  </r>
  <r>
    <n v="662"/>
    <n v="57"/>
    <x v="0"/>
    <s v="Shirt"/>
    <x v="0"/>
    <n v="68"/>
    <x v="44"/>
    <s v="XL"/>
    <s v="Green"/>
    <x v="3"/>
    <n v="4.0999999999999996"/>
    <x v="0"/>
    <s v="Store Pickup"/>
    <x v="0"/>
    <s v="Yes"/>
    <n v="39"/>
    <x v="2"/>
    <s v="Quarterly"/>
    <x v="0"/>
    <s v="Low Value"/>
    <x v="2"/>
    <n v="1"/>
  </r>
  <r>
    <n v="663"/>
    <n v="24"/>
    <x v="0"/>
    <s v="Gloves"/>
    <x v="3"/>
    <n v="98"/>
    <x v="26"/>
    <s v="L"/>
    <s v="Magenta"/>
    <x v="3"/>
    <n v="2.8"/>
    <x v="0"/>
    <s v="Express"/>
    <x v="0"/>
    <s v="Yes"/>
    <n v="39"/>
    <x v="0"/>
    <s v="Bi-Weekly"/>
    <x v="1"/>
    <s v="Low Value"/>
    <x v="2"/>
    <n v="1"/>
  </r>
  <r>
    <n v="664"/>
    <n v="59"/>
    <x v="0"/>
    <s v="Dress"/>
    <x v="0"/>
    <n v="83"/>
    <x v="29"/>
    <s v="M"/>
    <s v="Charcoal"/>
    <x v="3"/>
    <n v="4.7"/>
    <x v="0"/>
    <s v="Express"/>
    <x v="0"/>
    <s v="Yes"/>
    <n v="23"/>
    <x v="2"/>
    <s v="Monthly"/>
    <x v="0"/>
    <s v="Low Value"/>
    <x v="2"/>
    <n v="1"/>
  </r>
  <r>
    <n v="665"/>
    <n v="63"/>
    <x v="0"/>
    <s v="Pants"/>
    <x v="0"/>
    <n v="83"/>
    <x v="24"/>
    <s v="M"/>
    <s v="Indigo"/>
    <x v="0"/>
    <n v="4.4000000000000004"/>
    <x v="0"/>
    <s v="Express"/>
    <x v="0"/>
    <s v="Yes"/>
    <n v="41"/>
    <x v="3"/>
    <s v="Bi-Weekly"/>
    <x v="0"/>
    <s v="Low Value"/>
    <x v="2"/>
    <n v="1"/>
  </r>
  <r>
    <n v="666"/>
    <n v="41"/>
    <x v="0"/>
    <s v="Pants"/>
    <x v="0"/>
    <n v="55"/>
    <x v="35"/>
    <s v="M"/>
    <s v="Peach"/>
    <x v="1"/>
    <n v="4.9000000000000004"/>
    <x v="0"/>
    <s v="2-Day Shipping"/>
    <x v="0"/>
    <s v="Yes"/>
    <n v="50"/>
    <x v="2"/>
    <s v="Annually"/>
    <x v="4"/>
    <s v="Low Value"/>
    <x v="2"/>
    <n v="1"/>
  </r>
  <r>
    <n v="667"/>
    <n v="35"/>
    <x v="0"/>
    <s v="Hoodie"/>
    <x v="0"/>
    <n v="26"/>
    <x v="24"/>
    <s v="L"/>
    <s v="Turquoise"/>
    <x v="0"/>
    <n v="3.1"/>
    <x v="0"/>
    <s v="Free Shipping"/>
    <x v="0"/>
    <s v="Yes"/>
    <n v="30"/>
    <x v="5"/>
    <s v="Quarterly"/>
    <x v="4"/>
    <s v="Low Value"/>
    <x v="2"/>
    <n v="1"/>
  </r>
  <r>
    <n v="668"/>
    <n v="34"/>
    <x v="0"/>
    <s v="Sunglasses"/>
    <x v="3"/>
    <n v="76"/>
    <x v="28"/>
    <s v="S"/>
    <s v="Blue"/>
    <x v="0"/>
    <n v="2.6"/>
    <x v="0"/>
    <s v="Standard"/>
    <x v="0"/>
    <s v="Yes"/>
    <n v="32"/>
    <x v="4"/>
    <s v="Quarterly"/>
    <x v="3"/>
    <s v="Low Value"/>
    <x v="2"/>
    <n v="1"/>
  </r>
  <r>
    <n v="669"/>
    <n v="49"/>
    <x v="0"/>
    <s v="T-shirt"/>
    <x v="0"/>
    <n v="85"/>
    <x v="11"/>
    <s v="S"/>
    <s v="Turquoise"/>
    <x v="3"/>
    <n v="2.9"/>
    <x v="0"/>
    <s v="Express"/>
    <x v="0"/>
    <s v="Yes"/>
    <n v="35"/>
    <x v="4"/>
    <s v="Monthly"/>
    <x v="2"/>
    <s v="Low Value"/>
    <x v="2"/>
    <n v="1"/>
  </r>
  <r>
    <n v="670"/>
    <n v="43"/>
    <x v="0"/>
    <s v="Jacket"/>
    <x v="2"/>
    <n v="89"/>
    <x v="26"/>
    <s v="M"/>
    <s v="Gray"/>
    <x v="1"/>
    <n v="3.3"/>
    <x v="0"/>
    <s v="Free Shipping"/>
    <x v="0"/>
    <s v="Yes"/>
    <n v="45"/>
    <x v="0"/>
    <s v="Bi-Weekly"/>
    <x v="4"/>
    <s v="Low Value"/>
    <x v="2"/>
    <n v="1"/>
  </r>
  <r>
    <n v="671"/>
    <n v="63"/>
    <x v="0"/>
    <s v="Sweater"/>
    <x v="0"/>
    <n v="41"/>
    <x v="7"/>
    <s v="XL"/>
    <s v="Purple"/>
    <x v="1"/>
    <n v="4.8"/>
    <x v="0"/>
    <s v="Next Day Air"/>
    <x v="0"/>
    <s v="Yes"/>
    <n v="37"/>
    <x v="1"/>
    <s v="Bi-Weekly"/>
    <x v="0"/>
    <s v="Low Value"/>
    <x v="2"/>
    <n v="1"/>
  </r>
  <r>
    <n v="672"/>
    <n v="38"/>
    <x v="0"/>
    <s v="Jacket"/>
    <x v="2"/>
    <n v="30"/>
    <x v="44"/>
    <s v="L"/>
    <s v="Black"/>
    <x v="0"/>
    <n v="4.7"/>
    <x v="0"/>
    <s v="Express"/>
    <x v="0"/>
    <s v="Yes"/>
    <n v="45"/>
    <x v="1"/>
    <s v="Weekly"/>
    <x v="4"/>
    <s v="Low Value"/>
    <x v="2"/>
    <n v="1"/>
  </r>
  <r>
    <n v="673"/>
    <n v="59"/>
    <x v="0"/>
    <s v="Socks"/>
    <x v="0"/>
    <n v="53"/>
    <x v="47"/>
    <s v="M"/>
    <s v="Peach"/>
    <x v="0"/>
    <n v="3.3"/>
    <x v="0"/>
    <s v="2-Day Shipping"/>
    <x v="0"/>
    <s v="Yes"/>
    <n v="29"/>
    <x v="1"/>
    <s v="Quarterly"/>
    <x v="0"/>
    <s v="Low Value"/>
    <x v="2"/>
    <n v="1"/>
  </r>
  <r>
    <n v="674"/>
    <n v="35"/>
    <x v="0"/>
    <s v="Shirt"/>
    <x v="0"/>
    <n v="66"/>
    <x v="19"/>
    <s v="M"/>
    <s v="Indigo"/>
    <x v="1"/>
    <n v="4.2"/>
    <x v="0"/>
    <s v="Free Shipping"/>
    <x v="0"/>
    <s v="Yes"/>
    <n v="27"/>
    <x v="0"/>
    <s v="Bi-Weekly"/>
    <x v="4"/>
    <s v="Low Value"/>
    <x v="2"/>
    <n v="1"/>
  </r>
  <r>
    <n v="675"/>
    <n v="48"/>
    <x v="0"/>
    <s v="Jewelry"/>
    <x v="3"/>
    <n v="33"/>
    <x v="47"/>
    <s v="XL"/>
    <s v="Beige"/>
    <x v="0"/>
    <n v="4.7"/>
    <x v="0"/>
    <s v="Store Pickup"/>
    <x v="0"/>
    <s v="Yes"/>
    <n v="36"/>
    <x v="4"/>
    <s v="Annually"/>
    <x v="2"/>
    <s v="Low Value"/>
    <x v="2"/>
    <n v="1"/>
  </r>
  <r>
    <n v="676"/>
    <n v="64"/>
    <x v="0"/>
    <s v="Sunglasses"/>
    <x v="3"/>
    <n v="86"/>
    <x v="10"/>
    <s v="M"/>
    <s v="Yellow"/>
    <x v="1"/>
    <n v="2.6"/>
    <x v="0"/>
    <s v="2-Day Shipping"/>
    <x v="0"/>
    <s v="Yes"/>
    <n v="9"/>
    <x v="1"/>
    <s v="Annually"/>
    <x v="0"/>
    <s v="Low Value"/>
    <x v="1"/>
    <n v="1"/>
  </r>
  <r>
    <n v="677"/>
    <n v="28"/>
    <x v="0"/>
    <s v="Pants"/>
    <x v="0"/>
    <n v="60"/>
    <x v="39"/>
    <s v="M"/>
    <s v="Peach"/>
    <x v="0"/>
    <n v="2.9"/>
    <x v="0"/>
    <s v="2-Day Shipping"/>
    <x v="0"/>
    <s v="Yes"/>
    <n v="38"/>
    <x v="0"/>
    <s v="Bi-Weekly"/>
    <x v="3"/>
    <s v="Low Value"/>
    <x v="2"/>
    <n v="1"/>
  </r>
  <r>
    <n v="678"/>
    <n v="60"/>
    <x v="0"/>
    <s v="Socks"/>
    <x v="0"/>
    <n v="62"/>
    <x v="47"/>
    <s v="S"/>
    <s v="Turquoise"/>
    <x v="2"/>
    <n v="2.7"/>
    <x v="0"/>
    <s v="Express"/>
    <x v="0"/>
    <s v="Yes"/>
    <n v="41"/>
    <x v="3"/>
    <s v="Annually"/>
    <x v="0"/>
    <s v="Low Value"/>
    <x v="2"/>
    <n v="1"/>
  </r>
  <r>
    <n v="679"/>
    <n v="27"/>
    <x v="0"/>
    <s v="Blouse"/>
    <x v="0"/>
    <n v="74"/>
    <x v="1"/>
    <s v="M"/>
    <s v="Teal"/>
    <x v="3"/>
    <n v="3.3"/>
    <x v="0"/>
    <s v="Store Pickup"/>
    <x v="0"/>
    <s v="Yes"/>
    <n v="25"/>
    <x v="5"/>
    <s v="Every 3 Months"/>
    <x v="3"/>
    <s v="Low Value"/>
    <x v="2"/>
    <n v="1"/>
  </r>
  <r>
    <n v="680"/>
    <n v="56"/>
    <x v="0"/>
    <s v="Sandals"/>
    <x v="1"/>
    <n v="95"/>
    <x v="49"/>
    <s v="M"/>
    <s v="Turquoise"/>
    <x v="3"/>
    <n v="3.4"/>
    <x v="0"/>
    <s v="Express"/>
    <x v="0"/>
    <s v="Yes"/>
    <n v="37"/>
    <x v="0"/>
    <s v="Fortnightly"/>
    <x v="0"/>
    <s v="Low Value"/>
    <x v="2"/>
    <n v="1"/>
  </r>
  <r>
    <n v="681"/>
    <n v="58"/>
    <x v="0"/>
    <s v="Sneakers"/>
    <x v="1"/>
    <n v="25"/>
    <x v="30"/>
    <s v="M"/>
    <s v="Magenta"/>
    <x v="1"/>
    <n v="4.2"/>
    <x v="0"/>
    <s v="Express"/>
    <x v="0"/>
    <s v="Yes"/>
    <n v="3"/>
    <x v="3"/>
    <s v="Annually"/>
    <x v="0"/>
    <s v="Low Value"/>
    <x v="1"/>
    <n v="1"/>
  </r>
  <r>
    <n v="682"/>
    <n v="30"/>
    <x v="0"/>
    <s v="Shirt"/>
    <x v="0"/>
    <n v="59"/>
    <x v="7"/>
    <s v="XL"/>
    <s v="Purple"/>
    <x v="0"/>
    <n v="3.8"/>
    <x v="0"/>
    <s v="2-Day Shipping"/>
    <x v="0"/>
    <s v="Yes"/>
    <n v="24"/>
    <x v="2"/>
    <s v="Every 3 Months"/>
    <x v="3"/>
    <s v="Low Value"/>
    <x v="2"/>
    <n v="1"/>
  </r>
  <r>
    <n v="683"/>
    <n v="23"/>
    <x v="0"/>
    <s v="Jacket"/>
    <x v="2"/>
    <n v="29"/>
    <x v="9"/>
    <s v="M"/>
    <s v="Brown"/>
    <x v="2"/>
    <n v="4"/>
    <x v="0"/>
    <s v="Standard"/>
    <x v="0"/>
    <s v="Yes"/>
    <n v="49"/>
    <x v="2"/>
    <s v="Bi-Weekly"/>
    <x v="1"/>
    <s v="Low Value"/>
    <x v="2"/>
    <n v="1"/>
  </r>
  <r>
    <n v="684"/>
    <n v="33"/>
    <x v="0"/>
    <s v="Sandals"/>
    <x v="1"/>
    <n v="36"/>
    <x v="49"/>
    <s v="S"/>
    <s v="Violet"/>
    <x v="0"/>
    <n v="2.7"/>
    <x v="0"/>
    <s v="Free Shipping"/>
    <x v="0"/>
    <s v="Yes"/>
    <n v="3"/>
    <x v="4"/>
    <s v="Monthly"/>
    <x v="3"/>
    <s v="Low Value"/>
    <x v="1"/>
    <n v="1"/>
  </r>
  <r>
    <n v="685"/>
    <n v="63"/>
    <x v="0"/>
    <s v="Hat"/>
    <x v="3"/>
    <n v="82"/>
    <x v="15"/>
    <s v="M"/>
    <s v="Yellow"/>
    <x v="2"/>
    <n v="4.7"/>
    <x v="0"/>
    <s v="Express"/>
    <x v="0"/>
    <s v="Yes"/>
    <n v="42"/>
    <x v="5"/>
    <s v="Monthly"/>
    <x v="0"/>
    <s v="Low Value"/>
    <x v="2"/>
    <n v="1"/>
  </r>
  <r>
    <n v="686"/>
    <n v="70"/>
    <x v="0"/>
    <s v="Blouse"/>
    <x v="0"/>
    <n v="71"/>
    <x v="2"/>
    <s v="XL"/>
    <s v="Magenta"/>
    <x v="0"/>
    <n v="3.5"/>
    <x v="0"/>
    <s v="Standard"/>
    <x v="0"/>
    <s v="Yes"/>
    <n v="32"/>
    <x v="1"/>
    <s v="Fortnightly"/>
    <x v="0"/>
    <s v="Low Value"/>
    <x v="2"/>
    <n v="1"/>
  </r>
  <r>
    <n v="687"/>
    <n v="70"/>
    <x v="0"/>
    <s v="Sweater"/>
    <x v="0"/>
    <n v="35"/>
    <x v="27"/>
    <s v="L"/>
    <s v="Beige"/>
    <x v="3"/>
    <n v="3"/>
    <x v="0"/>
    <s v="2-Day Shipping"/>
    <x v="0"/>
    <s v="Yes"/>
    <n v="33"/>
    <x v="0"/>
    <s v="Fortnightly"/>
    <x v="0"/>
    <s v="Low Value"/>
    <x v="2"/>
    <n v="1"/>
  </r>
  <r>
    <n v="688"/>
    <n v="19"/>
    <x v="0"/>
    <s v="Gloves"/>
    <x v="3"/>
    <n v="38"/>
    <x v="8"/>
    <s v="XL"/>
    <s v="Turquoise"/>
    <x v="0"/>
    <n v="3.3"/>
    <x v="0"/>
    <s v="Free Shipping"/>
    <x v="0"/>
    <s v="Yes"/>
    <n v="46"/>
    <x v="4"/>
    <s v="Quarterly"/>
    <x v="1"/>
    <s v="Low Value"/>
    <x v="2"/>
    <n v="1"/>
  </r>
  <r>
    <n v="689"/>
    <n v="25"/>
    <x v="0"/>
    <s v="Scarf"/>
    <x v="3"/>
    <n v="59"/>
    <x v="49"/>
    <s v="S"/>
    <s v="Peach"/>
    <x v="2"/>
    <n v="4.7"/>
    <x v="0"/>
    <s v="Store Pickup"/>
    <x v="0"/>
    <s v="Yes"/>
    <n v="44"/>
    <x v="0"/>
    <s v="Monthly"/>
    <x v="3"/>
    <s v="Low Value"/>
    <x v="2"/>
    <n v="1"/>
  </r>
  <r>
    <n v="690"/>
    <n v="19"/>
    <x v="0"/>
    <s v="Hoodie"/>
    <x v="0"/>
    <n v="91"/>
    <x v="38"/>
    <s v="M"/>
    <s v="Orange"/>
    <x v="2"/>
    <n v="4.7"/>
    <x v="0"/>
    <s v="Express"/>
    <x v="0"/>
    <s v="Yes"/>
    <n v="35"/>
    <x v="2"/>
    <s v="Every 3 Months"/>
    <x v="1"/>
    <s v="Low Value"/>
    <x v="2"/>
    <n v="1"/>
  </r>
  <r>
    <n v="691"/>
    <n v="25"/>
    <x v="0"/>
    <s v="Shorts"/>
    <x v="0"/>
    <n v="68"/>
    <x v="29"/>
    <s v="XL"/>
    <s v="Red"/>
    <x v="1"/>
    <n v="4.8"/>
    <x v="0"/>
    <s v="Standard"/>
    <x v="0"/>
    <s v="Yes"/>
    <n v="45"/>
    <x v="4"/>
    <s v="Weekly"/>
    <x v="3"/>
    <s v="Low Value"/>
    <x v="2"/>
    <n v="1"/>
  </r>
  <r>
    <n v="692"/>
    <n v="60"/>
    <x v="0"/>
    <s v="Backpack"/>
    <x v="3"/>
    <n v="21"/>
    <x v="2"/>
    <s v="L"/>
    <s v="Silver"/>
    <x v="2"/>
    <n v="2.9"/>
    <x v="0"/>
    <s v="Standard"/>
    <x v="0"/>
    <s v="Yes"/>
    <n v="37"/>
    <x v="3"/>
    <s v="Bi-Weekly"/>
    <x v="0"/>
    <s v="Low Value"/>
    <x v="2"/>
    <n v="1"/>
  </r>
  <r>
    <n v="693"/>
    <n v="35"/>
    <x v="0"/>
    <s v="Sunglasses"/>
    <x v="3"/>
    <n v="95"/>
    <x v="25"/>
    <s v="M"/>
    <s v="Cyan"/>
    <x v="1"/>
    <n v="4"/>
    <x v="0"/>
    <s v="2-Day Shipping"/>
    <x v="0"/>
    <s v="Yes"/>
    <n v="40"/>
    <x v="5"/>
    <s v="Every 3 Months"/>
    <x v="4"/>
    <s v="Low Value"/>
    <x v="2"/>
    <n v="1"/>
  </r>
  <r>
    <n v="694"/>
    <n v="46"/>
    <x v="0"/>
    <s v="Shorts"/>
    <x v="0"/>
    <n v="52"/>
    <x v="34"/>
    <s v="L"/>
    <s v="Turquoise"/>
    <x v="1"/>
    <n v="3.1"/>
    <x v="0"/>
    <s v="Free Shipping"/>
    <x v="0"/>
    <s v="Yes"/>
    <n v="30"/>
    <x v="1"/>
    <s v="Every 3 Months"/>
    <x v="2"/>
    <s v="Low Value"/>
    <x v="2"/>
    <n v="1"/>
  </r>
  <r>
    <n v="695"/>
    <n v="41"/>
    <x v="0"/>
    <s v="Dress"/>
    <x v="0"/>
    <n v="21"/>
    <x v="0"/>
    <s v="S"/>
    <s v="Charcoal"/>
    <x v="3"/>
    <n v="3.5"/>
    <x v="0"/>
    <s v="2-Day Shipping"/>
    <x v="0"/>
    <s v="Yes"/>
    <n v="38"/>
    <x v="0"/>
    <s v="Every 3 Months"/>
    <x v="4"/>
    <s v="Low Value"/>
    <x v="2"/>
    <n v="1"/>
  </r>
  <r>
    <n v="696"/>
    <n v="30"/>
    <x v="0"/>
    <s v="Shorts"/>
    <x v="0"/>
    <n v="67"/>
    <x v="22"/>
    <s v="XL"/>
    <s v="Peach"/>
    <x v="2"/>
    <n v="3.7"/>
    <x v="0"/>
    <s v="Next Day Air"/>
    <x v="0"/>
    <s v="Yes"/>
    <n v="15"/>
    <x v="5"/>
    <s v="Every 3 Months"/>
    <x v="3"/>
    <s v="Low Value"/>
    <x v="0"/>
    <n v="1"/>
  </r>
  <r>
    <n v="697"/>
    <n v="44"/>
    <x v="0"/>
    <s v="Belt"/>
    <x v="3"/>
    <n v="42"/>
    <x v="40"/>
    <s v="L"/>
    <s v="Green"/>
    <x v="3"/>
    <n v="2.8"/>
    <x v="0"/>
    <s v="Standard"/>
    <x v="0"/>
    <s v="Yes"/>
    <n v="49"/>
    <x v="1"/>
    <s v="Monthly"/>
    <x v="4"/>
    <s v="Low Value"/>
    <x v="2"/>
    <n v="1"/>
  </r>
  <r>
    <n v="698"/>
    <n v="61"/>
    <x v="0"/>
    <s v="Scarf"/>
    <x v="3"/>
    <n v="63"/>
    <x v="25"/>
    <s v="XL"/>
    <s v="Brown"/>
    <x v="2"/>
    <n v="4.5999999999999996"/>
    <x v="0"/>
    <s v="Free Shipping"/>
    <x v="0"/>
    <s v="Yes"/>
    <n v="40"/>
    <x v="5"/>
    <s v="Quarterly"/>
    <x v="0"/>
    <s v="Low Value"/>
    <x v="2"/>
    <n v="1"/>
  </r>
  <r>
    <n v="699"/>
    <n v="55"/>
    <x v="0"/>
    <s v="Boots"/>
    <x v="1"/>
    <n v="41"/>
    <x v="44"/>
    <s v="M"/>
    <s v="Yellow"/>
    <x v="0"/>
    <n v="3.8"/>
    <x v="0"/>
    <s v="Standard"/>
    <x v="0"/>
    <s v="Yes"/>
    <n v="40"/>
    <x v="5"/>
    <s v="Weekly"/>
    <x v="0"/>
    <s v="Low Value"/>
    <x v="2"/>
    <n v="1"/>
  </r>
  <r>
    <n v="700"/>
    <n v="50"/>
    <x v="0"/>
    <s v="Handbag"/>
    <x v="3"/>
    <n v="46"/>
    <x v="39"/>
    <s v="M"/>
    <s v="Charcoal"/>
    <x v="3"/>
    <n v="2.6"/>
    <x v="0"/>
    <s v="2-Day Shipping"/>
    <x v="0"/>
    <s v="Yes"/>
    <n v="5"/>
    <x v="3"/>
    <s v="Weekly"/>
    <x v="2"/>
    <s v="Low Value"/>
    <x v="1"/>
    <n v="1"/>
  </r>
  <r>
    <n v="701"/>
    <n v="57"/>
    <x v="0"/>
    <s v="Pants"/>
    <x v="0"/>
    <n v="79"/>
    <x v="48"/>
    <s v="L"/>
    <s v="Olive"/>
    <x v="0"/>
    <n v="4.0999999999999996"/>
    <x v="0"/>
    <s v="Standard"/>
    <x v="0"/>
    <s v="Yes"/>
    <n v="5"/>
    <x v="3"/>
    <s v="Monthly"/>
    <x v="0"/>
    <s v="Low Value"/>
    <x v="1"/>
    <n v="1"/>
  </r>
  <r>
    <n v="702"/>
    <n v="51"/>
    <x v="0"/>
    <s v="Boots"/>
    <x v="1"/>
    <n v="90"/>
    <x v="37"/>
    <s v="L"/>
    <s v="Red"/>
    <x v="3"/>
    <n v="3.3"/>
    <x v="0"/>
    <s v="Next Day Air"/>
    <x v="0"/>
    <s v="Yes"/>
    <n v="5"/>
    <x v="5"/>
    <s v="Every 3 Months"/>
    <x v="2"/>
    <s v="Low Value"/>
    <x v="1"/>
    <n v="1"/>
  </r>
  <r>
    <n v="703"/>
    <n v="18"/>
    <x v="0"/>
    <s v="Shirt"/>
    <x v="0"/>
    <n v="71"/>
    <x v="6"/>
    <s v="M"/>
    <s v="White"/>
    <x v="0"/>
    <n v="3.4"/>
    <x v="0"/>
    <s v="Store Pickup"/>
    <x v="0"/>
    <s v="Yes"/>
    <n v="1"/>
    <x v="1"/>
    <s v="Weekly"/>
    <x v="1"/>
    <s v="Low Value"/>
    <x v="1"/>
    <n v="1"/>
  </r>
  <r>
    <n v="704"/>
    <n v="63"/>
    <x v="0"/>
    <s v="Dress"/>
    <x v="0"/>
    <n v="87"/>
    <x v="39"/>
    <s v="L"/>
    <s v="Pink"/>
    <x v="2"/>
    <n v="3"/>
    <x v="0"/>
    <s v="Standard"/>
    <x v="0"/>
    <s v="Yes"/>
    <n v="21"/>
    <x v="0"/>
    <s v="Weekly"/>
    <x v="0"/>
    <s v="Low Value"/>
    <x v="2"/>
    <n v="1"/>
  </r>
  <r>
    <n v="705"/>
    <n v="34"/>
    <x v="0"/>
    <s v="Hoodie"/>
    <x v="0"/>
    <n v="66"/>
    <x v="37"/>
    <s v="S"/>
    <s v="Black"/>
    <x v="1"/>
    <n v="3.2"/>
    <x v="0"/>
    <s v="Express"/>
    <x v="0"/>
    <s v="Yes"/>
    <n v="18"/>
    <x v="3"/>
    <s v="Annually"/>
    <x v="3"/>
    <s v="Low Value"/>
    <x v="0"/>
    <n v="1"/>
  </r>
  <r>
    <n v="706"/>
    <n v="25"/>
    <x v="0"/>
    <s v="Pants"/>
    <x v="0"/>
    <n v="90"/>
    <x v="10"/>
    <s v="XL"/>
    <s v="Indigo"/>
    <x v="2"/>
    <n v="4.5"/>
    <x v="0"/>
    <s v="Free Shipping"/>
    <x v="0"/>
    <s v="Yes"/>
    <n v="49"/>
    <x v="1"/>
    <s v="Quarterly"/>
    <x v="3"/>
    <s v="Low Value"/>
    <x v="2"/>
    <n v="1"/>
  </r>
  <r>
    <n v="707"/>
    <n v="46"/>
    <x v="0"/>
    <s v="Jeans"/>
    <x v="0"/>
    <n v="47"/>
    <x v="44"/>
    <s v="L"/>
    <s v="Turquoise"/>
    <x v="2"/>
    <n v="4.8"/>
    <x v="0"/>
    <s v="Express"/>
    <x v="0"/>
    <s v="Yes"/>
    <n v="27"/>
    <x v="5"/>
    <s v="Weekly"/>
    <x v="2"/>
    <s v="Low Value"/>
    <x v="2"/>
    <n v="1"/>
  </r>
  <r>
    <n v="708"/>
    <n v="59"/>
    <x v="0"/>
    <s v="Shirt"/>
    <x v="0"/>
    <n v="38"/>
    <x v="7"/>
    <s v="L"/>
    <s v="Purple"/>
    <x v="1"/>
    <n v="3.7"/>
    <x v="0"/>
    <s v="Next Day Air"/>
    <x v="0"/>
    <s v="Yes"/>
    <n v="21"/>
    <x v="0"/>
    <s v="Annually"/>
    <x v="0"/>
    <s v="Low Value"/>
    <x v="2"/>
    <n v="1"/>
  </r>
  <r>
    <n v="709"/>
    <n v="37"/>
    <x v="0"/>
    <s v="Backpack"/>
    <x v="3"/>
    <n v="50"/>
    <x v="0"/>
    <s v="L"/>
    <s v="Beige"/>
    <x v="2"/>
    <n v="3.4"/>
    <x v="0"/>
    <s v="Store Pickup"/>
    <x v="0"/>
    <s v="Yes"/>
    <n v="19"/>
    <x v="1"/>
    <s v="Fortnightly"/>
    <x v="4"/>
    <s v="Low Value"/>
    <x v="0"/>
    <n v="1"/>
  </r>
  <r>
    <n v="710"/>
    <n v="49"/>
    <x v="0"/>
    <s v="Jacket"/>
    <x v="2"/>
    <n v="79"/>
    <x v="2"/>
    <s v="L"/>
    <s v="Charcoal"/>
    <x v="2"/>
    <n v="4.5999999999999996"/>
    <x v="0"/>
    <s v="Standard"/>
    <x v="0"/>
    <s v="Yes"/>
    <n v="23"/>
    <x v="5"/>
    <s v="Monthly"/>
    <x v="2"/>
    <s v="Low Value"/>
    <x v="2"/>
    <n v="1"/>
  </r>
  <r>
    <n v="711"/>
    <n v="22"/>
    <x v="0"/>
    <s v="Scarf"/>
    <x v="3"/>
    <n v="91"/>
    <x v="41"/>
    <s v="L"/>
    <s v="Turquoise"/>
    <x v="1"/>
    <n v="4.0999999999999996"/>
    <x v="0"/>
    <s v="Standard"/>
    <x v="0"/>
    <s v="Yes"/>
    <n v="26"/>
    <x v="3"/>
    <s v="Fortnightly"/>
    <x v="1"/>
    <s v="Low Value"/>
    <x v="2"/>
    <n v="1"/>
  </r>
  <r>
    <n v="712"/>
    <n v="64"/>
    <x v="0"/>
    <s v="Boots"/>
    <x v="1"/>
    <n v="60"/>
    <x v="13"/>
    <s v="M"/>
    <s v="Maroon"/>
    <x v="1"/>
    <n v="3.5"/>
    <x v="0"/>
    <s v="2-Day Shipping"/>
    <x v="0"/>
    <s v="Yes"/>
    <n v="13"/>
    <x v="4"/>
    <s v="Bi-Weekly"/>
    <x v="0"/>
    <s v="Low Value"/>
    <x v="0"/>
    <n v="1"/>
  </r>
  <r>
    <n v="713"/>
    <n v="42"/>
    <x v="0"/>
    <s v="Blouse"/>
    <x v="0"/>
    <n v="81"/>
    <x v="13"/>
    <s v="XL"/>
    <s v="Black"/>
    <x v="2"/>
    <n v="3.8"/>
    <x v="0"/>
    <s v="Next Day Air"/>
    <x v="0"/>
    <s v="Yes"/>
    <n v="36"/>
    <x v="4"/>
    <s v="Quarterly"/>
    <x v="4"/>
    <s v="Low Value"/>
    <x v="2"/>
    <n v="1"/>
  </r>
  <r>
    <n v="714"/>
    <n v="37"/>
    <x v="0"/>
    <s v="Hoodie"/>
    <x v="0"/>
    <n v="90"/>
    <x v="4"/>
    <s v="M"/>
    <s v="Lavender"/>
    <x v="2"/>
    <n v="2.6"/>
    <x v="0"/>
    <s v="Express"/>
    <x v="0"/>
    <s v="Yes"/>
    <n v="39"/>
    <x v="4"/>
    <s v="Bi-Weekly"/>
    <x v="4"/>
    <s v="Low Value"/>
    <x v="2"/>
    <n v="1"/>
  </r>
  <r>
    <n v="715"/>
    <n v="26"/>
    <x v="0"/>
    <s v="Jacket"/>
    <x v="2"/>
    <n v="70"/>
    <x v="45"/>
    <s v="M"/>
    <s v="Magenta"/>
    <x v="3"/>
    <n v="4.4000000000000004"/>
    <x v="0"/>
    <s v="Store Pickup"/>
    <x v="0"/>
    <s v="Yes"/>
    <n v="40"/>
    <x v="5"/>
    <s v="Fortnightly"/>
    <x v="3"/>
    <s v="Low Value"/>
    <x v="2"/>
    <n v="1"/>
  </r>
  <r>
    <n v="716"/>
    <n v="33"/>
    <x v="0"/>
    <s v="Jeans"/>
    <x v="0"/>
    <n v="63"/>
    <x v="12"/>
    <s v="L"/>
    <s v="Green"/>
    <x v="1"/>
    <n v="2.6"/>
    <x v="0"/>
    <s v="Express"/>
    <x v="0"/>
    <s v="Yes"/>
    <n v="37"/>
    <x v="5"/>
    <s v="Quarterly"/>
    <x v="3"/>
    <s v="Low Value"/>
    <x v="2"/>
    <n v="1"/>
  </r>
  <r>
    <n v="717"/>
    <n v="30"/>
    <x v="0"/>
    <s v="Jewelry"/>
    <x v="3"/>
    <n v="29"/>
    <x v="9"/>
    <s v="M"/>
    <s v="Olive"/>
    <x v="1"/>
    <n v="3.6"/>
    <x v="0"/>
    <s v="Express"/>
    <x v="0"/>
    <s v="Yes"/>
    <n v="9"/>
    <x v="0"/>
    <s v="Bi-Weekly"/>
    <x v="3"/>
    <s v="Low Value"/>
    <x v="1"/>
    <n v="1"/>
  </r>
  <r>
    <n v="718"/>
    <n v="21"/>
    <x v="0"/>
    <s v="Socks"/>
    <x v="0"/>
    <n v="90"/>
    <x v="29"/>
    <s v="L"/>
    <s v="Green"/>
    <x v="1"/>
    <n v="4.2"/>
    <x v="0"/>
    <s v="Express"/>
    <x v="0"/>
    <s v="Yes"/>
    <n v="7"/>
    <x v="0"/>
    <s v="Every 3 Months"/>
    <x v="1"/>
    <s v="Low Value"/>
    <x v="1"/>
    <n v="1"/>
  </r>
  <r>
    <n v="719"/>
    <n v="22"/>
    <x v="0"/>
    <s v="Shirt"/>
    <x v="0"/>
    <n v="22"/>
    <x v="20"/>
    <s v="M"/>
    <s v="Peach"/>
    <x v="2"/>
    <n v="4.5999999999999996"/>
    <x v="0"/>
    <s v="Standard"/>
    <x v="0"/>
    <s v="Yes"/>
    <n v="25"/>
    <x v="4"/>
    <s v="Annually"/>
    <x v="1"/>
    <s v="Low Value"/>
    <x v="2"/>
    <n v="1"/>
  </r>
  <r>
    <n v="720"/>
    <n v="63"/>
    <x v="0"/>
    <s v="Shorts"/>
    <x v="0"/>
    <n v="22"/>
    <x v="16"/>
    <s v="L"/>
    <s v="Turquoise"/>
    <x v="2"/>
    <n v="3.3"/>
    <x v="0"/>
    <s v="Next Day Air"/>
    <x v="0"/>
    <s v="Yes"/>
    <n v="42"/>
    <x v="0"/>
    <s v="Bi-Weekly"/>
    <x v="0"/>
    <s v="Low Value"/>
    <x v="2"/>
    <n v="1"/>
  </r>
  <r>
    <n v="721"/>
    <n v="33"/>
    <x v="0"/>
    <s v="Jewelry"/>
    <x v="3"/>
    <n v="62"/>
    <x v="35"/>
    <s v="L"/>
    <s v="Orange"/>
    <x v="3"/>
    <n v="3.4"/>
    <x v="0"/>
    <s v="Free Shipping"/>
    <x v="0"/>
    <s v="Yes"/>
    <n v="19"/>
    <x v="5"/>
    <s v="Weekly"/>
    <x v="3"/>
    <s v="Low Value"/>
    <x v="0"/>
    <n v="1"/>
  </r>
  <r>
    <n v="722"/>
    <n v="43"/>
    <x v="0"/>
    <s v="Blouse"/>
    <x v="0"/>
    <n v="57"/>
    <x v="18"/>
    <s v="L"/>
    <s v="Silver"/>
    <x v="2"/>
    <n v="4.4000000000000004"/>
    <x v="0"/>
    <s v="Next Day Air"/>
    <x v="0"/>
    <s v="Yes"/>
    <n v="41"/>
    <x v="5"/>
    <s v="Every 3 Months"/>
    <x v="4"/>
    <s v="Low Value"/>
    <x v="2"/>
    <n v="1"/>
  </r>
  <r>
    <n v="723"/>
    <n v="27"/>
    <x v="0"/>
    <s v="Sweater"/>
    <x v="0"/>
    <n v="32"/>
    <x v="5"/>
    <s v="S"/>
    <s v="Blue"/>
    <x v="2"/>
    <n v="4.3"/>
    <x v="0"/>
    <s v="Store Pickup"/>
    <x v="0"/>
    <s v="Yes"/>
    <n v="50"/>
    <x v="1"/>
    <s v="Bi-Weekly"/>
    <x v="3"/>
    <s v="Low Value"/>
    <x v="2"/>
    <n v="1"/>
  </r>
  <r>
    <n v="724"/>
    <n v="35"/>
    <x v="0"/>
    <s v="Jewelry"/>
    <x v="3"/>
    <n v="53"/>
    <x v="9"/>
    <s v="L"/>
    <s v="Cyan"/>
    <x v="3"/>
    <n v="3.5"/>
    <x v="0"/>
    <s v="Express"/>
    <x v="0"/>
    <s v="Yes"/>
    <n v="43"/>
    <x v="3"/>
    <s v="Monthly"/>
    <x v="4"/>
    <s v="Low Value"/>
    <x v="2"/>
    <n v="1"/>
  </r>
  <r>
    <n v="725"/>
    <n v="37"/>
    <x v="0"/>
    <s v="T-shirt"/>
    <x v="0"/>
    <n v="79"/>
    <x v="13"/>
    <s v="XL"/>
    <s v="Green"/>
    <x v="3"/>
    <n v="4.7"/>
    <x v="0"/>
    <s v="Store Pickup"/>
    <x v="0"/>
    <s v="Yes"/>
    <n v="36"/>
    <x v="0"/>
    <s v="Every 3 Months"/>
    <x v="4"/>
    <s v="Low Value"/>
    <x v="2"/>
    <n v="1"/>
  </r>
  <r>
    <n v="726"/>
    <n v="61"/>
    <x v="0"/>
    <s v="Hat"/>
    <x v="3"/>
    <n v="61"/>
    <x v="21"/>
    <s v="L"/>
    <s v="Silver"/>
    <x v="0"/>
    <n v="3.1"/>
    <x v="0"/>
    <s v="Standard"/>
    <x v="0"/>
    <s v="Yes"/>
    <n v="33"/>
    <x v="5"/>
    <s v="Fortnightly"/>
    <x v="0"/>
    <s v="Low Value"/>
    <x v="2"/>
    <n v="1"/>
  </r>
  <r>
    <n v="727"/>
    <n v="32"/>
    <x v="0"/>
    <s v="Shorts"/>
    <x v="0"/>
    <n v="78"/>
    <x v="25"/>
    <s v="L"/>
    <s v="Yellow"/>
    <x v="2"/>
    <n v="3.6"/>
    <x v="0"/>
    <s v="Next Day Air"/>
    <x v="0"/>
    <s v="Yes"/>
    <n v="20"/>
    <x v="4"/>
    <s v="Every 3 Months"/>
    <x v="3"/>
    <s v="Low Value"/>
    <x v="2"/>
    <n v="1"/>
  </r>
  <r>
    <n v="728"/>
    <n v="62"/>
    <x v="0"/>
    <s v="Sweater"/>
    <x v="0"/>
    <n v="97"/>
    <x v="10"/>
    <s v="S"/>
    <s v="Gray"/>
    <x v="0"/>
    <n v="4.8"/>
    <x v="0"/>
    <s v="Next Day Air"/>
    <x v="0"/>
    <s v="Yes"/>
    <n v="37"/>
    <x v="0"/>
    <s v="Every 3 Months"/>
    <x v="0"/>
    <s v="Low Value"/>
    <x v="2"/>
    <n v="1"/>
  </r>
  <r>
    <n v="729"/>
    <n v="29"/>
    <x v="0"/>
    <s v="Jeans"/>
    <x v="0"/>
    <n v="78"/>
    <x v="43"/>
    <s v="M"/>
    <s v="Pink"/>
    <x v="0"/>
    <n v="3.7"/>
    <x v="0"/>
    <s v="Next Day Air"/>
    <x v="0"/>
    <s v="Yes"/>
    <n v="12"/>
    <x v="3"/>
    <s v="Every 3 Months"/>
    <x v="3"/>
    <s v="Low Value"/>
    <x v="0"/>
    <n v="1"/>
  </r>
  <r>
    <n v="730"/>
    <n v="41"/>
    <x v="0"/>
    <s v="Sunglasses"/>
    <x v="3"/>
    <n v="56"/>
    <x v="46"/>
    <s v="L"/>
    <s v="Beige"/>
    <x v="2"/>
    <n v="3.2"/>
    <x v="0"/>
    <s v="Express"/>
    <x v="0"/>
    <s v="Yes"/>
    <n v="46"/>
    <x v="3"/>
    <s v="Every 3 Months"/>
    <x v="4"/>
    <s v="Low Value"/>
    <x v="2"/>
    <n v="1"/>
  </r>
  <r>
    <n v="731"/>
    <n v="48"/>
    <x v="0"/>
    <s v="Boots"/>
    <x v="1"/>
    <n v="25"/>
    <x v="2"/>
    <s v="M"/>
    <s v="Indigo"/>
    <x v="2"/>
    <n v="3.9"/>
    <x v="0"/>
    <s v="Standard"/>
    <x v="0"/>
    <s v="Yes"/>
    <n v="28"/>
    <x v="0"/>
    <s v="Fortnightly"/>
    <x v="2"/>
    <s v="Low Value"/>
    <x v="2"/>
    <n v="1"/>
  </r>
  <r>
    <n v="732"/>
    <n v="43"/>
    <x v="0"/>
    <s v="Coat"/>
    <x v="2"/>
    <n v="28"/>
    <x v="10"/>
    <s v="M"/>
    <s v="Red"/>
    <x v="1"/>
    <n v="3.5"/>
    <x v="0"/>
    <s v="Free Shipping"/>
    <x v="0"/>
    <s v="Yes"/>
    <n v="30"/>
    <x v="3"/>
    <s v="Fortnightly"/>
    <x v="4"/>
    <s v="Low Value"/>
    <x v="2"/>
    <n v="1"/>
  </r>
  <r>
    <n v="733"/>
    <n v="34"/>
    <x v="0"/>
    <s v="Shirt"/>
    <x v="0"/>
    <n v="57"/>
    <x v="13"/>
    <s v="L"/>
    <s v="Blue"/>
    <x v="1"/>
    <n v="2.8"/>
    <x v="0"/>
    <s v="Express"/>
    <x v="0"/>
    <s v="Yes"/>
    <n v="28"/>
    <x v="1"/>
    <s v="Bi-Weekly"/>
    <x v="3"/>
    <s v="Low Value"/>
    <x v="2"/>
    <n v="1"/>
  </r>
  <r>
    <n v="734"/>
    <n v="45"/>
    <x v="0"/>
    <s v="Dress"/>
    <x v="0"/>
    <n v="36"/>
    <x v="3"/>
    <s v="L"/>
    <s v="Cyan"/>
    <x v="3"/>
    <n v="2.7"/>
    <x v="0"/>
    <s v="2-Day Shipping"/>
    <x v="0"/>
    <s v="Yes"/>
    <n v="20"/>
    <x v="5"/>
    <s v="Bi-Weekly"/>
    <x v="2"/>
    <s v="Low Value"/>
    <x v="2"/>
    <n v="1"/>
  </r>
  <r>
    <n v="735"/>
    <n v="65"/>
    <x v="0"/>
    <s v="Shirt"/>
    <x v="0"/>
    <n v="69"/>
    <x v="32"/>
    <s v="S"/>
    <s v="Violet"/>
    <x v="0"/>
    <n v="3.1"/>
    <x v="0"/>
    <s v="Express"/>
    <x v="0"/>
    <s v="Yes"/>
    <n v="39"/>
    <x v="4"/>
    <s v="Every 3 Months"/>
    <x v="0"/>
    <s v="Low Value"/>
    <x v="2"/>
    <n v="1"/>
  </r>
  <r>
    <n v="736"/>
    <n v="61"/>
    <x v="0"/>
    <s v="Sunglasses"/>
    <x v="3"/>
    <n v="48"/>
    <x v="6"/>
    <s v="M"/>
    <s v="Orange"/>
    <x v="3"/>
    <n v="3.6"/>
    <x v="0"/>
    <s v="2-Day Shipping"/>
    <x v="0"/>
    <s v="Yes"/>
    <n v="48"/>
    <x v="1"/>
    <s v="Bi-Weekly"/>
    <x v="0"/>
    <s v="Low Value"/>
    <x v="2"/>
    <n v="1"/>
  </r>
  <r>
    <n v="737"/>
    <n v="18"/>
    <x v="0"/>
    <s v="Dress"/>
    <x v="0"/>
    <n v="58"/>
    <x v="24"/>
    <s v="L"/>
    <s v="Maroon"/>
    <x v="1"/>
    <n v="2.9"/>
    <x v="0"/>
    <s v="2-Day Shipping"/>
    <x v="0"/>
    <s v="Yes"/>
    <n v="32"/>
    <x v="2"/>
    <s v="Every 3 Months"/>
    <x v="1"/>
    <s v="Low Value"/>
    <x v="2"/>
    <n v="1"/>
  </r>
  <r>
    <n v="738"/>
    <n v="47"/>
    <x v="0"/>
    <s v="Sunglasses"/>
    <x v="3"/>
    <n v="24"/>
    <x v="43"/>
    <s v="M"/>
    <s v="Teal"/>
    <x v="1"/>
    <n v="3.6"/>
    <x v="0"/>
    <s v="Store Pickup"/>
    <x v="0"/>
    <s v="Yes"/>
    <n v="28"/>
    <x v="3"/>
    <s v="Annually"/>
    <x v="2"/>
    <s v="Low Value"/>
    <x v="2"/>
    <n v="1"/>
  </r>
  <r>
    <n v="739"/>
    <n v="56"/>
    <x v="0"/>
    <s v="Sunglasses"/>
    <x v="3"/>
    <n v="31"/>
    <x v="46"/>
    <s v="L"/>
    <s v="Orange"/>
    <x v="0"/>
    <n v="3.5"/>
    <x v="0"/>
    <s v="2-Day Shipping"/>
    <x v="0"/>
    <s v="Yes"/>
    <n v="27"/>
    <x v="0"/>
    <s v="Quarterly"/>
    <x v="0"/>
    <s v="Low Value"/>
    <x v="2"/>
    <n v="1"/>
  </r>
  <r>
    <n v="740"/>
    <n v="64"/>
    <x v="0"/>
    <s v="Shorts"/>
    <x v="0"/>
    <n v="29"/>
    <x v="46"/>
    <s v="S"/>
    <s v="Purple"/>
    <x v="2"/>
    <n v="3.5"/>
    <x v="0"/>
    <s v="Free Shipping"/>
    <x v="0"/>
    <s v="Yes"/>
    <n v="26"/>
    <x v="0"/>
    <s v="Bi-Weekly"/>
    <x v="0"/>
    <s v="Low Value"/>
    <x v="2"/>
    <n v="1"/>
  </r>
  <r>
    <n v="741"/>
    <n v="26"/>
    <x v="0"/>
    <s v="Jeans"/>
    <x v="0"/>
    <n v="69"/>
    <x v="45"/>
    <s v="M"/>
    <s v="Orange"/>
    <x v="2"/>
    <n v="2.8"/>
    <x v="0"/>
    <s v="Next Day Air"/>
    <x v="0"/>
    <s v="Yes"/>
    <n v="22"/>
    <x v="2"/>
    <s v="Fortnightly"/>
    <x v="3"/>
    <s v="Low Value"/>
    <x v="2"/>
    <n v="1"/>
  </r>
  <r>
    <n v="742"/>
    <n v="22"/>
    <x v="0"/>
    <s v="T-shirt"/>
    <x v="0"/>
    <n v="79"/>
    <x v="8"/>
    <s v="XL"/>
    <s v="Yellow"/>
    <x v="2"/>
    <n v="4.7"/>
    <x v="0"/>
    <s v="Free Shipping"/>
    <x v="0"/>
    <s v="Yes"/>
    <n v="23"/>
    <x v="4"/>
    <s v="Every 3 Months"/>
    <x v="1"/>
    <s v="Low Value"/>
    <x v="2"/>
    <n v="1"/>
  </r>
  <r>
    <n v="743"/>
    <n v="64"/>
    <x v="0"/>
    <s v="Pants"/>
    <x v="0"/>
    <n v="39"/>
    <x v="22"/>
    <s v="M"/>
    <s v="Charcoal"/>
    <x v="2"/>
    <n v="3.1"/>
    <x v="0"/>
    <s v="Express"/>
    <x v="0"/>
    <s v="Yes"/>
    <n v="21"/>
    <x v="5"/>
    <s v="Quarterly"/>
    <x v="0"/>
    <s v="Low Value"/>
    <x v="2"/>
    <n v="1"/>
  </r>
  <r>
    <n v="744"/>
    <n v="21"/>
    <x v="0"/>
    <s v="Sunglasses"/>
    <x v="3"/>
    <n v="84"/>
    <x v="17"/>
    <s v="L"/>
    <s v="Gray"/>
    <x v="3"/>
    <n v="4.9000000000000004"/>
    <x v="0"/>
    <s v="Free Shipping"/>
    <x v="0"/>
    <s v="Yes"/>
    <n v="36"/>
    <x v="1"/>
    <s v="Weekly"/>
    <x v="1"/>
    <s v="Low Value"/>
    <x v="2"/>
    <n v="1"/>
  </r>
  <r>
    <n v="745"/>
    <n v="67"/>
    <x v="0"/>
    <s v="Boots"/>
    <x v="1"/>
    <n v="66"/>
    <x v="26"/>
    <s v="S"/>
    <s v="Charcoal"/>
    <x v="1"/>
    <n v="4.0999999999999996"/>
    <x v="0"/>
    <s v="Next Day Air"/>
    <x v="0"/>
    <s v="Yes"/>
    <n v="42"/>
    <x v="5"/>
    <s v="Bi-Weekly"/>
    <x v="0"/>
    <s v="Low Value"/>
    <x v="2"/>
    <n v="1"/>
  </r>
  <r>
    <n v="746"/>
    <n v="46"/>
    <x v="0"/>
    <s v="T-shirt"/>
    <x v="0"/>
    <n v="92"/>
    <x v="49"/>
    <s v="L"/>
    <s v="Orange"/>
    <x v="3"/>
    <n v="4.7"/>
    <x v="0"/>
    <s v="Standard"/>
    <x v="0"/>
    <s v="Yes"/>
    <n v="4"/>
    <x v="0"/>
    <s v="Monthly"/>
    <x v="2"/>
    <s v="Low Value"/>
    <x v="1"/>
    <n v="1"/>
  </r>
  <r>
    <n v="747"/>
    <n v="40"/>
    <x v="0"/>
    <s v="Sandals"/>
    <x v="1"/>
    <n v="45"/>
    <x v="49"/>
    <s v="M"/>
    <s v="Red"/>
    <x v="0"/>
    <n v="2.5"/>
    <x v="0"/>
    <s v="Free Shipping"/>
    <x v="0"/>
    <s v="Yes"/>
    <n v="47"/>
    <x v="2"/>
    <s v="Annually"/>
    <x v="4"/>
    <s v="Low Value"/>
    <x v="2"/>
    <n v="1"/>
  </r>
  <r>
    <n v="748"/>
    <n v="51"/>
    <x v="0"/>
    <s v="Shorts"/>
    <x v="0"/>
    <n v="74"/>
    <x v="19"/>
    <s v="L"/>
    <s v="Gold"/>
    <x v="1"/>
    <n v="4.4000000000000004"/>
    <x v="0"/>
    <s v="Next Day Air"/>
    <x v="0"/>
    <s v="Yes"/>
    <n v="13"/>
    <x v="4"/>
    <s v="Weekly"/>
    <x v="2"/>
    <s v="Low Value"/>
    <x v="0"/>
    <n v="1"/>
  </r>
  <r>
    <n v="749"/>
    <n v="35"/>
    <x v="0"/>
    <s v="Hat"/>
    <x v="3"/>
    <n v="39"/>
    <x v="45"/>
    <s v="L"/>
    <s v="Brown"/>
    <x v="3"/>
    <n v="3.9"/>
    <x v="0"/>
    <s v="Free Shipping"/>
    <x v="0"/>
    <s v="Yes"/>
    <n v="8"/>
    <x v="4"/>
    <s v="Quarterly"/>
    <x v="4"/>
    <s v="Low Value"/>
    <x v="1"/>
    <n v="1"/>
  </r>
  <r>
    <n v="750"/>
    <n v="56"/>
    <x v="0"/>
    <s v="Scarf"/>
    <x v="3"/>
    <n v="71"/>
    <x v="19"/>
    <s v="M"/>
    <s v="Olive"/>
    <x v="0"/>
    <n v="3.7"/>
    <x v="0"/>
    <s v="Standard"/>
    <x v="0"/>
    <s v="Yes"/>
    <n v="11"/>
    <x v="5"/>
    <s v="Quarterly"/>
    <x v="0"/>
    <s v="Low Value"/>
    <x v="0"/>
    <n v="1"/>
  </r>
  <r>
    <n v="751"/>
    <n v="25"/>
    <x v="0"/>
    <s v="T-shirt"/>
    <x v="0"/>
    <n v="95"/>
    <x v="33"/>
    <s v="L"/>
    <s v="Violet"/>
    <x v="3"/>
    <n v="3.4"/>
    <x v="0"/>
    <s v="Free Shipping"/>
    <x v="0"/>
    <s v="Yes"/>
    <n v="5"/>
    <x v="0"/>
    <s v="Annually"/>
    <x v="3"/>
    <s v="Low Value"/>
    <x v="1"/>
    <n v="1"/>
  </r>
  <r>
    <n v="752"/>
    <n v="65"/>
    <x v="0"/>
    <s v="Gloves"/>
    <x v="3"/>
    <n v="72"/>
    <x v="31"/>
    <s v="L"/>
    <s v="Indigo"/>
    <x v="3"/>
    <n v="4.8"/>
    <x v="0"/>
    <s v="Free Shipping"/>
    <x v="0"/>
    <s v="Yes"/>
    <n v="1"/>
    <x v="2"/>
    <s v="Monthly"/>
    <x v="0"/>
    <s v="Low Value"/>
    <x v="1"/>
    <n v="1"/>
  </r>
  <r>
    <n v="753"/>
    <n v="39"/>
    <x v="0"/>
    <s v="Scarf"/>
    <x v="3"/>
    <n v="85"/>
    <x v="31"/>
    <s v="L"/>
    <s v="Yellow"/>
    <x v="3"/>
    <n v="4.2"/>
    <x v="0"/>
    <s v="2-Day Shipping"/>
    <x v="0"/>
    <s v="Yes"/>
    <n v="17"/>
    <x v="3"/>
    <s v="Every 3 Months"/>
    <x v="4"/>
    <s v="Low Value"/>
    <x v="0"/>
    <n v="1"/>
  </r>
  <r>
    <n v="754"/>
    <n v="47"/>
    <x v="0"/>
    <s v="Boots"/>
    <x v="1"/>
    <n v="54"/>
    <x v="2"/>
    <s v="M"/>
    <s v="Teal"/>
    <x v="3"/>
    <n v="3.4"/>
    <x v="0"/>
    <s v="Store Pickup"/>
    <x v="0"/>
    <s v="Yes"/>
    <n v="27"/>
    <x v="0"/>
    <s v="Quarterly"/>
    <x v="2"/>
    <s v="Low Value"/>
    <x v="2"/>
    <n v="1"/>
  </r>
  <r>
    <n v="755"/>
    <n v="36"/>
    <x v="0"/>
    <s v="Gloves"/>
    <x v="3"/>
    <n v="41"/>
    <x v="17"/>
    <s v="L"/>
    <s v="Pink"/>
    <x v="1"/>
    <n v="2.9"/>
    <x v="0"/>
    <s v="Store Pickup"/>
    <x v="0"/>
    <s v="Yes"/>
    <n v="3"/>
    <x v="5"/>
    <s v="Quarterly"/>
    <x v="4"/>
    <s v="Low Value"/>
    <x v="1"/>
    <n v="1"/>
  </r>
  <r>
    <n v="756"/>
    <n v="66"/>
    <x v="0"/>
    <s v="Coat"/>
    <x v="2"/>
    <n v="24"/>
    <x v="20"/>
    <s v="M"/>
    <s v="Violet"/>
    <x v="1"/>
    <n v="3.3"/>
    <x v="0"/>
    <s v="Free Shipping"/>
    <x v="0"/>
    <s v="Yes"/>
    <n v="22"/>
    <x v="3"/>
    <s v="Weekly"/>
    <x v="0"/>
    <s v="Low Value"/>
    <x v="2"/>
    <n v="1"/>
  </r>
  <r>
    <n v="757"/>
    <n v="62"/>
    <x v="0"/>
    <s v="Belt"/>
    <x v="3"/>
    <n v="99"/>
    <x v="6"/>
    <s v="S"/>
    <s v="Orange"/>
    <x v="2"/>
    <n v="4.8"/>
    <x v="0"/>
    <s v="Standard"/>
    <x v="0"/>
    <s v="Yes"/>
    <n v="24"/>
    <x v="1"/>
    <s v="Fortnightly"/>
    <x v="0"/>
    <s v="Low Value"/>
    <x v="2"/>
    <n v="1"/>
  </r>
  <r>
    <n v="758"/>
    <n v="41"/>
    <x v="0"/>
    <s v="Hoodie"/>
    <x v="0"/>
    <n v="32"/>
    <x v="46"/>
    <s v="M"/>
    <s v="Red"/>
    <x v="3"/>
    <n v="3.8"/>
    <x v="0"/>
    <s v="Store Pickup"/>
    <x v="0"/>
    <s v="Yes"/>
    <n v="18"/>
    <x v="5"/>
    <s v="Quarterly"/>
    <x v="4"/>
    <s v="Low Value"/>
    <x v="0"/>
    <n v="1"/>
  </r>
  <r>
    <n v="759"/>
    <n v="66"/>
    <x v="0"/>
    <s v="Shoes"/>
    <x v="1"/>
    <n v="71"/>
    <x v="2"/>
    <s v="L"/>
    <s v="Peach"/>
    <x v="2"/>
    <n v="4.5999999999999996"/>
    <x v="0"/>
    <s v="2-Day Shipping"/>
    <x v="0"/>
    <s v="Yes"/>
    <n v="39"/>
    <x v="4"/>
    <s v="Every 3 Months"/>
    <x v="0"/>
    <s v="Low Value"/>
    <x v="2"/>
    <n v="1"/>
  </r>
  <r>
    <n v="760"/>
    <n v="51"/>
    <x v="0"/>
    <s v="Dress"/>
    <x v="0"/>
    <n v="49"/>
    <x v="3"/>
    <s v="XL"/>
    <s v="Green"/>
    <x v="0"/>
    <n v="2.6"/>
    <x v="0"/>
    <s v="Next Day Air"/>
    <x v="0"/>
    <s v="Yes"/>
    <n v="25"/>
    <x v="2"/>
    <s v="Fortnightly"/>
    <x v="2"/>
    <s v="Low Value"/>
    <x v="2"/>
    <n v="1"/>
  </r>
  <r>
    <n v="761"/>
    <n v="33"/>
    <x v="0"/>
    <s v="Gloves"/>
    <x v="3"/>
    <n v="50"/>
    <x v="46"/>
    <s v="XL"/>
    <s v="Violet"/>
    <x v="3"/>
    <n v="3.4"/>
    <x v="0"/>
    <s v="Free Shipping"/>
    <x v="0"/>
    <s v="Yes"/>
    <n v="6"/>
    <x v="1"/>
    <s v="Annually"/>
    <x v="3"/>
    <s v="Low Value"/>
    <x v="1"/>
    <n v="1"/>
  </r>
  <r>
    <n v="762"/>
    <n v="57"/>
    <x v="0"/>
    <s v="Jewelry"/>
    <x v="3"/>
    <n v="91"/>
    <x v="22"/>
    <s v="L"/>
    <s v="Yellow"/>
    <x v="3"/>
    <n v="4.2"/>
    <x v="0"/>
    <s v="Express"/>
    <x v="0"/>
    <s v="Yes"/>
    <n v="26"/>
    <x v="4"/>
    <s v="Weekly"/>
    <x v="0"/>
    <s v="Low Value"/>
    <x v="2"/>
    <n v="1"/>
  </r>
  <r>
    <n v="763"/>
    <n v="45"/>
    <x v="0"/>
    <s v="Belt"/>
    <x v="3"/>
    <n v="46"/>
    <x v="35"/>
    <s v="M"/>
    <s v="Pink"/>
    <x v="3"/>
    <n v="3.9"/>
    <x v="0"/>
    <s v="Standard"/>
    <x v="0"/>
    <s v="Yes"/>
    <n v="43"/>
    <x v="5"/>
    <s v="Fortnightly"/>
    <x v="2"/>
    <s v="Low Value"/>
    <x v="2"/>
    <n v="1"/>
  </r>
  <r>
    <n v="764"/>
    <n v="61"/>
    <x v="0"/>
    <s v="Sweater"/>
    <x v="0"/>
    <n v="50"/>
    <x v="17"/>
    <s v="M"/>
    <s v="Brown"/>
    <x v="1"/>
    <n v="2.9"/>
    <x v="0"/>
    <s v="2-Day Shipping"/>
    <x v="0"/>
    <s v="Yes"/>
    <n v="6"/>
    <x v="2"/>
    <s v="Monthly"/>
    <x v="0"/>
    <s v="Low Value"/>
    <x v="1"/>
    <n v="1"/>
  </r>
  <r>
    <n v="765"/>
    <n v="55"/>
    <x v="0"/>
    <s v="Skirt"/>
    <x v="0"/>
    <n v="39"/>
    <x v="41"/>
    <s v="XL"/>
    <s v="Silver"/>
    <x v="3"/>
    <n v="4.2"/>
    <x v="0"/>
    <s v="Free Shipping"/>
    <x v="0"/>
    <s v="Yes"/>
    <n v="6"/>
    <x v="5"/>
    <s v="Quarterly"/>
    <x v="0"/>
    <s v="Low Value"/>
    <x v="1"/>
    <n v="1"/>
  </r>
  <r>
    <n v="766"/>
    <n v="54"/>
    <x v="0"/>
    <s v="Sneakers"/>
    <x v="1"/>
    <n v="99"/>
    <x v="29"/>
    <s v="M"/>
    <s v="Pink"/>
    <x v="2"/>
    <n v="3"/>
    <x v="0"/>
    <s v="Store Pickup"/>
    <x v="0"/>
    <s v="Yes"/>
    <n v="13"/>
    <x v="1"/>
    <s v="Quarterly"/>
    <x v="2"/>
    <s v="Low Value"/>
    <x v="0"/>
    <n v="1"/>
  </r>
  <r>
    <n v="767"/>
    <n v="57"/>
    <x v="0"/>
    <s v="Gloves"/>
    <x v="3"/>
    <n v="48"/>
    <x v="22"/>
    <s v="M"/>
    <s v="Cyan"/>
    <x v="0"/>
    <n v="3.6"/>
    <x v="0"/>
    <s v="Next Day Air"/>
    <x v="0"/>
    <s v="Yes"/>
    <n v="13"/>
    <x v="3"/>
    <s v="Monthly"/>
    <x v="0"/>
    <s v="Low Value"/>
    <x v="0"/>
    <n v="1"/>
  </r>
  <r>
    <n v="768"/>
    <n v="27"/>
    <x v="0"/>
    <s v="Coat"/>
    <x v="2"/>
    <n v="77"/>
    <x v="38"/>
    <s v="M"/>
    <s v="Brown"/>
    <x v="3"/>
    <n v="2.5"/>
    <x v="0"/>
    <s v="Next Day Air"/>
    <x v="0"/>
    <s v="Yes"/>
    <n v="11"/>
    <x v="1"/>
    <s v="Annually"/>
    <x v="3"/>
    <s v="Low Value"/>
    <x v="0"/>
    <n v="1"/>
  </r>
  <r>
    <n v="769"/>
    <n v="64"/>
    <x v="0"/>
    <s v="Backpack"/>
    <x v="3"/>
    <n v="95"/>
    <x v="26"/>
    <s v="XL"/>
    <s v="Red"/>
    <x v="1"/>
    <n v="2.6"/>
    <x v="0"/>
    <s v="Express"/>
    <x v="0"/>
    <s v="Yes"/>
    <n v="45"/>
    <x v="0"/>
    <s v="Weekly"/>
    <x v="0"/>
    <s v="Low Value"/>
    <x v="2"/>
    <n v="1"/>
  </r>
  <r>
    <n v="770"/>
    <n v="52"/>
    <x v="0"/>
    <s v="Socks"/>
    <x v="0"/>
    <n v="100"/>
    <x v="12"/>
    <s v="M"/>
    <s v="Silver"/>
    <x v="1"/>
    <n v="4.3"/>
    <x v="0"/>
    <s v="Store Pickup"/>
    <x v="0"/>
    <s v="Yes"/>
    <n v="8"/>
    <x v="3"/>
    <s v="Monthly"/>
    <x v="2"/>
    <s v="High Value"/>
    <x v="1"/>
    <n v="1"/>
  </r>
  <r>
    <n v="771"/>
    <n v="19"/>
    <x v="0"/>
    <s v="Sneakers"/>
    <x v="1"/>
    <n v="54"/>
    <x v="34"/>
    <s v="M"/>
    <s v="Gray"/>
    <x v="1"/>
    <n v="3.3"/>
    <x v="0"/>
    <s v="Express"/>
    <x v="0"/>
    <s v="Yes"/>
    <n v="8"/>
    <x v="2"/>
    <s v="Annually"/>
    <x v="1"/>
    <s v="Low Value"/>
    <x v="1"/>
    <n v="1"/>
  </r>
  <r>
    <n v="772"/>
    <n v="22"/>
    <x v="0"/>
    <s v="Sweater"/>
    <x v="0"/>
    <n v="68"/>
    <x v="11"/>
    <s v="L"/>
    <s v="Cyan"/>
    <x v="3"/>
    <n v="2.6"/>
    <x v="0"/>
    <s v="Next Day Air"/>
    <x v="0"/>
    <s v="Yes"/>
    <n v="34"/>
    <x v="4"/>
    <s v="Fortnightly"/>
    <x v="1"/>
    <s v="Low Value"/>
    <x v="2"/>
    <n v="1"/>
  </r>
  <r>
    <n v="773"/>
    <n v="18"/>
    <x v="0"/>
    <s v="Jeans"/>
    <x v="0"/>
    <n v="22"/>
    <x v="26"/>
    <s v="L"/>
    <s v="Teal"/>
    <x v="3"/>
    <n v="3.6"/>
    <x v="0"/>
    <s v="Free Shipping"/>
    <x v="0"/>
    <s v="Yes"/>
    <n v="40"/>
    <x v="5"/>
    <s v="Bi-Weekly"/>
    <x v="1"/>
    <s v="Low Value"/>
    <x v="2"/>
    <n v="1"/>
  </r>
  <r>
    <n v="774"/>
    <n v="29"/>
    <x v="0"/>
    <s v="Hat"/>
    <x v="3"/>
    <n v="84"/>
    <x v="18"/>
    <s v="L"/>
    <s v="Indigo"/>
    <x v="0"/>
    <n v="2.6"/>
    <x v="0"/>
    <s v="Express"/>
    <x v="0"/>
    <s v="Yes"/>
    <n v="14"/>
    <x v="5"/>
    <s v="Bi-Weekly"/>
    <x v="3"/>
    <s v="Low Value"/>
    <x v="0"/>
    <n v="1"/>
  </r>
  <r>
    <n v="775"/>
    <n v="42"/>
    <x v="0"/>
    <s v="Hat"/>
    <x v="3"/>
    <n v="46"/>
    <x v="22"/>
    <s v="M"/>
    <s v="Yellow"/>
    <x v="2"/>
    <n v="3.5"/>
    <x v="0"/>
    <s v="Standard"/>
    <x v="0"/>
    <s v="Yes"/>
    <n v="11"/>
    <x v="2"/>
    <s v="Quarterly"/>
    <x v="4"/>
    <s v="Low Value"/>
    <x v="0"/>
    <n v="1"/>
  </r>
  <r>
    <n v="776"/>
    <n v="49"/>
    <x v="0"/>
    <s v="Handbag"/>
    <x v="3"/>
    <n v="53"/>
    <x v="0"/>
    <s v="S"/>
    <s v="Gold"/>
    <x v="0"/>
    <n v="3"/>
    <x v="0"/>
    <s v="Store Pickup"/>
    <x v="0"/>
    <s v="Yes"/>
    <n v="8"/>
    <x v="3"/>
    <s v="Monthly"/>
    <x v="2"/>
    <s v="Low Value"/>
    <x v="1"/>
    <n v="1"/>
  </r>
  <r>
    <n v="777"/>
    <n v="49"/>
    <x v="0"/>
    <s v="Shirt"/>
    <x v="0"/>
    <n v="60"/>
    <x v="15"/>
    <s v="M"/>
    <s v="Maroon"/>
    <x v="1"/>
    <n v="5"/>
    <x v="0"/>
    <s v="Standard"/>
    <x v="0"/>
    <s v="Yes"/>
    <n v="8"/>
    <x v="0"/>
    <s v="Every 3 Months"/>
    <x v="2"/>
    <s v="Low Value"/>
    <x v="1"/>
    <n v="1"/>
  </r>
  <r>
    <n v="778"/>
    <n v="55"/>
    <x v="0"/>
    <s v="Socks"/>
    <x v="0"/>
    <n v="32"/>
    <x v="5"/>
    <s v="XL"/>
    <s v="Silver"/>
    <x v="1"/>
    <n v="2.5"/>
    <x v="0"/>
    <s v="Express"/>
    <x v="0"/>
    <s v="Yes"/>
    <n v="37"/>
    <x v="0"/>
    <s v="Weekly"/>
    <x v="0"/>
    <s v="Low Value"/>
    <x v="2"/>
    <n v="1"/>
  </r>
  <r>
    <n v="779"/>
    <n v="29"/>
    <x v="0"/>
    <s v="Socks"/>
    <x v="0"/>
    <n v="50"/>
    <x v="2"/>
    <s v="M"/>
    <s v="Yellow"/>
    <x v="2"/>
    <n v="2.9"/>
    <x v="0"/>
    <s v="Store Pickup"/>
    <x v="0"/>
    <s v="Yes"/>
    <n v="23"/>
    <x v="5"/>
    <s v="Annually"/>
    <x v="3"/>
    <s v="Low Value"/>
    <x v="2"/>
    <n v="1"/>
  </r>
  <r>
    <n v="780"/>
    <n v="60"/>
    <x v="0"/>
    <s v="Dress"/>
    <x v="0"/>
    <n v="94"/>
    <x v="40"/>
    <s v="M"/>
    <s v="Blue"/>
    <x v="1"/>
    <n v="4.5999999999999996"/>
    <x v="0"/>
    <s v="Express"/>
    <x v="0"/>
    <s v="Yes"/>
    <n v="38"/>
    <x v="1"/>
    <s v="Annually"/>
    <x v="0"/>
    <s v="Low Value"/>
    <x v="2"/>
    <n v="1"/>
  </r>
  <r>
    <n v="781"/>
    <n v="34"/>
    <x v="0"/>
    <s v="Shoes"/>
    <x v="1"/>
    <n v="26"/>
    <x v="14"/>
    <s v="M"/>
    <s v="Turquoise"/>
    <x v="1"/>
    <n v="3.6"/>
    <x v="0"/>
    <s v="Free Shipping"/>
    <x v="0"/>
    <s v="Yes"/>
    <n v="38"/>
    <x v="1"/>
    <s v="Quarterly"/>
    <x v="3"/>
    <s v="Low Value"/>
    <x v="2"/>
    <n v="1"/>
  </r>
  <r>
    <n v="782"/>
    <n v="30"/>
    <x v="0"/>
    <s v="Scarf"/>
    <x v="3"/>
    <n v="44"/>
    <x v="34"/>
    <s v="L"/>
    <s v="Indigo"/>
    <x v="0"/>
    <n v="3"/>
    <x v="0"/>
    <s v="Store Pickup"/>
    <x v="0"/>
    <s v="Yes"/>
    <n v="12"/>
    <x v="2"/>
    <s v="Fortnightly"/>
    <x v="3"/>
    <s v="Low Value"/>
    <x v="0"/>
    <n v="1"/>
  </r>
  <r>
    <n v="783"/>
    <n v="28"/>
    <x v="0"/>
    <s v="Hoodie"/>
    <x v="0"/>
    <n v="57"/>
    <x v="11"/>
    <s v="M"/>
    <s v="Green"/>
    <x v="2"/>
    <n v="4.5"/>
    <x v="0"/>
    <s v="Standard"/>
    <x v="0"/>
    <s v="Yes"/>
    <n v="15"/>
    <x v="1"/>
    <s v="Weekly"/>
    <x v="3"/>
    <s v="Low Value"/>
    <x v="0"/>
    <n v="1"/>
  </r>
  <r>
    <n v="784"/>
    <n v="63"/>
    <x v="0"/>
    <s v="T-shirt"/>
    <x v="0"/>
    <n v="65"/>
    <x v="7"/>
    <s v="L"/>
    <s v="Purple"/>
    <x v="0"/>
    <n v="4.5"/>
    <x v="0"/>
    <s v="Next Day Air"/>
    <x v="0"/>
    <s v="Yes"/>
    <n v="38"/>
    <x v="3"/>
    <s v="Fortnightly"/>
    <x v="0"/>
    <s v="Low Value"/>
    <x v="2"/>
    <n v="1"/>
  </r>
  <r>
    <n v="785"/>
    <n v="31"/>
    <x v="0"/>
    <s v="Jeans"/>
    <x v="0"/>
    <n v="72"/>
    <x v="15"/>
    <s v="M"/>
    <s v="Peach"/>
    <x v="0"/>
    <n v="3.2"/>
    <x v="0"/>
    <s v="Store Pickup"/>
    <x v="0"/>
    <s v="Yes"/>
    <n v="41"/>
    <x v="4"/>
    <s v="Every 3 Months"/>
    <x v="3"/>
    <s v="Low Value"/>
    <x v="2"/>
    <n v="1"/>
  </r>
  <r>
    <n v="786"/>
    <n v="46"/>
    <x v="0"/>
    <s v="Shorts"/>
    <x v="0"/>
    <n v="62"/>
    <x v="7"/>
    <s v="S"/>
    <s v="Purple"/>
    <x v="1"/>
    <n v="4"/>
    <x v="0"/>
    <s v="Next Day Air"/>
    <x v="0"/>
    <s v="Yes"/>
    <n v="37"/>
    <x v="3"/>
    <s v="Fortnightly"/>
    <x v="2"/>
    <s v="Low Value"/>
    <x v="2"/>
    <n v="1"/>
  </r>
  <r>
    <n v="787"/>
    <n v="70"/>
    <x v="0"/>
    <s v="Hat"/>
    <x v="3"/>
    <n v="21"/>
    <x v="27"/>
    <s v="S"/>
    <s v="Teal"/>
    <x v="0"/>
    <n v="4.8"/>
    <x v="0"/>
    <s v="Express"/>
    <x v="0"/>
    <s v="Yes"/>
    <n v="16"/>
    <x v="4"/>
    <s v="Every 3 Months"/>
    <x v="0"/>
    <s v="Low Value"/>
    <x v="0"/>
    <n v="1"/>
  </r>
  <r>
    <n v="788"/>
    <n v="53"/>
    <x v="0"/>
    <s v="Handbag"/>
    <x v="3"/>
    <n v="85"/>
    <x v="49"/>
    <s v="S"/>
    <s v="Green"/>
    <x v="1"/>
    <n v="3.7"/>
    <x v="0"/>
    <s v="Free Shipping"/>
    <x v="0"/>
    <s v="Yes"/>
    <n v="25"/>
    <x v="0"/>
    <s v="Weekly"/>
    <x v="2"/>
    <s v="Low Value"/>
    <x v="2"/>
    <n v="1"/>
  </r>
  <r>
    <n v="789"/>
    <n v="50"/>
    <x v="0"/>
    <s v="Pants"/>
    <x v="0"/>
    <n v="51"/>
    <x v="3"/>
    <s v="XL"/>
    <s v="Yellow"/>
    <x v="2"/>
    <n v="3.8"/>
    <x v="0"/>
    <s v="Store Pickup"/>
    <x v="0"/>
    <s v="Yes"/>
    <n v="18"/>
    <x v="4"/>
    <s v="Quarterly"/>
    <x v="2"/>
    <s v="Low Value"/>
    <x v="0"/>
    <n v="1"/>
  </r>
  <r>
    <n v="790"/>
    <n v="33"/>
    <x v="0"/>
    <s v="Handbag"/>
    <x v="3"/>
    <n v="84"/>
    <x v="37"/>
    <s v="S"/>
    <s v="Purple"/>
    <x v="3"/>
    <n v="2.7"/>
    <x v="0"/>
    <s v="Standard"/>
    <x v="0"/>
    <s v="Yes"/>
    <n v="4"/>
    <x v="2"/>
    <s v="Bi-Weekly"/>
    <x v="3"/>
    <s v="Low Value"/>
    <x v="1"/>
    <n v="1"/>
  </r>
  <r>
    <n v="791"/>
    <n v="22"/>
    <x v="0"/>
    <s v="Sweater"/>
    <x v="0"/>
    <n v="37"/>
    <x v="7"/>
    <s v="M"/>
    <s v="Indigo"/>
    <x v="2"/>
    <n v="4.9000000000000004"/>
    <x v="0"/>
    <s v="Store Pickup"/>
    <x v="0"/>
    <s v="Yes"/>
    <n v="12"/>
    <x v="4"/>
    <s v="Quarterly"/>
    <x v="1"/>
    <s v="Low Value"/>
    <x v="0"/>
    <n v="1"/>
  </r>
  <r>
    <n v="792"/>
    <n v="50"/>
    <x v="0"/>
    <s v="Scarf"/>
    <x v="3"/>
    <n v="44"/>
    <x v="17"/>
    <s v="S"/>
    <s v="Magenta"/>
    <x v="2"/>
    <n v="3.1"/>
    <x v="0"/>
    <s v="2-Day Shipping"/>
    <x v="0"/>
    <s v="Yes"/>
    <n v="35"/>
    <x v="3"/>
    <s v="Fortnightly"/>
    <x v="2"/>
    <s v="Low Value"/>
    <x v="2"/>
    <n v="1"/>
  </r>
  <r>
    <n v="793"/>
    <n v="34"/>
    <x v="0"/>
    <s v="Sneakers"/>
    <x v="1"/>
    <n v="45"/>
    <x v="32"/>
    <s v="M"/>
    <s v="Violet"/>
    <x v="1"/>
    <n v="4.2"/>
    <x v="0"/>
    <s v="Next Day Air"/>
    <x v="0"/>
    <s v="Yes"/>
    <n v="45"/>
    <x v="0"/>
    <s v="Weekly"/>
    <x v="3"/>
    <s v="Low Value"/>
    <x v="2"/>
    <n v="1"/>
  </r>
  <r>
    <n v="794"/>
    <n v="24"/>
    <x v="0"/>
    <s v="Pants"/>
    <x v="0"/>
    <n v="35"/>
    <x v="15"/>
    <s v="L"/>
    <s v="Maroon"/>
    <x v="2"/>
    <n v="3.8"/>
    <x v="0"/>
    <s v="Free Shipping"/>
    <x v="0"/>
    <s v="Yes"/>
    <n v="16"/>
    <x v="2"/>
    <s v="Monthly"/>
    <x v="1"/>
    <s v="Low Value"/>
    <x v="0"/>
    <n v="1"/>
  </r>
  <r>
    <n v="795"/>
    <n v="69"/>
    <x v="0"/>
    <s v="Backpack"/>
    <x v="3"/>
    <n v="50"/>
    <x v="0"/>
    <s v="XL"/>
    <s v="Yellow"/>
    <x v="0"/>
    <n v="4.2"/>
    <x v="0"/>
    <s v="Store Pickup"/>
    <x v="0"/>
    <s v="Yes"/>
    <n v="10"/>
    <x v="5"/>
    <s v="Fortnightly"/>
    <x v="0"/>
    <s v="Low Value"/>
    <x v="0"/>
    <n v="1"/>
  </r>
  <r>
    <n v="796"/>
    <n v="39"/>
    <x v="0"/>
    <s v="Sandals"/>
    <x v="1"/>
    <n v="26"/>
    <x v="14"/>
    <s v="M"/>
    <s v="Beige"/>
    <x v="2"/>
    <n v="4.5999999999999996"/>
    <x v="0"/>
    <s v="Store Pickup"/>
    <x v="0"/>
    <s v="Yes"/>
    <n v="34"/>
    <x v="0"/>
    <s v="Annually"/>
    <x v="4"/>
    <s v="Low Value"/>
    <x v="2"/>
    <n v="1"/>
  </r>
  <r>
    <n v="797"/>
    <n v="42"/>
    <x v="0"/>
    <s v="Socks"/>
    <x v="0"/>
    <n v="78"/>
    <x v="28"/>
    <s v="XL"/>
    <s v="Black"/>
    <x v="3"/>
    <n v="4"/>
    <x v="0"/>
    <s v="2-Day Shipping"/>
    <x v="0"/>
    <s v="Yes"/>
    <n v="43"/>
    <x v="2"/>
    <s v="Annually"/>
    <x v="4"/>
    <s v="Low Value"/>
    <x v="2"/>
    <n v="1"/>
  </r>
  <r>
    <n v="798"/>
    <n v="42"/>
    <x v="0"/>
    <s v="Coat"/>
    <x v="2"/>
    <n v="82"/>
    <x v="33"/>
    <s v="M"/>
    <s v="Violet"/>
    <x v="3"/>
    <n v="4"/>
    <x v="0"/>
    <s v="2-Day Shipping"/>
    <x v="0"/>
    <s v="Yes"/>
    <n v="38"/>
    <x v="5"/>
    <s v="Weekly"/>
    <x v="4"/>
    <s v="Low Value"/>
    <x v="2"/>
    <n v="1"/>
  </r>
  <r>
    <n v="799"/>
    <n v="29"/>
    <x v="0"/>
    <s v="Socks"/>
    <x v="0"/>
    <n v="39"/>
    <x v="29"/>
    <s v="M"/>
    <s v="Violet"/>
    <x v="1"/>
    <n v="3.8"/>
    <x v="0"/>
    <s v="2-Day Shipping"/>
    <x v="0"/>
    <s v="Yes"/>
    <n v="48"/>
    <x v="3"/>
    <s v="Every 3 Months"/>
    <x v="3"/>
    <s v="Low Value"/>
    <x v="2"/>
    <n v="1"/>
  </r>
  <r>
    <n v="800"/>
    <n v="55"/>
    <x v="0"/>
    <s v="Belt"/>
    <x v="3"/>
    <n v="55"/>
    <x v="22"/>
    <s v="L"/>
    <s v="Brown"/>
    <x v="2"/>
    <n v="3.3"/>
    <x v="0"/>
    <s v="Free Shipping"/>
    <x v="0"/>
    <s v="Yes"/>
    <n v="31"/>
    <x v="3"/>
    <s v="Annually"/>
    <x v="0"/>
    <s v="Low Value"/>
    <x v="2"/>
    <n v="1"/>
  </r>
  <r>
    <n v="801"/>
    <n v="32"/>
    <x v="0"/>
    <s v="Socks"/>
    <x v="0"/>
    <n v="20"/>
    <x v="40"/>
    <s v="S"/>
    <s v="Gold"/>
    <x v="2"/>
    <n v="2.6"/>
    <x v="0"/>
    <s v="Free Shipping"/>
    <x v="0"/>
    <s v="Yes"/>
    <n v="20"/>
    <x v="1"/>
    <s v="Every 3 Months"/>
    <x v="3"/>
    <s v="Low Value"/>
    <x v="2"/>
    <n v="1"/>
  </r>
  <r>
    <n v="802"/>
    <n v="25"/>
    <x v="0"/>
    <s v="Belt"/>
    <x v="3"/>
    <n v="29"/>
    <x v="35"/>
    <s v="L"/>
    <s v="Blue"/>
    <x v="3"/>
    <n v="4.9000000000000004"/>
    <x v="0"/>
    <s v="Express"/>
    <x v="0"/>
    <s v="Yes"/>
    <n v="12"/>
    <x v="2"/>
    <s v="Fortnightly"/>
    <x v="3"/>
    <s v="Low Value"/>
    <x v="0"/>
    <n v="1"/>
  </r>
  <r>
    <n v="803"/>
    <n v="38"/>
    <x v="0"/>
    <s v="Pants"/>
    <x v="0"/>
    <n v="41"/>
    <x v="12"/>
    <s v="M"/>
    <s v="Teal"/>
    <x v="0"/>
    <n v="3.5"/>
    <x v="0"/>
    <s v="Next Day Air"/>
    <x v="0"/>
    <s v="Yes"/>
    <n v="2"/>
    <x v="4"/>
    <s v="Weekly"/>
    <x v="4"/>
    <s v="Low Value"/>
    <x v="1"/>
    <n v="1"/>
  </r>
  <r>
    <n v="804"/>
    <n v="32"/>
    <x v="0"/>
    <s v="Shorts"/>
    <x v="0"/>
    <n v="38"/>
    <x v="39"/>
    <s v="L"/>
    <s v="Silver"/>
    <x v="0"/>
    <n v="2.8"/>
    <x v="0"/>
    <s v="Express"/>
    <x v="0"/>
    <s v="Yes"/>
    <n v="30"/>
    <x v="0"/>
    <s v="Every 3 Months"/>
    <x v="3"/>
    <s v="Low Value"/>
    <x v="2"/>
    <n v="1"/>
  </r>
  <r>
    <n v="805"/>
    <n v="43"/>
    <x v="0"/>
    <s v="Boots"/>
    <x v="1"/>
    <n v="47"/>
    <x v="16"/>
    <s v="M"/>
    <s v="Maroon"/>
    <x v="2"/>
    <n v="2.6"/>
    <x v="0"/>
    <s v="Store Pickup"/>
    <x v="0"/>
    <s v="Yes"/>
    <n v="28"/>
    <x v="0"/>
    <s v="Quarterly"/>
    <x v="4"/>
    <s v="Low Value"/>
    <x v="2"/>
    <n v="1"/>
  </r>
  <r>
    <n v="806"/>
    <n v="41"/>
    <x v="0"/>
    <s v="Dress"/>
    <x v="0"/>
    <n v="30"/>
    <x v="39"/>
    <s v="L"/>
    <s v="White"/>
    <x v="2"/>
    <n v="3.7"/>
    <x v="0"/>
    <s v="Next Day Air"/>
    <x v="0"/>
    <s v="Yes"/>
    <n v="40"/>
    <x v="5"/>
    <s v="Monthly"/>
    <x v="4"/>
    <s v="Low Value"/>
    <x v="2"/>
    <n v="1"/>
  </r>
  <r>
    <n v="807"/>
    <n v="56"/>
    <x v="0"/>
    <s v="Jeans"/>
    <x v="0"/>
    <n v="56"/>
    <x v="20"/>
    <s v="L"/>
    <s v="Charcoal"/>
    <x v="2"/>
    <n v="2.7"/>
    <x v="0"/>
    <s v="Standard"/>
    <x v="0"/>
    <s v="Yes"/>
    <n v="46"/>
    <x v="3"/>
    <s v="Quarterly"/>
    <x v="0"/>
    <s v="Low Value"/>
    <x v="2"/>
    <n v="1"/>
  </r>
  <r>
    <n v="808"/>
    <n v="27"/>
    <x v="0"/>
    <s v="T-shirt"/>
    <x v="0"/>
    <n v="89"/>
    <x v="14"/>
    <s v="S"/>
    <s v="Brown"/>
    <x v="0"/>
    <n v="3.3"/>
    <x v="0"/>
    <s v="Express"/>
    <x v="0"/>
    <s v="Yes"/>
    <n v="15"/>
    <x v="2"/>
    <s v="Weekly"/>
    <x v="3"/>
    <s v="Low Value"/>
    <x v="0"/>
    <n v="1"/>
  </r>
  <r>
    <n v="809"/>
    <n v="46"/>
    <x v="0"/>
    <s v="Shoes"/>
    <x v="1"/>
    <n v="96"/>
    <x v="48"/>
    <s v="L"/>
    <s v="Lavender"/>
    <x v="3"/>
    <n v="4.5999999999999996"/>
    <x v="0"/>
    <s v="Next Day Air"/>
    <x v="0"/>
    <s v="Yes"/>
    <n v="38"/>
    <x v="1"/>
    <s v="Every 3 Months"/>
    <x v="2"/>
    <s v="Low Value"/>
    <x v="2"/>
    <n v="1"/>
  </r>
  <r>
    <n v="810"/>
    <n v="48"/>
    <x v="0"/>
    <s v="Boots"/>
    <x v="1"/>
    <n v="81"/>
    <x v="36"/>
    <s v="M"/>
    <s v="Violet"/>
    <x v="3"/>
    <n v="4.9000000000000004"/>
    <x v="0"/>
    <s v="Next Day Air"/>
    <x v="0"/>
    <s v="Yes"/>
    <n v="30"/>
    <x v="3"/>
    <s v="Bi-Weekly"/>
    <x v="2"/>
    <s v="Low Value"/>
    <x v="2"/>
    <n v="1"/>
  </r>
  <r>
    <n v="811"/>
    <n v="52"/>
    <x v="0"/>
    <s v="Scarf"/>
    <x v="3"/>
    <n v="83"/>
    <x v="45"/>
    <s v="S"/>
    <s v="Lavender"/>
    <x v="3"/>
    <n v="4.9000000000000004"/>
    <x v="0"/>
    <s v="Store Pickup"/>
    <x v="0"/>
    <s v="Yes"/>
    <n v="32"/>
    <x v="5"/>
    <s v="Bi-Weekly"/>
    <x v="2"/>
    <s v="Low Value"/>
    <x v="2"/>
    <n v="1"/>
  </r>
  <r>
    <n v="812"/>
    <n v="18"/>
    <x v="0"/>
    <s v="Sneakers"/>
    <x v="1"/>
    <n v="35"/>
    <x v="26"/>
    <s v="M"/>
    <s v="Green"/>
    <x v="0"/>
    <n v="2.7"/>
    <x v="0"/>
    <s v="Free Shipping"/>
    <x v="0"/>
    <s v="Yes"/>
    <n v="36"/>
    <x v="0"/>
    <s v="Quarterly"/>
    <x v="1"/>
    <s v="Low Value"/>
    <x v="2"/>
    <n v="1"/>
  </r>
  <r>
    <n v="813"/>
    <n v="64"/>
    <x v="0"/>
    <s v="Boots"/>
    <x v="1"/>
    <n v="56"/>
    <x v="29"/>
    <s v="M"/>
    <s v="Olive"/>
    <x v="2"/>
    <n v="3.2"/>
    <x v="0"/>
    <s v="Standard"/>
    <x v="0"/>
    <s v="Yes"/>
    <n v="32"/>
    <x v="2"/>
    <s v="Weekly"/>
    <x v="0"/>
    <s v="Low Value"/>
    <x v="2"/>
    <n v="1"/>
  </r>
  <r>
    <n v="814"/>
    <n v="54"/>
    <x v="0"/>
    <s v="Handbag"/>
    <x v="3"/>
    <n v="45"/>
    <x v="6"/>
    <s v="S"/>
    <s v="Olive"/>
    <x v="2"/>
    <n v="2.9"/>
    <x v="0"/>
    <s v="Store Pickup"/>
    <x v="0"/>
    <s v="Yes"/>
    <n v="14"/>
    <x v="5"/>
    <s v="Annually"/>
    <x v="2"/>
    <s v="Low Value"/>
    <x v="0"/>
    <n v="1"/>
  </r>
  <r>
    <n v="815"/>
    <n v="31"/>
    <x v="0"/>
    <s v="Shirt"/>
    <x v="0"/>
    <n v="62"/>
    <x v="46"/>
    <s v="M"/>
    <s v="Pink"/>
    <x v="0"/>
    <n v="3.8"/>
    <x v="0"/>
    <s v="Express"/>
    <x v="0"/>
    <s v="Yes"/>
    <n v="8"/>
    <x v="3"/>
    <s v="Monthly"/>
    <x v="3"/>
    <s v="Low Value"/>
    <x v="1"/>
    <n v="1"/>
  </r>
  <r>
    <n v="816"/>
    <n v="30"/>
    <x v="0"/>
    <s v="Hat"/>
    <x v="3"/>
    <n v="84"/>
    <x v="8"/>
    <s v="L"/>
    <s v="Teal"/>
    <x v="1"/>
    <n v="3"/>
    <x v="0"/>
    <s v="Next Day Air"/>
    <x v="0"/>
    <s v="Yes"/>
    <n v="27"/>
    <x v="0"/>
    <s v="Bi-Weekly"/>
    <x v="3"/>
    <s v="Low Value"/>
    <x v="2"/>
    <n v="1"/>
  </r>
  <r>
    <n v="817"/>
    <n v="26"/>
    <x v="0"/>
    <s v="Sweater"/>
    <x v="0"/>
    <n v="24"/>
    <x v="26"/>
    <s v="L"/>
    <s v="Cyan"/>
    <x v="2"/>
    <n v="3.9"/>
    <x v="0"/>
    <s v="Store Pickup"/>
    <x v="0"/>
    <s v="Yes"/>
    <n v="24"/>
    <x v="5"/>
    <s v="Monthly"/>
    <x v="3"/>
    <s v="Low Value"/>
    <x v="2"/>
    <n v="1"/>
  </r>
  <r>
    <n v="818"/>
    <n v="25"/>
    <x v="0"/>
    <s v="Handbag"/>
    <x v="3"/>
    <n v="21"/>
    <x v="22"/>
    <s v="S"/>
    <s v="Gray"/>
    <x v="1"/>
    <n v="4.7"/>
    <x v="0"/>
    <s v="Store Pickup"/>
    <x v="0"/>
    <s v="Yes"/>
    <n v="30"/>
    <x v="3"/>
    <s v="Fortnightly"/>
    <x v="3"/>
    <s v="Low Value"/>
    <x v="2"/>
    <n v="1"/>
  </r>
  <r>
    <n v="819"/>
    <n v="59"/>
    <x v="0"/>
    <s v="Shirt"/>
    <x v="0"/>
    <n v="91"/>
    <x v="37"/>
    <s v="M"/>
    <s v="Peach"/>
    <x v="0"/>
    <n v="4.9000000000000004"/>
    <x v="0"/>
    <s v="Store Pickup"/>
    <x v="0"/>
    <s v="Yes"/>
    <n v="34"/>
    <x v="5"/>
    <s v="Monthly"/>
    <x v="0"/>
    <s v="Low Value"/>
    <x v="2"/>
    <n v="1"/>
  </r>
  <r>
    <n v="820"/>
    <n v="55"/>
    <x v="0"/>
    <s v="Sunglasses"/>
    <x v="3"/>
    <n v="36"/>
    <x v="24"/>
    <s v="S"/>
    <s v="Teal"/>
    <x v="0"/>
    <n v="4.8"/>
    <x v="0"/>
    <s v="Next Day Air"/>
    <x v="0"/>
    <s v="Yes"/>
    <n v="28"/>
    <x v="5"/>
    <s v="Quarterly"/>
    <x v="0"/>
    <s v="Low Value"/>
    <x v="2"/>
    <n v="1"/>
  </r>
  <r>
    <n v="821"/>
    <n v="56"/>
    <x v="0"/>
    <s v="Sneakers"/>
    <x v="1"/>
    <n v="39"/>
    <x v="7"/>
    <s v="M"/>
    <s v="Turquoise"/>
    <x v="1"/>
    <n v="2.5"/>
    <x v="0"/>
    <s v="2-Day Shipping"/>
    <x v="0"/>
    <s v="Yes"/>
    <n v="27"/>
    <x v="5"/>
    <s v="Monthly"/>
    <x v="0"/>
    <s v="Low Value"/>
    <x v="2"/>
    <n v="1"/>
  </r>
  <r>
    <n v="822"/>
    <n v="62"/>
    <x v="0"/>
    <s v="Hoodie"/>
    <x v="0"/>
    <n v="39"/>
    <x v="34"/>
    <s v="M"/>
    <s v="Green"/>
    <x v="1"/>
    <n v="3.9"/>
    <x v="0"/>
    <s v="Standard"/>
    <x v="0"/>
    <s v="Yes"/>
    <n v="31"/>
    <x v="2"/>
    <s v="Bi-Weekly"/>
    <x v="0"/>
    <s v="Low Value"/>
    <x v="2"/>
    <n v="1"/>
  </r>
  <r>
    <n v="823"/>
    <n v="35"/>
    <x v="0"/>
    <s v="Shirt"/>
    <x v="0"/>
    <n v="59"/>
    <x v="16"/>
    <s v="L"/>
    <s v="Magenta"/>
    <x v="0"/>
    <n v="3.4"/>
    <x v="0"/>
    <s v="Standard"/>
    <x v="0"/>
    <s v="Yes"/>
    <n v="23"/>
    <x v="4"/>
    <s v="Annually"/>
    <x v="4"/>
    <s v="Low Value"/>
    <x v="2"/>
    <n v="1"/>
  </r>
  <r>
    <n v="824"/>
    <n v="51"/>
    <x v="0"/>
    <s v="Sunglasses"/>
    <x v="3"/>
    <n v="27"/>
    <x v="42"/>
    <s v="M"/>
    <s v="Green"/>
    <x v="0"/>
    <n v="2.5"/>
    <x v="0"/>
    <s v="Free Shipping"/>
    <x v="0"/>
    <s v="Yes"/>
    <n v="11"/>
    <x v="2"/>
    <s v="Quarterly"/>
    <x v="2"/>
    <s v="Low Value"/>
    <x v="0"/>
    <n v="1"/>
  </r>
  <r>
    <n v="825"/>
    <n v="61"/>
    <x v="0"/>
    <s v="Blouse"/>
    <x v="0"/>
    <n v="94"/>
    <x v="42"/>
    <s v="M"/>
    <s v="White"/>
    <x v="1"/>
    <n v="3"/>
    <x v="0"/>
    <s v="Store Pickup"/>
    <x v="0"/>
    <s v="Yes"/>
    <n v="48"/>
    <x v="1"/>
    <s v="Quarterly"/>
    <x v="0"/>
    <s v="Low Value"/>
    <x v="2"/>
    <n v="1"/>
  </r>
  <r>
    <n v="826"/>
    <n v="27"/>
    <x v="0"/>
    <s v="Belt"/>
    <x v="3"/>
    <n v="94"/>
    <x v="43"/>
    <s v="XL"/>
    <s v="Brown"/>
    <x v="3"/>
    <n v="3.6"/>
    <x v="0"/>
    <s v="Next Day Air"/>
    <x v="0"/>
    <s v="Yes"/>
    <n v="17"/>
    <x v="1"/>
    <s v="Monthly"/>
    <x v="3"/>
    <s v="Low Value"/>
    <x v="0"/>
    <n v="1"/>
  </r>
  <r>
    <n v="827"/>
    <n v="54"/>
    <x v="0"/>
    <s v="Dress"/>
    <x v="0"/>
    <n v="94"/>
    <x v="2"/>
    <s v="M"/>
    <s v="Purple"/>
    <x v="0"/>
    <n v="3.6"/>
    <x v="0"/>
    <s v="Standard"/>
    <x v="0"/>
    <s v="Yes"/>
    <n v="36"/>
    <x v="3"/>
    <s v="Weekly"/>
    <x v="2"/>
    <s v="Low Value"/>
    <x v="2"/>
    <n v="1"/>
  </r>
  <r>
    <n v="828"/>
    <n v="31"/>
    <x v="0"/>
    <s v="Shoes"/>
    <x v="1"/>
    <n v="51"/>
    <x v="24"/>
    <s v="S"/>
    <s v="Green"/>
    <x v="3"/>
    <n v="4.0999999999999996"/>
    <x v="0"/>
    <s v="Free Shipping"/>
    <x v="0"/>
    <s v="Yes"/>
    <n v="33"/>
    <x v="4"/>
    <s v="Fortnightly"/>
    <x v="3"/>
    <s v="Low Value"/>
    <x v="2"/>
    <n v="1"/>
  </r>
  <r>
    <n v="829"/>
    <n v="24"/>
    <x v="0"/>
    <s v="Socks"/>
    <x v="0"/>
    <n v="62"/>
    <x v="22"/>
    <s v="M"/>
    <s v="Peach"/>
    <x v="3"/>
    <n v="3.7"/>
    <x v="0"/>
    <s v="2-Day Shipping"/>
    <x v="0"/>
    <s v="Yes"/>
    <n v="27"/>
    <x v="3"/>
    <s v="Bi-Weekly"/>
    <x v="1"/>
    <s v="Low Value"/>
    <x v="2"/>
    <n v="1"/>
  </r>
  <r>
    <n v="830"/>
    <n v="42"/>
    <x v="0"/>
    <s v="Socks"/>
    <x v="0"/>
    <n v="57"/>
    <x v="37"/>
    <s v="S"/>
    <s v="Silver"/>
    <x v="1"/>
    <n v="3.1"/>
    <x v="0"/>
    <s v="2-Day Shipping"/>
    <x v="0"/>
    <s v="Yes"/>
    <n v="14"/>
    <x v="2"/>
    <s v="Fortnightly"/>
    <x v="4"/>
    <s v="Low Value"/>
    <x v="0"/>
    <n v="1"/>
  </r>
  <r>
    <n v="831"/>
    <n v="41"/>
    <x v="0"/>
    <s v="Shorts"/>
    <x v="0"/>
    <n v="76"/>
    <x v="5"/>
    <s v="M"/>
    <s v="Maroon"/>
    <x v="3"/>
    <n v="4.2"/>
    <x v="0"/>
    <s v="Express"/>
    <x v="0"/>
    <s v="Yes"/>
    <n v="5"/>
    <x v="2"/>
    <s v="Annually"/>
    <x v="4"/>
    <s v="Low Value"/>
    <x v="1"/>
    <n v="1"/>
  </r>
  <r>
    <n v="832"/>
    <n v="66"/>
    <x v="0"/>
    <s v="Gloves"/>
    <x v="3"/>
    <n v="63"/>
    <x v="47"/>
    <s v="M"/>
    <s v="Red"/>
    <x v="2"/>
    <n v="4.3"/>
    <x v="0"/>
    <s v="Express"/>
    <x v="0"/>
    <s v="Yes"/>
    <n v="47"/>
    <x v="1"/>
    <s v="Every 3 Months"/>
    <x v="0"/>
    <s v="Low Value"/>
    <x v="2"/>
    <n v="1"/>
  </r>
  <r>
    <n v="833"/>
    <n v="58"/>
    <x v="0"/>
    <s v="Jacket"/>
    <x v="2"/>
    <n v="80"/>
    <x v="18"/>
    <s v="L"/>
    <s v="Blue"/>
    <x v="3"/>
    <n v="2.5"/>
    <x v="0"/>
    <s v="Express"/>
    <x v="0"/>
    <s v="Yes"/>
    <n v="28"/>
    <x v="1"/>
    <s v="Bi-Weekly"/>
    <x v="0"/>
    <s v="Low Value"/>
    <x v="2"/>
    <n v="1"/>
  </r>
  <r>
    <n v="834"/>
    <n v="43"/>
    <x v="0"/>
    <s v="Handbag"/>
    <x v="3"/>
    <n v="68"/>
    <x v="19"/>
    <s v="M"/>
    <s v="Purple"/>
    <x v="3"/>
    <n v="3.5"/>
    <x v="0"/>
    <s v="Standard"/>
    <x v="0"/>
    <s v="Yes"/>
    <n v="11"/>
    <x v="2"/>
    <s v="Annually"/>
    <x v="4"/>
    <s v="Low Value"/>
    <x v="0"/>
    <n v="1"/>
  </r>
  <r>
    <n v="835"/>
    <n v="52"/>
    <x v="0"/>
    <s v="Backpack"/>
    <x v="3"/>
    <n v="89"/>
    <x v="22"/>
    <s v="M"/>
    <s v="Indigo"/>
    <x v="2"/>
    <n v="3.1"/>
    <x v="0"/>
    <s v="Free Shipping"/>
    <x v="0"/>
    <s v="Yes"/>
    <n v="18"/>
    <x v="2"/>
    <s v="Weekly"/>
    <x v="2"/>
    <s v="Low Value"/>
    <x v="0"/>
    <n v="1"/>
  </r>
  <r>
    <n v="836"/>
    <n v="35"/>
    <x v="0"/>
    <s v="Boots"/>
    <x v="1"/>
    <n v="26"/>
    <x v="33"/>
    <s v="L"/>
    <s v="Indigo"/>
    <x v="2"/>
    <n v="2.5"/>
    <x v="0"/>
    <s v="Next Day Air"/>
    <x v="0"/>
    <s v="Yes"/>
    <n v="21"/>
    <x v="5"/>
    <s v="Weekly"/>
    <x v="4"/>
    <s v="Low Value"/>
    <x v="2"/>
    <n v="1"/>
  </r>
  <r>
    <n v="837"/>
    <n v="23"/>
    <x v="0"/>
    <s v="Gloves"/>
    <x v="3"/>
    <n v="90"/>
    <x v="8"/>
    <s v="L"/>
    <s v="Violet"/>
    <x v="0"/>
    <n v="3.9"/>
    <x v="0"/>
    <s v="Store Pickup"/>
    <x v="0"/>
    <s v="Yes"/>
    <n v="22"/>
    <x v="1"/>
    <s v="Bi-Weekly"/>
    <x v="1"/>
    <s v="Low Value"/>
    <x v="2"/>
    <n v="1"/>
  </r>
  <r>
    <n v="838"/>
    <n v="25"/>
    <x v="0"/>
    <s v="Hoodie"/>
    <x v="0"/>
    <n v="28"/>
    <x v="26"/>
    <s v="L"/>
    <s v="Brown"/>
    <x v="1"/>
    <n v="4.9000000000000004"/>
    <x v="0"/>
    <s v="Express"/>
    <x v="0"/>
    <s v="Yes"/>
    <n v="33"/>
    <x v="1"/>
    <s v="Every 3 Months"/>
    <x v="3"/>
    <s v="Low Value"/>
    <x v="2"/>
    <n v="1"/>
  </r>
  <r>
    <n v="839"/>
    <n v="33"/>
    <x v="0"/>
    <s v="Coat"/>
    <x v="2"/>
    <n v="29"/>
    <x v="0"/>
    <s v="M"/>
    <s v="Gray"/>
    <x v="1"/>
    <n v="4.3"/>
    <x v="0"/>
    <s v="Express"/>
    <x v="0"/>
    <s v="Yes"/>
    <n v="49"/>
    <x v="2"/>
    <s v="Annually"/>
    <x v="3"/>
    <s v="Low Value"/>
    <x v="2"/>
    <n v="1"/>
  </r>
  <r>
    <n v="840"/>
    <n v="48"/>
    <x v="0"/>
    <s v="Shirt"/>
    <x v="0"/>
    <n v="31"/>
    <x v="26"/>
    <s v="L"/>
    <s v="Teal"/>
    <x v="1"/>
    <n v="2.6"/>
    <x v="0"/>
    <s v="Free Shipping"/>
    <x v="0"/>
    <s v="Yes"/>
    <n v="10"/>
    <x v="5"/>
    <s v="Every 3 Months"/>
    <x v="2"/>
    <s v="Low Value"/>
    <x v="0"/>
    <n v="1"/>
  </r>
  <r>
    <n v="841"/>
    <n v="42"/>
    <x v="0"/>
    <s v="Shirt"/>
    <x v="0"/>
    <n v="24"/>
    <x v="15"/>
    <s v="L"/>
    <s v="Teal"/>
    <x v="2"/>
    <n v="4.2"/>
    <x v="0"/>
    <s v="2-Day Shipping"/>
    <x v="0"/>
    <s v="Yes"/>
    <n v="18"/>
    <x v="3"/>
    <s v="Weekly"/>
    <x v="4"/>
    <s v="Low Value"/>
    <x v="0"/>
    <n v="1"/>
  </r>
  <r>
    <n v="842"/>
    <n v="55"/>
    <x v="0"/>
    <s v="Sweater"/>
    <x v="0"/>
    <n v="88"/>
    <x v="21"/>
    <s v="M"/>
    <s v="Beige"/>
    <x v="2"/>
    <n v="2.6"/>
    <x v="0"/>
    <s v="Store Pickup"/>
    <x v="0"/>
    <s v="Yes"/>
    <n v="28"/>
    <x v="3"/>
    <s v="Fortnightly"/>
    <x v="0"/>
    <s v="Low Value"/>
    <x v="2"/>
    <n v="1"/>
  </r>
  <r>
    <n v="843"/>
    <n v="59"/>
    <x v="0"/>
    <s v="Shirt"/>
    <x v="0"/>
    <n v="87"/>
    <x v="9"/>
    <s v="M"/>
    <s v="Violet"/>
    <x v="1"/>
    <n v="3.6"/>
    <x v="0"/>
    <s v="Express"/>
    <x v="0"/>
    <s v="Yes"/>
    <n v="25"/>
    <x v="3"/>
    <s v="Weekly"/>
    <x v="0"/>
    <s v="Low Value"/>
    <x v="2"/>
    <n v="1"/>
  </r>
  <r>
    <n v="844"/>
    <n v="65"/>
    <x v="0"/>
    <s v="Hoodie"/>
    <x v="0"/>
    <n v="80"/>
    <x v="38"/>
    <s v="S"/>
    <s v="Beige"/>
    <x v="2"/>
    <n v="3.2"/>
    <x v="0"/>
    <s v="Express"/>
    <x v="0"/>
    <s v="Yes"/>
    <n v="6"/>
    <x v="3"/>
    <s v="Weekly"/>
    <x v="0"/>
    <s v="Low Value"/>
    <x v="1"/>
    <n v="1"/>
  </r>
  <r>
    <n v="845"/>
    <n v="59"/>
    <x v="0"/>
    <s v="Sandals"/>
    <x v="1"/>
    <n v="48"/>
    <x v="9"/>
    <s v="L"/>
    <s v="Purple"/>
    <x v="0"/>
    <n v="4.4000000000000004"/>
    <x v="0"/>
    <s v="Express"/>
    <x v="0"/>
    <s v="Yes"/>
    <n v="44"/>
    <x v="0"/>
    <s v="Bi-Weekly"/>
    <x v="0"/>
    <s v="Low Value"/>
    <x v="2"/>
    <n v="1"/>
  </r>
  <r>
    <n v="846"/>
    <n v="31"/>
    <x v="0"/>
    <s v="Belt"/>
    <x v="3"/>
    <n v="21"/>
    <x v="49"/>
    <s v="XL"/>
    <s v="Charcoal"/>
    <x v="0"/>
    <n v="3.7"/>
    <x v="0"/>
    <s v="Standard"/>
    <x v="0"/>
    <s v="Yes"/>
    <n v="30"/>
    <x v="0"/>
    <s v="Monthly"/>
    <x v="3"/>
    <s v="Low Value"/>
    <x v="2"/>
    <n v="1"/>
  </r>
  <r>
    <n v="847"/>
    <n v="49"/>
    <x v="0"/>
    <s v="Boots"/>
    <x v="1"/>
    <n v="72"/>
    <x v="0"/>
    <s v="M"/>
    <s v="Pink"/>
    <x v="1"/>
    <n v="3.7"/>
    <x v="0"/>
    <s v="Express"/>
    <x v="0"/>
    <s v="Yes"/>
    <n v="42"/>
    <x v="5"/>
    <s v="Quarterly"/>
    <x v="2"/>
    <s v="Low Value"/>
    <x v="2"/>
    <n v="1"/>
  </r>
  <r>
    <n v="848"/>
    <n v="53"/>
    <x v="0"/>
    <s v="Hoodie"/>
    <x v="0"/>
    <n v="44"/>
    <x v="32"/>
    <s v="L"/>
    <s v="Blue"/>
    <x v="3"/>
    <n v="4.0999999999999996"/>
    <x v="0"/>
    <s v="Standard"/>
    <x v="0"/>
    <s v="Yes"/>
    <n v="30"/>
    <x v="3"/>
    <s v="Monthly"/>
    <x v="2"/>
    <s v="Low Value"/>
    <x v="2"/>
    <n v="1"/>
  </r>
  <r>
    <n v="849"/>
    <n v="48"/>
    <x v="0"/>
    <s v="Sandals"/>
    <x v="1"/>
    <n v="73"/>
    <x v="12"/>
    <s v="M"/>
    <s v="Lavender"/>
    <x v="3"/>
    <n v="3.6"/>
    <x v="0"/>
    <s v="Store Pickup"/>
    <x v="0"/>
    <s v="Yes"/>
    <n v="33"/>
    <x v="2"/>
    <s v="Bi-Weekly"/>
    <x v="2"/>
    <s v="Low Value"/>
    <x v="2"/>
    <n v="1"/>
  </r>
  <r>
    <n v="850"/>
    <n v="23"/>
    <x v="0"/>
    <s v="Jeans"/>
    <x v="0"/>
    <n v="61"/>
    <x v="9"/>
    <s v="S"/>
    <s v="Charcoal"/>
    <x v="1"/>
    <n v="4.3"/>
    <x v="0"/>
    <s v="Express"/>
    <x v="0"/>
    <s v="Yes"/>
    <n v="24"/>
    <x v="3"/>
    <s v="Quarterly"/>
    <x v="1"/>
    <s v="Low Value"/>
    <x v="2"/>
    <n v="1"/>
  </r>
  <r>
    <n v="851"/>
    <n v="68"/>
    <x v="0"/>
    <s v="Shoes"/>
    <x v="1"/>
    <n v="20"/>
    <x v="39"/>
    <s v="L"/>
    <s v="Turquoise"/>
    <x v="0"/>
    <n v="2.6"/>
    <x v="0"/>
    <s v="Store Pickup"/>
    <x v="0"/>
    <s v="Yes"/>
    <n v="13"/>
    <x v="0"/>
    <s v="Monthly"/>
    <x v="0"/>
    <s v="Low Value"/>
    <x v="0"/>
    <n v="1"/>
  </r>
  <r>
    <n v="852"/>
    <n v="35"/>
    <x v="0"/>
    <s v="Sandals"/>
    <x v="1"/>
    <n v="86"/>
    <x v="2"/>
    <s v="M"/>
    <s v="Red"/>
    <x v="2"/>
    <n v="2.9"/>
    <x v="0"/>
    <s v="Express"/>
    <x v="0"/>
    <s v="Yes"/>
    <n v="19"/>
    <x v="5"/>
    <s v="Monthly"/>
    <x v="4"/>
    <s v="Low Value"/>
    <x v="0"/>
    <n v="1"/>
  </r>
  <r>
    <n v="853"/>
    <n v="34"/>
    <x v="0"/>
    <s v="Dress"/>
    <x v="0"/>
    <n v="60"/>
    <x v="20"/>
    <s v="L"/>
    <s v="Yellow"/>
    <x v="1"/>
    <n v="4.2"/>
    <x v="0"/>
    <s v="Next Day Air"/>
    <x v="0"/>
    <s v="Yes"/>
    <n v="23"/>
    <x v="5"/>
    <s v="Every 3 Months"/>
    <x v="3"/>
    <s v="Low Value"/>
    <x v="2"/>
    <n v="1"/>
  </r>
  <r>
    <n v="854"/>
    <n v="62"/>
    <x v="0"/>
    <s v="Hat"/>
    <x v="3"/>
    <n v="43"/>
    <x v="12"/>
    <s v="L"/>
    <s v="Orange"/>
    <x v="0"/>
    <n v="4"/>
    <x v="0"/>
    <s v="Free Shipping"/>
    <x v="0"/>
    <s v="Yes"/>
    <n v="35"/>
    <x v="1"/>
    <s v="Monthly"/>
    <x v="0"/>
    <s v="Low Value"/>
    <x v="2"/>
    <n v="1"/>
  </r>
  <r>
    <n v="855"/>
    <n v="21"/>
    <x v="0"/>
    <s v="Pants"/>
    <x v="0"/>
    <n v="44"/>
    <x v="18"/>
    <s v="L"/>
    <s v="Blue"/>
    <x v="1"/>
    <n v="4.3"/>
    <x v="0"/>
    <s v="Free Shipping"/>
    <x v="0"/>
    <s v="Yes"/>
    <n v="22"/>
    <x v="0"/>
    <s v="Monthly"/>
    <x v="1"/>
    <s v="Low Value"/>
    <x v="2"/>
    <n v="1"/>
  </r>
  <r>
    <n v="856"/>
    <n v="70"/>
    <x v="0"/>
    <s v="Socks"/>
    <x v="0"/>
    <n v="76"/>
    <x v="4"/>
    <s v="L"/>
    <s v="Gold"/>
    <x v="1"/>
    <n v="3"/>
    <x v="0"/>
    <s v="2-Day Shipping"/>
    <x v="0"/>
    <s v="Yes"/>
    <n v="14"/>
    <x v="2"/>
    <s v="Quarterly"/>
    <x v="0"/>
    <s v="Low Value"/>
    <x v="0"/>
    <n v="1"/>
  </r>
  <r>
    <n v="857"/>
    <n v="55"/>
    <x v="0"/>
    <s v="Shirt"/>
    <x v="0"/>
    <n v="33"/>
    <x v="29"/>
    <s v="M"/>
    <s v="Gold"/>
    <x v="2"/>
    <n v="3.5"/>
    <x v="0"/>
    <s v="Express"/>
    <x v="0"/>
    <s v="Yes"/>
    <n v="47"/>
    <x v="5"/>
    <s v="Fortnightly"/>
    <x v="0"/>
    <s v="Low Value"/>
    <x v="2"/>
    <n v="1"/>
  </r>
  <r>
    <n v="858"/>
    <n v="43"/>
    <x v="0"/>
    <s v="Shorts"/>
    <x v="0"/>
    <n v="60"/>
    <x v="9"/>
    <s v="L"/>
    <s v="Cyan"/>
    <x v="3"/>
    <n v="3"/>
    <x v="0"/>
    <s v="Standard"/>
    <x v="0"/>
    <s v="Yes"/>
    <n v="50"/>
    <x v="5"/>
    <s v="Every 3 Months"/>
    <x v="4"/>
    <s v="Low Value"/>
    <x v="2"/>
    <n v="1"/>
  </r>
  <r>
    <n v="859"/>
    <n v="19"/>
    <x v="0"/>
    <s v="Jacket"/>
    <x v="2"/>
    <n v="26"/>
    <x v="19"/>
    <s v="L"/>
    <s v="Olive"/>
    <x v="3"/>
    <n v="3.1"/>
    <x v="0"/>
    <s v="Free Shipping"/>
    <x v="0"/>
    <s v="Yes"/>
    <n v="33"/>
    <x v="3"/>
    <s v="Weekly"/>
    <x v="1"/>
    <s v="Low Value"/>
    <x v="2"/>
    <n v="1"/>
  </r>
  <r>
    <n v="860"/>
    <n v="47"/>
    <x v="0"/>
    <s v="Hoodie"/>
    <x v="0"/>
    <n v="73"/>
    <x v="48"/>
    <s v="M"/>
    <s v="Teal"/>
    <x v="0"/>
    <n v="4"/>
    <x v="0"/>
    <s v="Next Day Air"/>
    <x v="0"/>
    <s v="Yes"/>
    <n v="7"/>
    <x v="5"/>
    <s v="Monthly"/>
    <x v="2"/>
    <s v="Low Value"/>
    <x v="1"/>
    <n v="1"/>
  </r>
  <r>
    <n v="861"/>
    <n v="26"/>
    <x v="0"/>
    <s v="Shoes"/>
    <x v="1"/>
    <n v="87"/>
    <x v="36"/>
    <s v="M"/>
    <s v="Maroon"/>
    <x v="1"/>
    <n v="4.0999999999999996"/>
    <x v="0"/>
    <s v="Standard"/>
    <x v="0"/>
    <s v="Yes"/>
    <n v="3"/>
    <x v="1"/>
    <s v="Monthly"/>
    <x v="3"/>
    <s v="Low Value"/>
    <x v="1"/>
    <n v="1"/>
  </r>
  <r>
    <n v="862"/>
    <n v="46"/>
    <x v="0"/>
    <s v="Skirt"/>
    <x v="0"/>
    <n v="100"/>
    <x v="41"/>
    <s v="XL"/>
    <s v="Green"/>
    <x v="1"/>
    <n v="3.3"/>
    <x v="0"/>
    <s v="2-Day Shipping"/>
    <x v="0"/>
    <s v="Yes"/>
    <n v="35"/>
    <x v="2"/>
    <s v="Every 3 Months"/>
    <x v="2"/>
    <s v="High Value"/>
    <x v="2"/>
    <n v="1"/>
  </r>
  <r>
    <n v="863"/>
    <n v="19"/>
    <x v="0"/>
    <s v="Coat"/>
    <x v="2"/>
    <n v="84"/>
    <x v="10"/>
    <s v="M"/>
    <s v="Charcoal"/>
    <x v="0"/>
    <n v="4.9000000000000004"/>
    <x v="0"/>
    <s v="Standard"/>
    <x v="0"/>
    <s v="Yes"/>
    <n v="13"/>
    <x v="3"/>
    <s v="Fortnightly"/>
    <x v="1"/>
    <s v="Low Value"/>
    <x v="0"/>
    <n v="1"/>
  </r>
  <r>
    <n v="864"/>
    <n v="49"/>
    <x v="0"/>
    <s v="Sneakers"/>
    <x v="1"/>
    <n v="41"/>
    <x v="34"/>
    <s v="M"/>
    <s v="Cyan"/>
    <x v="2"/>
    <n v="3.9"/>
    <x v="0"/>
    <s v="Standard"/>
    <x v="0"/>
    <s v="Yes"/>
    <n v="42"/>
    <x v="3"/>
    <s v="Fortnightly"/>
    <x v="2"/>
    <s v="Low Value"/>
    <x v="2"/>
    <n v="1"/>
  </r>
  <r>
    <n v="865"/>
    <n v="51"/>
    <x v="0"/>
    <s v="Jeans"/>
    <x v="0"/>
    <n v="59"/>
    <x v="0"/>
    <s v="S"/>
    <s v="Charcoal"/>
    <x v="0"/>
    <n v="3.9"/>
    <x v="0"/>
    <s v="Next Day Air"/>
    <x v="0"/>
    <s v="Yes"/>
    <n v="5"/>
    <x v="3"/>
    <s v="Annually"/>
    <x v="2"/>
    <s v="Low Value"/>
    <x v="1"/>
    <n v="1"/>
  </r>
  <r>
    <n v="866"/>
    <n v="64"/>
    <x v="0"/>
    <s v="Blouse"/>
    <x v="0"/>
    <n v="26"/>
    <x v="24"/>
    <s v="L"/>
    <s v="Charcoal"/>
    <x v="0"/>
    <n v="4.8"/>
    <x v="0"/>
    <s v="Store Pickup"/>
    <x v="0"/>
    <s v="Yes"/>
    <n v="23"/>
    <x v="0"/>
    <s v="Annually"/>
    <x v="0"/>
    <s v="Low Value"/>
    <x v="2"/>
    <n v="1"/>
  </r>
  <r>
    <n v="867"/>
    <n v="67"/>
    <x v="0"/>
    <s v="Sunglasses"/>
    <x v="3"/>
    <n v="69"/>
    <x v="35"/>
    <s v="M"/>
    <s v="Lavender"/>
    <x v="2"/>
    <n v="2.7"/>
    <x v="0"/>
    <s v="Free Shipping"/>
    <x v="0"/>
    <s v="Yes"/>
    <n v="11"/>
    <x v="3"/>
    <s v="Bi-Weekly"/>
    <x v="0"/>
    <s v="Low Value"/>
    <x v="0"/>
    <n v="1"/>
  </r>
  <r>
    <n v="868"/>
    <n v="37"/>
    <x v="0"/>
    <s v="Jacket"/>
    <x v="2"/>
    <n v="20"/>
    <x v="24"/>
    <s v="M"/>
    <s v="Turquoise"/>
    <x v="1"/>
    <n v="3.1"/>
    <x v="0"/>
    <s v="Free Shipping"/>
    <x v="0"/>
    <s v="Yes"/>
    <n v="23"/>
    <x v="4"/>
    <s v="Fortnightly"/>
    <x v="4"/>
    <s v="Low Value"/>
    <x v="2"/>
    <n v="1"/>
  </r>
  <r>
    <n v="869"/>
    <n v="40"/>
    <x v="0"/>
    <s v="Dress"/>
    <x v="0"/>
    <n v="83"/>
    <x v="17"/>
    <s v="M"/>
    <s v="Green"/>
    <x v="2"/>
    <n v="3.2"/>
    <x v="0"/>
    <s v="Next Day Air"/>
    <x v="0"/>
    <s v="Yes"/>
    <n v="2"/>
    <x v="2"/>
    <s v="Every 3 Months"/>
    <x v="4"/>
    <s v="Low Value"/>
    <x v="1"/>
    <n v="1"/>
  </r>
  <r>
    <n v="870"/>
    <n v="38"/>
    <x v="0"/>
    <s v="Hat"/>
    <x v="3"/>
    <n v="54"/>
    <x v="13"/>
    <s v="M"/>
    <s v="Silver"/>
    <x v="1"/>
    <n v="2.7"/>
    <x v="0"/>
    <s v="2-Day Shipping"/>
    <x v="0"/>
    <s v="Yes"/>
    <n v="33"/>
    <x v="3"/>
    <s v="Weekly"/>
    <x v="4"/>
    <s v="Low Value"/>
    <x v="2"/>
    <n v="1"/>
  </r>
  <r>
    <n v="871"/>
    <n v="66"/>
    <x v="0"/>
    <s v="Hoodie"/>
    <x v="0"/>
    <n v="66"/>
    <x v="8"/>
    <s v="M"/>
    <s v="Blue"/>
    <x v="3"/>
    <n v="2.5"/>
    <x v="0"/>
    <s v="Standard"/>
    <x v="0"/>
    <s v="Yes"/>
    <n v="6"/>
    <x v="4"/>
    <s v="Bi-Weekly"/>
    <x v="0"/>
    <s v="Low Value"/>
    <x v="1"/>
    <n v="1"/>
  </r>
  <r>
    <n v="872"/>
    <n v="47"/>
    <x v="0"/>
    <s v="Handbag"/>
    <x v="3"/>
    <n v="42"/>
    <x v="11"/>
    <s v="M"/>
    <s v="Charcoal"/>
    <x v="1"/>
    <n v="2.6"/>
    <x v="0"/>
    <s v="Next Day Air"/>
    <x v="0"/>
    <s v="Yes"/>
    <n v="45"/>
    <x v="5"/>
    <s v="Quarterly"/>
    <x v="2"/>
    <s v="Low Value"/>
    <x v="2"/>
    <n v="1"/>
  </r>
  <r>
    <n v="873"/>
    <n v="56"/>
    <x v="0"/>
    <s v="Jeans"/>
    <x v="0"/>
    <n v="33"/>
    <x v="25"/>
    <s v="M"/>
    <s v="Pink"/>
    <x v="1"/>
    <n v="2.9"/>
    <x v="0"/>
    <s v="Standard"/>
    <x v="0"/>
    <s v="Yes"/>
    <n v="25"/>
    <x v="1"/>
    <s v="Quarterly"/>
    <x v="0"/>
    <s v="Low Value"/>
    <x v="2"/>
    <n v="1"/>
  </r>
  <r>
    <n v="874"/>
    <n v="51"/>
    <x v="0"/>
    <s v="Boots"/>
    <x v="1"/>
    <n v="77"/>
    <x v="16"/>
    <s v="M"/>
    <s v="Pink"/>
    <x v="2"/>
    <n v="4.2"/>
    <x v="0"/>
    <s v="Free Shipping"/>
    <x v="0"/>
    <s v="Yes"/>
    <n v="24"/>
    <x v="0"/>
    <s v="Quarterly"/>
    <x v="2"/>
    <s v="Low Value"/>
    <x v="2"/>
    <n v="1"/>
  </r>
  <r>
    <n v="875"/>
    <n v="25"/>
    <x v="0"/>
    <s v="Jacket"/>
    <x v="2"/>
    <n v="65"/>
    <x v="1"/>
    <s v="M"/>
    <s v="Magenta"/>
    <x v="3"/>
    <n v="4.4000000000000004"/>
    <x v="0"/>
    <s v="Free Shipping"/>
    <x v="0"/>
    <s v="Yes"/>
    <n v="10"/>
    <x v="0"/>
    <s v="Every 3 Months"/>
    <x v="3"/>
    <s v="Low Value"/>
    <x v="0"/>
    <n v="1"/>
  </r>
  <r>
    <n v="876"/>
    <n v="37"/>
    <x v="0"/>
    <s v="Sandals"/>
    <x v="1"/>
    <n v="39"/>
    <x v="25"/>
    <s v="L"/>
    <s v="Gray"/>
    <x v="2"/>
    <n v="4.0999999999999996"/>
    <x v="0"/>
    <s v="Free Shipping"/>
    <x v="0"/>
    <s v="Yes"/>
    <n v="7"/>
    <x v="4"/>
    <s v="Every 3 Months"/>
    <x v="4"/>
    <s v="Low Value"/>
    <x v="1"/>
    <n v="1"/>
  </r>
  <r>
    <n v="877"/>
    <n v="41"/>
    <x v="0"/>
    <s v="Belt"/>
    <x v="3"/>
    <n v="51"/>
    <x v="43"/>
    <s v="L"/>
    <s v="Gray"/>
    <x v="2"/>
    <n v="3.8"/>
    <x v="0"/>
    <s v="2-Day Shipping"/>
    <x v="0"/>
    <s v="Yes"/>
    <n v="1"/>
    <x v="5"/>
    <s v="Weekly"/>
    <x v="4"/>
    <s v="Low Value"/>
    <x v="1"/>
    <n v="1"/>
  </r>
  <r>
    <n v="878"/>
    <n v="64"/>
    <x v="0"/>
    <s v="Handbag"/>
    <x v="3"/>
    <n v="65"/>
    <x v="43"/>
    <s v="M"/>
    <s v="Orange"/>
    <x v="0"/>
    <n v="4.9000000000000004"/>
    <x v="0"/>
    <s v="Next Day Air"/>
    <x v="0"/>
    <s v="Yes"/>
    <n v="45"/>
    <x v="0"/>
    <s v="Every 3 Months"/>
    <x v="0"/>
    <s v="Low Value"/>
    <x v="2"/>
    <n v="1"/>
  </r>
  <r>
    <n v="879"/>
    <n v="23"/>
    <x v="0"/>
    <s v="Sunglasses"/>
    <x v="3"/>
    <n v="89"/>
    <x v="30"/>
    <s v="S"/>
    <s v="Black"/>
    <x v="2"/>
    <n v="4.9000000000000004"/>
    <x v="0"/>
    <s v="Express"/>
    <x v="0"/>
    <s v="Yes"/>
    <n v="37"/>
    <x v="5"/>
    <s v="Weekly"/>
    <x v="1"/>
    <s v="Low Value"/>
    <x v="2"/>
    <n v="1"/>
  </r>
  <r>
    <n v="880"/>
    <n v="62"/>
    <x v="0"/>
    <s v="Skirt"/>
    <x v="0"/>
    <n v="76"/>
    <x v="5"/>
    <s v="S"/>
    <s v="Lavender"/>
    <x v="1"/>
    <n v="4.0999999999999996"/>
    <x v="0"/>
    <s v="Free Shipping"/>
    <x v="0"/>
    <s v="Yes"/>
    <n v="14"/>
    <x v="3"/>
    <s v="Quarterly"/>
    <x v="0"/>
    <s v="Low Value"/>
    <x v="0"/>
    <n v="1"/>
  </r>
  <r>
    <n v="881"/>
    <n v="39"/>
    <x v="0"/>
    <s v="Backpack"/>
    <x v="3"/>
    <n v="75"/>
    <x v="22"/>
    <s v="L"/>
    <s v="Red"/>
    <x v="1"/>
    <n v="3.1"/>
    <x v="0"/>
    <s v="Express"/>
    <x v="0"/>
    <s v="Yes"/>
    <n v="25"/>
    <x v="5"/>
    <s v="Monthly"/>
    <x v="4"/>
    <s v="Low Value"/>
    <x v="2"/>
    <n v="1"/>
  </r>
  <r>
    <n v="882"/>
    <n v="52"/>
    <x v="0"/>
    <s v="Sandals"/>
    <x v="1"/>
    <n v="61"/>
    <x v="36"/>
    <s v="M"/>
    <s v="Silver"/>
    <x v="2"/>
    <n v="2.7"/>
    <x v="0"/>
    <s v="Next Day Air"/>
    <x v="0"/>
    <s v="Yes"/>
    <n v="18"/>
    <x v="0"/>
    <s v="Annually"/>
    <x v="2"/>
    <s v="Low Value"/>
    <x v="0"/>
    <n v="1"/>
  </r>
  <r>
    <n v="883"/>
    <n v="50"/>
    <x v="0"/>
    <s v="Boots"/>
    <x v="1"/>
    <n v="35"/>
    <x v="41"/>
    <s v="M"/>
    <s v="Cyan"/>
    <x v="3"/>
    <n v="3.8"/>
    <x v="0"/>
    <s v="Next Day Air"/>
    <x v="0"/>
    <s v="Yes"/>
    <n v="37"/>
    <x v="1"/>
    <s v="Every 3 Months"/>
    <x v="2"/>
    <s v="Low Value"/>
    <x v="2"/>
    <n v="1"/>
  </r>
  <r>
    <n v="884"/>
    <n v="28"/>
    <x v="0"/>
    <s v="Sneakers"/>
    <x v="1"/>
    <n v="37"/>
    <x v="38"/>
    <s v="S"/>
    <s v="Gold"/>
    <x v="3"/>
    <n v="4.3"/>
    <x v="0"/>
    <s v="Free Shipping"/>
    <x v="0"/>
    <s v="Yes"/>
    <n v="30"/>
    <x v="4"/>
    <s v="Monthly"/>
    <x v="3"/>
    <s v="Low Value"/>
    <x v="2"/>
    <n v="1"/>
  </r>
  <r>
    <n v="885"/>
    <n v="67"/>
    <x v="0"/>
    <s v="Skirt"/>
    <x v="0"/>
    <n v="91"/>
    <x v="11"/>
    <s v="L"/>
    <s v="Yellow"/>
    <x v="0"/>
    <n v="4.0999999999999996"/>
    <x v="0"/>
    <s v="Express"/>
    <x v="0"/>
    <s v="Yes"/>
    <n v="34"/>
    <x v="4"/>
    <s v="Weekly"/>
    <x v="0"/>
    <s v="Low Value"/>
    <x v="2"/>
    <n v="1"/>
  </r>
  <r>
    <n v="886"/>
    <n v="41"/>
    <x v="0"/>
    <s v="Dress"/>
    <x v="0"/>
    <n v="99"/>
    <x v="31"/>
    <s v="L"/>
    <s v="Purple"/>
    <x v="3"/>
    <n v="4.4000000000000004"/>
    <x v="0"/>
    <s v="Free Shipping"/>
    <x v="0"/>
    <s v="Yes"/>
    <n v="49"/>
    <x v="5"/>
    <s v="Every 3 Months"/>
    <x v="4"/>
    <s v="Low Value"/>
    <x v="2"/>
    <n v="1"/>
  </r>
  <r>
    <n v="887"/>
    <n v="19"/>
    <x v="0"/>
    <s v="Shorts"/>
    <x v="0"/>
    <n v="54"/>
    <x v="40"/>
    <s v="S"/>
    <s v="Brown"/>
    <x v="2"/>
    <n v="3.6"/>
    <x v="0"/>
    <s v="Express"/>
    <x v="0"/>
    <s v="Yes"/>
    <n v="48"/>
    <x v="4"/>
    <s v="Monthly"/>
    <x v="1"/>
    <s v="Low Value"/>
    <x v="2"/>
    <n v="1"/>
  </r>
  <r>
    <n v="888"/>
    <n v="70"/>
    <x v="0"/>
    <s v="Handbag"/>
    <x v="3"/>
    <n v="47"/>
    <x v="46"/>
    <s v="L"/>
    <s v="Turquoise"/>
    <x v="0"/>
    <n v="3.3"/>
    <x v="0"/>
    <s v="2-Day Shipping"/>
    <x v="0"/>
    <s v="Yes"/>
    <n v="33"/>
    <x v="3"/>
    <s v="Fortnightly"/>
    <x v="0"/>
    <s v="Low Value"/>
    <x v="2"/>
    <n v="1"/>
  </r>
  <r>
    <n v="889"/>
    <n v="49"/>
    <x v="0"/>
    <s v="Scarf"/>
    <x v="3"/>
    <n v="77"/>
    <x v="13"/>
    <s v="S"/>
    <s v="Gold"/>
    <x v="1"/>
    <n v="3.6"/>
    <x v="0"/>
    <s v="Express"/>
    <x v="0"/>
    <s v="Yes"/>
    <n v="44"/>
    <x v="1"/>
    <s v="Annually"/>
    <x v="2"/>
    <s v="Low Value"/>
    <x v="2"/>
    <n v="1"/>
  </r>
  <r>
    <n v="890"/>
    <n v="59"/>
    <x v="0"/>
    <s v="Belt"/>
    <x v="3"/>
    <n v="84"/>
    <x v="28"/>
    <s v="S"/>
    <s v="Olive"/>
    <x v="3"/>
    <n v="2.8"/>
    <x v="0"/>
    <s v="Free Shipping"/>
    <x v="0"/>
    <s v="Yes"/>
    <n v="50"/>
    <x v="0"/>
    <s v="Weekly"/>
    <x v="0"/>
    <s v="Low Value"/>
    <x v="2"/>
    <n v="1"/>
  </r>
  <r>
    <n v="891"/>
    <n v="52"/>
    <x v="0"/>
    <s v="Gloves"/>
    <x v="3"/>
    <n v="51"/>
    <x v="14"/>
    <s v="S"/>
    <s v="Purple"/>
    <x v="1"/>
    <n v="4.3"/>
    <x v="0"/>
    <s v="2-Day Shipping"/>
    <x v="0"/>
    <s v="Yes"/>
    <n v="47"/>
    <x v="2"/>
    <s v="Monthly"/>
    <x v="2"/>
    <s v="Low Value"/>
    <x v="2"/>
    <n v="1"/>
  </r>
  <r>
    <n v="892"/>
    <n v="20"/>
    <x v="0"/>
    <s v="Skirt"/>
    <x v="0"/>
    <n v="26"/>
    <x v="38"/>
    <s v="S"/>
    <s v="Lavender"/>
    <x v="2"/>
    <n v="3.9"/>
    <x v="0"/>
    <s v="Store Pickup"/>
    <x v="0"/>
    <s v="Yes"/>
    <n v="24"/>
    <x v="3"/>
    <s v="Every 3 Months"/>
    <x v="1"/>
    <s v="Low Value"/>
    <x v="2"/>
    <n v="1"/>
  </r>
  <r>
    <n v="893"/>
    <n v="31"/>
    <x v="0"/>
    <s v="Shorts"/>
    <x v="0"/>
    <n v="64"/>
    <x v="35"/>
    <s v="L"/>
    <s v="Gray"/>
    <x v="2"/>
    <n v="2.7"/>
    <x v="0"/>
    <s v="Free Shipping"/>
    <x v="0"/>
    <s v="Yes"/>
    <n v="43"/>
    <x v="5"/>
    <s v="Monthly"/>
    <x v="3"/>
    <s v="Low Value"/>
    <x v="2"/>
    <n v="1"/>
  </r>
  <r>
    <n v="894"/>
    <n v="33"/>
    <x v="0"/>
    <s v="Backpack"/>
    <x v="3"/>
    <n v="51"/>
    <x v="43"/>
    <s v="M"/>
    <s v="Red"/>
    <x v="1"/>
    <n v="4.7"/>
    <x v="0"/>
    <s v="Express"/>
    <x v="0"/>
    <s v="Yes"/>
    <n v="14"/>
    <x v="0"/>
    <s v="Monthly"/>
    <x v="3"/>
    <s v="Low Value"/>
    <x v="0"/>
    <n v="1"/>
  </r>
  <r>
    <n v="895"/>
    <n v="44"/>
    <x v="0"/>
    <s v="Hoodie"/>
    <x v="0"/>
    <n v="60"/>
    <x v="5"/>
    <s v="L"/>
    <s v="Purple"/>
    <x v="1"/>
    <n v="3.8"/>
    <x v="0"/>
    <s v="Free Shipping"/>
    <x v="0"/>
    <s v="Yes"/>
    <n v="3"/>
    <x v="5"/>
    <s v="Quarterly"/>
    <x v="4"/>
    <s v="Low Value"/>
    <x v="1"/>
    <n v="1"/>
  </r>
  <r>
    <n v="896"/>
    <n v="40"/>
    <x v="0"/>
    <s v="Hat"/>
    <x v="3"/>
    <n v="69"/>
    <x v="16"/>
    <s v="XL"/>
    <s v="Olive"/>
    <x v="1"/>
    <n v="4.7"/>
    <x v="0"/>
    <s v="Next Day Air"/>
    <x v="0"/>
    <s v="Yes"/>
    <n v="33"/>
    <x v="5"/>
    <s v="Quarterly"/>
    <x v="4"/>
    <s v="Low Value"/>
    <x v="2"/>
    <n v="1"/>
  </r>
  <r>
    <n v="897"/>
    <n v="69"/>
    <x v="0"/>
    <s v="Jewelry"/>
    <x v="3"/>
    <n v="29"/>
    <x v="10"/>
    <s v="M"/>
    <s v="Lavender"/>
    <x v="1"/>
    <n v="4.7"/>
    <x v="0"/>
    <s v="Express"/>
    <x v="0"/>
    <s v="Yes"/>
    <n v="38"/>
    <x v="1"/>
    <s v="Fortnightly"/>
    <x v="0"/>
    <s v="Low Value"/>
    <x v="2"/>
    <n v="1"/>
  </r>
  <r>
    <n v="898"/>
    <n v="29"/>
    <x v="0"/>
    <s v="Shirt"/>
    <x v="0"/>
    <n v="91"/>
    <x v="26"/>
    <s v="M"/>
    <s v="Gray"/>
    <x v="1"/>
    <n v="3.4"/>
    <x v="0"/>
    <s v="Express"/>
    <x v="0"/>
    <s v="Yes"/>
    <n v="46"/>
    <x v="0"/>
    <s v="Weekly"/>
    <x v="3"/>
    <s v="Low Value"/>
    <x v="2"/>
    <n v="1"/>
  </r>
  <r>
    <n v="899"/>
    <n v="54"/>
    <x v="0"/>
    <s v="Belt"/>
    <x v="3"/>
    <n v="70"/>
    <x v="22"/>
    <s v="L"/>
    <s v="Red"/>
    <x v="1"/>
    <n v="3.5"/>
    <x v="0"/>
    <s v="2-Day Shipping"/>
    <x v="0"/>
    <s v="Yes"/>
    <n v="19"/>
    <x v="4"/>
    <s v="Every 3 Months"/>
    <x v="2"/>
    <s v="Low Value"/>
    <x v="0"/>
    <n v="1"/>
  </r>
  <r>
    <n v="900"/>
    <n v="65"/>
    <x v="0"/>
    <s v="Sweater"/>
    <x v="0"/>
    <n v="58"/>
    <x v="3"/>
    <s v="M"/>
    <s v="Peach"/>
    <x v="2"/>
    <n v="4"/>
    <x v="0"/>
    <s v="Standard"/>
    <x v="0"/>
    <s v="Yes"/>
    <n v="20"/>
    <x v="3"/>
    <s v="Annually"/>
    <x v="0"/>
    <s v="Low Value"/>
    <x v="2"/>
    <n v="1"/>
  </r>
  <r>
    <n v="901"/>
    <n v="54"/>
    <x v="0"/>
    <s v="Hat"/>
    <x v="3"/>
    <n v="98"/>
    <x v="8"/>
    <s v="L"/>
    <s v="Gray"/>
    <x v="3"/>
    <n v="3.3"/>
    <x v="0"/>
    <s v="Free Shipping"/>
    <x v="0"/>
    <s v="Yes"/>
    <n v="42"/>
    <x v="4"/>
    <s v="Quarterly"/>
    <x v="2"/>
    <s v="Low Value"/>
    <x v="2"/>
    <n v="1"/>
  </r>
  <r>
    <n v="902"/>
    <n v="60"/>
    <x v="0"/>
    <s v="Scarf"/>
    <x v="3"/>
    <n v="68"/>
    <x v="9"/>
    <s v="L"/>
    <s v="Violet"/>
    <x v="2"/>
    <n v="4.7"/>
    <x v="0"/>
    <s v="2-Day Shipping"/>
    <x v="0"/>
    <s v="Yes"/>
    <n v="34"/>
    <x v="1"/>
    <s v="Monthly"/>
    <x v="0"/>
    <s v="Low Value"/>
    <x v="2"/>
    <n v="1"/>
  </r>
  <r>
    <n v="903"/>
    <n v="43"/>
    <x v="0"/>
    <s v="Hat"/>
    <x v="3"/>
    <n v="44"/>
    <x v="0"/>
    <s v="M"/>
    <s v="Beige"/>
    <x v="2"/>
    <n v="2.8"/>
    <x v="0"/>
    <s v="Next Day Air"/>
    <x v="0"/>
    <s v="Yes"/>
    <n v="5"/>
    <x v="1"/>
    <s v="Monthly"/>
    <x v="4"/>
    <s v="Low Value"/>
    <x v="1"/>
    <n v="1"/>
  </r>
  <r>
    <n v="904"/>
    <n v="44"/>
    <x v="0"/>
    <s v="Jacket"/>
    <x v="2"/>
    <n v="45"/>
    <x v="47"/>
    <s v="M"/>
    <s v="Blue"/>
    <x v="0"/>
    <n v="3.3"/>
    <x v="0"/>
    <s v="Express"/>
    <x v="0"/>
    <s v="Yes"/>
    <n v="3"/>
    <x v="3"/>
    <s v="Quarterly"/>
    <x v="4"/>
    <s v="Low Value"/>
    <x v="1"/>
    <n v="1"/>
  </r>
  <r>
    <n v="905"/>
    <n v="69"/>
    <x v="0"/>
    <s v="T-shirt"/>
    <x v="0"/>
    <n v="99"/>
    <x v="29"/>
    <s v="L"/>
    <s v="Magenta"/>
    <x v="1"/>
    <n v="2.9"/>
    <x v="0"/>
    <s v="Free Shipping"/>
    <x v="0"/>
    <s v="Yes"/>
    <n v="46"/>
    <x v="3"/>
    <s v="Every 3 Months"/>
    <x v="0"/>
    <s v="Low Value"/>
    <x v="2"/>
    <n v="1"/>
  </r>
  <r>
    <n v="906"/>
    <n v="46"/>
    <x v="0"/>
    <s v="Dress"/>
    <x v="0"/>
    <n v="68"/>
    <x v="16"/>
    <s v="S"/>
    <s v="Cyan"/>
    <x v="1"/>
    <n v="2.8"/>
    <x v="0"/>
    <s v="Standard"/>
    <x v="0"/>
    <s v="Yes"/>
    <n v="16"/>
    <x v="0"/>
    <s v="Annually"/>
    <x v="2"/>
    <s v="Low Value"/>
    <x v="0"/>
    <n v="1"/>
  </r>
  <r>
    <n v="907"/>
    <n v="41"/>
    <x v="0"/>
    <s v="Pants"/>
    <x v="0"/>
    <n v="56"/>
    <x v="36"/>
    <s v="M"/>
    <s v="Red"/>
    <x v="1"/>
    <n v="4.2"/>
    <x v="0"/>
    <s v="Standard"/>
    <x v="0"/>
    <s v="Yes"/>
    <n v="21"/>
    <x v="5"/>
    <s v="Bi-Weekly"/>
    <x v="4"/>
    <s v="Low Value"/>
    <x v="2"/>
    <n v="1"/>
  </r>
  <r>
    <n v="908"/>
    <n v="32"/>
    <x v="0"/>
    <s v="Sweater"/>
    <x v="0"/>
    <n v="43"/>
    <x v="9"/>
    <s v="L"/>
    <s v="Cyan"/>
    <x v="0"/>
    <n v="4.4000000000000004"/>
    <x v="0"/>
    <s v="Express"/>
    <x v="0"/>
    <s v="Yes"/>
    <n v="34"/>
    <x v="2"/>
    <s v="Bi-Weekly"/>
    <x v="3"/>
    <s v="Low Value"/>
    <x v="2"/>
    <n v="1"/>
  </r>
  <r>
    <n v="909"/>
    <n v="26"/>
    <x v="0"/>
    <s v="Sunglasses"/>
    <x v="3"/>
    <n v="99"/>
    <x v="32"/>
    <s v="M"/>
    <s v="Turquoise"/>
    <x v="0"/>
    <n v="3.6"/>
    <x v="0"/>
    <s v="Free Shipping"/>
    <x v="0"/>
    <s v="Yes"/>
    <n v="9"/>
    <x v="3"/>
    <s v="Every 3 Months"/>
    <x v="3"/>
    <s v="Low Value"/>
    <x v="1"/>
    <n v="1"/>
  </r>
  <r>
    <n v="910"/>
    <n v="61"/>
    <x v="0"/>
    <s v="Belt"/>
    <x v="3"/>
    <n v="56"/>
    <x v="7"/>
    <s v="L"/>
    <s v="Silver"/>
    <x v="3"/>
    <n v="2.7"/>
    <x v="0"/>
    <s v="Express"/>
    <x v="0"/>
    <s v="Yes"/>
    <n v="36"/>
    <x v="3"/>
    <s v="Weekly"/>
    <x v="0"/>
    <s v="Low Value"/>
    <x v="2"/>
    <n v="1"/>
  </r>
  <r>
    <n v="911"/>
    <n v="49"/>
    <x v="0"/>
    <s v="Hoodie"/>
    <x v="0"/>
    <n v="25"/>
    <x v="36"/>
    <s v="S"/>
    <s v="Pink"/>
    <x v="1"/>
    <n v="3.4"/>
    <x v="0"/>
    <s v="Express"/>
    <x v="0"/>
    <s v="Yes"/>
    <n v="22"/>
    <x v="2"/>
    <s v="Monthly"/>
    <x v="2"/>
    <s v="Low Value"/>
    <x v="2"/>
    <n v="1"/>
  </r>
  <r>
    <n v="912"/>
    <n v="53"/>
    <x v="0"/>
    <s v="Pants"/>
    <x v="0"/>
    <n v="74"/>
    <x v="34"/>
    <s v="M"/>
    <s v="Black"/>
    <x v="0"/>
    <n v="2.8"/>
    <x v="0"/>
    <s v="2-Day Shipping"/>
    <x v="0"/>
    <s v="Yes"/>
    <n v="2"/>
    <x v="4"/>
    <s v="Quarterly"/>
    <x v="2"/>
    <s v="Low Value"/>
    <x v="1"/>
    <n v="1"/>
  </r>
  <r>
    <n v="913"/>
    <n v="24"/>
    <x v="0"/>
    <s v="Hoodie"/>
    <x v="0"/>
    <n v="56"/>
    <x v="10"/>
    <s v="M"/>
    <s v="Green"/>
    <x v="0"/>
    <n v="3.4"/>
    <x v="0"/>
    <s v="Next Day Air"/>
    <x v="0"/>
    <s v="Yes"/>
    <n v="32"/>
    <x v="4"/>
    <s v="Monthly"/>
    <x v="1"/>
    <s v="Low Value"/>
    <x v="2"/>
    <n v="1"/>
  </r>
  <r>
    <n v="914"/>
    <n v="37"/>
    <x v="0"/>
    <s v="Sneakers"/>
    <x v="1"/>
    <n v="47"/>
    <x v="40"/>
    <s v="M"/>
    <s v="Yellow"/>
    <x v="3"/>
    <n v="2.6"/>
    <x v="0"/>
    <s v="Next Day Air"/>
    <x v="0"/>
    <s v="Yes"/>
    <n v="29"/>
    <x v="1"/>
    <s v="Every 3 Months"/>
    <x v="4"/>
    <s v="Low Value"/>
    <x v="2"/>
    <n v="1"/>
  </r>
  <r>
    <n v="915"/>
    <n v="43"/>
    <x v="0"/>
    <s v="Dress"/>
    <x v="0"/>
    <n v="67"/>
    <x v="47"/>
    <s v="L"/>
    <s v="Purple"/>
    <x v="2"/>
    <n v="4.0999999999999996"/>
    <x v="0"/>
    <s v="Standard"/>
    <x v="0"/>
    <s v="Yes"/>
    <n v="27"/>
    <x v="0"/>
    <s v="Every 3 Months"/>
    <x v="4"/>
    <s v="Low Value"/>
    <x v="2"/>
    <n v="1"/>
  </r>
  <r>
    <n v="916"/>
    <n v="31"/>
    <x v="0"/>
    <s v="Dress"/>
    <x v="0"/>
    <n v="22"/>
    <x v="3"/>
    <s v="L"/>
    <s v="Purple"/>
    <x v="0"/>
    <n v="2.9"/>
    <x v="0"/>
    <s v="Store Pickup"/>
    <x v="0"/>
    <s v="Yes"/>
    <n v="33"/>
    <x v="2"/>
    <s v="Fortnightly"/>
    <x v="3"/>
    <s v="Low Value"/>
    <x v="2"/>
    <n v="1"/>
  </r>
  <r>
    <n v="917"/>
    <n v="49"/>
    <x v="0"/>
    <s v="Jeans"/>
    <x v="0"/>
    <n v="34"/>
    <x v="26"/>
    <s v="S"/>
    <s v="Blue"/>
    <x v="1"/>
    <n v="2.7"/>
    <x v="0"/>
    <s v="Standard"/>
    <x v="0"/>
    <s v="Yes"/>
    <n v="16"/>
    <x v="0"/>
    <s v="Monthly"/>
    <x v="2"/>
    <s v="Low Value"/>
    <x v="0"/>
    <n v="1"/>
  </r>
  <r>
    <n v="918"/>
    <n v="69"/>
    <x v="0"/>
    <s v="Sweater"/>
    <x v="0"/>
    <n v="64"/>
    <x v="9"/>
    <s v="M"/>
    <s v="Maroon"/>
    <x v="1"/>
    <n v="3.7"/>
    <x v="0"/>
    <s v="Standard"/>
    <x v="0"/>
    <s v="Yes"/>
    <n v="11"/>
    <x v="4"/>
    <s v="Quarterly"/>
    <x v="0"/>
    <s v="Low Value"/>
    <x v="0"/>
    <n v="1"/>
  </r>
  <r>
    <n v="919"/>
    <n v="65"/>
    <x v="0"/>
    <s v="Shorts"/>
    <x v="0"/>
    <n v="42"/>
    <x v="17"/>
    <s v="M"/>
    <s v="Orange"/>
    <x v="1"/>
    <n v="4.3"/>
    <x v="0"/>
    <s v="2-Day Shipping"/>
    <x v="0"/>
    <s v="Yes"/>
    <n v="11"/>
    <x v="1"/>
    <s v="Fortnightly"/>
    <x v="0"/>
    <s v="Low Value"/>
    <x v="0"/>
    <n v="1"/>
  </r>
  <r>
    <n v="920"/>
    <n v="41"/>
    <x v="0"/>
    <s v="Shirt"/>
    <x v="0"/>
    <n v="82"/>
    <x v="2"/>
    <s v="L"/>
    <s v="Green"/>
    <x v="0"/>
    <n v="2.6"/>
    <x v="0"/>
    <s v="2-Day Shipping"/>
    <x v="0"/>
    <s v="Yes"/>
    <n v="17"/>
    <x v="5"/>
    <s v="Bi-Weekly"/>
    <x v="4"/>
    <s v="Low Value"/>
    <x v="0"/>
    <n v="1"/>
  </r>
  <r>
    <n v="921"/>
    <n v="37"/>
    <x v="0"/>
    <s v="Belt"/>
    <x v="3"/>
    <n v="81"/>
    <x v="10"/>
    <s v="XL"/>
    <s v="Gold"/>
    <x v="2"/>
    <n v="4.3"/>
    <x v="0"/>
    <s v="Free Shipping"/>
    <x v="0"/>
    <s v="Yes"/>
    <n v="37"/>
    <x v="1"/>
    <s v="Weekly"/>
    <x v="4"/>
    <s v="Low Value"/>
    <x v="2"/>
    <n v="1"/>
  </r>
  <r>
    <n v="922"/>
    <n v="70"/>
    <x v="0"/>
    <s v="Coat"/>
    <x v="2"/>
    <n v="24"/>
    <x v="45"/>
    <s v="L"/>
    <s v="Silver"/>
    <x v="2"/>
    <n v="4.0999999999999996"/>
    <x v="0"/>
    <s v="Express"/>
    <x v="0"/>
    <s v="Yes"/>
    <n v="18"/>
    <x v="3"/>
    <s v="Weekly"/>
    <x v="0"/>
    <s v="Low Value"/>
    <x v="0"/>
    <n v="1"/>
  </r>
  <r>
    <n v="923"/>
    <n v="63"/>
    <x v="0"/>
    <s v="Sneakers"/>
    <x v="1"/>
    <n v="60"/>
    <x v="42"/>
    <s v="M"/>
    <s v="Cyan"/>
    <x v="3"/>
    <n v="4.2"/>
    <x v="0"/>
    <s v="Standard"/>
    <x v="0"/>
    <s v="Yes"/>
    <n v="13"/>
    <x v="2"/>
    <s v="Monthly"/>
    <x v="0"/>
    <s v="Low Value"/>
    <x v="0"/>
    <n v="1"/>
  </r>
  <r>
    <n v="924"/>
    <n v="55"/>
    <x v="0"/>
    <s v="Shirt"/>
    <x v="0"/>
    <n v="24"/>
    <x v="10"/>
    <s v="M"/>
    <s v="Silver"/>
    <x v="1"/>
    <n v="4.2"/>
    <x v="0"/>
    <s v="2-Day Shipping"/>
    <x v="0"/>
    <s v="Yes"/>
    <n v="7"/>
    <x v="3"/>
    <s v="Weekly"/>
    <x v="0"/>
    <s v="Low Value"/>
    <x v="1"/>
    <n v="1"/>
  </r>
  <r>
    <n v="925"/>
    <n v="52"/>
    <x v="0"/>
    <s v="Socks"/>
    <x v="0"/>
    <n v="78"/>
    <x v="23"/>
    <s v="XL"/>
    <s v="Beige"/>
    <x v="0"/>
    <n v="3.1"/>
    <x v="0"/>
    <s v="Standard"/>
    <x v="0"/>
    <s v="Yes"/>
    <n v="37"/>
    <x v="1"/>
    <s v="Quarterly"/>
    <x v="2"/>
    <s v="Low Value"/>
    <x v="2"/>
    <n v="1"/>
  </r>
  <r>
    <n v="926"/>
    <n v="22"/>
    <x v="0"/>
    <s v="Jeans"/>
    <x v="0"/>
    <n v="88"/>
    <x v="28"/>
    <s v="L"/>
    <s v="Teal"/>
    <x v="0"/>
    <n v="4.9000000000000004"/>
    <x v="0"/>
    <s v="Express"/>
    <x v="0"/>
    <s v="Yes"/>
    <n v="8"/>
    <x v="1"/>
    <s v="Monthly"/>
    <x v="1"/>
    <s v="Low Value"/>
    <x v="1"/>
    <n v="1"/>
  </r>
  <r>
    <n v="927"/>
    <n v="54"/>
    <x v="0"/>
    <s v="Jeans"/>
    <x v="0"/>
    <n v="63"/>
    <x v="2"/>
    <s v="XL"/>
    <s v="Green"/>
    <x v="1"/>
    <n v="4.4000000000000004"/>
    <x v="0"/>
    <s v="Express"/>
    <x v="0"/>
    <s v="Yes"/>
    <n v="11"/>
    <x v="1"/>
    <s v="Bi-Weekly"/>
    <x v="2"/>
    <s v="Low Value"/>
    <x v="0"/>
    <n v="1"/>
  </r>
  <r>
    <n v="928"/>
    <n v="28"/>
    <x v="0"/>
    <s v="Sneakers"/>
    <x v="1"/>
    <n v="78"/>
    <x v="35"/>
    <s v="L"/>
    <s v="Black"/>
    <x v="2"/>
    <n v="4.4000000000000004"/>
    <x v="0"/>
    <s v="Standard"/>
    <x v="0"/>
    <s v="Yes"/>
    <n v="8"/>
    <x v="0"/>
    <s v="Bi-Weekly"/>
    <x v="3"/>
    <s v="Low Value"/>
    <x v="1"/>
    <n v="1"/>
  </r>
  <r>
    <n v="929"/>
    <n v="67"/>
    <x v="0"/>
    <s v="Dress"/>
    <x v="0"/>
    <n v="37"/>
    <x v="10"/>
    <s v="XL"/>
    <s v="Yellow"/>
    <x v="0"/>
    <n v="3.4"/>
    <x v="0"/>
    <s v="Store Pickup"/>
    <x v="0"/>
    <s v="Yes"/>
    <n v="31"/>
    <x v="1"/>
    <s v="Every 3 Months"/>
    <x v="0"/>
    <s v="Low Value"/>
    <x v="2"/>
    <n v="1"/>
  </r>
  <r>
    <n v="930"/>
    <n v="59"/>
    <x v="0"/>
    <s v="Boots"/>
    <x v="1"/>
    <n v="94"/>
    <x v="43"/>
    <s v="M"/>
    <s v="White"/>
    <x v="3"/>
    <n v="4.5"/>
    <x v="0"/>
    <s v="2-Day Shipping"/>
    <x v="0"/>
    <s v="Yes"/>
    <n v="26"/>
    <x v="5"/>
    <s v="Fortnightly"/>
    <x v="0"/>
    <s v="Low Value"/>
    <x v="2"/>
    <n v="1"/>
  </r>
  <r>
    <n v="931"/>
    <n v="26"/>
    <x v="0"/>
    <s v="T-shirt"/>
    <x v="0"/>
    <n v="78"/>
    <x v="11"/>
    <s v="L"/>
    <s v="Green"/>
    <x v="3"/>
    <n v="4.5"/>
    <x v="0"/>
    <s v="Store Pickup"/>
    <x v="0"/>
    <s v="Yes"/>
    <n v="20"/>
    <x v="2"/>
    <s v="Bi-Weekly"/>
    <x v="3"/>
    <s v="Low Value"/>
    <x v="2"/>
    <n v="1"/>
  </r>
  <r>
    <n v="932"/>
    <n v="24"/>
    <x v="0"/>
    <s v="Coat"/>
    <x v="2"/>
    <n v="36"/>
    <x v="43"/>
    <s v="M"/>
    <s v="Silver"/>
    <x v="0"/>
    <n v="4.0999999999999996"/>
    <x v="0"/>
    <s v="Standard"/>
    <x v="0"/>
    <s v="Yes"/>
    <n v="24"/>
    <x v="4"/>
    <s v="Fortnightly"/>
    <x v="1"/>
    <s v="Low Value"/>
    <x v="2"/>
    <n v="1"/>
  </r>
  <r>
    <n v="933"/>
    <n v="62"/>
    <x v="0"/>
    <s v="Skirt"/>
    <x v="0"/>
    <n v="24"/>
    <x v="27"/>
    <s v="L"/>
    <s v="Blue"/>
    <x v="0"/>
    <n v="3.2"/>
    <x v="0"/>
    <s v="Standard"/>
    <x v="0"/>
    <s v="Yes"/>
    <n v="45"/>
    <x v="5"/>
    <s v="Bi-Weekly"/>
    <x v="0"/>
    <s v="Low Value"/>
    <x v="2"/>
    <n v="1"/>
  </r>
  <r>
    <n v="934"/>
    <n v="70"/>
    <x v="0"/>
    <s v="Sneakers"/>
    <x v="1"/>
    <n v="84"/>
    <x v="24"/>
    <s v="M"/>
    <s v="Magenta"/>
    <x v="1"/>
    <n v="2.7"/>
    <x v="0"/>
    <s v="Store Pickup"/>
    <x v="0"/>
    <s v="Yes"/>
    <n v="33"/>
    <x v="5"/>
    <s v="Monthly"/>
    <x v="0"/>
    <s v="Low Value"/>
    <x v="2"/>
    <n v="1"/>
  </r>
  <r>
    <n v="935"/>
    <n v="45"/>
    <x v="0"/>
    <s v="Jeans"/>
    <x v="0"/>
    <n v="47"/>
    <x v="4"/>
    <s v="S"/>
    <s v="Yellow"/>
    <x v="1"/>
    <n v="3.7"/>
    <x v="0"/>
    <s v="Express"/>
    <x v="0"/>
    <s v="Yes"/>
    <n v="21"/>
    <x v="4"/>
    <s v="Monthly"/>
    <x v="2"/>
    <s v="Low Value"/>
    <x v="2"/>
    <n v="1"/>
  </r>
  <r>
    <n v="936"/>
    <n v="58"/>
    <x v="0"/>
    <s v="Hoodie"/>
    <x v="0"/>
    <n v="51"/>
    <x v="31"/>
    <s v="L"/>
    <s v="White"/>
    <x v="3"/>
    <n v="2.6"/>
    <x v="0"/>
    <s v="Store Pickup"/>
    <x v="0"/>
    <s v="Yes"/>
    <n v="2"/>
    <x v="4"/>
    <s v="Fortnightly"/>
    <x v="0"/>
    <s v="Low Value"/>
    <x v="1"/>
    <n v="1"/>
  </r>
  <r>
    <n v="937"/>
    <n v="31"/>
    <x v="0"/>
    <s v="Shoes"/>
    <x v="1"/>
    <n v="84"/>
    <x v="1"/>
    <s v="M"/>
    <s v="Pink"/>
    <x v="2"/>
    <n v="2.7"/>
    <x v="0"/>
    <s v="Free Shipping"/>
    <x v="0"/>
    <s v="Yes"/>
    <n v="28"/>
    <x v="1"/>
    <s v="Weekly"/>
    <x v="3"/>
    <s v="Low Value"/>
    <x v="2"/>
    <n v="1"/>
  </r>
  <r>
    <n v="938"/>
    <n v="32"/>
    <x v="0"/>
    <s v="Shorts"/>
    <x v="0"/>
    <n v="24"/>
    <x v="44"/>
    <s v="M"/>
    <s v="Magenta"/>
    <x v="2"/>
    <n v="2.7"/>
    <x v="0"/>
    <s v="Express"/>
    <x v="0"/>
    <s v="Yes"/>
    <n v="18"/>
    <x v="0"/>
    <s v="Quarterly"/>
    <x v="3"/>
    <s v="Low Value"/>
    <x v="0"/>
    <n v="1"/>
  </r>
  <r>
    <n v="939"/>
    <n v="36"/>
    <x v="0"/>
    <s v="Blouse"/>
    <x v="0"/>
    <n v="97"/>
    <x v="48"/>
    <s v="S"/>
    <s v="Teal"/>
    <x v="3"/>
    <n v="4.8"/>
    <x v="0"/>
    <s v="Free Shipping"/>
    <x v="0"/>
    <s v="Yes"/>
    <n v="21"/>
    <x v="5"/>
    <s v="Fortnightly"/>
    <x v="4"/>
    <s v="Low Value"/>
    <x v="2"/>
    <n v="1"/>
  </r>
  <r>
    <n v="940"/>
    <n v="25"/>
    <x v="0"/>
    <s v="T-shirt"/>
    <x v="0"/>
    <n v="89"/>
    <x v="14"/>
    <s v="L"/>
    <s v="Indigo"/>
    <x v="0"/>
    <n v="4.8"/>
    <x v="0"/>
    <s v="Next Day Air"/>
    <x v="0"/>
    <s v="Yes"/>
    <n v="24"/>
    <x v="2"/>
    <s v="Monthly"/>
    <x v="3"/>
    <s v="Low Value"/>
    <x v="2"/>
    <n v="1"/>
  </r>
  <r>
    <n v="941"/>
    <n v="48"/>
    <x v="0"/>
    <s v="Belt"/>
    <x v="3"/>
    <n v="44"/>
    <x v="24"/>
    <s v="S"/>
    <s v="Maroon"/>
    <x v="1"/>
    <n v="2.6"/>
    <x v="0"/>
    <s v="Store Pickup"/>
    <x v="0"/>
    <s v="Yes"/>
    <n v="15"/>
    <x v="3"/>
    <s v="Every 3 Months"/>
    <x v="2"/>
    <s v="Low Value"/>
    <x v="0"/>
    <n v="1"/>
  </r>
  <r>
    <n v="942"/>
    <n v="39"/>
    <x v="0"/>
    <s v="Handbag"/>
    <x v="3"/>
    <n v="35"/>
    <x v="26"/>
    <s v="L"/>
    <s v="Black"/>
    <x v="0"/>
    <n v="4.5"/>
    <x v="0"/>
    <s v="2-Day Shipping"/>
    <x v="0"/>
    <s v="Yes"/>
    <n v="38"/>
    <x v="3"/>
    <s v="Every 3 Months"/>
    <x v="4"/>
    <s v="Low Value"/>
    <x v="2"/>
    <n v="1"/>
  </r>
  <r>
    <n v="943"/>
    <n v="26"/>
    <x v="0"/>
    <s v="Dress"/>
    <x v="0"/>
    <n v="91"/>
    <x v="28"/>
    <s v="M"/>
    <s v="Cyan"/>
    <x v="0"/>
    <n v="3.2"/>
    <x v="0"/>
    <s v="Express"/>
    <x v="0"/>
    <s v="Yes"/>
    <n v="38"/>
    <x v="3"/>
    <s v="Bi-Weekly"/>
    <x v="3"/>
    <s v="Low Value"/>
    <x v="2"/>
    <n v="1"/>
  </r>
  <r>
    <n v="944"/>
    <n v="32"/>
    <x v="0"/>
    <s v="Hat"/>
    <x v="3"/>
    <n v="63"/>
    <x v="19"/>
    <s v="L"/>
    <s v="Cyan"/>
    <x v="0"/>
    <n v="3.8"/>
    <x v="0"/>
    <s v="Next Day Air"/>
    <x v="0"/>
    <s v="Yes"/>
    <n v="13"/>
    <x v="0"/>
    <s v="Fortnightly"/>
    <x v="3"/>
    <s v="Low Value"/>
    <x v="0"/>
    <n v="1"/>
  </r>
  <r>
    <n v="945"/>
    <n v="54"/>
    <x v="0"/>
    <s v="Belt"/>
    <x v="3"/>
    <n v="97"/>
    <x v="27"/>
    <s v="S"/>
    <s v="Gray"/>
    <x v="1"/>
    <n v="4.8"/>
    <x v="0"/>
    <s v="Express"/>
    <x v="0"/>
    <s v="Yes"/>
    <n v="39"/>
    <x v="1"/>
    <s v="Bi-Weekly"/>
    <x v="2"/>
    <s v="Low Value"/>
    <x v="2"/>
    <n v="1"/>
  </r>
  <r>
    <n v="946"/>
    <n v="38"/>
    <x v="0"/>
    <s v="Boots"/>
    <x v="1"/>
    <n v="38"/>
    <x v="46"/>
    <s v="M"/>
    <s v="Violet"/>
    <x v="2"/>
    <n v="4.0999999999999996"/>
    <x v="0"/>
    <s v="Store Pickup"/>
    <x v="0"/>
    <s v="Yes"/>
    <n v="8"/>
    <x v="0"/>
    <s v="Every 3 Months"/>
    <x v="4"/>
    <s v="Low Value"/>
    <x v="1"/>
    <n v="1"/>
  </r>
  <r>
    <n v="947"/>
    <n v="46"/>
    <x v="0"/>
    <s v="Coat"/>
    <x v="2"/>
    <n v="24"/>
    <x v="38"/>
    <s v="XL"/>
    <s v="Blue"/>
    <x v="1"/>
    <n v="2.8"/>
    <x v="0"/>
    <s v="Next Day Air"/>
    <x v="0"/>
    <s v="Yes"/>
    <n v="4"/>
    <x v="3"/>
    <s v="Quarterly"/>
    <x v="2"/>
    <s v="Low Value"/>
    <x v="1"/>
    <n v="1"/>
  </r>
  <r>
    <n v="948"/>
    <n v="57"/>
    <x v="0"/>
    <s v="Blouse"/>
    <x v="0"/>
    <n v="32"/>
    <x v="27"/>
    <s v="M"/>
    <s v="Charcoal"/>
    <x v="0"/>
    <n v="3.9"/>
    <x v="0"/>
    <s v="Store Pickup"/>
    <x v="0"/>
    <s v="Yes"/>
    <n v="6"/>
    <x v="1"/>
    <s v="Every 3 Months"/>
    <x v="0"/>
    <s v="Low Value"/>
    <x v="1"/>
    <n v="1"/>
  </r>
  <r>
    <n v="949"/>
    <n v="49"/>
    <x v="0"/>
    <s v="Hat"/>
    <x v="3"/>
    <n v="90"/>
    <x v="15"/>
    <s v="L"/>
    <s v="Olive"/>
    <x v="2"/>
    <n v="4.9000000000000004"/>
    <x v="0"/>
    <s v="Express"/>
    <x v="0"/>
    <s v="Yes"/>
    <n v="11"/>
    <x v="0"/>
    <s v="Every 3 Months"/>
    <x v="2"/>
    <s v="Low Value"/>
    <x v="0"/>
    <n v="1"/>
  </r>
  <r>
    <n v="950"/>
    <n v="33"/>
    <x v="0"/>
    <s v="Jeans"/>
    <x v="0"/>
    <n v="36"/>
    <x v="6"/>
    <s v="M"/>
    <s v="Olive"/>
    <x v="2"/>
    <n v="3.4"/>
    <x v="0"/>
    <s v="Standard"/>
    <x v="0"/>
    <s v="Yes"/>
    <n v="49"/>
    <x v="0"/>
    <s v="Monthly"/>
    <x v="3"/>
    <s v="Low Value"/>
    <x v="2"/>
    <n v="1"/>
  </r>
  <r>
    <n v="951"/>
    <n v="54"/>
    <x v="0"/>
    <s v="Backpack"/>
    <x v="3"/>
    <n v="37"/>
    <x v="35"/>
    <s v="XL"/>
    <s v="Turquoise"/>
    <x v="0"/>
    <n v="4.0999999999999996"/>
    <x v="0"/>
    <s v="Free Shipping"/>
    <x v="0"/>
    <s v="Yes"/>
    <n v="30"/>
    <x v="3"/>
    <s v="Quarterly"/>
    <x v="2"/>
    <s v="Low Value"/>
    <x v="2"/>
    <n v="1"/>
  </r>
  <r>
    <n v="952"/>
    <n v="47"/>
    <x v="0"/>
    <s v="Dress"/>
    <x v="0"/>
    <n v="51"/>
    <x v="29"/>
    <s v="M"/>
    <s v="Cyan"/>
    <x v="2"/>
    <n v="2.9"/>
    <x v="0"/>
    <s v="Express"/>
    <x v="0"/>
    <s v="Yes"/>
    <n v="34"/>
    <x v="4"/>
    <s v="Monthly"/>
    <x v="2"/>
    <s v="Low Value"/>
    <x v="2"/>
    <n v="1"/>
  </r>
  <r>
    <n v="953"/>
    <n v="36"/>
    <x v="0"/>
    <s v="Hat"/>
    <x v="3"/>
    <n v="71"/>
    <x v="37"/>
    <s v="S"/>
    <s v="Red"/>
    <x v="3"/>
    <n v="3.1"/>
    <x v="0"/>
    <s v="2-Day Shipping"/>
    <x v="0"/>
    <s v="Yes"/>
    <n v="28"/>
    <x v="3"/>
    <s v="Monthly"/>
    <x v="4"/>
    <s v="Low Value"/>
    <x v="2"/>
    <n v="1"/>
  </r>
  <r>
    <n v="954"/>
    <n v="68"/>
    <x v="0"/>
    <s v="Sunglasses"/>
    <x v="3"/>
    <n v="50"/>
    <x v="40"/>
    <s v="S"/>
    <s v="Cyan"/>
    <x v="1"/>
    <n v="3.6"/>
    <x v="0"/>
    <s v="2-Day Shipping"/>
    <x v="0"/>
    <s v="Yes"/>
    <n v="36"/>
    <x v="0"/>
    <s v="Quarterly"/>
    <x v="0"/>
    <s v="Low Value"/>
    <x v="2"/>
    <n v="1"/>
  </r>
  <r>
    <n v="955"/>
    <n v="60"/>
    <x v="0"/>
    <s v="Hat"/>
    <x v="3"/>
    <n v="74"/>
    <x v="7"/>
    <s v="S"/>
    <s v="Turquoise"/>
    <x v="3"/>
    <n v="3.5"/>
    <x v="0"/>
    <s v="Standard"/>
    <x v="0"/>
    <s v="Yes"/>
    <n v="18"/>
    <x v="2"/>
    <s v="Every 3 Months"/>
    <x v="0"/>
    <s v="Low Value"/>
    <x v="0"/>
    <n v="1"/>
  </r>
  <r>
    <n v="956"/>
    <n v="55"/>
    <x v="0"/>
    <s v="Dress"/>
    <x v="0"/>
    <n v="75"/>
    <x v="16"/>
    <s v="L"/>
    <s v="Lavender"/>
    <x v="2"/>
    <n v="3.4"/>
    <x v="0"/>
    <s v="Free Shipping"/>
    <x v="0"/>
    <s v="Yes"/>
    <n v="4"/>
    <x v="3"/>
    <s v="Monthly"/>
    <x v="0"/>
    <s v="Low Value"/>
    <x v="1"/>
    <n v="1"/>
  </r>
  <r>
    <n v="957"/>
    <n v="29"/>
    <x v="0"/>
    <s v="Shirt"/>
    <x v="0"/>
    <n v="99"/>
    <x v="16"/>
    <s v="XL"/>
    <s v="Cyan"/>
    <x v="1"/>
    <n v="2.9"/>
    <x v="0"/>
    <s v="2-Day Shipping"/>
    <x v="0"/>
    <s v="Yes"/>
    <n v="42"/>
    <x v="5"/>
    <s v="Quarterly"/>
    <x v="3"/>
    <s v="Low Value"/>
    <x v="2"/>
    <n v="1"/>
  </r>
  <r>
    <n v="958"/>
    <n v="38"/>
    <x v="0"/>
    <s v="Scarf"/>
    <x v="3"/>
    <n v="23"/>
    <x v="27"/>
    <s v="XL"/>
    <s v="Violet"/>
    <x v="1"/>
    <n v="4.7"/>
    <x v="0"/>
    <s v="Store Pickup"/>
    <x v="0"/>
    <s v="Yes"/>
    <n v="11"/>
    <x v="1"/>
    <s v="Quarterly"/>
    <x v="4"/>
    <s v="Low Value"/>
    <x v="0"/>
    <n v="1"/>
  </r>
  <r>
    <n v="959"/>
    <n v="70"/>
    <x v="0"/>
    <s v="Sneakers"/>
    <x v="1"/>
    <n v="53"/>
    <x v="47"/>
    <s v="XL"/>
    <s v="Beige"/>
    <x v="0"/>
    <n v="4.4000000000000004"/>
    <x v="0"/>
    <s v="Free Shipping"/>
    <x v="0"/>
    <s v="Yes"/>
    <n v="31"/>
    <x v="2"/>
    <s v="Bi-Weekly"/>
    <x v="0"/>
    <s v="Low Value"/>
    <x v="2"/>
    <n v="1"/>
  </r>
  <r>
    <n v="960"/>
    <n v="36"/>
    <x v="0"/>
    <s v="Skirt"/>
    <x v="0"/>
    <n v="99"/>
    <x v="22"/>
    <s v="M"/>
    <s v="Cyan"/>
    <x v="1"/>
    <n v="2.6"/>
    <x v="0"/>
    <s v="Standard"/>
    <x v="0"/>
    <s v="Yes"/>
    <n v="12"/>
    <x v="1"/>
    <s v="Fortnightly"/>
    <x v="4"/>
    <s v="Low Value"/>
    <x v="0"/>
    <n v="1"/>
  </r>
  <r>
    <n v="961"/>
    <n v="18"/>
    <x v="0"/>
    <s v="Jewelry"/>
    <x v="3"/>
    <n v="48"/>
    <x v="7"/>
    <s v="XL"/>
    <s v="Indigo"/>
    <x v="1"/>
    <n v="4.4000000000000004"/>
    <x v="0"/>
    <s v="Standard"/>
    <x v="0"/>
    <s v="Yes"/>
    <n v="20"/>
    <x v="0"/>
    <s v="Quarterly"/>
    <x v="1"/>
    <s v="Low Value"/>
    <x v="2"/>
    <n v="1"/>
  </r>
  <r>
    <n v="962"/>
    <n v="62"/>
    <x v="0"/>
    <s v="Boots"/>
    <x v="1"/>
    <n v="72"/>
    <x v="38"/>
    <s v="L"/>
    <s v="Olive"/>
    <x v="3"/>
    <n v="3.7"/>
    <x v="0"/>
    <s v="Next Day Air"/>
    <x v="0"/>
    <s v="Yes"/>
    <n v="37"/>
    <x v="5"/>
    <s v="Quarterly"/>
    <x v="0"/>
    <s v="Low Value"/>
    <x v="2"/>
    <n v="1"/>
  </r>
  <r>
    <n v="963"/>
    <n v="29"/>
    <x v="0"/>
    <s v="Sunglasses"/>
    <x v="3"/>
    <n v="64"/>
    <x v="49"/>
    <s v="L"/>
    <s v="Green"/>
    <x v="1"/>
    <n v="4.4000000000000004"/>
    <x v="0"/>
    <s v="Standard"/>
    <x v="0"/>
    <s v="Yes"/>
    <n v="26"/>
    <x v="5"/>
    <s v="Fortnightly"/>
    <x v="3"/>
    <s v="Low Value"/>
    <x v="2"/>
    <n v="1"/>
  </r>
  <r>
    <n v="964"/>
    <n v="21"/>
    <x v="0"/>
    <s v="Boots"/>
    <x v="1"/>
    <n v="63"/>
    <x v="36"/>
    <s v="L"/>
    <s v="Green"/>
    <x v="1"/>
    <n v="2.5"/>
    <x v="0"/>
    <s v="2-Day Shipping"/>
    <x v="0"/>
    <s v="Yes"/>
    <n v="14"/>
    <x v="2"/>
    <s v="Weekly"/>
    <x v="1"/>
    <s v="Low Value"/>
    <x v="0"/>
    <n v="1"/>
  </r>
  <r>
    <n v="965"/>
    <n v="42"/>
    <x v="0"/>
    <s v="Sandals"/>
    <x v="1"/>
    <n v="51"/>
    <x v="28"/>
    <s v="M"/>
    <s v="Beige"/>
    <x v="1"/>
    <n v="2.6"/>
    <x v="0"/>
    <s v="Next Day Air"/>
    <x v="0"/>
    <s v="Yes"/>
    <n v="12"/>
    <x v="0"/>
    <s v="Bi-Weekly"/>
    <x v="4"/>
    <s v="Low Value"/>
    <x v="0"/>
    <n v="1"/>
  </r>
  <r>
    <n v="966"/>
    <n v="43"/>
    <x v="0"/>
    <s v="Boots"/>
    <x v="1"/>
    <n v="55"/>
    <x v="12"/>
    <s v="L"/>
    <s v="Black"/>
    <x v="1"/>
    <n v="5"/>
    <x v="0"/>
    <s v="Store Pickup"/>
    <x v="0"/>
    <s v="Yes"/>
    <n v="10"/>
    <x v="2"/>
    <s v="Annually"/>
    <x v="4"/>
    <s v="Low Value"/>
    <x v="0"/>
    <n v="1"/>
  </r>
  <r>
    <n v="967"/>
    <n v="58"/>
    <x v="0"/>
    <s v="Dress"/>
    <x v="0"/>
    <n v="55"/>
    <x v="0"/>
    <s v="M"/>
    <s v="Brown"/>
    <x v="1"/>
    <n v="4.9000000000000004"/>
    <x v="0"/>
    <s v="Express"/>
    <x v="0"/>
    <s v="Yes"/>
    <n v="19"/>
    <x v="1"/>
    <s v="Annually"/>
    <x v="0"/>
    <s v="Low Value"/>
    <x v="0"/>
    <n v="1"/>
  </r>
  <r>
    <n v="968"/>
    <n v="27"/>
    <x v="0"/>
    <s v="Hoodie"/>
    <x v="0"/>
    <n v="26"/>
    <x v="42"/>
    <s v="S"/>
    <s v="Silver"/>
    <x v="2"/>
    <n v="3.7"/>
    <x v="0"/>
    <s v="Store Pickup"/>
    <x v="0"/>
    <s v="Yes"/>
    <n v="4"/>
    <x v="1"/>
    <s v="Weekly"/>
    <x v="3"/>
    <s v="Low Value"/>
    <x v="1"/>
    <n v="1"/>
  </r>
  <r>
    <n v="969"/>
    <n v="57"/>
    <x v="0"/>
    <s v="Shorts"/>
    <x v="0"/>
    <n v="67"/>
    <x v="17"/>
    <s v="L"/>
    <s v="Gray"/>
    <x v="2"/>
    <n v="3.1"/>
    <x v="0"/>
    <s v="Next Day Air"/>
    <x v="0"/>
    <s v="Yes"/>
    <n v="48"/>
    <x v="4"/>
    <s v="Quarterly"/>
    <x v="0"/>
    <s v="Low Value"/>
    <x v="2"/>
    <n v="1"/>
  </r>
  <r>
    <n v="970"/>
    <n v="40"/>
    <x v="0"/>
    <s v="Coat"/>
    <x v="2"/>
    <n v="31"/>
    <x v="18"/>
    <s v="S"/>
    <s v="Pink"/>
    <x v="3"/>
    <n v="3.2"/>
    <x v="0"/>
    <s v="Express"/>
    <x v="0"/>
    <s v="Yes"/>
    <n v="37"/>
    <x v="3"/>
    <s v="Monthly"/>
    <x v="4"/>
    <s v="Low Value"/>
    <x v="2"/>
    <n v="1"/>
  </r>
  <r>
    <n v="971"/>
    <n v="45"/>
    <x v="0"/>
    <s v="Jeans"/>
    <x v="0"/>
    <n v="66"/>
    <x v="18"/>
    <s v="S"/>
    <s v="Maroon"/>
    <x v="0"/>
    <n v="4.4000000000000004"/>
    <x v="0"/>
    <s v="Free Shipping"/>
    <x v="0"/>
    <s v="Yes"/>
    <n v="4"/>
    <x v="1"/>
    <s v="Monthly"/>
    <x v="2"/>
    <s v="Low Value"/>
    <x v="1"/>
    <n v="1"/>
  </r>
  <r>
    <n v="972"/>
    <n v="47"/>
    <x v="0"/>
    <s v="Sunglasses"/>
    <x v="3"/>
    <n v="67"/>
    <x v="27"/>
    <s v="M"/>
    <s v="Cyan"/>
    <x v="2"/>
    <n v="4.3"/>
    <x v="0"/>
    <s v="Next Day Air"/>
    <x v="0"/>
    <s v="Yes"/>
    <n v="15"/>
    <x v="2"/>
    <s v="Weekly"/>
    <x v="2"/>
    <s v="Low Value"/>
    <x v="0"/>
    <n v="1"/>
  </r>
  <r>
    <n v="973"/>
    <n v="61"/>
    <x v="0"/>
    <s v="Sneakers"/>
    <x v="1"/>
    <n v="61"/>
    <x v="24"/>
    <s v="L"/>
    <s v="Gold"/>
    <x v="0"/>
    <n v="3"/>
    <x v="0"/>
    <s v="Standard"/>
    <x v="0"/>
    <s v="Yes"/>
    <n v="33"/>
    <x v="2"/>
    <s v="Weekly"/>
    <x v="0"/>
    <s v="Low Value"/>
    <x v="2"/>
    <n v="1"/>
  </r>
  <r>
    <n v="974"/>
    <n v="60"/>
    <x v="0"/>
    <s v="Jacket"/>
    <x v="2"/>
    <n v="75"/>
    <x v="24"/>
    <s v="M"/>
    <s v="Teal"/>
    <x v="3"/>
    <n v="3.5"/>
    <x v="0"/>
    <s v="2-Day Shipping"/>
    <x v="0"/>
    <s v="Yes"/>
    <n v="30"/>
    <x v="4"/>
    <s v="Quarterly"/>
    <x v="0"/>
    <s v="Low Value"/>
    <x v="2"/>
    <n v="1"/>
  </r>
  <r>
    <n v="975"/>
    <n v="69"/>
    <x v="0"/>
    <s v="Skirt"/>
    <x v="0"/>
    <n v="90"/>
    <x v="17"/>
    <s v="M"/>
    <s v="Beige"/>
    <x v="1"/>
    <n v="3.6"/>
    <x v="0"/>
    <s v="2-Day Shipping"/>
    <x v="0"/>
    <s v="Yes"/>
    <n v="23"/>
    <x v="4"/>
    <s v="Monthly"/>
    <x v="0"/>
    <s v="Low Value"/>
    <x v="2"/>
    <n v="1"/>
  </r>
  <r>
    <n v="976"/>
    <n v="58"/>
    <x v="0"/>
    <s v="Sweater"/>
    <x v="0"/>
    <n v="40"/>
    <x v="47"/>
    <s v="M"/>
    <s v="Olive"/>
    <x v="2"/>
    <n v="3.8"/>
    <x v="0"/>
    <s v="2-Day Shipping"/>
    <x v="0"/>
    <s v="Yes"/>
    <n v="2"/>
    <x v="4"/>
    <s v="Weekly"/>
    <x v="0"/>
    <s v="Low Value"/>
    <x v="1"/>
    <n v="1"/>
  </r>
  <r>
    <n v="977"/>
    <n v="34"/>
    <x v="0"/>
    <s v="T-shirt"/>
    <x v="0"/>
    <n v="90"/>
    <x v="20"/>
    <s v="M"/>
    <s v="Gray"/>
    <x v="3"/>
    <n v="3.6"/>
    <x v="0"/>
    <s v="Express"/>
    <x v="0"/>
    <s v="Yes"/>
    <n v="50"/>
    <x v="2"/>
    <s v="Every 3 Months"/>
    <x v="3"/>
    <s v="Low Value"/>
    <x v="2"/>
    <n v="1"/>
  </r>
  <r>
    <n v="978"/>
    <n v="20"/>
    <x v="0"/>
    <s v="Belt"/>
    <x v="3"/>
    <n v="20"/>
    <x v="47"/>
    <s v="M"/>
    <s v="Black"/>
    <x v="1"/>
    <n v="4.5999999999999996"/>
    <x v="0"/>
    <s v="Express"/>
    <x v="0"/>
    <s v="Yes"/>
    <n v="34"/>
    <x v="1"/>
    <s v="Bi-Weekly"/>
    <x v="1"/>
    <s v="Low Value"/>
    <x v="2"/>
    <n v="1"/>
  </r>
  <r>
    <n v="979"/>
    <n v="56"/>
    <x v="0"/>
    <s v="Gloves"/>
    <x v="3"/>
    <n v="40"/>
    <x v="24"/>
    <s v="M"/>
    <s v="Turquoise"/>
    <x v="2"/>
    <n v="2.5"/>
    <x v="0"/>
    <s v="Standard"/>
    <x v="0"/>
    <s v="Yes"/>
    <n v="33"/>
    <x v="2"/>
    <s v="Weekly"/>
    <x v="0"/>
    <s v="Low Value"/>
    <x v="2"/>
    <n v="1"/>
  </r>
  <r>
    <n v="980"/>
    <n v="64"/>
    <x v="0"/>
    <s v="Hat"/>
    <x v="3"/>
    <n v="33"/>
    <x v="13"/>
    <s v="S"/>
    <s v="Brown"/>
    <x v="3"/>
    <n v="3.5"/>
    <x v="0"/>
    <s v="Store Pickup"/>
    <x v="0"/>
    <s v="Yes"/>
    <n v="34"/>
    <x v="5"/>
    <s v="Monthly"/>
    <x v="0"/>
    <s v="Low Value"/>
    <x v="2"/>
    <n v="1"/>
  </r>
  <r>
    <n v="981"/>
    <n v="56"/>
    <x v="0"/>
    <s v="Boots"/>
    <x v="1"/>
    <n v="98"/>
    <x v="33"/>
    <s v="S"/>
    <s v="Magenta"/>
    <x v="1"/>
    <n v="4"/>
    <x v="0"/>
    <s v="Free Shipping"/>
    <x v="0"/>
    <s v="Yes"/>
    <n v="39"/>
    <x v="3"/>
    <s v="Every 3 Months"/>
    <x v="0"/>
    <s v="Low Value"/>
    <x v="2"/>
    <n v="1"/>
  </r>
  <r>
    <n v="982"/>
    <n v="27"/>
    <x v="0"/>
    <s v="Belt"/>
    <x v="3"/>
    <n v="42"/>
    <x v="33"/>
    <s v="M"/>
    <s v="Silver"/>
    <x v="1"/>
    <n v="3.5"/>
    <x v="0"/>
    <s v="Next Day Air"/>
    <x v="0"/>
    <s v="Yes"/>
    <n v="47"/>
    <x v="2"/>
    <s v="Quarterly"/>
    <x v="3"/>
    <s v="Low Value"/>
    <x v="2"/>
    <n v="1"/>
  </r>
  <r>
    <n v="983"/>
    <n v="35"/>
    <x v="0"/>
    <s v="Coat"/>
    <x v="2"/>
    <n v="62"/>
    <x v="21"/>
    <s v="S"/>
    <s v="Red"/>
    <x v="2"/>
    <n v="3.2"/>
    <x v="0"/>
    <s v="Standard"/>
    <x v="0"/>
    <s v="Yes"/>
    <n v="37"/>
    <x v="3"/>
    <s v="Monthly"/>
    <x v="4"/>
    <s v="Low Value"/>
    <x v="2"/>
    <n v="1"/>
  </r>
  <r>
    <n v="984"/>
    <n v="24"/>
    <x v="0"/>
    <s v="Hat"/>
    <x v="3"/>
    <n v="45"/>
    <x v="35"/>
    <s v="L"/>
    <s v="Indigo"/>
    <x v="0"/>
    <n v="3.5"/>
    <x v="0"/>
    <s v="Free Shipping"/>
    <x v="0"/>
    <s v="Yes"/>
    <n v="40"/>
    <x v="0"/>
    <s v="Bi-Weekly"/>
    <x v="1"/>
    <s v="Low Value"/>
    <x v="2"/>
    <n v="1"/>
  </r>
  <r>
    <n v="985"/>
    <n v="26"/>
    <x v="0"/>
    <s v="Shoes"/>
    <x v="1"/>
    <n v="78"/>
    <x v="40"/>
    <s v="M"/>
    <s v="Green"/>
    <x v="2"/>
    <n v="3.4"/>
    <x v="0"/>
    <s v="Free Shipping"/>
    <x v="0"/>
    <s v="Yes"/>
    <n v="8"/>
    <x v="2"/>
    <s v="Bi-Weekly"/>
    <x v="3"/>
    <s v="Low Value"/>
    <x v="1"/>
    <n v="1"/>
  </r>
  <r>
    <n v="986"/>
    <n v="32"/>
    <x v="0"/>
    <s v="Handbag"/>
    <x v="3"/>
    <n v="80"/>
    <x v="8"/>
    <s v="M"/>
    <s v="Gray"/>
    <x v="3"/>
    <n v="5"/>
    <x v="0"/>
    <s v="Express"/>
    <x v="0"/>
    <s v="Yes"/>
    <n v="12"/>
    <x v="4"/>
    <s v="Annually"/>
    <x v="3"/>
    <s v="Low Value"/>
    <x v="0"/>
    <n v="1"/>
  </r>
  <r>
    <n v="987"/>
    <n v="54"/>
    <x v="0"/>
    <s v="Scarf"/>
    <x v="3"/>
    <n v="96"/>
    <x v="39"/>
    <s v="S"/>
    <s v="Peach"/>
    <x v="1"/>
    <n v="4.5"/>
    <x v="0"/>
    <s v="Store Pickup"/>
    <x v="0"/>
    <s v="Yes"/>
    <n v="36"/>
    <x v="4"/>
    <s v="Monthly"/>
    <x v="2"/>
    <s v="Low Value"/>
    <x v="2"/>
    <n v="1"/>
  </r>
  <r>
    <n v="988"/>
    <n v="62"/>
    <x v="0"/>
    <s v="Handbag"/>
    <x v="3"/>
    <n v="47"/>
    <x v="8"/>
    <s v="M"/>
    <s v="Charcoal"/>
    <x v="2"/>
    <n v="2.8"/>
    <x v="0"/>
    <s v="Express"/>
    <x v="0"/>
    <s v="Yes"/>
    <n v="48"/>
    <x v="3"/>
    <s v="Weekly"/>
    <x v="0"/>
    <s v="Low Value"/>
    <x v="2"/>
    <n v="1"/>
  </r>
  <r>
    <n v="989"/>
    <n v="50"/>
    <x v="0"/>
    <s v="Pants"/>
    <x v="0"/>
    <n v="84"/>
    <x v="31"/>
    <s v="M"/>
    <s v="Orange"/>
    <x v="0"/>
    <n v="4.9000000000000004"/>
    <x v="0"/>
    <s v="2-Day Shipping"/>
    <x v="0"/>
    <s v="Yes"/>
    <n v="47"/>
    <x v="3"/>
    <s v="Fortnightly"/>
    <x v="2"/>
    <s v="Low Value"/>
    <x v="2"/>
    <n v="1"/>
  </r>
  <r>
    <n v="990"/>
    <n v="70"/>
    <x v="0"/>
    <s v="Shoes"/>
    <x v="1"/>
    <n v="31"/>
    <x v="21"/>
    <s v="M"/>
    <s v="Beige"/>
    <x v="1"/>
    <n v="3.1"/>
    <x v="0"/>
    <s v="Store Pickup"/>
    <x v="0"/>
    <s v="Yes"/>
    <n v="2"/>
    <x v="4"/>
    <s v="Monthly"/>
    <x v="0"/>
    <s v="Low Value"/>
    <x v="1"/>
    <n v="1"/>
  </r>
  <r>
    <n v="991"/>
    <n v="48"/>
    <x v="0"/>
    <s v="Sunglasses"/>
    <x v="3"/>
    <n v="63"/>
    <x v="47"/>
    <s v="S"/>
    <s v="Yellow"/>
    <x v="1"/>
    <n v="4.8"/>
    <x v="0"/>
    <s v="Store Pickup"/>
    <x v="0"/>
    <s v="Yes"/>
    <n v="24"/>
    <x v="1"/>
    <s v="Weekly"/>
    <x v="2"/>
    <s v="Low Value"/>
    <x v="2"/>
    <n v="1"/>
  </r>
  <r>
    <n v="992"/>
    <n v="20"/>
    <x v="0"/>
    <s v="Shorts"/>
    <x v="0"/>
    <n v="97"/>
    <x v="48"/>
    <s v="XL"/>
    <s v="White"/>
    <x v="1"/>
    <n v="2.7"/>
    <x v="0"/>
    <s v="Standard"/>
    <x v="0"/>
    <s v="Yes"/>
    <n v="40"/>
    <x v="4"/>
    <s v="Bi-Weekly"/>
    <x v="1"/>
    <s v="Low Value"/>
    <x v="2"/>
    <n v="1"/>
  </r>
  <r>
    <n v="993"/>
    <n v="46"/>
    <x v="0"/>
    <s v="Jacket"/>
    <x v="2"/>
    <n v="99"/>
    <x v="7"/>
    <s v="M"/>
    <s v="Gray"/>
    <x v="0"/>
    <n v="4.5999999999999996"/>
    <x v="0"/>
    <s v="Express"/>
    <x v="0"/>
    <s v="Yes"/>
    <n v="50"/>
    <x v="5"/>
    <s v="Weekly"/>
    <x v="2"/>
    <s v="Low Value"/>
    <x v="2"/>
    <n v="1"/>
  </r>
  <r>
    <n v="994"/>
    <n v="51"/>
    <x v="0"/>
    <s v="Sandals"/>
    <x v="1"/>
    <n v="90"/>
    <x v="44"/>
    <s v="M"/>
    <s v="Peach"/>
    <x v="0"/>
    <n v="4.4000000000000004"/>
    <x v="0"/>
    <s v="Store Pickup"/>
    <x v="0"/>
    <s v="Yes"/>
    <n v="25"/>
    <x v="1"/>
    <s v="Weekly"/>
    <x v="2"/>
    <s v="Low Value"/>
    <x v="2"/>
    <n v="1"/>
  </r>
  <r>
    <n v="995"/>
    <n v="53"/>
    <x v="0"/>
    <s v="Shoes"/>
    <x v="1"/>
    <n v="68"/>
    <x v="14"/>
    <s v="L"/>
    <s v="Violet"/>
    <x v="3"/>
    <n v="3.2"/>
    <x v="0"/>
    <s v="Express"/>
    <x v="0"/>
    <s v="Yes"/>
    <n v="20"/>
    <x v="5"/>
    <s v="Monthly"/>
    <x v="2"/>
    <s v="Low Value"/>
    <x v="2"/>
    <n v="1"/>
  </r>
  <r>
    <n v="996"/>
    <n v="44"/>
    <x v="0"/>
    <s v="Jewelry"/>
    <x v="3"/>
    <n v="80"/>
    <x v="37"/>
    <s v="M"/>
    <s v="Magenta"/>
    <x v="1"/>
    <n v="3"/>
    <x v="0"/>
    <s v="2-Day Shipping"/>
    <x v="0"/>
    <s v="Yes"/>
    <n v="10"/>
    <x v="0"/>
    <s v="Weekly"/>
    <x v="4"/>
    <s v="Low Value"/>
    <x v="0"/>
    <n v="1"/>
  </r>
  <r>
    <n v="997"/>
    <n v="29"/>
    <x v="0"/>
    <s v="Sandals"/>
    <x v="1"/>
    <n v="91"/>
    <x v="12"/>
    <s v="L"/>
    <s v="Maroon"/>
    <x v="2"/>
    <n v="4.9000000000000004"/>
    <x v="0"/>
    <s v="Standard"/>
    <x v="0"/>
    <s v="Yes"/>
    <n v="32"/>
    <x v="4"/>
    <s v="Quarterly"/>
    <x v="3"/>
    <s v="Low Value"/>
    <x v="2"/>
    <n v="1"/>
  </r>
  <r>
    <n v="998"/>
    <n v="64"/>
    <x v="0"/>
    <s v="Pants"/>
    <x v="0"/>
    <n v="30"/>
    <x v="0"/>
    <s v="M"/>
    <s v="Cyan"/>
    <x v="1"/>
    <n v="3.6"/>
    <x v="0"/>
    <s v="Express"/>
    <x v="0"/>
    <s v="Yes"/>
    <n v="31"/>
    <x v="1"/>
    <s v="Fortnightly"/>
    <x v="0"/>
    <s v="Low Value"/>
    <x v="2"/>
    <n v="1"/>
  </r>
  <r>
    <n v="999"/>
    <n v="51"/>
    <x v="0"/>
    <s v="Shoes"/>
    <x v="1"/>
    <n v="90"/>
    <x v="39"/>
    <s v="M"/>
    <s v="White"/>
    <x v="1"/>
    <n v="3.8"/>
    <x v="0"/>
    <s v="Next Day Air"/>
    <x v="0"/>
    <s v="Yes"/>
    <n v="48"/>
    <x v="4"/>
    <s v="Bi-Weekly"/>
    <x v="2"/>
    <s v="Low Value"/>
    <x v="2"/>
    <n v="1"/>
  </r>
  <r>
    <n v="1000"/>
    <n v="50"/>
    <x v="0"/>
    <s v="Socks"/>
    <x v="0"/>
    <n v="28"/>
    <x v="35"/>
    <s v="L"/>
    <s v="Brown"/>
    <x v="1"/>
    <n v="2.9"/>
    <x v="0"/>
    <s v="Standard"/>
    <x v="0"/>
    <s v="Yes"/>
    <n v="23"/>
    <x v="5"/>
    <s v="Monthly"/>
    <x v="2"/>
    <s v="Low Value"/>
    <x v="2"/>
    <n v="1"/>
  </r>
  <r>
    <n v="1001"/>
    <n v="43"/>
    <x v="0"/>
    <s v="Socks"/>
    <x v="0"/>
    <n v="46"/>
    <x v="42"/>
    <s v="M"/>
    <s v="Red"/>
    <x v="0"/>
    <n v="3.9"/>
    <x v="0"/>
    <s v="Express"/>
    <x v="0"/>
    <s v="Yes"/>
    <n v="1"/>
    <x v="4"/>
    <s v="Bi-Weekly"/>
    <x v="4"/>
    <s v="Low Value"/>
    <x v="1"/>
    <n v="1"/>
  </r>
  <r>
    <n v="1002"/>
    <n v="61"/>
    <x v="0"/>
    <s v="Dress"/>
    <x v="0"/>
    <n v="60"/>
    <x v="47"/>
    <s v="M"/>
    <s v="Orange"/>
    <x v="3"/>
    <n v="3.6"/>
    <x v="0"/>
    <s v="Standard"/>
    <x v="0"/>
    <s v="Yes"/>
    <n v="4"/>
    <x v="5"/>
    <s v="Fortnightly"/>
    <x v="0"/>
    <s v="Low Value"/>
    <x v="1"/>
    <n v="1"/>
  </r>
  <r>
    <n v="1003"/>
    <n v="55"/>
    <x v="0"/>
    <s v="Shoes"/>
    <x v="1"/>
    <n v="59"/>
    <x v="25"/>
    <s v="M"/>
    <s v="White"/>
    <x v="1"/>
    <n v="3.5"/>
    <x v="0"/>
    <s v="Store Pickup"/>
    <x v="0"/>
    <s v="Yes"/>
    <n v="3"/>
    <x v="4"/>
    <s v="Bi-Weekly"/>
    <x v="0"/>
    <s v="Low Value"/>
    <x v="1"/>
    <n v="1"/>
  </r>
  <r>
    <n v="1004"/>
    <n v="56"/>
    <x v="0"/>
    <s v="Hat"/>
    <x v="3"/>
    <n v="68"/>
    <x v="31"/>
    <s v="M"/>
    <s v="Green"/>
    <x v="3"/>
    <n v="4"/>
    <x v="0"/>
    <s v="Store Pickup"/>
    <x v="0"/>
    <s v="Yes"/>
    <n v="3"/>
    <x v="1"/>
    <s v="Bi-Weekly"/>
    <x v="0"/>
    <s v="Low Value"/>
    <x v="1"/>
    <n v="1"/>
  </r>
  <r>
    <n v="1005"/>
    <n v="33"/>
    <x v="0"/>
    <s v="Backpack"/>
    <x v="3"/>
    <n v="79"/>
    <x v="30"/>
    <s v="M"/>
    <s v="Black"/>
    <x v="2"/>
    <n v="4.8"/>
    <x v="0"/>
    <s v="2-Day Shipping"/>
    <x v="0"/>
    <s v="Yes"/>
    <n v="44"/>
    <x v="1"/>
    <s v="Annually"/>
    <x v="3"/>
    <s v="Low Value"/>
    <x v="2"/>
    <n v="1"/>
  </r>
  <r>
    <n v="1006"/>
    <n v="43"/>
    <x v="0"/>
    <s v="Backpack"/>
    <x v="3"/>
    <n v="94"/>
    <x v="14"/>
    <s v="M"/>
    <s v="Gold"/>
    <x v="0"/>
    <n v="3.9"/>
    <x v="0"/>
    <s v="Store Pickup"/>
    <x v="0"/>
    <s v="Yes"/>
    <n v="5"/>
    <x v="5"/>
    <s v="Bi-Weekly"/>
    <x v="4"/>
    <s v="Low Value"/>
    <x v="1"/>
    <n v="1"/>
  </r>
  <r>
    <n v="1007"/>
    <n v="21"/>
    <x v="0"/>
    <s v="Pants"/>
    <x v="0"/>
    <n v="83"/>
    <x v="49"/>
    <s v="S"/>
    <s v="Lavender"/>
    <x v="2"/>
    <n v="4.5"/>
    <x v="0"/>
    <s v="Next Day Air"/>
    <x v="0"/>
    <s v="Yes"/>
    <n v="50"/>
    <x v="0"/>
    <s v="Quarterly"/>
    <x v="1"/>
    <s v="Low Value"/>
    <x v="2"/>
    <n v="1"/>
  </r>
  <r>
    <n v="1008"/>
    <n v="58"/>
    <x v="0"/>
    <s v="Gloves"/>
    <x v="3"/>
    <n v="62"/>
    <x v="42"/>
    <s v="XL"/>
    <s v="Turquoise"/>
    <x v="1"/>
    <n v="4.8"/>
    <x v="0"/>
    <s v="Standard"/>
    <x v="0"/>
    <s v="Yes"/>
    <n v="2"/>
    <x v="2"/>
    <s v="Annually"/>
    <x v="0"/>
    <s v="Low Value"/>
    <x v="1"/>
    <n v="1"/>
  </r>
  <r>
    <n v="1009"/>
    <n v="41"/>
    <x v="0"/>
    <s v="Scarf"/>
    <x v="3"/>
    <n v="85"/>
    <x v="35"/>
    <s v="M"/>
    <s v="Pink"/>
    <x v="1"/>
    <n v="2.6"/>
    <x v="0"/>
    <s v="Store Pickup"/>
    <x v="0"/>
    <s v="Yes"/>
    <n v="29"/>
    <x v="3"/>
    <s v="Annually"/>
    <x v="4"/>
    <s v="Low Value"/>
    <x v="2"/>
    <n v="1"/>
  </r>
  <r>
    <n v="1010"/>
    <n v="39"/>
    <x v="0"/>
    <s v="Hoodie"/>
    <x v="0"/>
    <n v="30"/>
    <x v="7"/>
    <s v="M"/>
    <s v="Silver"/>
    <x v="2"/>
    <n v="3.1"/>
    <x v="0"/>
    <s v="Express"/>
    <x v="0"/>
    <s v="Yes"/>
    <n v="11"/>
    <x v="0"/>
    <s v="Annually"/>
    <x v="4"/>
    <s v="Low Value"/>
    <x v="0"/>
    <n v="1"/>
  </r>
  <r>
    <n v="1011"/>
    <n v="54"/>
    <x v="0"/>
    <s v="Jeans"/>
    <x v="0"/>
    <n v="24"/>
    <x v="45"/>
    <s v="XL"/>
    <s v="Gray"/>
    <x v="1"/>
    <n v="4.7"/>
    <x v="0"/>
    <s v="2-Day Shipping"/>
    <x v="0"/>
    <s v="Yes"/>
    <n v="37"/>
    <x v="2"/>
    <s v="Fortnightly"/>
    <x v="2"/>
    <s v="Low Value"/>
    <x v="2"/>
    <n v="1"/>
  </r>
  <r>
    <n v="1012"/>
    <n v="43"/>
    <x v="0"/>
    <s v="Backpack"/>
    <x v="3"/>
    <n v="25"/>
    <x v="6"/>
    <s v="L"/>
    <s v="Indigo"/>
    <x v="1"/>
    <n v="2.9"/>
    <x v="0"/>
    <s v="Next Day Air"/>
    <x v="0"/>
    <s v="Yes"/>
    <n v="32"/>
    <x v="5"/>
    <s v="Fortnightly"/>
    <x v="4"/>
    <s v="Low Value"/>
    <x v="2"/>
    <n v="1"/>
  </r>
  <r>
    <n v="1013"/>
    <n v="28"/>
    <x v="0"/>
    <s v="Sandals"/>
    <x v="1"/>
    <n v="37"/>
    <x v="35"/>
    <s v="L"/>
    <s v="Teal"/>
    <x v="2"/>
    <n v="3.8"/>
    <x v="0"/>
    <s v="Express"/>
    <x v="0"/>
    <s v="Yes"/>
    <n v="27"/>
    <x v="2"/>
    <s v="Annually"/>
    <x v="3"/>
    <s v="Low Value"/>
    <x v="2"/>
    <n v="1"/>
  </r>
  <r>
    <n v="1014"/>
    <n v="59"/>
    <x v="0"/>
    <s v="Belt"/>
    <x v="3"/>
    <n v="69"/>
    <x v="36"/>
    <s v="XL"/>
    <s v="Green"/>
    <x v="2"/>
    <n v="3.8"/>
    <x v="0"/>
    <s v="2-Day Shipping"/>
    <x v="0"/>
    <s v="Yes"/>
    <n v="31"/>
    <x v="0"/>
    <s v="Bi-Weekly"/>
    <x v="0"/>
    <s v="Low Value"/>
    <x v="2"/>
    <n v="1"/>
  </r>
  <r>
    <n v="1015"/>
    <n v="28"/>
    <x v="0"/>
    <s v="Shoes"/>
    <x v="1"/>
    <n v="97"/>
    <x v="31"/>
    <s v="M"/>
    <s v="Violet"/>
    <x v="2"/>
    <n v="3"/>
    <x v="0"/>
    <s v="Standard"/>
    <x v="0"/>
    <s v="Yes"/>
    <n v="36"/>
    <x v="5"/>
    <s v="Fortnightly"/>
    <x v="3"/>
    <s v="Low Value"/>
    <x v="2"/>
    <n v="1"/>
  </r>
  <r>
    <n v="1016"/>
    <n v="68"/>
    <x v="0"/>
    <s v="Gloves"/>
    <x v="3"/>
    <n v="24"/>
    <x v="17"/>
    <s v="M"/>
    <s v="Cyan"/>
    <x v="2"/>
    <n v="4.0999999999999996"/>
    <x v="0"/>
    <s v="Standard"/>
    <x v="0"/>
    <s v="Yes"/>
    <n v="34"/>
    <x v="1"/>
    <s v="Weekly"/>
    <x v="0"/>
    <s v="Low Value"/>
    <x v="2"/>
    <n v="1"/>
  </r>
  <r>
    <n v="1017"/>
    <n v="20"/>
    <x v="0"/>
    <s v="Belt"/>
    <x v="3"/>
    <n v="30"/>
    <x v="37"/>
    <s v="XL"/>
    <s v="Blue"/>
    <x v="2"/>
    <n v="3.4"/>
    <x v="0"/>
    <s v="Express"/>
    <x v="0"/>
    <s v="Yes"/>
    <n v="15"/>
    <x v="4"/>
    <s v="Every 3 Months"/>
    <x v="1"/>
    <s v="Low Value"/>
    <x v="0"/>
    <n v="1"/>
  </r>
  <r>
    <n v="1018"/>
    <n v="21"/>
    <x v="0"/>
    <s v="Jacket"/>
    <x v="2"/>
    <n v="53"/>
    <x v="19"/>
    <s v="L"/>
    <s v="Orange"/>
    <x v="3"/>
    <n v="2.5"/>
    <x v="0"/>
    <s v="Express"/>
    <x v="0"/>
    <s v="Yes"/>
    <n v="14"/>
    <x v="2"/>
    <s v="Annually"/>
    <x v="1"/>
    <s v="Low Value"/>
    <x v="0"/>
    <n v="1"/>
  </r>
  <r>
    <n v="1019"/>
    <n v="50"/>
    <x v="0"/>
    <s v="Dress"/>
    <x v="0"/>
    <n v="70"/>
    <x v="42"/>
    <s v="XL"/>
    <s v="Charcoal"/>
    <x v="1"/>
    <n v="4.9000000000000004"/>
    <x v="0"/>
    <s v="Next Day Air"/>
    <x v="0"/>
    <s v="Yes"/>
    <n v="46"/>
    <x v="1"/>
    <s v="Weekly"/>
    <x v="2"/>
    <s v="Low Value"/>
    <x v="2"/>
    <n v="1"/>
  </r>
  <r>
    <n v="1020"/>
    <n v="32"/>
    <x v="0"/>
    <s v="Shirt"/>
    <x v="0"/>
    <n v="76"/>
    <x v="0"/>
    <s v="S"/>
    <s v="Beige"/>
    <x v="0"/>
    <n v="2.8"/>
    <x v="0"/>
    <s v="Standard"/>
    <x v="0"/>
    <s v="Yes"/>
    <n v="33"/>
    <x v="0"/>
    <s v="Bi-Weekly"/>
    <x v="3"/>
    <s v="Low Value"/>
    <x v="2"/>
    <n v="1"/>
  </r>
  <r>
    <n v="1021"/>
    <n v="24"/>
    <x v="0"/>
    <s v="Scarf"/>
    <x v="3"/>
    <n v="95"/>
    <x v="12"/>
    <s v="M"/>
    <s v="Black"/>
    <x v="3"/>
    <n v="4.5"/>
    <x v="0"/>
    <s v="Express"/>
    <x v="0"/>
    <s v="Yes"/>
    <n v="41"/>
    <x v="5"/>
    <s v="Annually"/>
    <x v="1"/>
    <s v="Low Value"/>
    <x v="2"/>
    <n v="1"/>
  </r>
  <r>
    <n v="1022"/>
    <n v="55"/>
    <x v="0"/>
    <s v="Coat"/>
    <x v="2"/>
    <n v="51"/>
    <x v="2"/>
    <s v="S"/>
    <s v="Lavender"/>
    <x v="0"/>
    <n v="4.9000000000000004"/>
    <x v="0"/>
    <s v="2-Day Shipping"/>
    <x v="0"/>
    <s v="Yes"/>
    <n v="39"/>
    <x v="3"/>
    <s v="Weekly"/>
    <x v="0"/>
    <s v="Low Value"/>
    <x v="2"/>
    <n v="1"/>
  </r>
  <r>
    <n v="1023"/>
    <n v="61"/>
    <x v="0"/>
    <s v="Handbag"/>
    <x v="3"/>
    <n v="41"/>
    <x v="43"/>
    <s v="M"/>
    <s v="Lavender"/>
    <x v="0"/>
    <n v="4.9000000000000004"/>
    <x v="0"/>
    <s v="Store Pickup"/>
    <x v="0"/>
    <s v="Yes"/>
    <n v="7"/>
    <x v="1"/>
    <s v="Annually"/>
    <x v="0"/>
    <s v="Low Value"/>
    <x v="1"/>
    <n v="1"/>
  </r>
  <r>
    <n v="1024"/>
    <n v="61"/>
    <x v="0"/>
    <s v="Sunglasses"/>
    <x v="3"/>
    <n v="71"/>
    <x v="1"/>
    <s v="S"/>
    <s v="Turquoise"/>
    <x v="0"/>
    <n v="3.5"/>
    <x v="0"/>
    <s v="Free Shipping"/>
    <x v="0"/>
    <s v="Yes"/>
    <n v="29"/>
    <x v="4"/>
    <s v="Every 3 Months"/>
    <x v="0"/>
    <s v="Low Value"/>
    <x v="2"/>
    <n v="1"/>
  </r>
  <r>
    <n v="1025"/>
    <n v="28"/>
    <x v="0"/>
    <s v="T-shirt"/>
    <x v="0"/>
    <n v="66"/>
    <x v="38"/>
    <s v="M"/>
    <s v="Purple"/>
    <x v="2"/>
    <n v="3.5"/>
    <x v="0"/>
    <s v="Free Shipping"/>
    <x v="0"/>
    <s v="Yes"/>
    <n v="18"/>
    <x v="0"/>
    <s v="Quarterly"/>
    <x v="3"/>
    <s v="Low Value"/>
    <x v="0"/>
    <n v="1"/>
  </r>
  <r>
    <n v="1026"/>
    <n v="60"/>
    <x v="0"/>
    <s v="Shirt"/>
    <x v="0"/>
    <n v="84"/>
    <x v="43"/>
    <s v="M"/>
    <s v="Olive"/>
    <x v="0"/>
    <n v="4.9000000000000004"/>
    <x v="0"/>
    <s v="Free Shipping"/>
    <x v="0"/>
    <s v="Yes"/>
    <n v="15"/>
    <x v="2"/>
    <s v="Annually"/>
    <x v="0"/>
    <s v="Low Value"/>
    <x v="0"/>
    <n v="1"/>
  </r>
  <r>
    <n v="1027"/>
    <n v="49"/>
    <x v="0"/>
    <s v="Handbag"/>
    <x v="3"/>
    <n v="95"/>
    <x v="41"/>
    <s v="L"/>
    <s v="Turquoise"/>
    <x v="0"/>
    <n v="3"/>
    <x v="0"/>
    <s v="Express"/>
    <x v="0"/>
    <s v="Yes"/>
    <n v="39"/>
    <x v="3"/>
    <s v="Bi-Weekly"/>
    <x v="2"/>
    <s v="Low Value"/>
    <x v="2"/>
    <n v="1"/>
  </r>
  <r>
    <n v="1028"/>
    <n v="33"/>
    <x v="0"/>
    <s v="Jewelry"/>
    <x v="3"/>
    <n v="90"/>
    <x v="31"/>
    <s v="L"/>
    <s v="Teal"/>
    <x v="2"/>
    <n v="2.8"/>
    <x v="0"/>
    <s v="Next Day Air"/>
    <x v="0"/>
    <s v="Yes"/>
    <n v="11"/>
    <x v="1"/>
    <s v="Monthly"/>
    <x v="3"/>
    <s v="Low Value"/>
    <x v="0"/>
    <n v="1"/>
  </r>
  <r>
    <n v="1029"/>
    <n v="45"/>
    <x v="0"/>
    <s v="Hoodie"/>
    <x v="0"/>
    <n v="36"/>
    <x v="43"/>
    <s v="S"/>
    <s v="Lavender"/>
    <x v="2"/>
    <n v="3.7"/>
    <x v="0"/>
    <s v="Standard"/>
    <x v="0"/>
    <s v="Yes"/>
    <n v="4"/>
    <x v="1"/>
    <s v="Fortnightly"/>
    <x v="2"/>
    <s v="Low Value"/>
    <x v="1"/>
    <n v="1"/>
  </r>
  <r>
    <n v="1030"/>
    <n v="29"/>
    <x v="0"/>
    <s v="Gloves"/>
    <x v="3"/>
    <n v="22"/>
    <x v="31"/>
    <s v="M"/>
    <s v="Purple"/>
    <x v="1"/>
    <n v="3.6"/>
    <x v="0"/>
    <s v="2-Day Shipping"/>
    <x v="0"/>
    <s v="Yes"/>
    <n v="33"/>
    <x v="0"/>
    <s v="Bi-Weekly"/>
    <x v="3"/>
    <s v="Low Value"/>
    <x v="2"/>
    <n v="1"/>
  </r>
  <r>
    <n v="1031"/>
    <n v="58"/>
    <x v="0"/>
    <s v="Coat"/>
    <x v="2"/>
    <n v="89"/>
    <x v="0"/>
    <s v="L"/>
    <s v="Blue"/>
    <x v="0"/>
    <n v="3.3"/>
    <x v="0"/>
    <s v="Next Day Air"/>
    <x v="0"/>
    <s v="Yes"/>
    <n v="37"/>
    <x v="5"/>
    <s v="Quarterly"/>
    <x v="0"/>
    <s v="Low Value"/>
    <x v="2"/>
    <n v="1"/>
  </r>
  <r>
    <n v="1032"/>
    <n v="22"/>
    <x v="0"/>
    <s v="Sandals"/>
    <x v="1"/>
    <n v="50"/>
    <x v="30"/>
    <s v="M"/>
    <s v="Teal"/>
    <x v="1"/>
    <n v="3.4"/>
    <x v="0"/>
    <s v="Free Shipping"/>
    <x v="0"/>
    <s v="Yes"/>
    <n v="32"/>
    <x v="1"/>
    <s v="Quarterly"/>
    <x v="1"/>
    <s v="Low Value"/>
    <x v="2"/>
    <n v="1"/>
  </r>
  <r>
    <n v="1033"/>
    <n v="55"/>
    <x v="0"/>
    <s v="Boots"/>
    <x v="1"/>
    <n v="36"/>
    <x v="1"/>
    <s v="M"/>
    <s v="Lavender"/>
    <x v="3"/>
    <n v="4"/>
    <x v="0"/>
    <s v="Free Shipping"/>
    <x v="0"/>
    <s v="Yes"/>
    <n v="44"/>
    <x v="2"/>
    <s v="Quarterly"/>
    <x v="0"/>
    <s v="Low Value"/>
    <x v="2"/>
    <n v="1"/>
  </r>
  <r>
    <n v="1034"/>
    <n v="19"/>
    <x v="0"/>
    <s v="Pants"/>
    <x v="0"/>
    <n v="52"/>
    <x v="6"/>
    <s v="S"/>
    <s v="Silver"/>
    <x v="1"/>
    <n v="4.5999999999999996"/>
    <x v="0"/>
    <s v="Free Shipping"/>
    <x v="0"/>
    <s v="Yes"/>
    <n v="41"/>
    <x v="4"/>
    <s v="Quarterly"/>
    <x v="1"/>
    <s v="Low Value"/>
    <x v="2"/>
    <n v="1"/>
  </r>
  <r>
    <n v="1035"/>
    <n v="68"/>
    <x v="0"/>
    <s v="Socks"/>
    <x v="0"/>
    <n v="29"/>
    <x v="33"/>
    <s v="M"/>
    <s v="Olive"/>
    <x v="3"/>
    <n v="4.2"/>
    <x v="0"/>
    <s v="Next Day Air"/>
    <x v="0"/>
    <s v="Yes"/>
    <n v="44"/>
    <x v="4"/>
    <s v="Weekly"/>
    <x v="0"/>
    <s v="Low Value"/>
    <x v="2"/>
    <n v="1"/>
  </r>
  <r>
    <n v="1036"/>
    <n v="61"/>
    <x v="0"/>
    <s v="Blouse"/>
    <x v="0"/>
    <n v="89"/>
    <x v="42"/>
    <s v="M"/>
    <s v="Brown"/>
    <x v="3"/>
    <n v="2.8"/>
    <x v="0"/>
    <s v="Express"/>
    <x v="0"/>
    <s v="Yes"/>
    <n v="32"/>
    <x v="0"/>
    <s v="Annually"/>
    <x v="0"/>
    <s v="Low Value"/>
    <x v="2"/>
    <n v="1"/>
  </r>
  <r>
    <n v="1037"/>
    <n v="68"/>
    <x v="0"/>
    <s v="Handbag"/>
    <x v="3"/>
    <n v="47"/>
    <x v="11"/>
    <s v="M"/>
    <s v="Yellow"/>
    <x v="3"/>
    <n v="3.7"/>
    <x v="0"/>
    <s v="2-Day Shipping"/>
    <x v="0"/>
    <s v="Yes"/>
    <n v="13"/>
    <x v="4"/>
    <s v="Monthly"/>
    <x v="0"/>
    <s v="Low Value"/>
    <x v="0"/>
    <n v="1"/>
  </r>
  <r>
    <n v="1038"/>
    <n v="52"/>
    <x v="0"/>
    <s v="Jewelry"/>
    <x v="3"/>
    <n v="25"/>
    <x v="3"/>
    <s v="XL"/>
    <s v="Brown"/>
    <x v="1"/>
    <n v="3.4"/>
    <x v="0"/>
    <s v="Standard"/>
    <x v="0"/>
    <s v="Yes"/>
    <n v="48"/>
    <x v="5"/>
    <s v="Quarterly"/>
    <x v="2"/>
    <s v="Low Value"/>
    <x v="2"/>
    <n v="1"/>
  </r>
  <r>
    <n v="1039"/>
    <n v="41"/>
    <x v="0"/>
    <s v="Pants"/>
    <x v="0"/>
    <n v="74"/>
    <x v="43"/>
    <s v="XL"/>
    <s v="Cyan"/>
    <x v="3"/>
    <n v="3"/>
    <x v="0"/>
    <s v="Express"/>
    <x v="0"/>
    <s v="Yes"/>
    <n v="3"/>
    <x v="4"/>
    <s v="Weekly"/>
    <x v="4"/>
    <s v="Low Value"/>
    <x v="1"/>
    <n v="1"/>
  </r>
  <r>
    <n v="1040"/>
    <n v="29"/>
    <x v="0"/>
    <s v="Belt"/>
    <x v="3"/>
    <n v="46"/>
    <x v="49"/>
    <s v="M"/>
    <s v="Magenta"/>
    <x v="3"/>
    <n v="4.8"/>
    <x v="0"/>
    <s v="Standard"/>
    <x v="0"/>
    <s v="Yes"/>
    <n v="39"/>
    <x v="0"/>
    <s v="Monthly"/>
    <x v="3"/>
    <s v="Low Value"/>
    <x v="2"/>
    <n v="1"/>
  </r>
  <r>
    <n v="1041"/>
    <n v="68"/>
    <x v="0"/>
    <s v="Jeans"/>
    <x v="0"/>
    <n v="22"/>
    <x v="17"/>
    <s v="S"/>
    <s v="Magenta"/>
    <x v="3"/>
    <n v="4"/>
    <x v="0"/>
    <s v="Next Day Air"/>
    <x v="0"/>
    <s v="Yes"/>
    <n v="7"/>
    <x v="1"/>
    <s v="Fortnightly"/>
    <x v="0"/>
    <s v="Low Value"/>
    <x v="1"/>
    <n v="1"/>
  </r>
  <r>
    <n v="1042"/>
    <n v="36"/>
    <x v="0"/>
    <s v="Shirt"/>
    <x v="0"/>
    <n v="25"/>
    <x v="46"/>
    <s v="M"/>
    <s v="Orange"/>
    <x v="2"/>
    <n v="4.9000000000000004"/>
    <x v="0"/>
    <s v="Next Day Air"/>
    <x v="0"/>
    <s v="Yes"/>
    <n v="11"/>
    <x v="1"/>
    <s v="Fortnightly"/>
    <x v="4"/>
    <s v="Low Value"/>
    <x v="0"/>
    <n v="1"/>
  </r>
  <r>
    <n v="1043"/>
    <n v="55"/>
    <x v="0"/>
    <s v="Belt"/>
    <x v="3"/>
    <n v="80"/>
    <x v="33"/>
    <s v="M"/>
    <s v="Maroon"/>
    <x v="1"/>
    <n v="4.9000000000000004"/>
    <x v="0"/>
    <s v="Next Day Air"/>
    <x v="0"/>
    <s v="Yes"/>
    <n v="47"/>
    <x v="2"/>
    <s v="Weekly"/>
    <x v="0"/>
    <s v="Low Value"/>
    <x v="2"/>
    <n v="1"/>
  </r>
  <r>
    <n v="1044"/>
    <n v="28"/>
    <x v="0"/>
    <s v="Jeans"/>
    <x v="0"/>
    <n v="76"/>
    <x v="11"/>
    <s v="M"/>
    <s v="Green"/>
    <x v="1"/>
    <n v="3.3"/>
    <x v="0"/>
    <s v="2-Day Shipping"/>
    <x v="0"/>
    <s v="Yes"/>
    <n v="28"/>
    <x v="5"/>
    <s v="Fortnightly"/>
    <x v="3"/>
    <s v="Low Value"/>
    <x v="2"/>
    <n v="1"/>
  </r>
  <r>
    <n v="1045"/>
    <n v="39"/>
    <x v="0"/>
    <s v="Jeans"/>
    <x v="0"/>
    <n v="30"/>
    <x v="4"/>
    <s v="L"/>
    <s v="Teal"/>
    <x v="2"/>
    <n v="4.4000000000000004"/>
    <x v="0"/>
    <s v="Next Day Air"/>
    <x v="0"/>
    <s v="Yes"/>
    <n v="17"/>
    <x v="4"/>
    <s v="Every 3 Months"/>
    <x v="4"/>
    <s v="Low Value"/>
    <x v="0"/>
    <n v="1"/>
  </r>
  <r>
    <n v="1046"/>
    <n v="54"/>
    <x v="0"/>
    <s v="Sweater"/>
    <x v="0"/>
    <n v="79"/>
    <x v="35"/>
    <s v="L"/>
    <s v="Black"/>
    <x v="3"/>
    <n v="3.5"/>
    <x v="0"/>
    <s v="2-Day Shipping"/>
    <x v="0"/>
    <s v="Yes"/>
    <n v="11"/>
    <x v="3"/>
    <s v="Bi-Weekly"/>
    <x v="2"/>
    <s v="Low Value"/>
    <x v="0"/>
    <n v="1"/>
  </r>
  <r>
    <n v="1047"/>
    <n v="40"/>
    <x v="0"/>
    <s v="Sneakers"/>
    <x v="1"/>
    <n v="22"/>
    <x v="26"/>
    <s v="M"/>
    <s v="Magenta"/>
    <x v="0"/>
    <n v="4.2"/>
    <x v="0"/>
    <s v="Standard"/>
    <x v="0"/>
    <s v="Yes"/>
    <n v="12"/>
    <x v="0"/>
    <s v="Annually"/>
    <x v="4"/>
    <s v="Low Value"/>
    <x v="0"/>
    <n v="1"/>
  </r>
  <r>
    <n v="1048"/>
    <n v="31"/>
    <x v="0"/>
    <s v="Socks"/>
    <x v="0"/>
    <n v="36"/>
    <x v="40"/>
    <s v="S"/>
    <s v="Olive"/>
    <x v="3"/>
    <n v="4.2"/>
    <x v="0"/>
    <s v="Standard"/>
    <x v="0"/>
    <s v="Yes"/>
    <n v="7"/>
    <x v="2"/>
    <s v="Fortnightly"/>
    <x v="3"/>
    <s v="Low Value"/>
    <x v="1"/>
    <n v="1"/>
  </r>
  <r>
    <n v="1049"/>
    <n v="30"/>
    <x v="0"/>
    <s v="Socks"/>
    <x v="0"/>
    <n v="77"/>
    <x v="1"/>
    <s v="L"/>
    <s v="Yellow"/>
    <x v="3"/>
    <n v="2.7"/>
    <x v="0"/>
    <s v="Standard"/>
    <x v="0"/>
    <s v="Yes"/>
    <n v="19"/>
    <x v="0"/>
    <s v="Fortnightly"/>
    <x v="3"/>
    <s v="Low Value"/>
    <x v="0"/>
    <n v="1"/>
  </r>
  <r>
    <n v="1050"/>
    <n v="45"/>
    <x v="0"/>
    <s v="Sunglasses"/>
    <x v="3"/>
    <n v="33"/>
    <x v="41"/>
    <s v="S"/>
    <s v="Purple"/>
    <x v="3"/>
    <n v="2.8"/>
    <x v="0"/>
    <s v="Store Pickup"/>
    <x v="0"/>
    <s v="Yes"/>
    <n v="24"/>
    <x v="1"/>
    <s v="Quarterly"/>
    <x v="2"/>
    <s v="Low Value"/>
    <x v="2"/>
    <n v="1"/>
  </r>
  <r>
    <n v="1051"/>
    <n v="48"/>
    <x v="0"/>
    <s v="Sneakers"/>
    <x v="1"/>
    <n v="64"/>
    <x v="20"/>
    <s v="M"/>
    <s v="Beige"/>
    <x v="0"/>
    <n v="3.8"/>
    <x v="0"/>
    <s v="Next Day Air"/>
    <x v="0"/>
    <s v="Yes"/>
    <n v="19"/>
    <x v="0"/>
    <s v="Monthly"/>
    <x v="2"/>
    <s v="Low Value"/>
    <x v="0"/>
    <n v="1"/>
  </r>
  <r>
    <n v="1052"/>
    <n v="45"/>
    <x v="0"/>
    <s v="Socks"/>
    <x v="0"/>
    <n v="53"/>
    <x v="31"/>
    <s v="M"/>
    <s v="Indigo"/>
    <x v="3"/>
    <n v="2.6"/>
    <x v="0"/>
    <s v="Free Shipping"/>
    <x v="0"/>
    <s v="Yes"/>
    <n v="39"/>
    <x v="3"/>
    <s v="Annually"/>
    <x v="2"/>
    <s v="Low Value"/>
    <x v="2"/>
    <n v="1"/>
  </r>
  <r>
    <n v="1053"/>
    <n v="60"/>
    <x v="0"/>
    <s v="Shoes"/>
    <x v="1"/>
    <n v="36"/>
    <x v="41"/>
    <s v="XL"/>
    <s v="Pink"/>
    <x v="3"/>
    <n v="3"/>
    <x v="0"/>
    <s v="2-Day Shipping"/>
    <x v="0"/>
    <s v="Yes"/>
    <n v="1"/>
    <x v="2"/>
    <s v="Fortnightly"/>
    <x v="0"/>
    <s v="Low Value"/>
    <x v="1"/>
    <n v="1"/>
  </r>
  <r>
    <n v="1054"/>
    <n v="59"/>
    <x v="0"/>
    <s v="Blouse"/>
    <x v="0"/>
    <n v="70"/>
    <x v="23"/>
    <s v="M"/>
    <s v="Blue"/>
    <x v="1"/>
    <n v="3.3"/>
    <x v="1"/>
    <s v="2-Day Shipping"/>
    <x v="0"/>
    <s v="Yes"/>
    <n v="10"/>
    <x v="5"/>
    <s v="Bi-Weekly"/>
    <x v="0"/>
    <s v="Low Value"/>
    <x v="0"/>
    <n v="1"/>
  </r>
  <r>
    <n v="1055"/>
    <n v="18"/>
    <x v="0"/>
    <s v="Shorts"/>
    <x v="0"/>
    <n v="96"/>
    <x v="10"/>
    <s v="L"/>
    <s v="Cyan"/>
    <x v="0"/>
    <n v="4.9000000000000004"/>
    <x v="1"/>
    <s v="Express"/>
    <x v="0"/>
    <s v="Yes"/>
    <n v="48"/>
    <x v="3"/>
    <s v="Quarterly"/>
    <x v="1"/>
    <s v="Low Value"/>
    <x v="2"/>
    <n v="1"/>
  </r>
  <r>
    <n v="1056"/>
    <n v="70"/>
    <x v="0"/>
    <s v="Jacket"/>
    <x v="2"/>
    <n v="27"/>
    <x v="2"/>
    <s v="M"/>
    <s v="Orange"/>
    <x v="1"/>
    <n v="3.3"/>
    <x v="1"/>
    <s v="Next Day Air"/>
    <x v="0"/>
    <s v="Yes"/>
    <n v="24"/>
    <x v="5"/>
    <s v="Annually"/>
    <x v="0"/>
    <s v="Low Value"/>
    <x v="2"/>
    <n v="1"/>
  </r>
  <r>
    <n v="1057"/>
    <n v="20"/>
    <x v="0"/>
    <s v="Sweater"/>
    <x v="0"/>
    <n v="64"/>
    <x v="37"/>
    <s v="L"/>
    <s v="Black"/>
    <x v="0"/>
    <n v="2.9"/>
    <x v="1"/>
    <s v="2-Day Shipping"/>
    <x v="0"/>
    <s v="Yes"/>
    <n v="42"/>
    <x v="0"/>
    <s v="Fortnightly"/>
    <x v="1"/>
    <s v="Low Value"/>
    <x v="2"/>
    <n v="1"/>
  </r>
  <r>
    <n v="1058"/>
    <n v="65"/>
    <x v="0"/>
    <s v="Jacket"/>
    <x v="2"/>
    <n v="23"/>
    <x v="48"/>
    <s v="S"/>
    <s v="Maroon"/>
    <x v="1"/>
    <n v="4.4000000000000004"/>
    <x v="1"/>
    <s v="2-Day Shipping"/>
    <x v="0"/>
    <s v="Yes"/>
    <n v="20"/>
    <x v="2"/>
    <s v="Weekly"/>
    <x v="0"/>
    <s v="Low Value"/>
    <x v="2"/>
    <n v="1"/>
  </r>
  <r>
    <n v="1059"/>
    <n v="29"/>
    <x v="0"/>
    <s v="Scarf"/>
    <x v="3"/>
    <n v="33"/>
    <x v="35"/>
    <s v="L"/>
    <s v="Violet"/>
    <x v="2"/>
    <n v="3.1"/>
    <x v="1"/>
    <s v="Next Day Air"/>
    <x v="0"/>
    <s v="Yes"/>
    <n v="49"/>
    <x v="4"/>
    <s v="Every 3 Months"/>
    <x v="3"/>
    <s v="Low Value"/>
    <x v="2"/>
    <n v="1"/>
  </r>
  <r>
    <n v="1060"/>
    <n v="22"/>
    <x v="0"/>
    <s v="Jacket"/>
    <x v="2"/>
    <n v="34"/>
    <x v="17"/>
    <s v="M"/>
    <s v="Beige"/>
    <x v="0"/>
    <n v="2.5"/>
    <x v="1"/>
    <s v="Standard"/>
    <x v="0"/>
    <s v="Yes"/>
    <n v="25"/>
    <x v="5"/>
    <s v="Monthly"/>
    <x v="1"/>
    <s v="Low Value"/>
    <x v="2"/>
    <n v="1"/>
  </r>
  <r>
    <n v="1061"/>
    <n v="27"/>
    <x v="0"/>
    <s v="Sweater"/>
    <x v="0"/>
    <n v="35"/>
    <x v="44"/>
    <s v="S"/>
    <s v="Gray"/>
    <x v="2"/>
    <n v="2.6"/>
    <x v="1"/>
    <s v="Next Day Air"/>
    <x v="0"/>
    <s v="Yes"/>
    <n v="21"/>
    <x v="5"/>
    <s v="Every 3 Months"/>
    <x v="3"/>
    <s v="Low Value"/>
    <x v="2"/>
    <n v="1"/>
  </r>
  <r>
    <n v="1062"/>
    <n v="36"/>
    <x v="0"/>
    <s v="Coat"/>
    <x v="2"/>
    <n v="62"/>
    <x v="37"/>
    <s v="M"/>
    <s v="Gray"/>
    <x v="2"/>
    <n v="4.4000000000000004"/>
    <x v="1"/>
    <s v="Free Shipping"/>
    <x v="0"/>
    <s v="Yes"/>
    <n v="12"/>
    <x v="0"/>
    <s v="Every 3 Months"/>
    <x v="4"/>
    <s v="Low Value"/>
    <x v="0"/>
    <n v="1"/>
  </r>
  <r>
    <n v="1063"/>
    <n v="59"/>
    <x v="0"/>
    <s v="Boots"/>
    <x v="1"/>
    <n v="75"/>
    <x v="31"/>
    <s v="M"/>
    <s v="Brown"/>
    <x v="3"/>
    <n v="2.6"/>
    <x v="1"/>
    <s v="Next Day Air"/>
    <x v="0"/>
    <s v="Yes"/>
    <n v="21"/>
    <x v="5"/>
    <s v="Every 3 Months"/>
    <x v="0"/>
    <s v="Low Value"/>
    <x v="2"/>
    <n v="1"/>
  </r>
  <r>
    <n v="1064"/>
    <n v="62"/>
    <x v="0"/>
    <s v="Hoodie"/>
    <x v="0"/>
    <n v="29"/>
    <x v="15"/>
    <s v="S"/>
    <s v="Indigo"/>
    <x v="2"/>
    <n v="3.3"/>
    <x v="1"/>
    <s v="Free Shipping"/>
    <x v="0"/>
    <s v="Yes"/>
    <n v="35"/>
    <x v="1"/>
    <s v="Monthly"/>
    <x v="0"/>
    <s v="Low Value"/>
    <x v="2"/>
    <n v="1"/>
  </r>
  <r>
    <n v="1065"/>
    <n v="34"/>
    <x v="0"/>
    <s v="Hat"/>
    <x v="3"/>
    <n v="28"/>
    <x v="5"/>
    <s v="M"/>
    <s v="Violet"/>
    <x v="1"/>
    <n v="3.5"/>
    <x v="1"/>
    <s v="Express"/>
    <x v="0"/>
    <s v="Yes"/>
    <n v="42"/>
    <x v="2"/>
    <s v="Every 3 Months"/>
    <x v="3"/>
    <s v="Low Value"/>
    <x v="2"/>
    <n v="1"/>
  </r>
  <r>
    <n v="1066"/>
    <n v="59"/>
    <x v="0"/>
    <s v="T-shirt"/>
    <x v="0"/>
    <n v="20"/>
    <x v="15"/>
    <s v="XL"/>
    <s v="Blue"/>
    <x v="1"/>
    <n v="4.0999999999999996"/>
    <x v="1"/>
    <s v="Store Pickup"/>
    <x v="0"/>
    <s v="Yes"/>
    <n v="3"/>
    <x v="3"/>
    <s v="Every 3 Months"/>
    <x v="0"/>
    <s v="Low Value"/>
    <x v="1"/>
    <n v="1"/>
  </r>
  <r>
    <n v="1067"/>
    <n v="49"/>
    <x v="0"/>
    <s v="Coat"/>
    <x v="2"/>
    <n v="96"/>
    <x v="16"/>
    <s v="M"/>
    <s v="Red"/>
    <x v="0"/>
    <n v="4"/>
    <x v="1"/>
    <s v="Store Pickup"/>
    <x v="0"/>
    <s v="Yes"/>
    <n v="11"/>
    <x v="3"/>
    <s v="Bi-Weekly"/>
    <x v="2"/>
    <s v="Low Value"/>
    <x v="0"/>
    <n v="1"/>
  </r>
  <r>
    <n v="1068"/>
    <n v="18"/>
    <x v="0"/>
    <s v="Dress"/>
    <x v="0"/>
    <n v="43"/>
    <x v="38"/>
    <s v="S"/>
    <s v="Peach"/>
    <x v="2"/>
    <n v="2.7"/>
    <x v="1"/>
    <s v="2-Day Shipping"/>
    <x v="0"/>
    <s v="Yes"/>
    <n v="22"/>
    <x v="3"/>
    <s v="Quarterly"/>
    <x v="1"/>
    <s v="Low Value"/>
    <x v="2"/>
    <n v="1"/>
  </r>
  <r>
    <n v="1069"/>
    <n v="55"/>
    <x v="0"/>
    <s v="Shirt"/>
    <x v="0"/>
    <n v="94"/>
    <x v="5"/>
    <s v="M"/>
    <s v="Olive"/>
    <x v="3"/>
    <n v="2.5"/>
    <x v="1"/>
    <s v="Standard"/>
    <x v="0"/>
    <s v="Yes"/>
    <n v="47"/>
    <x v="2"/>
    <s v="Weekly"/>
    <x v="0"/>
    <s v="Low Value"/>
    <x v="2"/>
    <n v="1"/>
  </r>
  <r>
    <n v="1070"/>
    <n v="38"/>
    <x v="0"/>
    <s v="Skirt"/>
    <x v="0"/>
    <n v="81"/>
    <x v="33"/>
    <s v="XL"/>
    <s v="White"/>
    <x v="3"/>
    <n v="4.3"/>
    <x v="1"/>
    <s v="Next Day Air"/>
    <x v="0"/>
    <s v="Yes"/>
    <n v="33"/>
    <x v="0"/>
    <s v="Every 3 Months"/>
    <x v="4"/>
    <s v="Low Value"/>
    <x v="2"/>
    <n v="1"/>
  </r>
  <r>
    <n v="1071"/>
    <n v="50"/>
    <x v="0"/>
    <s v="Jewelry"/>
    <x v="3"/>
    <n v="75"/>
    <x v="17"/>
    <s v="M"/>
    <s v="Magenta"/>
    <x v="2"/>
    <n v="3.3"/>
    <x v="1"/>
    <s v="Free Shipping"/>
    <x v="0"/>
    <s v="Yes"/>
    <n v="50"/>
    <x v="5"/>
    <s v="Weekly"/>
    <x v="2"/>
    <s v="Low Value"/>
    <x v="2"/>
    <n v="1"/>
  </r>
  <r>
    <n v="1072"/>
    <n v="61"/>
    <x v="0"/>
    <s v="Hat"/>
    <x v="3"/>
    <n v="81"/>
    <x v="38"/>
    <s v="M"/>
    <s v="Beige"/>
    <x v="2"/>
    <n v="2.6"/>
    <x v="1"/>
    <s v="Express"/>
    <x v="0"/>
    <s v="Yes"/>
    <n v="46"/>
    <x v="2"/>
    <s v="Monthly"/>
    <x v="0"/>
    <s v="Low Value"/>
    <x v="2"/>
    <n v="1"/>
  </r>
  <r>
    <n v="1073"/>
    <n v="48"/>
    <x v="0"/>
    <s v="Shorts"/>
    <x v="0"/>
    <n v="92"/>
    <x v="37"/>
    <s v="L"/>
    <s v="Gold"/>
    <x v="3"/>
    <n v="3.5"/>
    <x v="1"/>
    <s v="Express"/>
    <x v="0"/>
    <s v="Yes"/>
    <n v="34"/>
    <x v="5"/>
    <s v="Fortnightly"/>
    <x v="2"/>
    <s v="Low Value"/>
    <x v="2"/>
    <n v="1"/>
  </r>
  <r>
    <n v="1074"/>
    <n v="22"/>
    <x v="0"/>
    <s v="Scarf"/>
    <x v="3"/>
    <n v="96"/>
    <x v="18"/>
    <s v="XL"/>
    <s v="Purple"/>
    <x v="1"/>
    <n v="4"/>
    <x v="1"/>
    <s v="Store Pickup"/>
    <x v="0"/>
    <s v="Yes"/>
    <n v="33"/>
    <x v="2"/>
    <s v="Monthly"/>
    <x v="1"/>
    <s v="Low Value"/>
    <x v="2"/>
    <n v="1"/>
  </r>
  <r>
    <n v="1075"/>
    <n v="48"/>
    <x v="0"/>
    <s v="Jewelry"/>
    <x v="3"/>
    <n v="71"/>
    <x v="30"/>
    <s v="S"/>
    <s v="White"/>
    <x v="3"/>
    <n v="2.6"/>
    <x v="1"/>
    <s v="Standard"/>
    <x v="0"/>
    <s v="Yes"/>
    <n v="45"/>
    <x v="4"/>
    <s v="Fortnightly"/>
    <x v="2"/>
    <s v="Low Value"/>
    <x v="2"/>
    <n v="1"/>
  </r>
  <r>
    <n v="1076"/>
    <n v="57"/>
    <x v="0"/>
    <s v="Sunglasses"/>
    <x v="3"/>
    <n v="50"/>
    <x v="9"/>
    <s v="L"/>
    <s v="Indigo"/>
    <x v="2"/>
    <n v="4.9000000000000004"/>
    <x v="1"/>
    <s v="Next Day Air"/>
    <x v="0"/>
    <s v="Yes"/>
    <n v="32"/>
    <x v="5"/>
    <s v="Bi-Weekly"/>
    <x v="0"/>
    <s v="Low Value"/>
    <x v="2"/>
    <n v="1"/>
  </r>
  <r>
    <n v="1077"/>
    <n v="33"/>
    <x v="0"/>
    <s v="Coat"/>
    <x v="2"/>
    <n v="72"/>
    <x v="25"/>
    <s v="L"/>
    <s v="Charcoal"/>
    <x v="1"/>
    <n v="2.9"/>
    <x v="1"/>
    <s v="Standard"/>
    <x v="0"/>
    <s v="Yes"/>
    <n v="47"/>
    <x v="0"/>
    <s v="Bi-Weekly"/>
    <x v="3"/>
    <s v="Low Value"/>
    <x v="2"/>
    <n v="1"/>
  </r>
  <r>
    <n v="1078"/>
    <n v="58"/>
    <x v="0"/>
    <s v="Jacket"/>
    <x v="2"/>
    <n v="28"/>
    <x v="8"/>
    <s v="M"/>
    <s v="Pink"/>
    <x v="0"/>
    <n v="3.7"/>
    <x v="1"/>
    <s v="Standard"/>
    <x v="0"/>
    <s v="Yes"/>
    <n v="5"/>
    <x v="3"/>
    <s v="Quarterly"/>
    <x v="0"/>
    <s v="Low Value"/>
    <x v="1"/>
    <n v="1"/>
  </r>
  <r>
    <n v="1079"/>
    <n v="37"/>
    <x v="0"/>
    <s v="Sweater"/>
    <x v="0"/>
    <n v="59"/>
    <x v="28"/>
    <s v="M"/>
    <s v="Silver"/>
    <x v="3"/>
    <n v="4.4000000000000004"/>
    <x v="1"/>
    <s v="Express"/>
    <x v="0"/>
    <s v="Yes"/>
    <n v="49"/>
    <x v="2"/>
    <s v="Fortnightly"/>
    <x v="4"/>
    <s v="Low Value"/>
    <x v="2"/>
    <n v="1"/>
  </r>
  <r>
    <n v="1080"/>
    <n v="18"/>
    <x v="0"/>
    <s v="Coat"/>
    <x v="2"/>
    <n v="33"/>
    <x v="19"/>
    <s v="S"/>
    <s v="Blue"/>
    <x v="2"/>
    <n v="4.4000000000000004"/>
    <x v="1"/>
    <s v="Free Shipping"/>
    <x v="0"/>
    <s v="Yes"/>
    <n v="48"/>
    <x v="4"/>
    <s v="Monthly"/>
    <x v="1"/>
    <s v="Low Value"/>
    <x v="2"/>
    <n v="1"/>
  </r>
  <r>
    <n v="1081"/>
    <n v="65"/>
    <x v="0"/>
    <s v="Scarf"/>
    <x v="3"/>
    <n v="59"/>
    <x v="38"/>
    <s v="L"/>
    <s v="Blue"/>
    <x v="3"/>
    <n v="3.8"/>
    <x v="1"/>
    <s v="Express"/>
    <x v="0"/>
    <s v="Yes"/>
    <n v="22"/>
    <x v="1"/>
    <s v="Every 3 Months"/>
    <x v="0"/>
    <s v="Low Value"/>
    <x v="2"/>
    <n v="1"/>
  </r>
  <r>
    <n v="1082"/>
    <n v="62"/>
    <x v="0"/>
    <s v="Belt"/>
    <x v="3"/>
    <n v="30"/>
    <x v="37"/>
    <s v="XL"/>
    <s v="Brown"/>
    <x v="1"/>
    <n v="4.5"/>
    <x v="1"/>
    <s v="Standard"/>
    <x v="0"/>
    <s v="Yes"/>
    <n v="45"/>
    <x v="2"/>
    <s v="Annually"/>
    <x v="0"/>
    <s v="Low Value"/>
    <x v="2"/>
    <n v="1"/>
  </r>
  <r>
    <n v="1083"/>
    <n v="54"/>
    <x v="0"/>
    <s v="Hat"/>
    <x v="3"/>
    <n v="85"/>
    <x v="36"/>
    <s v="XL"/>
    <s v="Cyan"/>
    <x v="0"/>
    <n v="2.6"/>
    <x v="1"/>
    <s v="Next Day Air"/>
    <x v="0"/>
    <s v="Yes"/>
    <n v="30"/>
    <x v="0"/>
    <s v="Quarterly"/>
    <x v="2"/>
    <s v="Low Value"/>
    <x v="2"/>
    <n v="1"/>
  </r>
  <r>
    <n v="1084"/>
    <n v="35"/>
    <x v="0"/>
    <s v="Backpack"/>
    <x v="3"/>
    <n v="97"/>
    <x v="47"/>
    <s v="L"/>
    <s v="Teal"/>
    <x v="2"/>
    <n v="3.3"/>
    <x v="1"/>
    <s v="Store Pickup"/>
    <x v="0"/>
    <s v="Yes"/>
    <n v="43"/>
    <x v="1"/>
    <s v="Weekly"/>
    <x v="4"/>
    <s v="Low Value"/>
    <x v="2"/>
    <n v="1"/>
  </r>
  <r>
    <n v="1085"/>
    <n v="34"/>
    <x v="0"/>
    <s v="T-shirt"/>
    <x v="0"/>
    <n v="36"/>
    <x v="10"/>
    <s v="S"/>
    <s v="Purple"/>
    <x v="3"/>
    <n v="4.0999999999999996"/>
    <x v="1"/>
    <s v="Next Day Air"/>
    <x v="0"/>
    <s v="Yes"/>
    <n v="48"/>
    <x v="1"/>
    <s v="Quarterly"/>
    <x v="3"/>
    <s v="Low Value"/>
    <x v="2"/>
    <n v="1"/>
  </r>
  <r>
    <n v="1086"/>
    <n v="25"/>
    <x v="0"/>
    <s v="Jewelry"/>
    <x v="3"/>
    <n v="85"/>
    <x v="40"/>
    <s v="M"/>
    <s v="Turquoise"/>
    <x v="0"/>
    <n v="3"/>
    <x v="1"/>
    <s v="Store Pickup"/>
    <x v="0"/>
    <s v="Yes"/>
    <n v="23"/>
    <x v="0"/>
    <s v="Fortnightly"/>
    <x v="3"/>
    <s v="Low Value"/>
    <x v="2"/>
    <n v="1"/>
  </r>
  <r>
    <n v="1087"/>
    <n v="53"/>
    <x v="0"/>
    <s v="Sunglasses"/>
    <x v="3"/>
    <n v="62"/>
    <x v="29"/>
    <s v="M"/>
    <s v="Olive"/>
    <x v="0"/>
    <n v="3"/>
    <x v="1"/>
    <s v="Free Shipping"/>
    <x v="0"/>
    <s v="Yes"/>
    <n v="27"/>
    <x v="3"/>
    <s v="Bi-Weekly"/>
    <x v="2"/>
    <s v="Low Value"/>
    <x v="2"/>
    <n v="1"/>
  </r>
  <r>
    <n v="1088"/>
    <n v="45"/>
    <x v="0"/>
    <s v="Jeans"/>
    <x v="0"/>
    <n v="71"/>
    <x v="8"/>
    <s v="S"/>
    <s v="White"/>
    <x v="0"/>
    <n v="3.4"/>
    <x v="1"/>
    <s v="Next Day Air"/>
    <x v="0"/>
    <s v="Yes"/>
    <n v="7"/>
    <x v="4"/>
    <s v="Monthly"/>
    <x v="2"/>
    <s v="Low Value"/>
    <x v="1"/>
    <n v="1"/>
  </r>
  <r>
    <n v="1089"/>
    <n v="49"/>
    <x v="0"/>
    <s v="Pants"/>
    <x v="0"/>
    <n v="21"/>
    <x v="7"/>
    <s v="M"/>
    <s v="Turquoise"/>
    <x v="0"/>
    <n v="2.7"/>
    <x v="1"/>
    <s v="Free Shipping"/>
    <x v="0"/>
    <s v="Yes"/>
    <n v="2"/>
    <x v="3"/>
    <s v="Weekly"/>
    <x v="2"/>
    <s v="Low Value"/>
    <x v="1"/>
    <n v="1"/>
  </r>
  <r>
    <n v="1090"/>
    <n v="40"/>
    <x v="0"/>
    <s v="Backpack"/>
    <x v="3"/>
    <n v="61"/>
    <x v="28"/>
    <s v="M"/>
    <s v="Silver"/>
    <x v="1"/>
    <n v="3.8"/>
    <x v="1"/>
    <s v="Next Day Air"/>
    <x v="0"/>
    <s v="Yes"/>
    <n v="33"/>
    <x v="3"/>
    <s v="Bi-Weekly"/>
    <x v="4"/>
    <s v="Low Value"/>
    <x v="2"/>
    <n v="1"/>
  </r>
  <r>
    <n v="1091"/>
    <n v="38"/>
    <x v="0"/>
    <s v="Scarf"/>
    <x v="3"/>
    <n v="58"/>
    <x v="39"/>
    <s v="M"/>
    <s v="Violet"/>
    <x v="1"/>
    <n v="4.2"/>
    <x v="1"/>
    <s v="Store Pickup"/>
    <x v="0"/>
    <s v="Yes"/>
    <n v="27"/>
    <x v="1"/>
    <s v="Fortnightly"/>
    <x v="4"/>
    <s v="Low Value"/>
    <x v="2"/>
    <n v="1"/>
  </r>
  <r>
    <n v="1092"/>
    <n v="44"/>
    <x v="0"/>
    <s v="Sweater"/>
    <x v="0"/>
    <n v="80"/>
    <x v="17"/>
    <s v="L"/>
    <s v="Lavender"/>
    <x v="1"/>
    <n v="4.7"/>
    <x v="1"/>
    <s v="Store Pickup"/>
    <x v="0"/>
    <s v="Yes"/>
    <n v="6"/>
    <x v="2"/>
    <s v="Fortnightly"/>
    <x v="4"/>
    <s v="Low Value"/>
    <x v="1"/>
    <n v="1"/>
  </r>
  <r>
    <n v="1093"/>
    <n v="68"/>
    <x v="0"/>
    <s v="Jewelry"/>
    <x v="3"/>
    <n v="50"/>
    <x v="45"/>
    <s v="L"/>
    <s v="Magenta"/>
    <x v="1"/>
    <n v="4.0999999999999996"/>
    <x v="1"/>
    <s v="2-Day Shipping"/>
    <x v="0"/>
    <s v="Yes"/>
    <n v="20"/>
    <x v="0"/>
    <s v="Quarterly"/>
    <x v="0"/>
    <s v="Low Value"/>
    <x v="2"/>
    <n v="1"/>
  </r>
  <r>
    <n v="1094"/>
    <n v="60"/>
    <x v="0"/>
    <s v="Sneakers"/>
    <x v="1"/>
    <n v="48"/>
    <x v="12"/>
    <s v="S"/>
    <s v="Indigo"/>
    <x v="0"/>
    <n v="4.2"/>
    <x v="1"/>
    <s v="2-Day Shipping"/>
    <x v="0"/>
    <s v="Yes"/>
    <n v="46"/>
    <x v="0"/>
    <s v="Every 3 Months"/>
    <x v="0"/>
    <s v="Low Value"/>
    <x v="2"/>
    <n v="1"/>
  </r>
  <r>
    <n v="1095"/>
    <n v="25"/>
    <x v="0"/>
    <s v="Jewelry"/>
    <x v="3"/>
    <n v="40"/>
    <x v="39"/>
    <s v="M"/>
    <s v="Black"/>
    <x v="0"/>
    <n v="4.8"/>
    <x v="1"/>
    <s v="Next Day Air"/>
    <x v="0"/>
    <s v="Yes"/>
    <n v="25"/>
    <x v="1"/>
    <s v="Quarterly"/>
    <x v="3"/>
    <s v="Low Value"/>
    <x v="2"/>
    <n v="1"/>
  </r>
  <r>
    <n v="1096"/>
    <n v="19"/>
    <x v="0"/>
    <s v="Coat"/>
    <x v="2"/>
    <n v="34"/>
    <x v="30"/>
    <s v="S"/>
    <s v="Peach"/>
    <x v="2"/>
    <n v="3"/>
    <x v="1"/>
    <s v="Free Shipping"/>
    <x v="0"/>
    <s v="Yes"/>
    <n v="30"/>
    <x v="4"/>
    <s v="Quarterly"/>
    <x v="1"/>
    <s v="Low Value"/>
    <x v="2"/>
    <n v="1"/>
  </r>
  <r>
    <n v="1097"/>
    <n v="57"/>
    <x v="0"/>
    <s v="Coat"/>
    <x v="2"/>
    <n v="46"/>
    <x v="13"/>
    <s v="S"/>
    <s v="Beige"/>
    <x v="3"/>
    <n v="2.6"/>
    <x v="1"/>
    <s v="Standard"/>
    <x v="0"/>
    <s v="Yes"/>
    <n v="48"/>
    <x v="2"/>
    <s v="Annually"/>
    <x v="0"/>
    <s v="Low Value"/>
    <x v="2"/>
    <n v="1"/>
  </r>
  <r>
    <n v="1098"/>
    <n v="58"/>
    <x v="0"/>
    <s v="Sunglasses"/>
    <x v="3"/>
    <n v="27"/>
    <x v="34"/>
    <s v="M"/>
    <s v="Black"/>
    <x v="2"/>
    <n v="3.2"/>
    <x v="1"/>
    <s v="Store Pickup"/>
    <x v="0"/>
    <s v="Yes"/>
    <n v="47"/>
    <x v="4"/>
    <s v="Weekly"/>
    <x v="0"/>
    <s v="Low Value"/>
    <x v="2"/>
    <n v="1"/>
  </r>
  <r>
    <n v="1099"/>
    <n v="49"/>
    <x v="0"/>
    <s v="Handbag"/>
    <x v="3"/>
    <n v="98"/>
    <x v="37"/>
    <s v="S"/>
    <s v="Turquoise"/>
    <x v="1"/>
    <n v="3.6"/>
    <x v="1"/>
    <s v="Next Day Air"/>
    <x v="0"/>
    <s v="Yes"/>
    <n v="27"/>
    <x v="2"/>
    <s v="Weekly"/>
    <x v="2"/>
    <s v="Low Value"/>
    <x v="2"/>
    <n v="1"/>
  </r>
  <r>
    <n v="1100"/>
    <n v="19"/>
    <x v="0"/>
    <s v="Sweater"/>
    <x v="0"/>
    <n v="73"/>
    <x v="17"/>
    <s v="M"/>
    <s v="Peach"/>
    <x v="3"/>
    <n v="2.6"/>
    <x v="1"/>
    <s v="Next Day Air"/>
    <x v="0"/>
    <s v="Yes"/>
    <n v="45"/>
    <x v="4"/>
    <s v="Fortnightly"/>
    <x v="1"/>
    <s v="Low Value"/>
    <x v="2"/>
    <n v="1"/>
  </r>
  <r>
    <n v="1101"/>
    <n v="50"/>
    <x v="0"/>
    <s v="Pants"/>
    <x v="0"/>
    <n v="28"/>
    <x v="22"/>
    <s v="L"/>
    <s v="Gold"/>
    <x v="1"/>
    <n v="4.4000000000000004"/>
    <x v="1"/>
    <s v="Express"/>
    <x v="0"/>
    <s v="Yes"/>
    <n v="2"/>
    <x v="2"/>
    <s v="Weekly"/>
    <x v="2"/>
    <s v="Low Value"/>
    <x v="1"/>
    <n v="1"/>
  </r>
  <r>
    <n v="1102"/>
    <n v="30"/>
    <x v="0"/>
    <s v="Gloves"/>
    <x v="3"/>
    <n v="76"/>
    <x v="12"/>
    <s v="XL"/>
    <s v="Silver"/>
    <x v="3"/>
    <n v="3"/>
    <x v="1"/>
    <s v="Free Shipping"/>
    <x v="0"/>
    <s v="Yes"/>
    <n v="39"/>
    <x v="1"/>
    <s v="Fortnightly"/>
    <x v="3"/>
    <s v="Low Value"/>
    <x v="2"/>
    <n v="1"/>
  </r>
  <r>
    <n v="1103"/>
    <n v="52"/>
    <x v="0"/>
    <s v="Sweater"/>
    <x v="0"/>
    <n v="83"/>
    <x v="21"/>
    <s v="M"/>
    <s v="Peach"/>
    <x v="3"/>
    <n v="2.9"/>
    <x v="1"/>
    <s v="Express"/>
    <x v="0"/>
    <s v="Yes"/>
    <n v="24"/>
    <x v="1"/>
    <s v="Fortnightly"/>
    <x v="2"/>
    <s v="Low Value"/>
    <x v="2"/>
    <n v="1"/>
  </r>
  <r>
    <n v="1104"/>
    <n v="35"/>
    <x v="0"/>
    <s v="Hoodie"/>
    <x v="0"/>
    <n v="23"/>
    <x v="30"/>
    <s v="S"/>
    <s v="Charcoal"/>
    <x v="1"/>
    <n v="4.3"/>
    <x v="1"/>
    <s v="Free Shipping"/>
    <x v="0"/>
    <s v="Yes"/>
    <n v="8"/>
    <x v="5"/>
    <s v="Bi-Weekly"/>
    <x v="4"/>
    <s v="Low Value"/>
    <x v="1"/>
    <n v="1"/>
  </r>
  <r>
    <n v="1105"/>
    <n v="35"/>
    <x v="0"/>
    <s v="Hat"/>
    <x v="3"/>
    <n v="28"/>
    <x v="12"/>
    <s v="M"/>
    <s v="Beige"/>
    <x v="3"/>
    <n v="3.1"/>
    <x v="1"/>
    <s v="Express"/>
    <x v="0"/>
    <s v="Yes"/>
    <n v="8"/>
    <x v="4"/>
    <s v="Quarterly"/>
    <x v="4"/>
    <s v="Low Value"/>
    <x v="1"/>
    <n v="1"/>
  </r>
  <r>
    <n v="1106"/>
    <n v="33"/>
    <x v="0"/>
    <s v="T-shirt"/>
    <x v="0"/>
    <n v="83"/>
    <x v="2"/>
    <s v="S"/>
    <s v="Olive"/>
    <x v="1"/>
    <n v="3"/>
    <x v="1"/>
    <s v="Next Day Air"/>
    <x v="0"/>
    <s v="Yes"/>
    <n v="6"/>
    <x v="0"/>
    <s v="Every 3 Months"/>
    <x v="3"/>
    <s v="Low Value"/>
    <x v="1"/>
    <n v="1"/>
  </r>
  <r>
    <n v="1107"/>
    <n v="52"/>
    <x v="0"/>
    <s v="Skirt"/>
    <x v="0"/>
    <n v="96"/>
    <x v="46"/>
    <s v="L"/>
    <s v="Violet"/>
    <x v="0"/>
    <n v="3.6"/>
    <x v="1"/>
    <s v="Store Pickup"/>
    <x v="0"/>
    <s v="Yes"/>
    <n v="12"/>
    <x v="0"/>
    <s v="Fortnightly"/>
    <x v="2"/>
    <s v="Low Value"/>
    <x v="0"/>
    <n v="1"/>
  </r>
  <r>
    <n v="1108"/>
    <n v="69"/>
    <x v="0"/>
    <s v="Sneakers"/>
    <x v="1"/>
    <n v="62"/>
    <x v="21"/>
    <s v="M"/>
    <s v="Peach"/>
    <x v="3"/>
    <n v="2.8"/>
    <x v="1"/>
    <s v="Store Pickup"/>
    <x v="0"/>
    <s v="Yes"/>
    <n v="26"/>
    <x v="4"/>
    <s v="Weekly"/>
    <x v="0"/>
    <s v="Low Value"/>
    <x v="2"/>
    <n v="1"/>
  </r>
  <r>
    <n v="1109"/>
    <n v="27"/>
    <x v="0"/>
    <s v="Shorts"/>
    <x v="0"/>
    <n v="25"/>
    <x v="43"/>
    <s v="M"/>
    <s v="Teal"/>
    <x v="3"/>
    <n v="2.8"/>
    <x v="1"/>
    <s v="Standard"/>
    <x v="0"/>
    <s v="Yes"/>
    <n v="50"/>
    <x v="1"/>
    <s v="Fortnightly"/>
    <x v="3"/>
    <s v="Low Value"/>
    <x v="2"/>
    <n v="1"/>
  </r>
  <r>
    <n v="1110"/>
    <n v="66"/>
    <x v="0"/>
    <s v="Hoodie"/>
    <x v="0"/>
    <n v="97"/>
    <x v="19"/>
    <s v="L"/>
    <s v="Violet"/>
    <x v="0"/>
    <n v="4.9000000000000004"/>
    <x v="1"/>
    <s v="Next Day Air"/>
    <x v="0"/>
    <s v="Yes"/>
    <n v="2"/>
    <x v="0"/>
    <s v="Weekly"/>
    <x v="0"/>
    <s v="Low Value"/>
    <x v="1"/>
    <n v="1"/>
  </r>
  <r>
    <n v="1111"/>
    <n v="28"/>
    <x v="0"/>
    <s v="Hoodie"/>
    <x v="0"/>
    <n v="61"/>
    <x v="21"/>
    <s v="L"/>
    <s v="Cyan"/>
    <x v="3"/>
    <n v="3"/>
    <x v="1"/>
    <s v="Standard"/>
    <x v="0"/>
    <s v="Yes"/>
    <n v="31"/>
    <x v="1"/>
    <s v="Bi-Weekly"/>
    <x v="3"/>
    <s v="Low Value"/>
    <x v="2"/>
    <n v="1"/>
  </r>
  <r>
    <n v="1112"/>
    <n v="22"/>
    <x v="0"/>
    <s v="Shoes"/>
    <x v="1"/>
    <n v="66"/>
    <x v="14"/>
    <s v="S"/>
    <s v="Olive"/>
    <x v="2"/>
    <n v="4.0999999999999996"/>
    <x v="1"/>
    <s v="Next Day Air"/>
    <x v="0"/>
    <s v="Yes"/>
    <n v="4"/>
    <x v="2"/>
    <s v="Bi-Weekly"/>
    <x v="1"/>
    <s v="Low Value"/>
    <x v="1"/>
    <n v="1"/>
  </r>
  <r>
    <n v="1113"/>
    <n v="69"/>
    <x v="0"/>
    <s v="Hoodie"/>
    <x v="0"/>
    <n v="67"/>
    <x v="47"/>
    <s v="XL"/>
    <s v="Pink"/>
    <x v="1"/>
    <n v="4.5999999999999996"/>
    <x v="1"/>
    <s v="Free Shipping"/>
    <x v="0"/>
    <s v="Yes"/>
    <n v="32"/>
    <x v="3"/>
    <s v="Quarterly"/>
    <x v="0"/>
    <s v="Low Value"/>
    <x v="2"/>
    <n v="1"/>
  </r>
  <r>
    <n v="1114"/>
    <n v="28"/>
    <x v="0"/>
    <s v="Sunglasses"/>
    <x v="3"/>
    <n v="80"/>
    <x v="33"/>
    <s v="M"/>
    <s v="Purple"/>
    <x v="2"/>
    <n v="4.8"/>
    <x v="1"/>
    <s v="Next Day Air"/>
    <x v="0"/>
    <s v="Yes"/>
    <n v="11"/>
    <x v="3"/>
    <s v="Bi-Weekly"/>
    <x v="3"/>
    <s v="Low Value"/>
    <x v="0"/>
    <n v="1"/>
  </r>
  <r>
    <n v="1115"/>
    <n v="55"/>
    <x v="0"/>
    <s v="Skirt"/>
    <x v="0"/>
    <n v="25"/>
    <x v="13"/>
    <s v="L"/>
    <s v="Violet"/>
    <x v="3"/>
    <n v="2.6"/>
    <x v="1"/>
    <s v="Next Day Air"/>
    <x v="0"/>
    <s v="Yes"/>
    <n v="47"/>
    <x v="4"/>
    <s v="Every 3 Months"/>
    <x v="0"/>
    <s v="Low Value"/>
    <x v="2"/>
    <n v="1"/>
  </r>
  <r>
    <n v="1116"/>
    <n v="30"/>
    <x v="0"/>
    <s v="Hat"/>
    <x v="3"/>
    <n v="58"/>
    <x v="14"/>
    <s v="S"/>
    <s v="Peach"/>
    <x v="3"/>
    <n v="4"/>
    <x v="1"/>
    <s v="2-Day Shipping"/>
    <x v="0"/>
    <s v="Yes"/>
    <n v="37"/>
    <x v="1"/>
    <s v="Weekly"/>
    <x v="3"/>
    <s v="Low Value"/>
    <x v="2"/>
    <n v="1"/>
  </r>
  <r>
    <n v="1117"/>
    <n v="67"/>
    <x v="0"/>
    <s v="Backpack"/>
    <x v="3"/>
    <n v="96"/>
    <x v="11"/>
    <s v="M"/>
    <s v="Charcoal"/>
    <x v="0"/>
    <n v="4.2"/>
    <x v="1"/>
    <s v="Express"/>
    <x v="0"/>
    <s v="Yes"/>
    <n v="39"/>
    <x v="3"/>
    <s v="Fortnightly"/>
    <x v="0"/>
    <s v="Low Value"/>
    <x v="2"/>
    <n v="1"/>
  </r>
  <r>
    <n v="1118"/>
    <n v="25"/>
    <x v="0"/>
    <s v="Sunglasses"/>
    <x v="3"/>
    <n v="77"/>
    <x v="18"/>
    <s v="L"/>
    <s v="Lavender"/>
    <x v="1"/>
    <n v="4.5"/>
    <x v="1"/>
    <s v="Store Pickup"/>
    <x v="0"/>
    <s v="Yes"/>
    <n v="24"/>
    <x v="2"/>
    <s v="Monthly"/>
    <x v="3"/>
    <s v="Low Value"/>
    <x v="2"/>
    <n v="1"/>
  </r>
  <r>
    <n v="1119"/>
    <n v="49"/>
    <x v="0"/>
    <s v="Belt"/>
    <x v="3"/>
    <n v="65"/>
    <x v="27"/>
    <s v="M"/>
    <s v="Purple"/>
    <x v="2"/>
    <n v="4.9000000000000004"/>
    <x v="1"/>
    <s v="Standard"/>
    <x v="0"/>
    <s v="Yes"/>
    <n v="11"/>
    <x v="3"/>
    <s v="Every 3 Months"/>
    <x v="2"/>
    <s v="Low Value"/>
    <x v="0"/>
    <n v="1"/>
  </r>
  <r>
    <n v="1120"/>
    <n v="34"/>
    <x v="0"/>
    <s v="Jewelry"/>
    <x v="3"/>
    <n v="36"/>
    <x v="7"/>
    <s v="M"/>
    <s v="Indigo"/>
    <x v="1"/>
    <n v="3.1"/>
    <x v="1"/>
    <s v="Standard"/>
    <x v="0"/>
    <s v="Yes"/>
    <n v="36"/>
    <x v="2"/>
    <s v="Weekly"/>
    <x v="3"/>
    <s v="Low Value"/>
    <x v="2"/>
    <n v="1"/>
  </r>
  <r>
    <n v="1121"/>
    <n v="22"/>
    <x v="0"/>
    <s v="Sneakers"/>
    <x v="1"/>
    <n v="84"/>
    <x v="38"/>
    <s v="M"/>
    <s v="Magenta"/>
    <x v="0"/>
    <n v="4"/>
    <x v="1"/>
    <s v="Next Day Air"/>
    <x v="0"/>
    <s v="Yes"/>
    <n v="40"/>
    <x v="5"/>
    <s v="Monthly"/>
    <x v="1"/>
    <s v="Low Value"/>
    <x v="2"/>
    <n v="1"/>
  </r>
  <r>
    <n v="1122"/>
    <n v="63"/>
    <x v="0"/>
    <s v="T-shirt"/>
    <x v="0"/>
    <n v="58"/>
    <x v="20"/>
    <s v="XL"/>
    <s v="Peach"/>
    <x v="3"/>
    <n v="3.2"/>
    <x v="1"/>
    <s v="Express"/>
    <x v="0"/>
    <s v="Yes"/>
    <n v="25"/>
    <x v="1"/>
    <s v="Quarterly"/>
    <x v="0"/>
    <s v="Low Value"/>
    <x v="2"/>
    <n v="1"/>
  </r>
  <r>
    <n v="1123"/>
    <n v="70"/>
    <x v="0"/>
    <s v="Handbag"/>
    <x v="3"/>
    <n v="62"/>
    <x v="17"/>
    <s v="S"/>
    <s v="Charcoal"/>
    <x v="1"/>
    <n v="4.3"/>
    <x v="1"/>
    <s v="2-Day Shipping"/>
    <x v="0"/>
    <s v="Yes"/>
    <n v="12"/>
    <x v="2"/>
    <s v="Annually"/>
    <x v="0"/>
    <s v="Low Value"/>
    <x v="0"/>
    <n v="1"/>
  </r>
  <r>
    <n v="1124"/>
    <n v="36"/>
    <x v="0"/>
    <s v="Hat"/>
    <x v="3"/>
    <n v="67"/>
    <x v="2"/>
    <s v="S"/>
    <s v="Purple"/>
    <x v="3"/>
    <n v="2.5"/>
    <x v="1"/>
    <s v="Store Pickup"/>
    <x v="0"/>
    <s v="Yes"/>
    <n v="38"/>
    <x v="1"/>
    <s v="Monthly"/>
    <x v="4"/>
    <s v="Low Value"/>
    <x v="2"/>
    <n v="1"/>
  </r>
  <r>
    <n v="1125"/>
    <n v="42"/>
    <x v="0"/>
    <s v="Sweater"/>
    <x v="0"/>
    <n v="20"/>
    <x v="44"/>
    <s v="M"/>
    <s v="Orange"/>
    <x v="1"/>
    <n v="4.9000000000000004"/>
    <x v="1"/>
    <s v="Express"/>
    <x v="0"/>
    <s v="Yes"/>
    <n v="40"/>
    <x v="1"/>
    <s v="Quarterly"/>
    <x v="4"/>
    <s v="Low Value"/>
    <x v="2"/>
    <n v="1"/>
  </r>
  <r>
    <n v="1126"/>
    <n v="27"/>
    <x v="0"/>
    <s v="Sandals"/>
    <x v="1"/>
    <n v="90"/>
    <x v="25"/>
    <s v="M"/>
    <s v="Lavender"/>
    <x v="2"/>
    <n v="2.7"/>
    <x v="1"/>
    <s v="2-Day Shipping"/>
    <x v="0"/>
    <s v="Yes"/>
    <n v="10"/>
    <x v="4"/>
    <s v="Weekly"/>
    <x v="3"/>
    <s v="Low Value"/>
    <x v="0"/>
    <n v="1"/>
  </r>
  <r>
    <n v="1127"/>
    <n v="23"/>
    <x v="0"/>
    <s v="Scarf"/>
    <x v="3"/>
    <n v="58"/>
    <x v="44"/>
    <s v="L"/>
    <s v="Beige"/>
    <x v="0"/>
    <n v="3.4"/>
    <x v="1"/>
    <s v="Standard"/>
    <x v="0"/>
    <s v="Yes"/>
    <n v="47"/>
    <x v="0"/>
    <s v="Fortnightly"/>
    <x v="1"/>
    <s v="Low Value"/>
    <x v="2"/>
    <n v="1"/>
  </r>
  <r>
    <n v="1128"/>
    <n v="50"/>
    <x v="0"/>
    <s v="Shirt"/>
    <x v="0"/>
    <n v="53"/>
    <x v="12"/>
    <s v="XL"/>
    <s v="Maroon"/>
    <x v="1"/>
    <n v="4.8"/>
    <x v="1"/>
    <s v="Store Pickup"/>
    <x v="0"/>
    <s v="Yes"/>
    <n v="22"/>
    <x v="5"/>
    <s v="Monthly"/>
    <x v="2"/>
    <s v="Low Value"/>
    <x v="2"/>
    <n v="1"/>
  </r>
  <r>
    <n v="1129"/>
    <n v="56"/>
    <x v="0"/>
    <s v="Gloves"/>
    <x v="3"/>
    <n v="30"/>
    <x v="14"/>
    <s v="L"/>
    <s v="Charcoal"/>
    <x v="0"/>
    <n v="4.7"/>
    <x v="1"/>
    <s v="Next Day Air"/>
    <x v="0"/>
    <s v="Yes"/>
    <n v="35"/>
    <x v="5"/>
    <s v="Monthly"/>
    <x v="0"/>
    <s v="Low Value"/>
    <x v="2"/>
    <n v="1"/>
  </r>
  <r>
    <n v="1130"/>
    <n v="37"/>
    <x v="0"/>
    <s v="Hoodie"/>
    <x v="0"/>
    <n v="65"/>
    <x v="13"/>
    <s v="XL"/>
    <s v="White"/>
    <x v="0"/>
    <n v="4.7"/>
    <x v="1"/>
    <s v="Express"/>
    <x v="0"/>
    <s v="Yes"/>
    <n v="46"/>
    <x v="0"/>
    <s v="Fortnightly"/>
    <x v="4"/>
    <s v="Low Value"/>
    <x v="2"/>
    <n v="1"/>
  </r>
  <r>
    <n v="1131"/>
    <n v="67"/>
    <x v="0"/>
    <s v="Jewelry"/>
    <x v="3"/>
    <n v="41"/>
    <x v="0"/>
    <s v="M"/>
    <s v="Lavender"/>
    <x v="2"/>
    <n v="3.9"/>
    <x v="1"/>
    <s v="Standard"/>
    <x v="0"/>
    <s v="Yes"/>
    <n v="30"/>
    <x v="3"/>
    <s v="Bi-Weekly"/>
    <x v="0"/>
    <s v="Low Value"/>
    <x v="2"/>
    <n v="1"/>
  </r>
  <r>
    <n v="1132"/>
    <n v="67"/>
    <x v="0"/>
    <s v="Shirt"/>
    <x v="0"/>
    <n v="73"/>
    <x v="26"/>
    <s v="M"/>
    <s v="Black"/>
    <x v="1"/>
    <n v="3.7"/>
    <x v="1"/>
    <s v="Express"/>
    <x v="0"/>
    <s v="Yes"/>
    <n v="20"/>
    <x v="4"/>
    <s v="Monthly"/>
    <x v="0"/>
    <s v="Low Value"/>
    <x v="2"/>
    <n v="1"/>
  </r>
  <r>
    <n v="1133"/>
    <n v="50"/>
    <x v="0"/>
    <s v="Hoodie"/>
    <x v="0"/>
    <n v="98"/>
    <x v="17"/>
    <s v="S"/>
    <s v="Teal"/>
    <x v="1"/>
    <n v="4.3"/>
    <x v="1"/>
    <s v="Store Pickup"/>
    <x v="0"/>
    <s v="Yes"/>
    <n v="25"/>
    <x v="1"/>
    <s v="Fortnightly"/>
    <x v="2"/>
    <s v="Low Value"/>
    <x v="2"/>
    <n v="1"/>
  </r>
  <r>
    <n v="1134"/>
    <n v="36"/>
    <x v="0"/>
    <s v="Shoes"/>
    <x v="1"/>
    <n v="36"/>
    <x v="39"/>
    <s v="XL"/>
    <s v="Magenta"/>
    <x v="0"/>
    <n v="4.0999999999999996"/>
    <x v="1"/>
    <s v="2-Day Shipping"/>
    <x v="0"/>
    <s v="Yes"/>
    <n v="29"/>
    <x v="1"/>
    <s v="Weekly"/>
    <x v="4"/>
    <s v="Low Value"/>
    <x v="2"/>
    <n v="1"/>
  </r>
  <r>
    <n v="1135"/>
    <n v="62"/>
    <x v="0"/>
    <s v="T-shirt"/>
    <x v="0"/>
    <n v="81"/>
    <x v="48"/>
    <s v="M"/>
    <s v="Brown"/>
    <x v="2"/>
    <n v="4.5999999999999996"/>
    <x v="1"/>
    <s v="Express"/>
    <x v="0"/>
    <s v="Yes"/>
    <n v="2"/>
    <x v="0"/>
    <s v="Every 3 Months"/>
    <x v="0"/>
    <s v="Low Value"/>
    <x v="1"/>
    <n v="1"/>
  </r>
  <r>
    <n v="1136"/>
    <n v="65"/>
    <x v="0"/>
    <s v="Skirt"/>
    <x v="0"/>
    <n v="90"/>
    <x v="2"/>
    <s v="L"/>
    <s v="Peach"/>
    <x v="0"/>
    <n v="3.6"/>
    <x v="1"/>
    <s v="2-Day Shipping"/>
    <x v="0"/>
    <s v="Yes"/>
    <n v="32"/>
    <x v="4"/>
    <s v="Quarterly"/>
    <x v="0"/>
    <s v="Low Value"/>
    <x v="2"/>
    <n v="1"/>
  </r>
  <r>
    <n v="1137"/>
    <n v="23"/>
    <x v="0"/>
    <s v="Handbag"/>
    <x v="3"/>
    <n v="83"/>
    <x v="26"/>
    <s v="S"/>
    <s v="Cyan"/>
    <x v="2"/>
    <n v="4.8"/>
    <x v="1"/>
    <s v="Free Shipping"/>
    <x v="0"/>
    <s v="Yes"/>
    <n v="37"/>
    <x v="1"/>
    <s v="Monthly"/>
    <x v="1"/>
    <s v="Low Value"/>
    <x v="2"/>
    <n v="1"/>
  </r>
  <r>
    <n v="1138"/>
    <n v="46"/>
    <x v="0"/>
    <s v="Shirt"/>
    <x v="0"/>
    <n v="91"/>
    <x v="35"/>
    <s v="XL"/>
    <s v="Pink"/>
    <x v="0"/>
    <n v="2.8"/>
    <x v="1"/>
    <s v="2-Day Shipping"/>
    <x v="0"/>
    <s v="Yes"/>
    <n v="16"/>
    <x v="4"/>
    <s v="Every 3 Months"/>
    <x v="2"/>
    <s v="Low Value"/>
    <x v="0"/>
    <n v="1"/>
  </r>
  <r>
    <n v="1139"/>
    <n v="18"/>
    <x v="0"/>
    <s v="Pants"/>
    <x v="0"/>
    <n v="36"/>
    <x v="44"/>
    <s v="M"/>
    <s v="Purple"/>
    <x v="2"/>
    <n v="4.7"/>
    <x v="1"/>
    <s v="Express"/>
    <x v="0"/>
    <s v="Yes"/>
    <n v="32"/>
    <x v="0"/>
    <s v="Fortnightly"/>
    <x v="1"/>
    <s v="Low Value"/>
    <x v="2"/>
    <n v="1"/>
  </r>
  <r>
    <n v="1140"/>
    <n v="58"/>
    <x v="0"/>
    <s v="Coat"/>
    <x v="2"/>
    <n v="53"/>
    <x v="15"/>
    <s v="L"/>
    <s v="Purple"/>
    <x v="1"/>
    <n v="3.9"/>
    <x v="1"/>
    <s v="Standard"/>
    <x v="0"/>
    <s v="Yes"/>
    <n v="42"/>
    <x v="5"/>
    <s v="Bi-Weekly"/>
    <x v="0"/>
    <s v="Low Value"/>
    <x v="2"/>
    <n v="1"/>
  </r>
  <r>
    <n v="1141"/>
    <n v="31"/>
    <x v="0"/>
    <s v="Jeans"/>
    <x v="0"/>
    <n v="39"/>
    <x v="33"/>
    <s v="M"/>
    <s v="White"/>
    <x v="0"/>
    <n v="2.6"/>
    <x v="1"/>
    <s v="Store Pickup"/>
    <x v="0"/>
    <s v="Yes"/>
    <n v="6"/>
    <x v="2"/>
    <s v="Every 3 Months"/>
    <x v="3"/>
    <s v="Low Value"/>
    <x v="1"/>
    <n v="1"/>
  </r>
  <r>
    <n v="1142"/>
    <n v="39"/>
    <x v="0"/>
    <s v="Gloves"/>
    <x v="3"/>
    <n v="33"/>
    <x v="31"/>
    <s v="S"/>
    <s v="Silver"/>
    <x v="0"/>
    <n v="4.7"/>
    <x v="1"/>
    <s v="Next Day Air"/>
    <x v="0"/>
    <s v="Yes"/>
    <n v="23"/>
    <x v="3"/>
    <s v="Fortnightly"/>
    <x v="4"/>
    <s v="Low Value"/>
    <x v="2"/>
    <n v="1"/>
  </r>
  <r>
    <n v="1143"/>
    <n v="69"/>
    <x v="0"/>
    <s v="T-shirt"/>
    <x v="0"/>
    <n v="76"/>
    <x v="31"/>
    <s v="L"/>
    <s v="Green"/>
    <x v="1"/>
    <n v="3.5"/>
    <x v="1"/>
    <s v="Store Pickup"/>
    <x v="0"/>
    <s v="Yes"/>
    <n v="27"/>
    <x v="0"/>
    <s v="Bi-Weekly"/>
    <x v="0"/>
    <s v="Low Value"/>
    <x v="2"/>
    <n v="1"/>
  </r>
  <r>
    <n v="1144"/>
    <n v="68"/>
    <x v="0"/>
    <s v="Boots"/>
    <x v="1"/>
    <n v="23"/>
    <x v="22"/>
    <s v="L"/>
    <s v="Teal"/>
    <x v="0"/>
    <n v="4.4000000000000004"/>
    <x v="1"/>
    <s v="Standard"/>
    <x v="0"/>
    <s v="Yes"/>
    <n v="43"/>
    <x v="3"/>
    <s v="Quarterly"/>
    <x v="0"/>
    <s v="Low Value"/>
    <x v="2"/>
    <n v="1"/>
  </r>
  <r>
    <n v="1145"/>
    <n v="41"/>
    <x v="0"/>
    <s v="Jeans"/>
    <x v="0"/>
    <n v="54"/>
    <x v="36"/>
    <s v="S"/>
    <s v="Indigo"/>
    <x v="3"/>
    <n v="4.4000000000000004"/>
    <x v="1"/>
    <s v="2-Day Shipping"/>
    <x v="0"/>
    <s v="Yes"/>
    <n v="25"/>
    <x v="4"/>
    <s v="Fortnightly"/>
    <x v="4"/>
    <s v="Low Value"/>
    <x v="2"/>
    <n v="1"/>
  </r>
  <r>
    <n v="1146"/>
    <n v="31"/>
    <x v="0"/>
    <s v="Sneakers"/>
    <x v="1"/>
    <n v="89"/>
    <x v="22"/>
    <s v="L"/>
    <s v="Pink"/>
    <x v="2"/>
    <n v="3"/>
    <x v="1"/>
    <s v="Express"/>
    <x v="0"/>
    <s v="Yes"/>
    <n v="30"/>
    <x v="1"/>
    <s v="Every 3 Months"/>
    <x v="3"/>
    <s v="Low Value"/>
    <x v="2"/>
    <n v="1"/>
  </r>
  <r>
    <n v="1147"/>
    <n v="48"/>
    <x v="0"/>
    <s v="Sneakers"/>
    <x v="1"/>
    <n v="38"/>
    <x v="48"/>
    <s v="M"/>
    <s v="Indigo"/>
    <x v="2"/>
    <n v="4.2"/>
    <x v="1"/>
    <s v="Standard"/>
    <x v="0"/>
    <s v="Yes"/>
    <n v="7"/>
    <x v="4"/>
    <s v="Every 3 Months"/>
    <x v="2"/>
    <s v="Low Value"/>
    <x v="1"/>
    <n v="1"/>
  </r>
  <r>
    <n v="1148"/>
    <n v="59"/>
    <x v="0"/>
    <s v="Hat"/>
    <x v="3"/>
    <n v="36"/>
    <x v="30"/>
    <s v="XL"/>
    <s v="Red"/>
    <x v="0"/>
    <n v="4.3"/>
    <x v="1"/>
    <s v="Next Day Air"/>
    <x v="0"/>
    <s v="Yes"/>
    <n v="17"/>
    <x v="5"/>
    <s v="Annually"/>
    <x v="0"/>
    <s v="Low Value"/>
    <x v="0"/>
    <n v="1"/>
  </r>
  <r>
    <n v="1149"/>
    <n v="34"/>
    <x v="0"/>
    <s v="Pants"/>
    <x v="0"/>
    <n v="66"/>
    <x v="20"/>
    <s v="M"/>
    <s v="Violet"/>
    <x v="1"/>
    <n v="2.6"/>
    <x v="1"/>
    <s v="Store Pickup"/>
    <x v="0"/>
    <s v="Yes"/>
    <n v="10"/>
    <x v="3"/>
    <s v="Fortnightly"/>
    <x v="3"/>
    <s v="Low Value"/>
    <x v="0"/>
    <n v="1"/>
  </r>
  <r>
    <n v="1150"/>
    <n v="21"/>
    <x v="0"/>
    <s v="Jewelry"/>
    <x v="3"/>
    <n v="42"/>
    <x v="42"/>
    <s v="L"/>
    <s v="Cyan"/>
    <x v="1"/>
    <n v="3.3"/>
    <x v="1"/>
    <s v="Store Pickup"/>
    <x v="0"/>
    <s v="Yes"/>
    <n v="40"/>
    <x v="0"/>
    <s v="Annually"/>
    <x v="1"/>
    <s v="Low Value"/>
    <x v="2"/>
    <n v="1"/>
  </r>
  <r>
    <n v="1151"/>
    <n v="29"/>
    <x v="0"/>
    <s v="Jewelry"/>
    <x v="3"/>
    <n v="36"/>
    <x v="0"/>
    <s v="S"/>
    <s v="Red"/>
    <x v="0"/>
    <n v="2.7"/>
    <x v="1"/>
    <s v="Next Day Air"/>
    <x v="0"/>
    <s v="Yes"/>
    <n v="50"/>
    <x v="0"/>
    <s v="Bi-Weekly"/>
    <x v="3"/>
    <s v="Low Value"/>
    <x v="2"/>
    <n v="1"/>
  </r>
  <r>
    <n v="1152"/>
    <n v="41"/>
    <x v="0"/>
    <s v="Blouse"/>
    <x v="0"/>
    <n v="86"/>
    <x v="31"/>
    <s v="M"/>
    <s v="Gray"/>
    <x v="1"/>
    <n v="4.2"/>
    <x v="1"/>
    <s v="Express"/>
    <x v="0"/>
    <s v="Yes"/>
    <n v="24"/>
    <x v="2"/>
    <s v="Weekly"/>
    <x v="4"/>
    <s v="Low Value"/>
    <x v="2"/>
    <n v="1"/>
  </r>
  <r>
    <n v="1153"/>
    <n v="62"/>
    <x v="0"/>
    <s v="Handbag"/>
    <x v="3"/>
    <n v="49"/>
    <x v="39"/>
    <s v="M"/>
    <s v="Gold"/>
    <x v="3"/>
    <n v="4"/>
    <x v="1"/>
    <s v="Standard"/>
    <x v="0"/>
    <s v="Yes"/>
    <n v="8"/>
    <x v="3"/>
    <s v="Every 3 Months"/>
    <x v="0"/>
    <s v="Low Value"/>
    <x v="1"/>
    <n v="1"/>
  </r>
  <r>
    <n v="1154"/>
    <n v="27"/>
    <x v="0"/>
    <s v="Shirt"/>
    <x v="0"/>
    <n v="41"/>
    <x v="37"/>
    <s v="M"/>
    <s v="Pink"/>
    <x v="2"/>
    <n v="4"/>
    <x v="1"/>
    <s v="Free Shipping"/>
    <x v="0"/>
    <s v="Yes"/>
    <n v="6"/>
    <x v="4"/>
    <s v="Quarterly"/>
    <x v="3"/>
    <s v="Low Value"/>
    <x v="1"/>
    <n v="1"/>
  </r>
  <r>
    <n v="1155"/>
    <n v="49"/>
    <x v="0"/>
    <s v="Dress"/>
    <x v="0"/>
    <n v="82"/>
    <x v="42"/>
    <s v="L"/>
    <s v="Cyan"/>
    <x v="1"/>
    <n v="2.9"/>
    <x v="1"/>
    <s v="2-Day Shipping"/>
    <x v="0"/>
    <s v="Yes"/>
    <n v="44"/>
    <x v="2"/>
    <s v="Bi-Weekly"/>
    <x v="2"/>
    <s v="Low Value"/>
    <x v="2"/>
    <n v="1"/>
  </r>
  <r>
    <n v="1156"/>
    <n v="67"/>
    <x v="0"/>
    <s v="T-shirt"/>
    <x v="0"/>
    <n v="53"/>
    <x v="30"/>
    <s v="S"/>
    <s v="Red"/>
    <x v="3"/>
    <n v="2.6"/>
    <x v="1"/>
    <s v="Express"/>
    <x v="0"/>
    <s v="Yes"/>
    <n v="47"/>
    <x v="3"/>
    <s v="Quarterly"/>
    <x v="0"/>
    <s v="Low Value"/>
    <x v="2"/>
    <n v="1"/>
  </r>
  <r>
    <n v="1157"/>
    <n v="20"/>
    <x v="0"/>
    <s v="Shoes"/>
    <x v="1"/>
    <n v="21"/>
    <x v="11"/>
    <s v="M"/>
    <s v="Gold"/>
    <x v="2"/>
    <n v="4.8"/>
    <x v="1"/>
    <s v="Express"/>
    <x v="0"/>
    <s v="Yes"/>
    <n v="6"/>
    <x v="0"/>
    <s v="Every 3 Months"/>
    <x v="1"/>
    <s v="Low Value"/>
    <x v="1"/>
    <n v="1"/>
  </r>
  <r>
    <n v="1158"/>
    <n v="37"/>
    <x v="0"/>
    <s v="Belt"/>
    <x v="3"/>
    <n v="66"/>
    <x v="33"/>
    <s v="M"/>
    <s v="Charcoal"/>
    <x v="3"/>
    <n v="4.4000000000000004"/>
    <x v="1"/>
    <s v="Standard"/>
    <x v="0"/>
    <s v="Yes"/>
    <n v="11"/>
    <x v="1"/>
    <s v="Quarterly"/>
    <x v="4"/>
    <s v="Low Value"/>
    <x v="0"/>
    <n v="1"/>
  </r>
  <r>
    <n v="1159"/>
    <n v="69"/>
    <x v="0"/>
    <s v="Belt"/>
    <x v="3"/>
    <n v="89"/>
    <x v="22"/>
    <s v="L"/>
    <s v="Orange"/>
    <x v="2"/>
    <n v="4"/>
    <x v="1"/>
    <s v="2-Day Shipping"/>
    <x v="0"/>
    <s v="Yes"/>
    <n v="41"/>
    <x v="4"/>
    <s v="Annually"/>
    <x v="0"/>
    <s v="Low Value"/>
    <x v="2"/>
    <n v="1"/>
  </r>
  <r>
    <n v="1160"/>
    <n v="66"/>
    <x v="0"/>
    <s v="Handbag"/>
    <x v="3"/>
    <n v="55"/>
    <x v="13"/>
    <s v="L"/>
    <s v="Blue"/>
    <x v="3"/>
    <n v="3.6"/>
    <x v="1"/>
    <s v="2-Day Shipping"/>
    <x v="0"/>
    <s v="Yes"/>
    <n v="46"/>
    <x v="0"/>
    <s v="Every 3 Months"/>
    <x v="0"/>
    <s v="Low Value"/>
    <x v="2"/>
    <n v="1"/>
  </r>
  <r>
    <n v="1161"/>
    <n v="37"/>
    <x v="0"/>
    <s v="Scarf"/>
    <x v="3"/>
    <n v="42"/>
    <x v="25"/>
    <s v="S"/>
    <s v="Blue"/>
    <x v="2"/>
    <n v="3.2"/>
    <x v="1"/>
    <s v="Next Day Air"/>
    <x v="0"/>
    <s v="Yes"/>
    <n v="9"/>
    <x v="0"/>
    <s v="Bi-Weekly"/>
    <x v="4"/>
    <s v="Low Value"/>
    <x v="1"/>
    <n v="1"/>
  </r>
  <r>
    <n v="1162"/>
    <n v="63"/>
    <x v="0"/>
    <s v="Shorts"/>
    <x v="0"/>
    <n v="52"/>
    <x v="19"/>
    <s v="S"/>
    <s v="Orange"/>
    <x v="3"/>
    <n v="3.1"/>
    <x v="1"/>
    <s v="2-Day Shipping"/>
    <x v="0"/>
    <s v="Yes"/>
    <n v="37"/>
    <x v="3"/>
    <s v="Monthly"/>
    <x v="0"/>
    <s v="Low Value"/>
    <x v="2"/>
    <n v="1"/>
  </r>
  <r>
    <n v="1163"/>
    <n v="47"/>
    <x v="0"/>
    <s v="Sandals"/>
    <x v="1"/>
    <n v="92"/>
    <x v="17"/>
    <s v="M"/>
    <s v="Blue"/>
    <x v="0"/>
    <n v="4.2"/>
    <x v="1"/>
    <s v="Express"/>
    <x v="0"/>
    <s v="Yes"/>
    <n v="13"/>
    <x v="3"/>
    <s v="Weekly"/>
    <x v="2"/>
    <s v="Low Value"/>
    <x v="0"/>
    <n v="1"/>
  </r>
  <r>
    <n v="1164"/>
    <n v="26"/>
    <x v="0"/>
    <s v="Pants"/>
    <x v="0"/>
    <n v="56"/>
    <x v="30"/>
    <s v="L"/>
    <s v="White"/>
    <x v="2"/>
    <n v="3"/>
    <x v="1"/>
    <s v="2-Day Shipping"/>
    <x v="0"/>
    <s v="Yes"/>
    <n v="24"/>
    <x v="5"/>
    <s v="Monthly"/>
    <x v="3"/>
    <s v="Low Value"/>
    <x v="2"/>
    <n v="1"/>
  </r>
  <r>
    <n v="1165"/>
    <n v="68"/>
    <x v="0"/>
    <s v="Dress"/>
    <x v="0"/>
    <n v="96"/>
    <x v="6"/>
    <s v="M"/>
    <s v="Green"/>
    <x v="0"/>
    <n v="4.2"/>
    <x v="1"/>
    <s v="Standard"/>
    <x v="0"/>
    <s v="Yes"/>
    <n v="47"/>
    <x v="3"/>
    <s v="Quarterly"/>
    <x v="0"/>
    <s v="Low Value"/>
    <x v="2"/>
    <n v="1"/>
  </r>
  <r>
    <n v="1166"/>
    <n v="51"/>
    <x v="0"/>
    <s v="T-shirt"/>
    <x v="0"/>
    <n v="64"/>
    <x v="48"/>
    <s v="M"/>
    <s v="Silver"/>
    <x v="0"/>
    <n v="2.9"/>
    <x v="1"/>
    <s v="Next Day Air"/>
    <x v="0"/>
    <s v="Yes"/>
    <n v="21"/>
    <x v="0"/>
    <s v="Every 3 Months"/>
    <x v="2"/>
    <s v="Low Value"/>
    <x v="2"/>
    <n v="1"/>
  </r>
  <r>
    <n v="1167"/>
    <n v="48"/>
    <x v="0"/>
    <s v="Dress"/>
    <x v="0"/>
    <n v="48"/>
    <x v="39"/>
    <s v="S"/>
    <s v="Lavender"/>
    <x v="0"/>
    <n v="3.7"/>
    <x v="1"/>
    <s v="Store Pickup"/>
    <x v="0"/>
    <s v="Yes"/>
    <n v="22"/>
    <x v="0"/>
    <s v="Fortnightly"/>
    <x v="2"/>
    <s v="Low Value"/>
    <x v="2"/>
    <n v="1"/>
  </r>
  <r>
    <n v="1168"/>
    <n v="60"/>
    <x v="0"/>
    <s v="Socks"/>
    <x v="0"/>
    <n v="83"/>
    <x v="32"/>
    <s v="XL"/>
    <s v="Beige"/>
    <x v="2"/>
    <n v="3.6"/>
    <x v="1"/>
    <s v="Free Shipping"/>
    <x v="0"/>
    <s v="Yes"/>
    <n v="16"/>
    <x v="3"/>
    <s v="Quarterly"/>
    <x v="0"/>
    <s v="Low Value"/>
    <x v="0"/>
    <n v="1"/>
  </r>
  <r>
    <n v="1169"/>
    <n v="68"/>
    <x v="0"/>
    <s v="Scarf"/>
    <x v="3"/>
    <n v="91"/>
    <x v="16"/>
    <s v="L"/>
    <s v="Violet"/>
    <x v="2"/>
    <n v="3.6"/>
    <x v="1"/>
    <s v="Standard"/>
    <x v="0"/>
    <s v="Yes"/>
    <n v="37"/>
    <x v="5"/>
    <s v="Fortnightly"/>
    <x v="0"/>
    <s v="Low Value"/>
    <x v="2"/>
    <n v="1"/>
  </r>
  <r>
    <n v="1170"/>
    <n v="25"/>
    <x v="0"/>
    <s v="Backpack"/>
    <x v="3"/>
    <n v="94"/>
    <x v="5"/>
    <s v="S"/>
    <s v="Gray"/>
    <x v="3"/>
    <n v="4.5"/>
    <x v="1"/>
    <s v="2-Day Shipping"/>
    <x v="0"/>
    <s v="Yes"/>
    <n v="3"/>
    <x v="1"/>
    <s v="Annually"/>
    <x v="3"/>
    <s v="Low Value"/>
    <x v="1"/>
    <n v="1"/>
  </r>
  <r>
    <n v="1171"/>
    <n v="57"/>
    <x v="0"/>
    <s v="Skirt"/>
    <x v="0"/>
    <n v="62"/>
    <x v="26"/>
    <s v="S"/>
    <s v="Red"/>
    <x v="1"/>
    <n v="3.2"/>
    <x v="1"/>
    <s v="Express"/>
    <x v="0"/>
    <s v="Yes"/>
    <n v="33"/>
    <x v="1"/>
    <s v="Bi-Weekly"/>
    <x v="0"/>
    <s v="Low Value"/>
    <x v="2"/>
    <n v="1"/>
  </r>
  <r>
    <n v="1172"/>
    <n v="41"/>
    <x v="0"/>
    <s v="Socks"/>
    <x v="0"/>
    <n v="55"/>
    <x v="7"/>
    <s v="M"/>
    <s v="Lavender"/>
    <x v="1"/>
    <n v="3.9"/>
    <x v="1"/>
    <s v="Next Day Air"/>
    <x v="0"/>
    <s v="Yes"/>
    <n v="15"/>
    <x v="5"/>
    <s v="Annually"/>
    <x v="4"/>
    <s v="Low Value"/>
    <x v="0"/>
    <n v="1"/>
  </r>
  <r>
    <n v="1173"/>
    <n v="59"/>
    <x v="0"/>
    <s v="Coat"/>
    <x v="2"/>
    <n v="68"/>
    <x v="4"/>
    <s v="L"/>
    <s v="Peach"/>
    <x v="1"/>
    <n v="4.5999999999999996"/>
    <x v="1"/>
    <s v="Store Pickup"/>
    <x v="0"/>
    <s v="Yes"/>
    <n v="42"/>
    <x v="4"/>
    <s v="Bi-Weekly"/>
    <x v="0"/>
    <s v="Low Value"/>
    <x v="2"/>
    <n v="1"/>
  </r>
  <r>
    <n v="1174"/>
    <n v="44"/>
    <x v="0"/>
    <s v="Jewelry"/>
    <x v="3"/>
    <n v="76"/>
    <x v="45"/>
    <s v="M"/>
    <s v="Indigo"/>
    <x v="0"/>
    <n v="2.5"/>
    <x v="1"/>
    <s v="Express"/>
    <x v="0"/>
    <s v="Yes"/>
    <n v="42"/>
    <x v="1"/>
    <s v="Bi-Weekly"/>
    <x v="4"/>
    <s v="Low Value"/>
    <x v="2"/>
    <n v="1"/>
  </r>
  <r>
    <n v="1175"/>
    <n v="42"/>
    <x v="0"/>
    <s v="Backpack"/>
    <x v="3"/>
    <n v="31"/>
    <x v="49"/>
    <s v="M"/>
    <s v="Black"/>
    <x v="0"/>
    <n v="4.3"/>
    <x v="1"/>
    <s v="Express"/>
    <x v="0"/>
    <s v="Yes"/>
    <n v="19"/>
    <x v="4"/>
    <s v="Bi-Weekly"/>
    <x v="4"/>
    <s v="Low Value"/>
    <x v="0"/>
    <n v="1"/>
  </r>
  <r>
    <n v="1176"/>
    <n v="35"/>
    <x v="0"/>
    <s v="Belt"/>
    <x v="3"/>
    <n v="81"/>
    <x v="32"/>
    <s v="M"/>
    <s v="Beige"/>
    <x v="1"/>
    <n v="4.0999999999999996"/>
    <x v="1"/>
    <s v="Store Pickup"/>
    <x v="0"/>
    <s v="Yes"/>
    <n v="26"/>
    <x v="3"/>
    <s v="Quarterly"/>
    <x v="4"/>
    <s v="Low Value"/>
    <x v="2"/>
    <n v="1"/>
  </r>
  <r>
    <n v="1177"/>
    <n v="36"/>
    <x v="0"/>
    <s v="Dress"/>
    <x v="0"/>
    <n v="83"/>
    <x v="4"/>
    <s v="M"/>
    <s v="Red"/>
    <x v="0"/>
    <n v="4.5999999999999996"/>
    <x v="1"/>
    <s v="Free Shipping"/>
    <x v="0"/>
    <s v="Yes"/>
    <n v="39"/>
    <x v="3"/>
    <s v="Quarterly"/>
    <x v="4"/>
    <s v="Low Value"/>
    <x v="2"/>
    <n v="1"/>
  </r>
  <r>
    <n v="1178"/>
    <n v="54"/>
    <x v="0"/>
    <s v="Skirt"/>
    <x v="0"/>
    <n v="21"/>
    <x v="44"/>
    <s v="M"/>
    <s v="Black"/>
    <x v="1"/>
    <n v="4.8"/>
    <x v="1"/>
    <s v="Standard"/>
    <x v="0"/>
    <s v="Yes"/>
    <n v="24"/>
    <x v="5"/>
    <s v="Monthly"/>
    <x v="2"/>
    <s v="Low Value"/>
    <x v="2"/>
    <n v="1"/>
  </r>
  <r>
    <n v="1179"/>
    <n v="37"/>
    <x v="0"/>
    <s v="Dress"/>
    <x v="0"/>
    <n v="22"/>
    <x v="36"/>
    <s v="M"/>
    <s v="Teal"/>
    <x v="1"/>
    <n v="4.9000000000000004"/>
    <x v="1"/>
    <s v="Express"/>
    <x v="0"/>
    <s v="Yes"/>
    <n v="23"/>
    <x v="5"/>
    <s v="Annually"/>
    <x v="4"/>
    <s v="Low Value"/>
    <x v="2"/>
    <n v="1"/>
  </r>
  <r>
    <n v="1180"/>
    <n v="20"/>
    <x v="0"/>
    <s v="T-shirt"/>
    <x v="0"/>
    <n v="33"/>
    <x v="27"/>
    <s v="M"/>
    <s v="Blue"/>
    <x v="2"/>
    <n v="2.8"/>
    <x v="1"/>
    <s v="Free Shipping"/>
    <x v="0"/>
    <s v="Yes"/>
    <n v="44"/>
    <x v="4"/>
    <s v="Annually"/>
    <x v="1"/>
    <s v="Low Value"/>
    <x v="2"/>
    <n v="1"/>
  </r>
  <r>
    <n v="1181"/>
    <n v="23"/>
    <x v="0"/>
    <s v="Skirt"/>
    <x v="0"/>
    <n v="23"/>
    <x v="4"/>
    <s v="S"/>
    <s v="Beige"/>
    <x v="1"/>
    <n v="4.9000000000000004"/>
    <x v="1"/>
    <s v="Standard"/>
    <x v="0"/>
    <s v="Yes"/>
    <n v="34"/>
    <x v="1"/>
    <s v="Monthly"/>
    <x v="1"/>
    <s v="Low Value"/>
    <x v="2"/>
    <n v="1"/>
  </r>
  <r>
    <n v="1182"/>
    <n v="61"/>
    <x v="0"/>
    <s v="Shorts"/>
    <x v="0"/>
    <n v="96"/>
    <x v="14"/>
    <s v="L"/>
    <s v="Teal"/>
    <x v="2"/>
    <n v="3.5"/>
    <x v="1"/>
    <s v="Free Shipping"/>
    <x v="0"/>
    <s v="Yes"/>
    <n v="43"/>
    <x v="4"/>
    <s v="Quarterly"/>
    <x v="0"/>
    <s v="Low Value"/>
    <x v="2"/>
    <n v="1"/>
  </r>
  <r>
    <n v="1183"/>
    <n v="37"/>
    <x v="0"/>
    <s v="Jewelry"/>
    <x v="3"/>
    <n v="21"/>
    <x v="35"/>
    <s v="M"/>
    <s v="Maroon"/>
    <x v="1"/>
    <n v="3.8"/>
    <x v="1"/>
    <s v="Express"/>
    <x v="0"/>
    <s v="Yes"/>
    <n v="45"/>
    <x v="3"/>
    <s v="Quarterly"/>
    <x v="4"/>
    <s v="Low Value"/>
    <x v="2"/>
    <n v="1"/>
  </r>
  <r>
    <n v="1184"/>
    <n v="23"/>
    <x v="0"/>
    <s v="Pants"/>
    <x v="0"/>
    <n v="39"/>
    <x v="7"/>
    <s v="M"/>
    <s v="Yellow"/>
    <x v="1"/>
    <n v="4.5"/>
    <x v="1"/>
    <s v="2-Day Shipping"/>
    <x v="0"/>
    <s v="Yes"/>
    <n v="4"/>
    <x v="2"/>
    <s v="Weekly"/>
    <x v="1"/>
    <s v="Low Value"/>
    <x v="1"/>
    <n v="1"/>
  </r>
  <r>
    <n v="1185"/>
    <n v="63"/>
    <x v="0"/>
    <s v="Belt"/>
    <x v="3"/>
    <n v="73"/>
    <x v="36"/>
    <s v="S"/>
    <s v="Indigo"/>
    <x v="3"/>
    <n v="3.4"/>
    <x v="1"/>
    <s v="Express"/>
    <x v="0"/>
    <s v="Yes"/>
    <n v="19"/>
    <x v="2"/>
    <s v="Annually"/>
    <x v="0"/>
    <s v="Low Value"/>
    <x v="0"/>
    <n v="1"/>
  </r>
  <r>
    <n v="1186"/>
    <n v="47"/>
    <x v="0"/>
    <s v="Jeans"/>
    <x v="0"/>
    <n v="64"/>
    <x v="1"/>
    <s v="M"/>
    <s v="Magenta"/>
    <x v="1"/>
    <n v="3.9"/>
    <x v="1"/>
    <s v="Standard"/>
    <x v="0"/>
    <s v="Yes"/>
    <n v="29"/>
    <x v="2"/>
    <s v="Monthly"/>
    <x v="2"/>
    <s v="Low Value"/>
    <x v="2"/>
    <n v="1"/>
  </r>
  <r>
    <n v="1187"/>
    <n v="63"/>
    <x v="0"/>
    <s v="Jeans"/>
    <x v="0"/>
    <n v="68"/>
    <x v="27"/>
    <s v="M"/>
    <s v="Beige"/>
    <x v="2"/>
    <n v="4.0999999999999996"/>
    <x v="1"/>
    <s v="2-Day Shipping"/>
    <x v="0"/>
    <s v="Yes"/>
    <n v="27"/>
    <x v="2"/>
    <s v="Annually"/>
    <x v="0"/>
    <s v="Low Value"/>
    <x v="2"/>
    <n v="1"/>
  </r>
  <r>
    <n v="1188"/>
    <n v="56"/>
    <x v="0"/>
    <s v="Hat"/>
    <x v="3"/>
    <n v="89"/>
    <x v="44"/>
    <s v="L"/>
    <s v="Maroon"/>
    <x v="3"/>
    <n v="3"/>
    <x v="1"/>
    <s v="Express"/>
    <x v="0"/>
    <s v="Yes"/>
    <n v="37"/>
    <x v="2"/>
    <s v="Every 3 Months"/>
    <x v="0"/>
    <s v="Low Value"/>
    <x v="2"/>
    <n v="1"/>
  </r>
  <r>
    <n v="1189"/>
    <n v="68"/>
    <x v="0"/>
    <s v="Blouse"/>
    <x v="0"/>
    <n v="29"/>
    <x v="16"/>
    <s v="M"/>
    <s v="Magenta"/>
    <x v="2"/>
    <n v="3.3"/>
    <x v="1"/>
    <s v="Next Day Air"/>
    <x v="0"/>
    <s v="Yes"/>
    <n v="11"/>
    <x v="2"/>
    <s v="Weekly"/>
    <x v="0"/>
    <s v="Low Value"/>
    <x v="0"/>
    <n v="1"/>
  </r>
  <r>
    <n v="1190"/>
    <n v="64"/>
    <x v="0"/>
    <s v="Shirt"/>
    <x v="0"/>
    <n v="97"/>
    <x v="10"/>
    <s v="XL"/>
    <s v="Teal"/>
    <x v="2"/>
    <n v="4.9000000000000004"/>
    <x v="1"/>
    <s v="Free Shipping"/>
    <x v="0"/>
    <s v="Yes"/>
    <n v="28"/>
    <x v="5"/>
    <s v="Annually"/>
    <x v="0"/>
    <s v="Low Value"/>
    <x v="2"/>
    <n v="1"/>
  </r>
  <r>
    <n v="1191"/>
    <n v="62"/>
    <x v="0"/>
    <s v="Shirt"/>
    <x v="0"/>
    <n v="45"/>
    <x v="36"/>
    <s v="M"/>
    <s v="Orange"/>
    <x v="0"/>
    <n v="4.3"/>
    <x v="1"/>
    <s v="Next Day Air"/>
    <x v="0"/>
    <s v="Yes"/>
    <n v="31"/>
    <x v="2"/>
    <s v="Weekly"/>
    <x v="0"/>
    <s v="Low Value"/>
    <x v="2"/>
    <n v="1"/>
  </r>
  <r>
    <n v="1192"/>
    <n v="34"/>
    <x v="0"/>
    <s v="T-shirt"/>
    <x v="0"/>
    <n v="70"/>
    <x v="27"/>
    <s v="L"/>
    <s v="Charcoal"/>
    <x v="0"/>
    <n v="4.0999999999999996"/>
    <x v="1"/>
    <s v="Free Shipping"/>
    <x v="0"/>
    <s v="Yes"/>
    <n v="50"/>
    <x v="0"/>
    <s v="Quarterly"/>
    <x v="3"/>
    <s v="Low Value"/>
    <x v="2"/>
    <n v="1"/>
  </r>
  <r>
    <n v="1193"/>
    <n v="49"/>
    <x v="0"/>
    <s v="Coat"/>
    <x v="2"/>
    <n v="56"/>
    <x v="20"/>
    <s v="M"/>
    <s v="Turquoise"/>
    <x v="2"/>
    <n v="4"/>
    <x v="1"/>
    <s v="2-Day Shipping"/>
    <x v="0"/>
    <s v="Yes"/>
    <n v="42"/>
    <x v="0"/>
    <s v="Quarterly"/>
    <x v="2"/>
    <s v="Low Value"/>
    <x v="2"/>
    <n v="1"/>
  </r>
  <r>
    <n v="1194"/>
    <n v="40"/>
    <x v="0"/>
    <s v="Jacket"/>
    <x v="2"/>
    <n v="55"/>
    <x v="29"/>
    <s v="L"/>
    <s v="Pink"/>
    <x v="3"/>
    <n v="5"/>
    <x v="1"/>
    <s v="2-Day Shipping"/>
    <x v="0"/>
    <s v="Yes"/>
    <n v="18"/>
    <x v="2"/>
    <s v="Fortnightly"/>
    <x v="4"/>
    <s v="Low Value"/>
    <x v="0"/>
    <n v="1"/>
  </r>
  <r>
    <n v="1195"/>
    <n v="50"/>
    <x v="0"/>
    <s v="Hoodie"/>
    <x v="0"/>
    <n v="46"/>
    <x v="14"/>
    <s v="S"/>
    <s v="Teal"/>
    <x v="0"/>
    <n v="3.1"/>
    <x v="1"/>
    <s v="2-Day Shipping"/>
    <x v="0"/>
    <s v="Yes"/>
    <n v="6"/>
    <x v="2"/>
    <s v="Fortnightly"/>
    <x v="2"/>
    <s v="Low Value"/>
    <x v="1"/>
    <n v="1"/>
  </r>
  <r>
    <n v="1196"/>
    <n v="25"/>
    <x v="0"/>
    <s v="Scarf"/>
    <x v="3"/>
    <n v="95"/>
    <x v="21"/>
    <s v="M"/>
    <s v="White"/>
    <x v="0"/>
    <n v="4"/>
    <x v="1"/>
    <s v="2-Day Shipping"/>
    <x v="0"/>
    <s v="Yes"/>
    <n v="33"/>
    <x v="0"/>
    <s v="Monthly"/>
    <x v="3"/>
    <s v="Low Value"/>
    <x v="2"/>
    <n v="1"/>
  </r>
  <r>
    <n v="1197"/>
    <n v="30"/>
    <x v="0"/>
    <s v="Belt"/>
    <x v="3"/>
    <n v="88"/>
    <x v="25"/>
    <s v="M"/>
    <s v="Maroon"/>
    <x v="0"/>
    <n v="3.2"/>
    <x v="1"/>
    <s v="2-Day Shipping"/>
    <x v="0"/>
    <s v="Yes"/>
    <n v="13"/>
    <x v="4"/>
    <s v="Bi-Weekly"/>
    <x v="3"/>
    <s v="Low Value"/>
    <x v="0"/>
    <n v="1"/>
  </r>
  <r>
    <n v="1198"/>
    <n v="54"/>
    <x v="0"/>
    <s v="Sneakers"/>
    <x v="1"/>
    <n v="92"/>
    <x v="34"/>
    <s v="L"/>
    <s v="Violet"/>
    <x v="3"/>
    <n v="3.9"/>
    <x v="1"/>
    <s v="Standard"/>
    <x v="0"/>
    <s v="Yes"/>
    <n v="26"/>
    <x v="3"/>
    <s v="Annually"/>
    <x v="2"/>
    <s v="Low Value"/>
    <x v="2"/>
    <n v="1"/>
  </r>
  <r>
    <n v="1199"/>
    <n v="40"/>
    <x v="0"/>
    <s v="Socks"/>
    <x v="0"/>
    <n v="49"/>
    <x v="32"/>
    <s v="M"/>
    <s v="Brown"/>
    <x v="2"/>
    <n v="3.9"/>
    <x v="1"/>
    <s v="2-Day Shipping"/>
    <x v="0"/>
    <s v="Yes"/>
    <n v="17"/>
    <x v="1"/>
    <s v="Annually"/>
    <x v="4"/>
    <s v="Low Value"/>
    <x v="0"/>
    <n v="1"/>
  </r>
  <r>
    <n v="1200"/>
    <n v="49"/>
    <x v="0"/>
    <s v="Sandals"/>
    <x v="1"/>
    <n v="89"/>
    <x v="33"/>
    <s v="M"/>
    <s v="Indigo"/>
    <x v="3"/>
    <n v="4.5"/>
    <x v="1"/>
    <s v="Free Shipping"/>
    <x v="0"/>
    <s v="Yes"/>
    <n v="3"/>
    <x v="5"/>
    <s v="Weekly"/>
    <x v="2"/>
    <s v="Low Value"/>
    <x v="1"/>
    <n v="1"/>
  </r>
  <r>
    <n v="1201"/>
    <n v="27"/>
    <x v="0"/>
    <s v="Coat"/>
    <x v="2"/>
    <n v="22"/>
    <x v="39"/>
    <s v="XL"/>
    <s v="Black"/>
    <x v="0"/>
    <n v="4.4000000000000004"/>
    <x v="1"/>
    <s v="Store Pickup"/>
    <x v="0"/>
    <s v="Yes"/>
    <n v="7"/>
    <x v="3"/>
    <s v="Weekly"/>
    <x v="3"/>
    <s v="Low Value"/>
    <x v="1"/>
    <n v="1"/>
  </r>
  <r>
    <n v="1202"/>
    <n v="27"/>
    <x v="0"/>
    <s v="Shoes"/>
    <x v="1"/>
    <n v="61"/>
    <x v="26"/>
    <s v="XL"/>
    <s v="Black"/>
    <x v="2"/>
    <n v="3.1"/>
    <x v="1"/>
    <s v="2-Day Shipping"/>
    <x v="0"/>
    <s v="Yes"/>
    <n v="46"/>
    <x v="0"/>
    <s v="Fortnightly"/>
    <x v="3"/>
    <s v="Low Value"/>
    <x v="2"/>
    <n v="1"/>
  </r>
  <r>
    <n v="1203"/>
    <n v="48"/>
    <x v="0"/>
    <s v="Scarf"/>
    <x v="3"/>
    <n v="29"/>
    <x v="33"/>
    <s v="S"/>
    <s v="Olive"/>
    <x v="1"/>
    <n v="2.9"/>
    <x v="1"/>
    <s v="Standard"/>
    <x v="0"/>
    <s v="Yes"/>
    <n v="14"/>
    <x v="0"/>
    <s v="Every 3 Months"/>
    <x v="2"/>
    <s v="Low Value"/>
    <x v="0"/>
    <n v="1"/>
  </r>
  <r>
    <n v="1204"/>
    <n v="40"/>
    <x v="0"/>
    <s v="Sneakers"/>
    <x v="1"/>
    <n v="82"/>
    <x v="46"/>
    <s v="M"/>
    <s v="Orange"/>
    <x v="0"/>
    <n v="3.7"/>
    <x v="1"/>
    <s v="Free Shipping"/>
    <x v="0"/>
    <s v="Yes"/>
    <n v="23"/>
    <x v="4"/>
    <s v="Annually"/>
    <x v="4"/>
    <s v="Low Value"/>
    <x v="2"/>
    <n v="1"/>
  </r>
  <r>
    <n v="1205"/>
    <n v="67"/>
    <x v="0"/>
    <s v="Belt"/>
    <x v="3"/>
    <n v="94"/>
    <x v="20"/>
    <s v="M"/>
    <s v="Pink"/>
    <x v="1"/>
    <n v="3.2"/>
    <x v="1"/>
    <s v="2-Day Shipping"/>
    <x v="0"/>
    <s v="Yes"/>
    <n v="20"/>
    <x v="2"/>
    <s v="Every 3 Months"/>
    <x v="0"/>
    <s v="Low Value"/>
    <x v="2"/>
    <n v="1"/>
  </r>
  <r>
    <n v="1206"/>
    <n v="52"/>
    <x v="0"/>
    <s v="Handbag"/>
    <x v="3"/>
    <n v="99"/>
    <x v="18"/>
    <s v="M"/>
    <s v="Olive"/>
    <x v="1"/>
    <n v="3.5"/>
    <x v="1"/>
    <s v="Standard"/>
    <x v="0"/>
    <s v="Yes"/>
    <n v="38"/>
    <x v="4"/>
    <s v="Fortnightly"/>
    <x v="2"/>
    <s v="Low Value"/>
    <x v="2"/>
    <n v="1"/>
  </r>
  <r>
    <n v="1207"/>
    <n v="22"/>
    <x v="0"/>
    <s v="Handbag"/>
    <x v="3"/>
    <n v="59"/>
    <x v="16"/>
    <s v="S"/>
    <s v="Cyan"/>
    <x v="3"/>
    <n v="3"/>
    <x v="1"/>
    <s v="Free Shipping"/>
    <x v="0"/>
    <s v="Yes"/>
    <n v="16"/>
    <x v="0"/>
    <s v="Every 3 Months"/>
    <x v="1"/>
    <s v="Low Value"/>
    <x v="0"/>
    <n v="1"/>
  </r>
  <r>
    <n v="1208"/>
    <n v="62"/>
    <x v="0"/>
    <s v="Boots"/>
    <x v="1"/>
    <n v="90"/>
    <x v="47"/>
    <s v="M"/>
    <s v="White"/>
    <x v="2"/>
    <n v="4.0999999999999996"/>
    <x v="1"/>
    <s v="Next Day Air"/>
    <x v="0"/>
    <s v="Yes"/>
    <n v="48"/>
    <x v="2"/>
    <s v="Every 3 Months"/>
    <x v="0"/>
    <s v="Low Value"/>
    <x v="2"/>
    <n v="1"/>
  </r>
  <r>
    <n v="1209"/>
    <n v="20"/>
    <x v="0"/>
    <s v="Boots"/>
    <x v="1"/>
    <n v="100"/>
    <x v="48"/>
    <s v="S"/>
    <s v="Red"/>
    <x v="0"/>
    <n v="2.9"/>
    <x v="1"/>
    <s v="2-Day Shipping"/>
    <x v="0"/>
    <s v="Yes"/>
    <n v="8"/>
    <x v="5"/>
    <s v="Annually"/>
    <x v="1"/>
    <s v="High Value"/>
    <x v="1"/>
    <n v="1"/>
  </r>
  <r>
    <n v="1210"/>
    <n v="41"/>
    <x v="0"/>
    <s v="Pants"/>
    <x v="0"/>
    <n v="62"/>
    <x v="38"/>
    <s v="M"/>
    <s v="Blue"/>
    <x v="0"/>
    <n v="3.8"/>
    <x v="1"/>
    <s v="Next Day Air"/>
    <x v="0"/>
    <s v="Yes"/>
    <n v="16"/>
    <x v="4"/>
    <s v="Monthly"/>
    <x v="4"/>
    <s v="Low Value"/>
    <x v="0"/>
    <n v="1"/>
  </r>
  <r>
    <n v="1211"/>
    <n v="34"/>
    <x v="0"/>
    <s v="Sunglasses"/>
    <x v="3"/>
    <n v="78"/>
    <x v="9"/>
    <s v="M"/>
    <s v="Olive"/>
    <x v="3"/>
    <n v="4.0999999999999996"/>
    <x v="1"/>
    <s v="Next Day Air"/>
    <x v="0"/>
    <s v="Yes"/>
    <n v="5"/>
    <x v="1"/>
    <s v="Quarterly"/>
    <x v="3"/>
    <s v="Low Value"/>
    <x v="1"/>
    <n v="1"/>
  </r>
  <r>
    <n v="1212"/>
    <n v="23"/>
    <x v="0"/>
    <s v="Hoodie"/>
    <x v="0"/>
    <n v="94"/>
    <x v="19"/>
    <s v="M"/>
    <s v="Green"/>
    <x v="1"/>
    <n v="4.5999999999999996"/>
    <x v="1"/>
    <s v="Store Pickup"/>
    <x v="0"/>
    <s v="Yes"/>
    <n v="14"/>
    <x v="0"/>
    <s v="Every 3 Months"/>
    <x v="1"/>
    <s v="Low Value"/>
    <x v="0"/>
    <n v="1"/>
  </r>
  <r>
    <n v="1213"/>
    <n v="32"/>
    <x v="0"/>
    <s v="Shoes"/>
    <x v="1"/>
    <n v="74"/>
    <x v="38"/>
    <s v="M"/>
    <s v="Yellow"/>
    <x v="2"/>
    <n v="2.5"/>
    <x v="1"/>
    <s v="Free Shipping"/>
    <x v="0"/>
    <s v="Yes"/>
    <n v="18"/>
    <x v="2"/>
    <s v="Weekly"/>
    <x v="3"/>
    <s v="Low Value"/>
    <x v="0"/>
    <n v="1"/>
  </r>
  <r>
    <n v="1214"/>
    <n v="68"/>
    <x v="0"/>
    <s v="Handbag"/>
    <x v="3"/>
    <n v="52"/>
    <x v="0"/>
    <s v="XL"/>
    <s v="Black"/>
    <x v="1"/>
    <n v="3.7"/>
    <x v="1"/>
    <s v="Express"/>
    <x v="0"/>
    <s v="Yes"/>
    <n v="14"/>
    <x v="5"/>
    <s v="Every 3 Months"/>
    <x v="0"/>
    <s v="Low Value"/>
    <x v="0"/>
    <n v="1"/>
  </r>
  <r>
    <n v="1215"/>
    <n v="30"/>
    <x v="0"/>
    <s v="Jacket"/>
    <x v="2"/>
    <n v="81"/>
    <x v="34"/>
    <s v="M"/>
    <s v="Blue"/>
    <x v="3"/>
    <n v="3.8"/>
    <x v="1"/>
    <s v="Free Shipping"/>
    <x v="0"/>
    <s v="Yes"/>
    <n v="5"/>
    <x v="1"/>
    <s v="Every 3 Months"/>
    <x v="3"/>
    <s v="Low Value"/>
    <x v="1"/>
    <n v="1"/>
  </r>
  <r>
    <n v="1216"/>
    <n v="66"/>
    <x v="0"/>
    <s v="Blouse"/>
    <x v="0"/>
    <n v="20"/>
    <x v="4"/>
    <s v="L"/>
    <s v="Pink"/>
    <x v="0"/>
    <n v="2.6"/>
    <x v="1"/>
    <s v="2-Day Shipping"/>
    <x v="0"/>
    <s v="Yes"/>
    <n v="15"/>
    <x v="2"/>
    <s v="Every 3 Months"/>
    <x v="0"/>
    <s v="Low Value"/>
    <x v="0"/>
    <n v="1"/>
  </r>
  <r>
    <n v="1217"/>
    <n v="62"/>
    <x v="0"/>
    <s v="Pants"/>
    <x v="0"/>
    <n v="32"/>
    <x v="40"/>
    <s v="XL"/>
    <s v="Lavender"/>
    <x v="2"/>
    <n v="3.7"/>
    <x v="1"/>
    <s v="Free Shipping"/>
    <x v="0"/>
    <s v="Yes"/>
    <n v="3"/>
    <x v="0"/>
    <s v="Every 3 Months"/>
    <x v="0"/>
    <s v="Low Value"/>
    <x v="1"/>
    <n v="1"/>
  </r>
  <r>
    <n v="1218"/>
    <n v="50"/>
    <x v="0"/>
    <s v="Boots"/>
    <x v="1"/>
    <n v="63"/>
    <x v="43"/>
    <s v="XL"/>
    <s v="Cyan"/>
    <x v="3"/>
    <n v="2.6"/>
    <x v="1"/>
    <s v="Free Shipping"/>
    <x v="0"/>
    <s v="Yes"/>
    <n v="12"/>
    <x v="1"/>
    <s v="Every 3 Months"/>
    <x v="2"/>
    <s v="Low Value"/>
    <x v="0"/>
    <n v="1"/>
  </r>
  <r>
    <n v="1219"/>
    <n v="55"/>
    <x v="0"/>
    <s v="Boots"/>
    <x v="1"/>
    <n v="79"/>
    <x v="38"/>
    <s v="M"/>
    <s v="Cyan"/>
    <x v="1"/>
    <n v="3.1"/>
    <x v="1"/>
    <s v="Store Pickup"/>
    <x v="0"/>
    <s v="Yes"/>
    <n v="43"/>
    <x v="1"/>
    <s v="Every 3 Months"/>
    <x v="0"/>
    <s v="Low Value"/>
    <x v="2"/>
    <n v="1"/>
  </r>
  <r>
    <n v="1220"/>
    <n v="19"/>
    <x v="0"/>
    <s v="Sweater"/>
    <x v="0"/>
    <n v="23"/>
    <x v="34"/>
    <s v="M"/>
    <s v="Gold"/>
    <x v="0"/>
    <n v="2.5"/>
    <x v="1"/>
    <s v="Next Day Air"/>
    <x v="0"/>
    <s v="Yes"/>
    <n v="35"/>
    <x v="2"/>
    <s v="Bi-Weekly"/>
    <x v="1"/>
    <s v="Low Value"/>
    <x v="2"/>
    <n v="1"/>
  </r>
  <r>
    <n v="1221"/>
    <n v="67"/>
    <x v="0"/>
    <s v="Gloves"/>
    <x v="3"/>
    <n v="64"/>
    <x v="0"/>
    <s v="M"/>
    <s v="Green"/>
    <x v="0"/>
    <n v="4.9000000000000004"/>
    <x v="1"/>
    <s v="Express"/>
    <x v="0"/>
    <s v="Yes"/>
    <n v="36"/>
    <x v="4"/>
    <s v="Quarterly"/>
    <x v="0"/>
    <s v="Low Value"/>
    <x v="2"/>
    <n v="1"/>
  </r>
  <r>
    <n v="1222"/>
    <n v="18"/>
    <x v="0"/>
    <s v="Socks"/>
    <x v="0"/>
    <n v="69"/>
    <x v="44"/>
    <s v="M"/>
    <s v="Red"/>
    <x v="0"/>
    <n v="4.5"/>
    <x v="1"/>
    <s v="Standard"/>
    <x v="0"/>
    <s v="Yes"/>
    <n v="3"/>
    <x v="1"/>
    <s v="Quarterly"/>
    <x v="1"/>
    <s v="Low Value"/>
    <x v="1"/>
    <n v="1"/>
  </r>
  <r>
    <n v="1223"/>
    <n v="58"/>
    <x v="0"/>
    <s v="Jeans"/>
    <x v="0"/>
    <n v="69"/>
    <x v="27"/>
    <s v="L"/>
    <s v="Magenta"/>
    <x v="3"/>
    <n v="3.4"/>
    <x v="1"/>
    <s v="Store Pickup"/>
    <x v="0"/>
    <s v="Yes"/>
    <n v="27"/>
    <x v="4"/>
    <s v="Annually"/>
    <x v="0"/>
    <s v="Low Value"/>
    <x v="2"/>
    <n v="1"/>
  </r>
  <r>
    <n v="1224"/>
    <n v="69"/>
    <x v="0"/>
    <s v="Pants"/>
    <x v="0"/>
    <n v="24"/>
    <x v="23"/>
    <s v="L"/>
    <s v="Red"/>
    <x v="0"/>
    <n v="3.9"/>
    <x v="1"/>
    <s v="Free Shipping"/>
    <x v="0"/>
    <s v="Yes"/>
    <n v="21"/>
    <x v="4"/>
    <s v="Weekly"/>
    <x v="0"/>
    <s v="Low Value"/>
    <x v="2"/>
    <n v="1"/>
  </r>
  <r>
    <n v="1225"/>
    <n v="62"/>
    <x v="0"/>
    <s v="Shorts"/>
    <x v="0"/>
    <n v="50"/>
    <x v="26"/>
    <s v="M"/>
    <s v="Yellow"/>
    <x v="2"/>
    <n v="3.7"/>
    <x v="1"/>
    <s v="Store Pickup"/>
    <x v="0"/>
    <s v="Yes"/>
    <n v="18"/>
    <x v="0"/>
    <s v="Weekly"/>
    <x v="0"/>
    <s v="Low Value"/>
    <x v="0"/>
    <n v="1"/>
  </r>
  <r>
    <n v="1226"/>
    <n v="28"/>
    <x v="0"/>
    <s v="Gloves"/>
    <x v="3"/>
    <n v="97"/>
    <x v="17"/>
    <s v="S"/>
    <s v="Turquoise"/>
    <x v="3"/>
    <n v="2.6"/>
    <x v="1"/>
    <s v="Free Shipping"/>
    <x v="0"/>
    <s v="Yes"/>
    <n v="16"/>
    <x v="5"/>
    <s v="Weekly"/>
    <x v="3"/>
    <s v="Low Value"/>
    <x v="0"/>
    <n v="1"/>
  </r>
  <r>
    <n v="1227"/>
    <n v="53"/>
    <x v="0"/>
    <s v="Sandals"/>
    <x v="1"/>
    <n v="91"/>
    <x v="31"/>
    <s v="S"/>
    <s v="Cyan"/>
    <x v="3"/>
    <n v="3.4"/>
    <x v="1"/>
    <s v="Store Pickup"/>
    <x v="0"/>
    <s v="Yes"/>
    <n v="18"/>
    <x v="0"/>
    <s v="Bi-Weekly"/>
    <x v="2"/>
    <s v="Low Value"/>
    <x v="0"/>
    <n v="1"/>
  </r>
  <r>
    <n v="1228"/>
    <n v="27"/>
    <x v="0"/>
    <s v="Blouse"/>
    <x v="0"/>
    <n v="37"/>
    <x v="26"/>
    <s v="L"/>
    <s v="Yellow"/>
    <x v="1"/>
    <n v="4.9000000000000004"/>
    <x v="1"/>
    <s v="Store Pickup"/>
    <x v="0"/>
    <s v="Yes"/>
    <n v="19"/>
    <x v="4"/>
    <s v="Bi-Weekly"/>
    <x v="3"/>
    <s v="Low Value"/>
    <x v="0"/>
    <n v="1"/>
  </r>
  <r>
    <n v="1229"/>
    <n v="55"/>
    <x v="0"/>
    <s v="Jacket"/>
    <x v="2"/>
    <n v="55"/>
    <x v="27"/>
    <s v="S"/>
    <s v="Yellow"/>
    <x v="0"/>
    <n v="3.9"/>
    <x v="1"/>
    <s v="Express"/>
    <x v="0"/>
    <s v="Yes"/>
    <n v="1"/>
    <x v="1"/>
    <s v="Annually"/>
    <x v="0"/>
    <s v="Low Value"/>
    <x v="1"/>
    <n v="1"/>
  </r>
  <r>
    <n v="1230"/>
    <n v="34"/>
    <x v="0"/>
    <s v="Jewelry"/>
    <x v="3"/>
    <n v="52"/>
    <x v="23"/>
    <s v="XL"/>
    <s v="Maroon"/>
    <x v="0"/>
    <n v="3.6"/>
    <x v="1"/>
    <s v="Express"/>
    <x v="0"/>
    <s v="Yes"/>
    <n v="39"/>
    <x v="4"/>
    <s v="Annually"/>
    <x v="3"/>
    <s v="Low Value"/>
    <x v="2"/>
    <n v="1"/>
  </r>
  <r>
    <n v="1231"/>
    <n v="25"/>
    <x v="0"/>
    <s v="Hat"/>
    <x v="3"/>
    <n v="80"/>
    <x v="26"/>
    <s v="L"/>
    <s v="Brown"/>
    <x v="1"/>
    <n v="4.5999999999999996"/>
    <x v="1"/>
    <s v="Standard"/>
    <x v="0"/>
    <s v="Yes"/>
    <n v="49"/>
    <x v="0"/>
    <s v="Monthly"/>
    <x v="3"/>
    <s v="Low Value"/>
    <x v="2"/>
    <n v="1"/>
  </r>
  <r>
    <n v="1232"/>
    <n v="66"/>
    <x v="0"/>
    <s v="Socks"/>
    <x v="0"/>
    <n v="79"/>
    <x v="38"/>
    <s v="M"/>
    <s v="Gold"/>
    <x v="1"/>
    <n v="4"/>
    <x v="1"/>
    <s v="2-Day Shipping"/>
    <x v="0"/>
    <s v="Yes"/>
    <n v="43"/>
    <x v="2"/>
    <s v="Fortnightly"/>
    <x v="0"/>
    <s v="Low Value"/>
    <x v="2"/>
    <n v="1"/>
  </r>
  <r>
    <n v="1233"/>
    <n v="57"/>
    <x v="0"/>
    <s v="Handbag"/>
    <x v="3"/>
    <n v="23"/>
    <x v="14"/>
    <s v="M"/>
    <s v="Charcoal"/>
    <x v="2"/>
    <n v="3.6"/>
    <x v="1"/>
    <s v="Free Shipping"/>
    <x v="0"/>
    <s v="Yes"/>
    <n v="31"/>
    <x v="5"/>
    <s v="Every 3 Months"/>
    <x v="0"/>
    <s v="Low Value"/>
    <x v="2"/>
    <n v="1"/>
  </r>
  <r>
    <n v="1234"/>
    <n v="46"/>
    <x v="0"/>
    <s v="Pants"/>
    <x v="0"/>
    <n v="73"/>
    <x v="40"/>
    <s v="L"/>
    <s v="Beige"/>
    <x v="0"/>
    <n v="3.5"/>
    <x v="1"/>
    <s v="Next Day Air"/>
    <x v="0"/>
    <s v="Yes"/>
    <n v="40"/>
    <x v="0"/>
    <s v="Every 3 Months"/>
    <x v="2"/>
    <s v="Low Value"/>
    <x v="2"/>
    <n v="1"/>
  </r>
  <r>
    <n v="1235"/>
    <n v="38"/>
    <x v="0"/>
    <s v="Gloves"/>
    <x v="3"/>
    <n v="99"/>
    <x v="32"/>
    <s v="M"/>
    <s v="Indigo"/>
    <x v="3"/>
    <n v="4.0999999999999996"/>
    <x v="1"/>
    <s v="Store Pickup"/>
    <x v="0"/>
    <s v="Yes"/>
    <n v="2"/>
    <x v="4"/>
    <s v="Bi-Weekly"/>
    <x v="4"/>
    <s v="Low Value"/>
    <x v="1"/>
    <n v="1"/>
  </r>
  <r>
    <n v="1236"/>
    <n v="23"/>
    <x v="0"/>
    <s v="Sweater"/>
    <x v="0"/>
    <n v="22"/>
    <x v="37"/>
    <s v="M"/>
    <s v="Red"/>
    <x v="1"/>
    <n v="3"/>
    <x v="1"/>
    <s v="Store Pickup"/>
    <x v="0"/>
    <s v="Yes"/>
    <n v="46"/>
    <x v="3"/>
    <s v="Every 3 Months"/>
    <x v="1"/>
    <s v="Low Value"/>
    <x v="2"/>
    <n v="1"/>
  </r>
  <r>
    <n v="1237"/>
    <n v="42"/>
    <x v="0"/>
    <s v="Hat"/>
    <x v="3"/>
    <n v="68"/>
    <x v="35"/>
    <s v="M"/>
    <s v="White"/>
    <x v="2"/>
    <n v="4.4000000000000004"/>
    <x v="1"/>
    <s v="Store Pickup"/>
    <x v="0"/>
    <s v="Yes"/>
    <n v="35"/>
    <x v="5"/>
    <s v="Every 3 Months"/>
    <x v="4"/>
    <s v="Low Value"/>
    <x v="2"/>
    <n v="1"/>
  </r>
  <r>
    <n v="1238"/>
    <n v="25"/>
    <x v="0"/>
    <s v="Dress"/>
    <x v="0"/>
    <n v="92"/>
    <x v="49"/>
    <s v="S"/>
    <s v="Charcoal"/>
    <x v="1"/>
    <n v="4.4000000000000004"/>
    <x v="1"/>
    <s v="2-Day Shipping"/>
    <x v="0"/>
    <s v="Yes"/>
    <n v="42"/>
    <x v="2"/>
    <s v="Quarterly"/>
    <x v="3"/>
    <s v="Low Value"/>
    <x v="2"/>
    <n v="1"/>
  </r>
  <r>
    <n v="1239"/>
    <n v="55"/>
    <x v="0"/>
    <s v="Pants"/>
    <x v="0"/>
    <n v="77"/>
    <x v="5"/>
    <s v="M"/>
    <s v="Violet"/>
    <x v="0"/>
    <n v="3.7"/>
    <x v="1"/>
    <s v="Express"/>
    <x v="0"/>
    <s v="Yes"/>
    <n v="3"/>
    <x v="0"/>
    <s v="Fortnightly"/>
    <x v="0"/>
    <s v="Low Value"/>
    <x v="1"/>
    <n v="1"/>
  </r>
  <r>
    <n v="1240"/>
    <n v="62"/>
    <x v="0"/>
    <s v="Coat"/>
    <x v="2"/>
    <n v="37"/>
    <x v="32"/>
    <s v="XL"/>
    <s v="Magenta"/>
    <x v="1"/>
    <n v="4.8"/>
    <x v="1"/>
    <s v="Standard"/>
    <x v="0"/>
    <s v="Yes"/>
    <n v="32"/>
    <x v="5"/>
    <s v="Every 3 Months"/>
    <x v="0"/>
    <s v="Low Value"/>
    <x v="2"/>
    <n v="1"/>
  </r>
  <r>
    <n v="1241"/>
    <n v="41"/>
    <x v="0"/>
    <s v="Scarf"/>
    <x v="3"/>
    <n v="79"/>
    <x v="32"/>
    <s v="L"/>
    <s v="White"/>
    <x v="0"/>
    <n v="2.9"/>
    <x v="1"/>
    <s v="Store Pickup"/>
    <x v="0"/>
    <s v="Yes"/>
    <n v="48"/>
    <x v="5"/>
    <s v="Annually"/>
    <x v="4"/>
    <s v="Low Value"/>
    <x v="2"/>
    <n v="1"/>
  </r>
  <r>
    <n v="1242"/>
    <n v="58"/>
    <x v="0"/>
    <s v="Hoodie"/>
    <x v="0"/>
    <n v="51"/>
    <x v="11"/>
    <s v="XL"/>
    <s v="Pink"/>
    <x v="0"/>
    <n v="3.1"/>
    <x v="1"/>
    <s v="Express"/>
    <x v="0"/>
    <s v="Yes"/>
    <n v="34"/>
    <x v="2"/>
    <s v="Weekly"/>
    <x v="0"/>
    <s v="Low Value"/>
    <x v="2"/>
    <n v="1"/>
  </r>
  <r>
    <n v="1243"/>
    <n v="56"/>
    <x v="0"/>
    <s v="Socks"/>
    <x v="0"/>
    <n v="27"/>
    <x v="22"/>
    <s v="M"/>
    <s v="Lavender"/>
    <x v="2"/>
    <n v="4"/>
    <x v="1"/>
    <s v="Next Day Air"/>
    <x v="0"/>
    <s v="Yes"/>
    <n v="15"/>
    <x v="4"/>
    <s v="Quarterly"/>
    <x v="0"/>
    <s v="Low Value"/>
    <x v="0"/>
    <n v="1"/>
  </r>
  <r>
    <n v="1244"/>
    <n v="25"/>
    <x v="0"/>
    <s v="Blouse"/>
    <x v="0"/>
    <n v="23"/>
    <x v="13"/>
    <s v="S"/>
    <s v="Pink"/>
    <x v="1"/>
    <n v="3"/>
    <x v="1"/>
    <s v="Store Pickup"/>
    <x v="0"/>
    <s v="Yes"/>
    <n v="22"/>
    <x v="5"/>
    <s v="Annually"/>
    <x v="3"/>
    <s v="Low Value"/>
    <x v="2"/>
    <n v="1"/>
  </r>
  <r>
    <n v="1245"/>
    <n v="70"/>
    <x v="0"/>
    <s v="Socks"/>
    <x v="0"/>
    <n v="76"/>
    <x v="27"/>
    <s v="S"/>
    <s v="Silver"/>
    <x v="2"/>
    <n v="3.9"/>
    <x v="1"/>
    <s v="2-Day Shipping"/>
    <x v="0"/>
    <s v="Yes"/>
    <n v="2"/>
    <x v="1"/>
    <s v="Monthly"/>
    <x v="0"/>
    <s v="Low Value"/>
    <x v="1"/>
    <n v="1"/>
  </r>
  <r>
    <n v="1246"/>
    <n v="42"/>
    <x v="0"/>
    <s v="Dress"/>
    <x v="0"/>
    <n v="31"/>
    <x v="14"/>
    <s v="M"/>
    <s v="Violet"/>
    <x v="3"/>
    <n v="3.4"/>
    <x v="1"/>
    <s v="Standard"/>
    <x v="0"/>
    <s v="Yes"/>
    <n v="30"/>
    <x v="4"/>
    <s v="Weekly"/>
    <x v="4"/>
    <s v="Low Value"/>
    <x v="2"/>
    <n v="1"/>
  </r>
  <r>
    <n v="1247"/>
    <n v="27"/>
    <x v="0"/>
    <s v="Hoodie"/>
    <x v="0"/>
    <n v="60"/>
    <x v="7"/>
    <s v="M"/>
    <s v="Charcoal"/>
    <x v="0"/>
    <n v="2.7"/>
    <x v="1"/>
    <s v="Standard"/>
    <x v="0"/>
    <s v="Yes"/>
    <n v="27"/>
    <x v="1"/>
    <s v="Monthly"/>
    <x v="3"/>
    <s v="Low Value"/>
    <x v="2"/>
    <n v="1"/>
  </r>
  <r>
    <n v="1248"/>
    <n v="65"/>
    <x v="0"/>
    <s v="T-shirt"/>
    <x v="0"/>
    <n v="99"/>
    <x v="41"/>
    <s v="M"/>
    <s v="Charcoal"/>
    <x v="1"/>
    <n v="3.5"/>
    <x v="1"/>
    <s v="Express"/>
    <x v="0"/>
    <s v="Yes"/>
    <n v="18"/>
    <x v="0"/>
    <s v="Bi-Weekly"/>
    <x v="0"/>
    <s v="Low Value"/>
    <x v="0"/>
    <n v="1"/>
  </r>
  <r>
    <n v="1249"/>
    <n v="62"/>
    <x v="0"/>
    <s v="Hat"/>
    <x v="3"/>
    <n v="37"/>
    <x v="48"/>
    <s v="XL"/>
    <s v="Red"/>
    <x v="0"/>
    <n v="3"/>
    <x v="1"/>
    <s v="Free Shipping"/>
    <x v="0"/>
    <s v="Yes"/>
    <n v="8"/>
    <x v="2"/>
    <s v="Annually"/>
    <x v="0"/>
    <s v="Low Value"/>
    <x v="1"/>
    <n v="1"/>
  </r>
  <r>
    <n v="1250"/>
    <n v="62"/>
    <x v="0"/>
    <s v="Boots"/>
    <x v="1"/>
    <n v="50"/>
    <x v="4"/>
    <s v="M"/>
    <s v="Peach"/>
    <x v="0"/>
    <n v="4.5"/>
    <x v="1"/>
    <s v="Express"/>
    <x v="0"/>
    <s v="Yes"/>
    <n v="48"/>
    <x v="0"/>
    <s v="Fortnightly"/>
    <x v="0"/>
    <s v="Low Value"/>
    <x v="2"/>
    <n v="1"/>
  </r>
  <r>
    <n v="1251"/>
    <n v="52"/>
    <x v="0"/>
    <s v="Jeans"/>
    <x v="0"/>
    <n v="26"/>
    <x v="13"/>
    <s v="XL"/>
    <s v="Purple"/>
    <x v="0"/>
    <n v="4.0999999999999996"/>
    <x v="1"/>
    <s v="Free Shipping"/>
    <x v="0"/>
    <s v="Yes"/>
    <n v="24"/>
    <x v="1"/>
    <s v="Monthly"/>
    <x v="2"/>
    <s v="Low Value"/>
    <x v="2"/>
    <n v="1"/>
  </r>
  <r>
    <n v="1252"/>
    <n v="56"/>
    <x v="0"/>
    <s v="Shorts"/>
    <x v="0"/>
    <n v="86"/>
    <x v="27"/>
    <s v="XL"/>
    <s v="Orange"/>
    <x v="1"/>
    <n v="5"/>
    <x v="1"/>
    <s v="Next Day Air"/>
    <x v="0"/>
    <s v="Yes"/>
    <n v="43"/>
    <x v="2"/>
    <s v="Monthly"/>
    <x v="0"/>
    <s v="Low Value"/>
    <x v="2"/>
    <n v="1"/>
  </r>
  <r>
    <n v="1253"/>
    <n v="28"/>
    <x v="0"/>
    <s v="Sandals"/>
    <x v="1"/>
    <n v="41"/>
    <x v="2"/>
    <s v="L"/>
    <s v="Magenta"/>
    <x v="3"/>
    <n v="4"/>
    <x v="1"/>
    <s v="Standard"/>
    <x v="0"/>
    <s v="Yes"/>
    <n v="8"/>
    <x v="1"/>
    <s v="Quarterly"/>
    <x v="3"/>
    <s v="Low Value"/>
    <x v="1"/>
    <n v="1"/>
  </r>
  <r>
    <n v="1254"/>
    <n v="39"/>
    <x v="0"/>
    <s v="Sandals"/>
    <x v="1"/>
    <n v="23"/>
    <x v="6"/>
    <s v="XL"/>
    <s v="Red"/>
    <x v="0"/>
    <n v="4.9000000000000004"/>
    <x v="1"/>
    <s v="Express"/>
    <x v="0"/>
    <s v="Yes"/>
    <n v="49"/>
    <x v="3"/>
    <s v="Annually"/>
    <x v="4"/>
    <s v="Low Value"/>
    <x v="2"/>
    <n v="1"/>
  </r>
  <r>
    <n v="1255"/>
    <n v="54"/>
    <x v="0"/>
    <s v="Sneakers"/>
    <x v="1"/>
    <n v="56"/>
    <x v="18"/>
    <s v="XL"/>
    <s v="Black"/>
    <x v="1"/>
    <n v="3.3"/>
    <x v="1"/>
    <s v="2-Day Shipping"/>
    <x v="0"/>
    <s v="Yes"/>
    <n v="2"/>
    <x v="2"/>
    <s v="Bi-Weekly"/>
    <x v="2"/>
    <s v="Low Value"/>
    <x v="1"/>
    <n v="1"/>
  </r>
  <r>
    <n v="1256"/>
    <n v="30"/>
    <x v="0"/>
    <s v="Hat"/>
    <x v="3"/>
    <n v="68"/>
    <x v="27"/>
    <s v="M"/>
    <s v="Peach"/>
    <x v="3"/>
    <n v="4.0999999999999996"/>
    <x v="1"/>
    <s v="Standard"/>
    <x v="0"/>
    <s v="Yes"/>
    <n v="38"/>
    <x v="1"/>
    <s v="Fortnightly"/>
    <x v="3"/>
    <s v="Low Value"/>
    <x v="2"/>
    <n v="1"/>
  </r>
  <r>
    <n v="1257"/>
    <n v="45"/>
    <x v="0"/>
    <s v="Coat"/>
    <x v="2"/>
    <n v="48"/>
    <x v="8"/>
    <s v="S"/>
    <s v="Olive"/>
    <x v="0"/>
    <n v="3.6"/>
    <x v="1"/>
    <s v="Express"/>
    <x v="0"/>
    <s v="Yes"/>
    <n v="4"/>
    <x v="1"/>
    <s v="Fortnightly"/>
    <x v="2"/>
    <s v="Low Value"/>
    <x v="1"/>
    <n v="1"/>
  </r>
  <r>
    <n v="1258"/>
    <n v="68"/>
    <x v="0"/>
    <s v="Dress"/>
    <x v="0"/>
    <n v="67"/>
    <x v="46"/>
    <s v="L"/>
    <s v="Gold"/>
    <x v="1"/>
    <n v="3"/>
    <x v="1"/>
    <s v="Free Shipping"/>
    <x v="0"/>
    <s v="Yes"/>
    <n v="31"/>
    <x v="1"/>
    <s v="Every 3 Months"/>
    <x v="0"/>
    <s v="Low Value"/>
    <x v="2"/>
    <n v="1"/>
  </r>
  <r>
    <n v="1259"/>
    <n v="47"/>
    <x v="0"/>
    <s v="Boots"/>
    <x v="1"/>
    <n v="87"/>
    <x v="31"/>
    <s v="XL"/>
    <s v="Gold"/>
    <x v="1"/>
    <n v="4.0999999999999996"/>
    <x v="1"/>
    <s v="2-Day Shipping"/>
    <x v="0"/>
    <s v="Yes"/>
    <n v="34"/>
    <x v="5"/>
    <s v="Every 3 Months"/>
    <x v="2"/>
    <s v="Low Value"/>
    <x v="2"/>
    <n v="1"/>
  </r>
  <r>
    <n v="1260"/>
    <n v="68"/>
    <x v="0"/>
    <s v="Skirt"/>
    <x v="0"/>
    <n v="64"/>
    <x v="46"/>
    <s v="M"/>
    <s v="Turquoise"/>
    <x v="3"/>
    <n v="3.9"/>
    <x v="1"/>
    <s v="Standard"/>
    <x v="0"/>
    <s v="Yes"/>
    <n v="45"/>
    <x v="2"/>
    <s v="Monthly"/>
    <x v="0"/>
    <s v="Low Value"/>
    <x v="2"/>
    <n v="1"/>
  </r>
  <r>
    <n v="1261"/>
    <n v="63"/>
    <x v="0"/>
    <s v="Shirt"/>
    <x v="0"/>
    <n v="93"/>
    <x v="41"/>
    <s v="XL"/>
    <s v="Green"/>
    <x v="1"/>
    <n v="4.0999999999999996"/>
    <x v="1"/>
    <s v="Store Pickup"/>
    <x v="0"/>
    <s v="Yes"/>
    <n v="30"/>
    <x v="5"/>
    <s v="Quarterly"/>
    <x v="0"/>
    <s v="Low Value"/>
    <x v="2"/>
    <n v="1"/>
  </r>
  <r>
    <n v="1262"/>
    <n v="20"/>
    <x v="0"/>
    <s v="Shirt"/>
    <x v="0"/>
    <n v="29"/>
    <x v="39"/>
    <s v="L"/>
    <s v="Maroon"/>
    <x v="2"/>
    <n v="2.8"/>
    <x v="1"/>
    <s v="Next Day Air"/>
    <x v="0"/>
    <s v="Yes"/>
    <n v="2"/>
    <x v="2"/>
    <s v="Fortnightly"/>
    <x v="1"/>
    <s v="Low Value"/>
    <x v="1"/>
    <n v="1"/>
  </r>
  <r>
    <n v="1263"/>
    <n v="29"/>
    <x v="0"/>
    <s v="Boots"/>
    <x v="1"/>
    <n v="62"/>
    <x v="30"/>
    <s v="L"/>
    <s v="Brown"/>
    <x v="0"/>
    <n v="4.8"/>
    <x v="1"/>
    <s v="Store Pickup"/>
    <x v="0"/>
    <s v="Yes"/>
    <n v="44"/>
    <x v="0"/>
    <s v="Monthly"/>
    <x v="3"/>
    <s v="Low Value"/>
    <x v="2"/>
    <n v="1"/>
  </r>
  <r>
    <n v="1264"/>
    <n v="41"/>
    <x v="0"/>
    <s v="Hoodie"/>
    <x v="0"/>
    <n v="70"/>
    <x v="12"/>
    <s v="L"/>
    <s v="Brown"/>
    <x v="0"/>
    <n v="4.5999999999999996"/>
    <x v="1"/>
    <s v="2-Day Shipping"/>
    <x v="0"/>
    <s v="Yes"/>
    <n v="1"/>
    <x v="2"/>
    <s v="Bi-Weekly"/>
    <x v="4"/>
    <s v="Low Value"/>
    <x v="1"/>
    <n v="1"/>
  </r>
  <r>
    <n v="1265"/>
    <n v="52"/>
    <x v="0"/>
    <s v="Sweater"/>
    <x v="0"/>
    <n v="92"/>
    <x v="34"/>
    <s v="S"/>
    <s v="Blue"/>
    <x v="0"/>
    <n v="2.5"/>
    <x v="1"/>
    <s v="Next Day Air"/>
    <x v="0"/>
    <s v="Yes"/>
    <n v="1"/>
    <x v="0"/>
    <s v="Bi-Weekly"/>
    <x v="2"/>
    <s v="Low Value"/>
    <x v="1"/>
    <n v="1"/>
  </r>
  <r>
    <n v="1266"/>
    <n v="32"/>
    <x v="0"/>
    <s v="Shirt"/>
    <x v="0"/>
    <n v="79"/>
    <x v="7"/>
    <s v="M"/>
    <s v="Lavender"/>
    <x v="1"/>
    <n v="2.7"/>
    <x v="1"/>
    <s v="Next Day Air"/>
    <x v="0"/>
    <s v="Yes"/>
    <n v="27"/>
    <x v="4"/>
    <s v="Weekly"/>
    <x v="3"/>
    <s v="Low Value"/>
    <x v="2"/>
    <n v="1"/>
  </r>
  <r>
    <n v="1267"/>
    <n v="20"/>
    <x v="0"/>
    <s v="Blouse"/>
    <x v="0"/>
    <n v="31"/>
    <x v="25"/>
    <s v="M"/>
    <s v="Peach"/>
    <x v="3"/>
    <n v="4"/>
    <x v="1"/>
    <s v="Standard"/>
    <x v="0"/>
    <s v="Yes"/>
    <n v="14"/>
    <x v="5"/>
    <s v="Every 3 Months"/>
    <x v="1"/>
    <s v="Low Value"/>
    <x v="0"/>
    <n v="1"/>
  </r>
  <r>
    <n v="1268"/>
    <n v="47"/>
    <x v="0"/>
    <s v="T-shirt"/>
    <x v="0"/>
    <n v="83"/>
    <x v="4"/>
    <s v="S"/>
    <s v="Gray"/>
    <x v="1"/>
    <n v="2.7"/>
    <x v="1"/>
    <s v="Standard"/>
    <x v="0"/>
    <s v="Yes"/>
    <n v="41"/>
    <x v="1"/>
    <s v="Weekly"/>
    <x v="2"/>
    <s v="Low Value"/>
    <x v="2"/>
    <n v="1"/>
  </r>
  <r>
    <n v="1269"/>
    <n v="23"/>
    <x v="0"/>
    <s v="Jacket"/>
    <x v="2"/>
    <n v="88"/>
    <x v="37"/>
    <s v="XL"/>
    <s v="Charcoal"/>
    <x v="0"/>
    <n v="2.9"/>
    <x v="1"/>
    <s v="Next Day Air"/>
    <x v="0"/>
    <s v="Yes"/>
    <n v="25"/>
    <x v="5"/>
    <s v="Bi-Weekly"/>
    <x v="1"/>
    <s v="Low Value"/>
    <x v="2"/>
    <n v="1"/>
  </r>
  <r>
    <n v="1270"/>
    <n v="43"/>
    <x v="0"/>
    <s v="Jewelry"/>
    <x v="3"/>
    <n v="53"/>
    <x v="34"/>
    <s v="M"/>
    <s v="Lavender"/>
    <x v="1"/>
    <n v="3"/>
    <x v="1"/>
    <s v="Standard"/>
    <x v="0"/>
    <s v="Yes"/>
    <n v="47"/>
    <x v="3"/>
    <s v="Quarterly"/>
    <x v="4"/>
    <s v="Low Value"/>
    <x v="2"/>
    <n v="1"/>
  </r>
  <r>
    <n v="1271"/>
    <n v="67"/>
    <x v="0"/>
    <s v="Hoodie"/>
    <x v="0"/>
    <n v="98"/>
    <x v="8"/>
    <s v="M"/>
    <s v="Green"/>
    <x v="3"/>
    <n v="3.3"/>
    <x v="1"/>
    <s v="Standard"/>
    <x v="0"/>
    <s v="Yes"/>
    <n v="20"/>
    <x v="1"/>
    <s v="Annually"/>
    <x v="0"/>
    <s v="Low Value"/>
    <x v="2"/>
    <n v="1"/>
  </r>
  <r>
    <n v="1272"/>
    <n v="70"/>
    <x v="0"/>
    <s v="Jewelry"/>
    <x v="3"/>
    <n v="57"/>
    <x v="0"/>
    <s v="S"/>
    <s v="Gray"/>
    <x v="1"/>
    <n v="4.3"/>
    <x v="1"/>
    <s v="Store Pickup"/>
    <x v="0"/>
    <s v="Yes"/>
    <n v="42"/>
    <x v="3"/>
    <s v="Annually"/>
    <x v="0"/>
    <s v="Low Value"/>
    <x v="2"/>
    <n v="1"/>
  </r>
  <r>
    <n v="1273"/>
    <n v="35"/>
    <x v="0"/>
    <s v="Sandals"/>
    <x v="1"/>
    <n v="80"/>
    <x v="48"/>
    <s v="M"/>
    <s v="Orange"/>
    <x v="0"/>
    <n v="4.4000000000000004"/>
    <x v="1"/>
    <s v="Express"/>
    <x v="0"/>
    <s v="Yes"/>
    <n v="16"/>
    <x v="4"/>
    <s v="Monthly"/>
    <x v="4"/>
    <s v="Low Value"/>
    <x v="0"/>
    <n v="1"/>
  </r>
  <r>
    <n v="1274"/>
    <n v="41"/>
    <x v="0"/>
    <s v="Jeans"/>
    <x v="0"/>
    <n v="29"/>
    <x v="16"/>
    <s v="L"/>
    <s v="Silver"/>
    <x v="1"/>
    <n v="4.0999999999999996"/>
    <x v="1"/>
    <s v="Next Day Air"/>
    <x v="0"/>
    <s v="Yes"/>
    <n v="32"/>
    <x v="2"/>
    <s v="Every 3 Months"/>
    <x v="4"/>
    <s v="Low Value"/>
    <x v="2"/>
    <n v="1"/>
  </r>
  <r>
    <n v="1275"/>
    <n v="54"/>
    <x v="0"/>
    <s v="Hat"/>
    <x v="3"/>
    <n v="73"/>
    <x v="9"/>
    <s v="M"/>
    <s v="Olive"/>
    <x v="1"/>
    <n v="3.1"/>
    <x v="1"/>
    <s v="2-Day Shipping"/>
    <x v="0"/>
    <s v="Yes"/>
    <n v="37"/>
    <x v="3"/>
    <s v="Quarterly"/>
    <x v="2"/>
    <s v="Low Value"/>
    <x v="2"/>
    <n v="1"/>
  </r>
  <r>
    <n v="1276"/>
    <n v="55"/>
    <x v="0"/>
    <s v="Sweater"/>
    <x v="0"/>
    <n v="32"/>
    <x v="10"/>
    <s v="S"/>
    <s v="Turquoise"/>
    <x v="3"/>
    <n v="4.5"/>
    <x v="1"/>
    <s v="Standard"/>
    <x v="0"/>
    <s v="Yes"/>
    <n v="1"/>
    <x v="3"/>
    <s v="Monthly"/>
    <x v="0"/>
    <s v="Low Value"/>
    <x v="1"/>
    <n v="1"/>
  </r>
  <r>
    <n v="1277"/>
    <n v="51"/>
    <x v="0"/>
    <s v="Boots"/>
    <x v="1"/>
    <n v="68"/>
    <x v="5"/>
    <s v="L"/>
    <s v="Turquoise"/>
    <x v="1"/>
    <n v="4.8"/>
    <x v="1"/>
    <s v="Next Day Air"/>
    <x v="0"/>
    <s v="Yes"/>
    <n v="37"/>
    <x v="4"/>
    <s v="Weekly"/>
    <x v="2"/>
    <s v="Low Value"/>
    <x v="2"/>
    <n v="1"/>
  </r>
  <r>
    <n v="1278"/>
    <n v="19"/>
    <x v="0"/>
    <s v="Blouse"/>
    <x v="0"/>
    <n v="97"/>
    <x v="3"/>
    <s v="L"/>
    <s v="Green"/>
    <x v="1"/>
    <n v="5"/>
    <x v="1"/>
    <s v="Express"/>
    <x v="0"/>
    <s v="Yes"/>
    <n v="5"/>
    <x v="0"/>
    <s v="Quarterly"/>
    <x v="1"/>
    <s v="Low Value"/>
    <x v="1"/>
    <n v="1"/>
  </r>
  <r>
    <n v="1279"/>
    <n v="28"/>
    <x v="0"/>
    <s v="Shorts"/>
    <x v="0"/>
    <n v="98"/>
    <x v="40"/>
    <s v="M"/>
    <s v="Violet"/>
    <x v="3"/>
    <n v="2.8"/>
    <x v="1"/>
    <s v="Next Day Air"/>
    <x v="0"/>
    <s v="Yes"/>
    <n v="31"/>
    <x v="0"/>
    <s v="Fortnightly"/>
    <x v="3"/>
    <s v="Low Value"/>
    <x v="2"/>
    <n v="1"/>
  </r>
  <r>
    <n v="1280"/>
    <n v="63"/>
    <x v="0"/>
    <s v="Hoodie"/>
    <x v="0"/>
    <n v="56"/>
    <x v="33"/>
    <s v="L"/>
    <s v="Charcoal"/>
    <x v="3"/>
    <n v="3.7"/>
    <x v="1"/>
    <s v="Express"/>
    <x v="0"/>
    <s v="Yes"/>
    <n v="18"/>
    <x v="5"/>
    <s v="Annually"/>
    <x v="0"/>
    <s v="Low Value"/>
    <x v="0"/>
    <n v="1"/>
  </r>
  <r>
    <n v="1281"/>
    <n v="30"/>
    <x v="0"/>
    <s v="Pants"/>
    <x v="0"/>
    <n v="78"/>
    <x v="42"/>
    <s v="L"/>
    <s v="White"/>
    <x v="0"/>
    <n v="4.4000000000000004"/>
    <x v="1"/>
    <s v="2-Day Shipping"/>
    <x v="0"/>
    <s v="Yes"/>
    <n v="39"/>
    <x v="0"/>
    <s v="Every 3 Months"/>
    <x v="3"/>
    <s v="Low Value"/>
    <x v="2"/>
    <n v="1"/>
  </r>
  <r>
    <n v="1282"/>
    <n v="29"/>
    <x v="0"/>
    <s v="Belt"/>
    <x v="3"/>
    <n v="81"/>
    <x v="32"/>
    <s v="M"/>
    <s v="Olive"/>
    <x v="1"/>
    <n v="4.5"/>
    <x v="1"/>
    <s v="Store Pickup"/>
    <x v="0"/>
    <s v="Yes"/>
    <n v="8"/>
    <x v="0"/>
    <s v="Bi-Weekly"/>
    <x v="3"/>
    <s v="Low Value"/>
    <x v="1"/>
    <n v="1"/>
  </r>
  <r>
    <n v="1283"/>
    <n v="24"/>
    <x v="0"/>
    <s v="Shirt"/>
    <x v="0"/>
    <n v="68"/>
    <x v="13"/>
    <s v="L"/>
    <s v="Violet"/>
    <x v="0"/>
    <n v="3"/>
    <x v="1"/>
    <s v="Free Shipping"/>
    <x v="0"/>
    <s v="Yes"/>
    <n v="20"/>
    <x v="0"/>
    <s v="Monthly"/>
    <x v="1"/>
    <s v="Low Value"/>
    <x v="2"/>
    <n v="1"/>
  </r>
  <r>
    <n v="1284"/>
    <n v="69"/>
    <x v="0"/>
    <s v="Shirt"/>
    <x v="0"/>
    <n v="94"/>
    <x v="4"/>
    <s v="M"/>
    <s v="Violet"/>
    <x v="0"/>
    <n v="3.9"/>
    <x v="1"/>
    <s v="2-Day Shipping"/>
    <x v="0"/>
    <s v="Yes"/>
    <n v="23"/>
    <x v="5"/>
    <s v="Every 3 Months"/>
    <x v="0"/>
    <s v="Low Value"/>
    <x v="2"/>
    <n v="1"/>
  </r>
  <r>
    <n v="1285"/>
    <n v="65"/>
    <x v="0"/>
    <s v="Dress"/>
    <x v="0"/>
    <n v="93"/>
    <x v="10"/>
    <s v="M"/>
    <s v="Black"/>
    <x v="1"/>
    <n v="3.9"/>
    <x v="1"/>
    <s v="Express"/>
    <x v="0"/>
    <s v="Yes"/>
    <n v="38"/>
    <x v="3"/>
    <s v="Fortnightly"/>
    <x v="0"/>
    <s v="Low Value"/>
    <x v="2"/>
    <n v="1"/>
  </r>
  <r>
    <n v="1286"/>
    <n v="64"/>
    <x v="0"/>
    <s v="Gloves"/>
    <x v="3"/>
    <n v="99"/>
    <x v="17"/>
    <s v="M"/>
    <s v="Charcoal"/>
    <x v="3"/>
    <n v="3.5"/>
    <x v="1"/>
    <s v="Next Day Air"/>
    <x v="0"/>
    <s v="Yes"/>
    <n v="45"/>
    <x v="4"/>
    <s v="Fortnightly"/>
    <x v="0"/>
    <s v="Low Value"/>
    <x v="2"/>
    <n v="1"/>
  </r>
  <r>
    <n v="1287"/>
    <n v="40"/>
    <x v="0"/>
    <s v="Gloves"/>
    <x v="3"/>
    <n v="49"/>
    <x v="8"/>
    <s v="L"/>
    <s v="Yellow"/>
    <x v="0"/>
    <n v="4.9000000000000004"/>
    <x v="1"/>
    <s v="Next Day Air"/>
    <x v="0"/>
    <s v="Yes"/>
    <n v="44"/>
    <x v="5"/>
    <s v="Fortnightly"/>
    <x v="4"/>
    <s v="Low Value"/>
    <x v="2"/>
    <n v="1"/>
  </r>
  <r>
    <n v="1288"/>
    <n v="24"/>
    <x v="0"/>
    <s v="Jeans"/>
    <x v="0"/>
    <n v="28"/>
    <x v="40"/>
    <s v="XL"/>
    <s v="Blue"/>
    <x v="0"/>
    <n v="3.4"/>
    <x v="1"/>
    <s v="Standard"/>
    <x v="0"/>
    <s v="Yes"/>
    <n v="20"/>
    <x v="3"/>
    <s v="Monthly"/>
    <x v="1"/>
    <s v="Low Value"/>
    <x v="2"/>
    <n v="1"/>
  </r>
  <r>
    <n v="1289"/>
    <n v="66"/>
    <x v="0"/>
    <s v="Belt"/>
    <x v="3"/>
    <n v="93"/>
    <x v="45"/>
    <s v="XL"/>
    <s v="Charcoal"/>
    <x v="0"/>
    <n v="4.0999999999999996"/>
    <x v="1"/>
    <s v="Standard"/>
    <x v="0"/>
    <s v="Yes"/>
    <n v="34"/>
    <x v="3"/>
    <s v="Bi-Weekly"/>
    <x v="0"/>
    <s v="Low Value"/>
    <x v="2"/>
    <n v="1"/>
  </r>
  <r>
    <n v="1290"/>
    <n v="35"/>
    <x v="0"/>
    <s v="Jacket"/>
    <x v="2"/>
    <n v="24"/>
    <x v="13"/>
    <s v="M"/>
    <s v="Red"/>
    <x v="3"/>
    <n v="2.9"/>
    <x v="1"/>
    <s v="Next Day Air"/>
    <x v="0"/>
    <s v="Yes"/>
    <n v="10"/>
    <x v="3"/>
    <s v="Weekly"/>
    <x v="4"/>
    <s v="Low Value"/>
    <x v="0"/>
    <n v="1"/>
  </r>
  <r>
    <n v="1291"/>
    <n v="67"/>
    <x v="0"/>
    <s v="Skirt"/>
    <x v="0"/>
    <n v="35"/>
    <x v="33"/>
    <s v="M"/>
    <s v="Indigo"/>
    <x v="1"/>
    <n v="3.4"/>
    <x v="1"/>
    <s v="Free Shipping"/>
    <x v="0"/>
    <s v="Yes"/>
    <n v="3"/>
    <x v="3"/>
    <s v="Annually"/>
    <x v="0"/>
    <s v="Low Value"/>
    <x v="1"/>
    <n v="1"/>
  </r>
  <r>
    <n v="1292"/>
    <n v="69"/>
    <x v="0"/>
    <s v="Sandals"/>
    <x v="1"/>
    <n v="68"/>
    <x v="45"/>
    <s v="S"/>
    <s v="Beige"/>
    <x v="1"/>
    <n v="3.2"/>
    <x v="1"/>
    <s v="2-Day Shipping"/>
    <x v="0"/>
    <s v="Yes"/>
    <n v="23"/>
    <x v="5"/>
    <s v="Fortnightly"/>
    <x v="0"/>
    <s v="Low Value"/>
    <x v="2"/>
    <n v="1"/>
  </r>
  <r>
    <n v="1293"/>
    <n v="26"/>
    <x v="0"/>
    <s v="Belt"/>
    <x v="3"/>
    <n v="61"/>
    <x v="0"/>
    <s v="M"/>
    <s v="Maroon"/>
    <x v="2"/>
    <n v="3.9"/>
    <x v="1"/>
    <s v="Free Shipping"/>
    <x v="0"/>
    <s v="Yes"/>
    <n v="42"/>
    <x v="4"/>
    <s v="Annually"/>
    <x v="3"/>
    <s v="Low Value"/>
    <x v="2"/>
    <n v="1"/>
  </r>
  <r>
    <n v="1294"/>
    <n v="23"/>
    <x v="0"/>
    <s v="Sweater"/>
    <x v="0"/>
    <n v="74"/>
    <x v="20"/>
    <s v="XL"/>
    <s v="Yellow"/>
    <x v="3"/>
    <n v="4.0999999999999996"/>
    <x v="1"/>
    <s v="Standard"/>
    <x v="0"/>
    <s v="Yes"/>
    <n v="30"/>
    <x v="5"/>
    <s v="Annually"/>
    <x v="1"/>
    <s v="Low Value"/>
    <x v="2"/>
    <n v="1"/>
  </r>
  <r>
    <n v="1295"/>
    <n v="27"/>
    <x v="0"/>
    <s v="Shirt"/>
    <x v="0"/>
    <n v="64"/>
    <x v="21"/>
    <s v="M"/>
    <s v="Silver"/>
    <x v="2"/>
    <n v="4.5"/>
    <x v="1"/>
    <s v="Standard"/>
    <x v="0"/>
    <s v="Yes"/>
    <n v="21"/>
    <x v="1"/>
    <s v="Every 3 Months"/>
    <x v="3"/>
    <s v="Low Value"/>
    <x v="2"/>
    <n v="1"/>
  </r>
  <r>
    <n v="1296"/>
    <n v="30"/>
    <x v="0"/>
    <s v="Sneakers"/>
    <x v="1"/>
    <n v="60"/>
    <x v="35"/>
    <s v="M"/>
    <s v="Olive"/>
    <x v="3"/>
    <n v="2.8"/>
    <x v="1"/>
    <s v="Standard"/>
    <x v="0"/>
    <s v="Yes"/>
    <n v="50"/>
    <x v="3"/>
    <s v="Weekly"/>
    <x v="3"/>
    <s v="Low Value"/>
    <x v="2"/>
    <n v="1"/>
  </r>
  <r>
    <n v="1297"/>
    <n v="48"/>
    <x v="0"/>
    <s v="Jeans"/>
    <x v="0"/>
    <n v="29"/>
    <x v="45"/>
    <s v="S"/>
    <s v="Teal"/>
    <x v="1"/>
    <n v="2.8"/>
    <x v="1"/>
    <s v="Express"/>
    <x v="0"/>
    <s v="Yes"/>
    <n v="16"/>
    <x v="1"/>
    <s v="Bi-Weekly"/>
    <x v="2"/>
    <s v="Low Value"/>
    <x v="0"/>
    <n v="1"/>
  </r>
  <r>
    <n v="1298"/>
    <n v="44"/>
    <x v="0"/>
    <s v="Sandals"/>
    <x v="1"/>
    <n v="85"/>
    <x v="32"/>
    <s v="M"/>
    <s v="Silver"/>
    <x v="2"/>
    <n v="4.5999999999999996"/>
    <x v="1"/>
    <s v="Standard"/>
    <x v="0"/>
    <s v="Yes"/>
    <n v="32"/>
    <x v="0"/>
    <s v="Annually"/>
    <x v="4"/>
    <s v="Low Value"/>
    <x v="2"/>
    <n v="1"/>
  </r>
  <r>
    <n v="1299"/>
    <n v="29"/>
    <x v="0"/>
    <s v="Pants"/>
    <x v="0"/>
    <n v="81"/>
    <x v="27"/>
    <s v="S"/>
    <s v="Indigo"/>
    <x v="2"/>
    <n v="3"/>
    <x v="1"/>
    <s v="Free Shipping"/>
    <x v="0"/>
    <s v="Yes"/>
    <n v="14"/>
    <x v="4"/>
    <s v="Fortnightly"/>
    <x v="3"/>
    <s v="Low Value"/>
    <x v="0"/>
    <n v="1"/>
  </r>
  <r>
    <n v="1300"/>
    <n v="29"/>
    <x v="0"/>
    <s v="Belt"/>
    <x v="3"/>
    <n v="23"/>
    <x v="7"/>
    <s v="L"/>
    <s v="Teal"/>
    <x v="3"/>
    <n v="3.6"/>
    <x v="1"/>
    <s v="2-Day Shipping"/>
    <x v="0"/>
    <s v="Yes"/>
    <n v="42"/>
    <x v="0"/>
    <s v="Bi-Weekly"/>
    <x v="3"/>
    <s v="Low Value"/>
    <x v="2"/>
    <n v="1"/>
  </r>
  <r>
    <n v="1301"/>
    <n v="67"/>
    <x v="0"/>
    <s v="T-shirt"/>
    <x v="0"/>
    <n v="100"/>
    <x v="8"/>
    <s v="M"/>
    <s v="Charcoal"/>
    <x v="1"/>
    <n v="4.5"/>
    <x v="1"/>
    <s v="Next Day Air"/>
    <x v="0"/>
    <s v="Yes"/>
    <n v="47"/>
    <x v="2"/>
    <s v="Every 3 Months"/>
    <x v="0"/>
    <s v="High Value"/>
    <x v="2"/>
    <n v="1"/>
  </r>
  <r>
    <n v="1302"/>
    <n v="42"/>
    <x v="0"/>
    <s v="Shirt"/>
    <x v="0"/>
    <n v="54"/>
    <x v="1"/>
    <s v="M"/>
    <s v="Orange"/>
    <x v="3"/>
    <n v="5"/>
    <x v="1"/>
    <s v="Express"/>
    <x v="0"/>
    <s v="Yes"/>
    <n v="21"/>
    <x v="5"/>
    <s v="Weekly"/>
    <x v="4"/>
    <s v="Low Value"/>
    <x v="2"/>
    <n v="1"/>
  </r>
  <r>
    <n v="1303"/>
    <n v="23"/>
    <x v="0"/>
    <s v="Sneakers"/>
    <x v="1"/>
    <n v="25"/>
    <x v="37"/>
    <s v="M"/>
    <s v="Gold"/>
    <x v="3"/>
    <n v="2.9"/>
    <x v="1"/>
    <s v="Next Day Air"/>
    <x v="0"/>
    <s v="Yes"/>
    <n v="37"/>
    <x v="2"/>
    <s v="Monthly"/>
    <x v="1"/>
    <s v="Low Value"/>
    <x v="2"/>
    <n v="1"/>
  </r>
  <r>
    <n v="1304"/>
    <n v="34"/>
    <x v="0"/>
    <s v="Blouse"/>
    <x v="0"/>
    <n v="32"/>
    <x v="14"/>
    <s v="L"/>
    <s v="Silver"/>
    <x v="2"/>
    <n v="3.1"/>
    <x v="1"/>
    <s v="Next Day Air"/>
    <x v="0"/>
    <s v="Yes"/>
    <n v="10"/>
    <x v="2"/>
    <s v="Annually"/>
    <x v="3"/>
    <s v="Low Value"/>
    <x v="0"/>
    <n v="1"/>
  </r>
  <r>
    <n v="1305"/>
    <n v="64"/>
    <x v="0"/>
    <s v="Backpack"/>
    <x v="3"/>
    <n v="63"/>
    <x v="6"/>
    <s v="S"/>
    <s v="Orange"/>
    <x v="1"/>
    <n v="4"/>
    <x v="1"/>
    <s v="2-Day Shipping"/>
    <x v="0"/>
    <s v="Yes"/>
    <n v="18"/>
    <x v="3"/>
    <s v="Every 3 Months"/>
    <x v="0"/>
    <s v="Low Value"/>
    <x v="0"/>
    <n v="1"/>
  </r>
  <r>
    <n v="1306"/>
    <n v="31"/>
    <x v="0"/>
    <s v="Pants"/>
    <x v="0"/>
    <n v="56"/>
    <x v="16"/>
    <s v="XL"/>
    <s v="Peach"/>
    <x v="1"/>
    <n v="4.5"/>
    <x v="1"/>
    <s v="Express"/>
    <x v="0"/>
    <s v="Yes"/>
    <n v="2"/>
    <x v="3"/>
    <s v="Every 3 Months"/>
    <x v="3"/>
    <s v="Low Value"/>
    <x v="1"/>
    <n v="1"/>
  </r>
  <r>
    <n v="1307"/>
    <n v="54"/>
    <x v="0"/>
    <s v="Sweater"/>
    <x v="0"/>
    <n v="33"/>
    <x v="29"/>
    <s v="L"/>
    <s v="Brown"/>
    <x v="0"/>
    <n v="4.5"/>
    <x v="1"/>
    <s v="Next Day Air"/>
    <x v="0"/>
    <s v="Yes"/>
    <n v="40"/>
    <x v="3"/>
    <s v="Annually"/>
    <x v="2"/>
    <s v="Low Value"/>
    <x v="2"/>
    <n v="1"/>
  </r>
  <r>
    <n v="1308"/>
    <n v="23"/>
    <x v="0"/>
    <s v="Coat"/>
    <x v="2"/>
    <n v="32"/>
    <x v="9"/>
    <s v="L"/>
    <s v="Black"/>
    <x v="2"/>
    <n v="3.1"/>
    <x v="1"/>
    <s v="Express"/>
    <x v="0"/>
    <s v="Yes"/>
    <n v="43"/>
    <x v="3"/>
    <s v="Annually"/>
    <x v="1"/>
    <s v="Low Value"/>
    <x v="2"/>
    <n v="1"/>
  </r>
  <r>
    <n v="1309"/>
    <n v="59"/>
    <x v="0"/>
    <s v="Dress"/>
    <x v="0"/>
    <n v="38"/>
    <x v="3"/>
    <s v="L"/>
    <s v="Red"/>
    <x v="2"/>
    <n v="4.4000000000000004"/>
    <x v="1"/>
    <s v="Next Day Air"/>
    <x v="0"/>
    <s v="Yes"/>
    <n v="14"/>
    <x v="2"/>
    <s v="Every 3 Months"/>
    <x v="0"/>
    <s v="Low Value"/>
    <x v="0"/>
    <n v="1"/>
  </r>
  <r>
    <n v="1310"/>
    <n v="32"/>
    <x v="0"/>
    <s v="Blouse"/>
    <x v="0"/>
    <n v="21"/>
    <x v="11"/>
    <s v="L"/>
    <s v="Lavender"/>
    <x v="2"/>
    <n v="4.7"/>
    <x v="1"/>
    <s v="Store Pickup"/>
    <x v="0"/>
    <s v="Yes"/>
    <n v="41"/>
    <x v="1"/>
    <s v="Quarterly"/>
    <x v="3"/>
    <s v="Low Value"/>
    <x v="2"/>
    <n v="1"/>
  </r>
  <r>
    <n v="1311"/>
    <n v="43"/>
    <x v="0"/>
    <s v="Hoodie"/>
    <x v="0"/>
    <n v="59"/>
    <x v="36"/>
    <s v="L"/>
    <s v="Brown"/>
    <x v="0"/>
    <n v="3.1"/>
    <x v="1"/>
    <s v="Store Pickup"/>
    <x v="0"/>
    <s v="Yes"/>
    <n v="38"/>
    <x v="2"/>
    <s v="Every 3 Months"/>
    <x v="4"/>
    <s v="Low Value"/>
    <x v="2"/>
    <n v="1"/>
  </r>
  <r>
    <n v="1312"/>
    <n v="32"/>
    <x v="0"/>
    <s v="Shoes"/>
    <x v="1"/>
    <n v="87"/>
    <x v="30"/>
    <s v="M"/>
    <s v="Maroon"/>
    <x v="3"/>
    <n v="4.2"/>
    <x v="1"/>
    <s v="Express"/>
    <x v="0"/>
    <s v="Yes"/>
    <n v="12"/>
    <x v="0"/>
    <s v="Annually"/>
    <x v="3"/>
    <s v="Low Value"/>
    <x v="0"/>
    <n v="1"/>
  </r>
  <r>
    <n v="1313"/>
    <n v="66"/>
    <x v="0"/>
    <s v="T-shirt"/>
    <x v="0"/>
    <n v="79"/>
    <x v="9"/>
    <s v="M"/>
    <s v="Violet"/>
    <x v="0"/>
    <n v="3"/>
    <x v="1"/>
    <s v="Store Pickup"/>
    <x v="0"/>
    <s v="Yes"/>
    <n v="19"/>
    <x v="4"/>
    <s v="Monthly"/>
    <x v="0"/>
    <s v="Low Value"/>
    <x v="0"/>
    <n v="1"/>
  </r>
  <r>
    <n v="1314"/>
    <n v="70"/>
    <x v="0"/>
    <s v="Shoes"/>
    <x v="1"/>
    <n v="28"/>
    <x v="9"/>
    <s v="M"/>
    <s v="Lavender"/>
    <x v="2"/>
    <n v="2.6"/>
    <x v="1"/>
    <s v="Free Shipping"/>
    <x v="0"/>
    <s v="Yes"/>
    <n v="23"/>
    <x v="2"/>
    <s v="Bi-Weekly"/>
    <x v="0"/>
    <s v="Low Value"/>
    <x v="2"/>
    <n v="1"/>
  </r>
  <r>
    <n v="1315"/>
    <n v="42"/>
    <x v="0"/>
    <s v="Boots"/>
    <x v="1"/>
    <n v="67"/>
    <x v="9"/>
    <s v="S"/>
    <s v="Magenta"/>
    <x v="2"/>
    <n v="3.4"/>
    <x v="1"/>
    <s v="Free Shipping"/>
    <x v="0"/>
    <s v="Yes"/>
    <n v="49"/>
    <x v="5"/>
    <s v="Annually"/>
    <x v="4"/>
    <s v="Low Value"/>
    <x v="2"/>
    <n v="1"/>
  </r>
  <r>
    <n v="1316"/>
    <n v="56"/>
    <x v="0"/>
    <s v="Shorts"/>
    <x v="0"/>
    <n v="75"/>
    <x v="16"/>
    <s v="L"/>
    <s v="Green"/>
    <x v="1"/>
    <n v="4.2"/>
    <x v="1"/>
    <s v="2-Day Shipping"/>
    <x v="0"/>
    <s v="Yes"/>
    <n v="29"/>
    <x v="5"/>
    <s v="Quarterly"/>
    <x v="0"/>
    <s v="Low Value"/>
    <x v="2"/>
    <n v="1"/>
  </r>
  <r>
    <n v="1317"/>
    <n v="28"/>
    <x v="0"/>
    <s v="Belt"/>
    <x v="3"/>
    <n v="32"/>
    <x v="10"/>
    <s v="S"/>
    <s v="Lavender"/>
    <x v="1"/>
    <n v="4.5999999999999996"/>
    <x v="1"/>
    <s v="Standard"/>
    <x v="0"/>
    <s v="Yes"/>
    <n v="14"/>
    <x v="5"/>
    <s v="Bi-Weekly"/>
    <x v="3"/>
    <s v="Low Value"/>
    <x v="0"/>
    <n v="1"/>
  </r>
  <r>
    <n v="1318"/>
    <n v="28"/>
    <x v="0"/>
    <s v="Pants"/>
    <x v="0"/>
    <n v="43"/>
    <x v="0"/>
    <s v="M"/>
    <s v="Green"/>
    <x v="1"/>
    <n v="2.8"/>
    <x v="1"/>
    <s v="Free Shipping"/>
    <x v="0"/>
    <s v="Yes"/>
    <n v="19"/>
    <x v="1"/>
    <s v="Monthly"/>
    <x v="3"/>
    <s v="Low Value"/>
    <x v="0"/>
    <n v="1"/>
  </r>
  <r>
    <n v="1319"/>
    <n v="52"/>
    <x v="0"/>
    <s v="Shorts"/>
    <x v="0"/>
    <n v="93"/>
    <x v="39"/>
    <s v="M"/>
    <s v="Maroon"/>
    <x v="1"/>
    <n v="2.7"/>
    <x v="1"/>
    <s v="Express"/>
    <x v="0"/>
    <s v="Yes"/>
    <n v="19"/>
    <x v="2"/>
    <s v="Bi-Weekly"/>
    <x v="2"/>
    <s v="Low Value"/>
    <x v="0"/>
    <n v="1"/>
  </r>
  <r>
    <n v="1320"/>
    <n v="65"/>
    <x v="0"/>
    <s v="Sunglasses"/>
    <x v="3"/>
    <n v="24"/>
    <x v="19"/>
    <s v="M"/>
    <s v="Magenta"/>
    <x v="1"/>
    <n v="4"/>
    <x v="1"/>
    <s v="Standard"/>
    <x v="0"/>
    <s v="Yes"/>
    <n v="48"/>
    <x v="4"/>
    <s v="Weekly"/>
    <x v="0"/>
    <s v="Low Value"/>
    <x v="2"/>
    <n v="1"/>
  </r>
  <r>
    <n v="1321"/>
    <n v="56"/>
    <x v="0"/>
    <s v="Hat"/>
    <x v="3"/>
    <n v="31"/>
    <x v="18"/>
    <s v="XL"/>
    <s v="Teal"/>
    <x v="3"/>
    <n v="3.1"/>
    <x v="1"/>
    <s v="Free Shipping"/>
    <x v="0"/>
    <s v="Yes"/>
    <n v="19"/>
    <x v="5"/>
    <s v="Annually"/>
    <x v="0"/>
    <s v="Low Value"/>
    <x v="0"/>
    <n v="1"/>
  </r>
  <r>
    <n v="1322"/>
    <n v="59"/>
    <x v="0"/>
    <s v="T-shirt"/>
    <x v="0"/>
    <n v="84"/>
    <x v="9"/>
    <s v="L"/>
    <s v="Orange"/>
    <x v="0"/>
    <n v="3.7"/>
    <x v="1"/>
    <s v="Express"/>
    <x v="0"/>
    <s v="Yes"/>
    <n v="45"/>
    <x v="4"/>
    <s v="Every 3 Months"/>
    <x v="0"/>
    <s v="Low Value"/>
    <x v="2"/>
    <n v="1"/>
  </r>
  <r>
    <n v="1323"/>
    <n v="23"/>
    <x v="0"/>
    <s v="Pants"/>
    <x v="0"/>
    <n v="74"/>
    <x v="47"/>
    <s v="M"/>
    <s v="Violet"/>
    <x v="0"/>
    <n v="4"/>
    <x v="1"/>
    <s v="Next Day Air"/>
    <x v="0"/>
    <s v="Yes"/>
    <n v="17"/>
    <x v="4"/>
    <s v="Quarterly"/>
    <x v="1"/>
    <s v="Low Value"/>
    <x v="0"/>
    <n v="1"/>
  </r>
  <r>
    <n v="1324"/>
    <n v="58"/>
    <x v="0"/>
    <s v="Shorts"/>
    <x v="0"/>
    <n v="62"/>
    <x v="14"/>
    <s v="M"/>
    <s v="Yellow"/>
    <x v="1"/>
    <n v="4.5999999999999996"/>
    <x v="1"/>
    <s v="Standard"/>
    <x v="0"/>
    <s v="Yes"/>
    <n v="15"/>
    <x v="5"/>
    <s v="Every 3 Months"/>
    <x v="0"/>
    <s v="Low Value"/>
    <x v="0"/>
    <n v="1"/>
  </r>
  <r>
    <n v="1325"/>
    <n v="39"/>
    <x v="0"/>
    <s v="Jewelry"/>
    <x v="3"/>
    <n v="77"/>
    <x v="27"/>
    <s v="S"/>
    <s v="Orange"/>
    <x v="2"/>
    <n v="3.8"/>
    <x v="1"/>
    <s v="Free Shipping"/>
    <x v="0"/>
    <s v="Yes"/>
    <n v="11"/>
    <x v="2"/>
    <s v="Fortnightly"/>
    <x v="4"/>
    <s v="Low Value"/>
    <x v="0"/>
    <n v="1"/>
  </r>
  <r>
    <n v="1326"/>
    <n v="28"/>
    <x v="0"/>
    <s v="Backpack"/>
    <x v="3"/>
    <n v="73"/>
    <x v="4"/>
    <s v="L"/>
    <s v="Gold"/>
    <x v="2"/>
    <n v="3.5"/>
    <x v="1"/>
    <s v="Express"/>
    <x v="0"/>
    <s v="Yes"/>
    <n v="1"/>
    <x v="1"/>
    <s v="Monthly"/>
    <x v="3"/>
    <s v="Low Value"/>
    <x v="1"/>
    <n v="1"/>
  </r>
  <r>
    <n v="1327"/>
    <n v="40"/>
    <x v="0"/>
    <s v="Shoes"/>
    <x v="1"/>
    <n v="50"/>
    <x v="21"/>
    <s v="M"/>
    <s v="Indigo"/>
    <x v="1"/>
    <n v="4.5999999999999996"/>
    <x v="1"/>
    <s v="Free Shipping"/>
    <x v="0"/>
    <s v="Yes"/>
    <n v="17"/>
    <x v="1"/>
    <s v="Monthly"/>
    <x v="4"/>
    <s v="Low Value"/>
    <x v="0"/>
    <n v="1"/>
  </r>
  <r>
    <n v="1328"/>
    <n v="52"/>
    <x v="0"/>
    <s v="Coat"/>
    <x v="2"/>
    <n v="40"/>
    <x v="20"/>
    <s v="M"/>
    <s v="Turquoise"/>
    <x v="0"/>
    <n v="2.8"/>
    <x v="1"/>
    <s v="Standard"/>
    <x v="0"/>
    <s v="Yes"/>
    <n v="37"/>
    <x v="1"/>
    <s v="Weekly"/>
    <x v="2"/>
    <s v="Low Value"/>
    <x v="2"/>
    <n v="1"/>
  </r>
  <r>
    <n v="1329"/>
    <n v="37"/>
    <x v="0"/>
    <s v="Sweater"/>
    <x v="0"/>
    <n v="97"/>
    <x v="3"/>
    <s v="M"/>
    <s v="Orange"/>
    <x v="0"/>
    <n v="3.7"/>
    <x v="1"/>
    <s v="Standard"/>
    <x v="0"/>
    <s v="Yes"/>
    <n v="40"/>
    <x v="4"/>
    <s v="Weekly"/>
    <x v="4"/>
    <s v="Low Value"/>
    <x v="2"/>
    <n v="1"/>
  </r>
  <r>
    <n v="1330"/>
    <n v="70"/>
    <x v="0"/>
    <s v="Gloves"/>
    <x v="3"/>
    <n v="63"/>
    <x v="21"/>
    <s v="M"/>
    <s v="Indigo"/>
    <x v="3"/>
    <n v="3.3"/>
    <x v="1"/>
    <s v="Express"/>
    <x v="0"/>
    <s v="Yes"/>
    <n v="50"/>
    <x v="3"/>
    <s v="Every 3 Months"/>
    <x v="0"/>
    <s v="Low Value"/>
    <x v="2"/>
    <n v="1"/>
  </r>
  <r>
    <n v="1331"/>
    <n v="30"/>
    <x v="0"/>
    <s v="Handbag"/>
    <x v="3"/>
    <n v="65"/>
    <x v="34"/>
    <s v="M"/>
    <s v="Charcoal"/>
    <x v="3"/>
    <n v="2.9"/>
    <x v="1"/>
    <s v="Standard"/>
    <x v="0"/>
    <s v="Yes"/>
    <n v="20"/>
    <x v="3"/>
    <s v="Bi-Weekly"/>
    <x v="3"/>
    <s v="Low Value"/>
    <x v="2"/>
    <n v="1"/>
  </r>
  <r>
    <n v="1332"/>
    <n v="38"/>
    <x v="0"/>
    <s v="Socks"/>
    <x v="0"/>
    <n v="91"/>
    <x v="33"/>
    <s v="M"/>
    <s v="Lavender"/>
    <x v="1"/>
    <n v="3.2"/>
    <x v="1"/>
    <s v="Standard"/>
    <x v="0"/>
    <s v="Yes"/>
    <n v="8"/>
    <x v="3"/>
    <s v="Bi-Weekly"/>
    <x v="4"/>
    <s v="Low Value"/>
    <x v="1"/>
    <n v="1"/>
  </r>
  <r>
    <n v="1333"/>
    <n v="66"/>
    <x v="0"/>
    <s v="Hoodie"/>
    <x v="0"/>
    <n v="60"/>
    <x v="29"/>
    <s v="S"/>
    <s v="Gold"/>
    <x v="1"/>
    <n v="4.3"/>
    <x v="1"/>
    <s v="Store Pickup"/>
    <x v="0"/>
    <s v="Yes"/>
    <n v="16"/>
    <x v="4"/>
    <s v="Quarterly"/>
    <x v="0"/>
    <s v="Low Value"/>
    <x v="0"/>
    <n v="1"/>
  </r>
  <r>
    <n v="1334"/>
    <n v="29"/>
    <x v="0"/>
    <s v="Pants"/>
    <x v="0"/>
    <n v="69"/>
    <x v="37"/>
    <s v="M"/>
    <s v="Lavender"/>
    <x v="0"/>
    <n v="2.7"/>
    <x v="1"/>
    <s v="Next Day Air"/>
    <x v="0"/>
    <s v="Yes"/>
    <n v="9"/>
    <x v="4"/>
    <s v="Quarterly"/>
    <x v="3"/>
    <s v="Low Value"/>
    <x v="1"/>
    <n v="1"/>
  </r>
  <r>
    <n v="1335"/>
    <n v="46"/>
    <x v="0"/>
    <s v="Coat"/>
    <x v="2"/>
    <n v="52"/>
    <x v="8"/>
    <s v="S"/>
    <s v="White"/>
    <x v="1"/>
    <n v="4.2"/>
    <x v="1"/>
    <s v="Store Pickup"/>
    <x v="0"/>
    <s v="Yes"/>
    <n v="12"/>
    <x v="0"/>
    <s v="Monthly"/>
    <x v="2"/>
    <s v="Low Value"/>
    <x v="0"/>
    <n v="1"/>
  </r>
  <r>
    <n v="1336"/>
    <n v="56"/>
    <x v="0"/>
    <s v="Boots"/>
    <x v="1"/>
    <n v="49"/>
    <x v="22"/>
    <s v="M"/>
    <s v="Lavender"/>
    <x v="3"/>
    <n v="4.8"/>
    <x v="1"/>
    <s v="2-Day Shipping"/>
    <x v="0"/>
    <s v="Yes"/>
    <n v="26"/>
    <x v="2"/>
    <s v="Weekly"/>
    <x v="0"/>
    <s v="Low Value"/>
    <x v="2"/>
    <n v="1"/>
  </r>
  <r>
    <n v="1337"/>
    <n v="23"/>
    <x v="0"/>
    <s v="Sneakers"/>
    <x v="1"/>
    <n v="85"/>
    <x v="4"/>
    <s v="M"/>
    <s v="Charcoal"/>
    <x v="1"/>
    <n v="4.8"/>
    <x v="1"/>
    <s v="Store Pickup"/>
    <x v="0"/>
    <s v="Yes"/>
    <n v="44"/>
    <x v="5"/>
    <s v="Fortnightly"/>
    <x v="1"/>
    <s v="Low Value"/>
    <x v="2"/>
    <n v="1"/>
  </r>
  <r>
    <n v="1338"/>
    <n v="37"/>
    <x v="0"/>
    <s v="Sweater"/>
    <x v="0"/>
    <n v="86"/>
    <x v="30"/>
    <s v="L"/>
    <s v="Silver"/>
    <x v="1"/>
    <n v="3.4"/>
    <x v="1"/>
    <s v="Express"/>
    <x v="0"/>
    <s v="Yes"/>
    <n v="19"/>
    <x v="2"/>
    <s v="Bi-Weekly"/>
    <x v="4"/>
    <s v="Low Value"/>
    <x v="0"/>
    <n v="1"/>
  </r>
  <r>
    <n v="1339"/>
    <n v="56"/>
    <x v="0"/>
    <s v="Handbag"/>
    <x v="3"/>
    <n v="51"/>
    <x v="15"/>
    <s v="S"/>
    <s v="Yellow"/>
    <x v="0"/>
    <n v="2.6"/>
    <x v="1"/>
    <s v="Standard"/>
    <x v="0"/>
    <s v="Yes"/>
    <n v="43"/>
    <x v="3"/>
    <s v="Fortnightly"/>
    <x v="0"/>
    <s v="Low Value"/>
    <x v="2"/>
    <n v="1"/>
  </r>
  <r>
    <n v="1340"/>
    <n v="36"/>
    <x v="0"/>
    <s v="Belt"/>
    <x v="3"/>
    <n v="56"/>
    <x v="27"/>
    <s v="L"/>
    <s v="Olive"/>
    <x v="0"/>
    <n v="5"/>
    <x v="1"/>
    <s v="Next Day Air"/>
    <x v="0"/>
    <s v="Yes"/>
    <n v="5"/>
    <x v="4"/>
    <s v="Every 3 Months"/>
    <x v="4"/>
    <s v="Low Value"/>
    <x v="1"/>
    <n v="1"/>
  </r>
  <r>
    <n v="1341"/>
    <n v="40"/>
    <x v="0"/>
    <s v="Belt"/>
    <x v="3"/>
    <n v="72"/>
    <x v="37"/>
    <s v="M"/>
    <s v="Peach"/>
    <x v="3"/>
    <n v="4.4000000000000004"/>
    <x v="1"/>
    <s v="Next Day Air"/>
    <x v="0"/>
    <s v="Yes"/>
    <n v="5"/>
    <x v="5"/>
    <s v="Every 3 Months"/>
    <x v="4"/>
    <s v="Low Value"/>
    <x v="1"/>
    <n v="1"/>
  </r>
  <r>
    <n v="1342"/>
    <n v="26"/>
    <x v="0"/>
    <s v="Hoodie"/>
    <x v="0"/>
    <n v="27"/>
    <x v="3"/>
    <s v="XL"/>
    <s v="Yellow"/>
    <x v="3"/>
    <n v="2.9"/>
    <x v="1"/>
    <s v="Standard"/>
    <x v="0"/>
    <s v="Yes"/>
    <n v="31"/>
    <x v="4"/>
    <s v="Quarterly"/>
    <x v="3"/>
    <s v="Low Value"/>
    <x v="2"/>
    <n v="1"/>
  </r>
  <r>
    <n v="1343"/>
    <n v="57"/>
    <x v="0"/>
    <s v="Sunglasses"/>
    <x v="3"/>
    <n v="43"/>
    <x v="28"/>
    <s v="XL"/>
    <s v="Yellow"/>
    <x v="2"/>
    <n v="3.4"/>
    <x v="1"/>
    <s v="2-Day Shipping"/>
    <x v="0"/>
    <s v="Yes"/>
    <n v="11"/>
    <x v="4"/>
    <s v="Monthly"/>
    <x v="0"/>
    <s v="Low Value"/>
    <x v="0"/>
    <n v="1"/>
  </r>
  <r>
    <n v="1344"/>
    <n v="68"/>
    <x v="0"/>
    <s v="Sneakers"/>
    <x v="1"/>
    <n v="56"/>
    <x v="20"/>
    <s v="M"/>
    <s v="Indigo"/>
    <x v="1"/>
    <n v="3.4"/>
    <x v="1"/>
    <s v="Standard"/>
    <x v="0"/>
    <s v="Yes"/>
    <n v="34"/>
    <x v="4"/>
    <s v="Monthly"/>
    <x v="0"/>
    <s v="Low Value"/>
    <x v="2"/>
    <n v="1"/>
  </r>
  <r>
    <n v="1345"/>
    <n v="56"/>
    <x v="0"/>
    <s v="T-shirt"/>
    <x v="0"/>
    <n v="37"/>
    <x v="14"/>
    <s v="S"/>
    <s v="Violet"/>
    <x v="3"/>
    <n v="4.9000000000000004"/>
    <x v="1"/>
    <s v="Next Day Air"/>
    <x v="0"/>
    <s v="Yes"/>
    <n v="14"/>
    <x v="1"/>
    <s v="Annually"/>
    <x v="0"/>
    <s v="Low Value"/>
    <x v="0"/>
    <n v="1"/>
  </r>
  <r>
    <n v="1346"/>
    <n v="40"/>
    <x v="0"/>
    <s v="Dress"/>
    <x v="0"/>
    <n v="21"/>
    <x v="43"/>
    <s v="M"/>
    <s v="White"/>
    <x v="3"/>
    <n v="3.6"/>
    <x v="1"/>
    <s v="Standard"/>
    <x v="0"/>
    <s v="Yes"/>
    <n v="42"/>
    <x v="0"/>
    <s v="Weekly"/>
    <x v="4"/>
    <s v="Low Value"/>
    <x v="2"/>
    <n v="1"/>
  </r>
  <r>
    <n v="1347"/>
    <n v="44"/>
    <x v="0"/>
    <s v="Hoodie"/>
    <x v="0"/>
    <n v="91"/>
    <x v="16"/>
    <s v="L"/>
    <s v="White"/>
    <x v="0"/>
    <n v="3"/>
    <x v="1"/>
    <s v="Free Shipping"/>
    <x v="0"/>
    <s v="Yes"/>
    <n v="15"/>
    <x v="0"/>
    <s v="Bi-Weekly"/>
    <x v="4"/>
    <s v="Low Value"/>
    <x v="0"/>
    <n v="1"/>
  </r>
  <r>
    <n v="1348"/>
    <n v="44"/>
    <x v="0"/>
    <s v="Sweater"/>
    <x v="0"/>
    <n v="95"/>
    <x v="34"/>
    <s v="M"/>
    <s v="Cyan"/>
    <x v="2"/>
    <n v="3.9"/>
    <x v="1"/>
    <s v="2-Day Shipping"/>
    <x v="0"/>
    <s v="Yes"/>
    <n v="47"/>
    <x v="4"/>
    <s v="Monthly"/>
    <x v="4"/>
    <s v="Low Value"/>
    <x v="2"/>
    <n v="1"/>
  </r>
  <r>
    <n v="1349"/>
    <n v="19"/>
    <x v="0"/>
    <s v="Belt"/>
    <x v="3"/>
    <n v="54"/>
    <x v="43"/>
    <s v="XL"/>
    <s v="Purple"/>
    <x v="1"/>
    <n v="3.2"/>
    <x v="1"/>
    <s v="Standard"/>
    <x v="0"/>
    <s v="Yes"/>
    <n v="23"/>
    <x v="2"/>
    <s v="Fortnightly"/>
    <x v="1"/>
    <s v="Low Value"/>
    <x v="2"/>
    <n v="1"/>
  </r>
  <r>
    <n v="1350"/>
    <n v="21"/>
    <x v="0"/>
    <s v="Socks"/>
    <x v="0"/>
    <n v="36"/>
    <x v="36"/>
    <s v="XL"/>
    <s v="Black"/>
    <x v="1"/>
    <n v="3.2"/>
    <x v="1"/>
    <s v="Next Day Air"/>
    <x v="0"/>
    <s v="Yes"/>
    <n v="23"/>
    <x v="1"/>
    <s v="Bi-Weekly"/>
    <x v="1"/>
    <s v="Low Value"/>
    <x v="2"/>
    <n v="1"/>
  </r>
  <r>
    <n v="1351"/>
    <n v="31"/>
    <x v="0"/>
    <s v="Sunglasses"/>
    <x v="3"/>
    <n v="71"/>
    <x v="12"/>
    <s v="M"/>
    <s v="Orange"/>
    <x v="3"/>
    <n v="4.3"/>
    <x v="1"/>
    <s v="Next Day Air"/>
    <x v="0"/>
    <s v="Yes"/>
    <n v="1"/>
    <x v="1"/>
    <s v="Every 3 Months"/>
    <x v="3"/>
    <s v="Low Value"/>
    <x v="1"/>
    <n v="1"/>
  </r>
  <r>
    <n v="1352"/>
    <n v="30"/>
    <x v="0"/>
    <s v="Coat"/>
    <x v="2"/>
    <n v="31"/>
    <x v="34"/>
    <s v="L"/>
    <s v="Maroon"/>
    <x v="2"/>
    <n v="2.8"/>
    <x v="1"/>
    <s v="2-Day Shipping"/>
    <x v="0"/>
    <s v="Yes"/>
    <n v="28"/>
    <x v="4"/>
    <s v="Quarterly"/>
    <x v="3"/>
    <s v="Low Value"/>
    <x v="2"/>
    <n v="1"/>
  </r>
  <r>
    <n v="1353"/>
    <n v="65"/>
    <x v="0"/>
    <s v="Hat"/>
    <x v="3"/>
    <n v="89"/>
    <x v="27"/>
    <s v="XL"/>
    <s v="Orange"/>
    <x v="1"/>
    <n v="4.5"/>
    <x v="1"/>
    <s v="Next Day Air"/>
    <x v="0"/>
    <s v="Yes"/>
    <n v="37"/>
    <x v="2"/>
    <s v="Bi-Weekly"/>
    <x v="0"/>
    <s v="Low Value"/>
    <x v="2"/>
    <n v="1"/>
  </r>
  <r>
    <n v="1354"/>
    <n v="39"/>
    <x v="0"/>
    <s v="Pants"/>
    <x v="0"/>
    <n v="83"/>
    <x v="4"/>
    <s v="M"/>
    <s v="Teal"/>
    <x v="0"/>
    <n v="4.0999999999999996"/>
    <x v="1"/>
    <s v="Next Day Air"/>
    <x v="0"/>
    <s v="Yes"/>
    <n v="4"/>
    <x v="1"/>
    <s v="Every 3 Months"/>
    <x v="4"/>
    <s v="Low Value"/>
    <x v="1"/>
    <n v="1"/>
  </r>
  <r>
    <n v="1355"/>
    <n v="64"/>
    <x v="0"/>
    <s v="Backpack"/>
    <x v="3"/>
    <n v="42"/>
    <x v="33"/>
    <s v="M"/>
    <s v="Gray"/>
    <x v="1"/>
    <n v="3.6"/>
    <x v="1"/>
    <s v="2-Day Shipping"/>
    <x v="0"/>
    <s v="Yes"/>
    <n v="21"/>
    <x v="4"/>
    <s v="Quarterly"/>
    <x v="0"/>
    <s v="Low Value"/>
    <x v="2"/>
    <n v="1"/>
  </r>
  <r>
    <n v="1356"/>
    <n v="59"/>
    <x v="0"/>
    <s v="Shorts"/>
    <x v="0"/>
    <n v="91"/>
    <x v="20"/>
    <s v="M"/>
    <s v="Blue"/>
    <x v="2"/>
    <n v="3"/>
    <x v="1"/>
    <s v="2-Day Shipping"/>
    <x v="0"/>
    <s v="Yes"/>
    <n v="50"/>
    <x v="3"/>
    <s v="Bi-Weekly"/>
    <x v="0"/>
    <s v="Low Value"/>
    <x v="2"/>
    <n v="1"/>
  </r>
  <r>
    <n v="1357"/>
    <n v="49"/>
    <x v="0"/>
    <s v="Jacket"/>
    <x v="2"/>
    <n v="61"/>
    <x v="27"/>
    <s v="M"/>
    <s v="Cyan"/>
    <x v="1"/>
    <n v="4"/>
    <x v="1"/>
    <s v="Free Shipping"/>
    <x v="0"/>
    <s v="Yes"/>
    <n v="34"/>
    <x v="4"/>
    <s v="Annually"/>
    <x v="2"/>
    <s v="Low Value"/>
    <x v="2"/>
    <n v="1"/>
  </r>
  <r>
    <n v="1358"/>
    <n v="24"/>
    <x v="0"/>
    <s v="Backpack"/>
    <x v="3"/>
    <n v="66"/>
    <x v="21"/>
    <s v="S"/>
    <s v="Red"/>
    <x v="2"/>
    <n v="3.5"/>
    <x v="1"/>
    <s v="Next Day Air"/>
    <x v="0"/>
    <s v="Yes"/>
    <n v="20"/>
    <x v="1"/>
    <s v="Quarterly"/>
    <x v="1"/>
    <s v="Low Value"/>
    <x v="2"/>
    <n v="1"/>
  </r>
  <r>
    <n v="1359"/>
    <n v="19"/>
    <x v="0"/>
    <s v="Scarf"/>
    <x v="3"/>
    <n v="22"/>
    <x v="43"/>
    <s v="XL"/>
    <s v="Pink"/>
    <x v="1"/>
    <n v="2.5"/>
    <x v="1"/>
    <s v="Store Pickup"/>
    <x v="0"/>
    <s v="Yes"/>
    <n v="25"/>
    <x v="0"/>
    <s v="Every 3 Months"/>
    <x v="1"/>
    <s v="Low Value"/>
    <x v="2"/>
    <n v="1"/>
  </r>
  <r>
    <n v="1360"/>
    <n v="27"/>
    <x v="0"/>
    <s v="Hoodie"/>
    <x v="0"/>
    <n v="68"/>
    <x v="17"/>
    <s v="S"/>
    <s v="Cyan"/>
    <x v="0"/>
    <n v="4.3"/>
    <x v="1"/>
    <s v="Store Pickup"/>
    <x v="0"/>
    <s v="Yes"/>
    <n v="26"/>
    <x v="4"/>
    <s v="Fortnightly"/>
    <x v="3"/>
    <s v="Low Value"/>
    <x v="2"/>
    <n v="1"/>
  </r>
  <r>
    <n v="1361"/>
    <n v="56"/>
    <x v="0"/>
    <s v="Skirt"/>
    <x v="0"/>
    <n v="43"/>
    <x v="15"/>
    <s v="L"/>
    <s v="Black"/>
    <x v="3"/>
    <n v="2.8"/>
    <x v="1"/>
    <s v="Express"/>
    <x v="0"/>
    <s v="Yes"/>
    <n v="4"/>
    <x v="4"/>
    <s v="Annually"/>
    <x v="0"/>
    <s v="Low Value"/>
    <x v="1"/>
    <n v="1"/>
  </r>
  <r>
    <n v="1362"/>
    <n v="49"/>
    <x v="0"/>
    <s v="Dress"/>
    <x v="0"/>
    <n v="32"/>
    <x v="15"/>
    <s v="M"/>
    <s v="Beige"/>
    <x v="3"/>
    <n v="3.7"/>
    <x v="1"/>
    <s v="Next Day Air"/>
    <x v="0"/>
    <s v="Yes"/>
    <n v="39"/>
    <x v="5"/>
    <s v="Monthly"/>
    <x v="2"/>
    <s v="Low Value"/>
    <x v="2"/>
    <n v="1"/>
  </r>
  <r>
    <n v="1363"/>
    <n v="41"/>
    <x v="0"/>
    <s v="Coat"/>
    <x v="2"/>
    <n v="46"/>
    <x v="24"/>
    <s v="M"/>
    <s v="Gray"/>
    <x v="3"/>
    <n v="4.3"/>
    <x v="1"/>
    <s v="Express"/>
    <x v="0"/>
    <s v="Yes"/>
    <n v="29"/>
    <x v="1"/>
    <s v="Weekly"/>
    <x v="4"/>
    <s v="Low Value"/>
    <x v="2"/>
    <n v="1"/>
  </r>
  <r>
    <n v="1364"/>
    <n v="36"/>
    <x v="0"/>
    <s v="Blouse"/>
    <x v="0"/>
    <n v="90"/>
    <x v="48"/>
    <s v="L"/>
    <s v="Red"/>
    <x v="2"/>
    <n v="4"/>
    <x v="1"/>
    <s v="Express"/>
    <x v="0"/>
    <s v="Yes"/>
    <n v="47"/>
    <x v="3"/>
    <s v="Quarterly"/>
    <x v="4"/>
    <s v="Low Value"/>
    <x v="2"/>
    <n v="1"/>
  </r>
  <r>
    <n v="1365"/>
    <n v="68"/>
    <x v="0"/>
    <s v="Hat"/>
    <x v="3"/>
    <n v="75"/>
    <x v="12"/>
    <s v="L"/>
    <s v="Yellow"/>
    <x v="3"/>
    <n v="4.7"/>
    <x v="1"/>
    <s v="Express"/>
    <x v="0"/>
    <s v="Yes"/>
    <n v="5"/>
    <x v="1"/>
    <s v="Every 3 Months"/>
    <x v="0"/>
    <s v="Low Value"/>
    <x v="1"/>
    <n v="1"/>
  </r>
  <r>
    <n v="1366"/>
    <n v="28"/>
    <x v="0"/>
    <s v="Handbag"/>
    <x v="3"/>
    <n v="69"/>
    <x v="27"/>
    <s v="M"/>
    <s v="Magenta"/>
    <x v="0"/>
    <n v="4.5"/>
    <x v="1"/>
    <s v="Store Pickup"/>
    <x v="0"/>
    <s v="Yes"/>
    <n v="18"/>
    <x v="4"/>
    <s v="Fortnightly"/>
    <x v="3"/>
    <s v="Low Value"/>
    <x v="0"/>
    <n v="1"/>
  </r>
  <r>
    <n v="1367"/>
    <n v="45"/>
    <x v="0"/>
    <s v="Belt"/>
    <x v="3"/>
    <n v="40"/>
    <x v="44"/>
    <s v="M"/>
    <s v="Magenta"/>
    <x v="3"/>
    <n v="3.1"/>
    <x v="1"/>
    <s v="Free Shipping"/>
    <x v="0"/>
    <s v="Yes"/>
    <n v="10"/>
    <x v="2"/>
    <s v="Fortnightly"/>
    <x v="2"/>
    <s v="Low Value"/>
    <x v="0"/>
    <n v="1"/>
  </r>
  <r>
    <n v="1368"/>
    <n v="60"/>
    <x v="0"/>
    <s v="Belt"/>
    <x v="3"/>
    <n v="63"/>
    <x v="44"/>
    <s v="S"/>
    <s v="Black"/>
    <x v="3"/>
    <n v="3.8"/>
    <x v="1"/>
    <s v="Express"/>
    <x v="0"/>
    <s v="Yes"/>
    <n v="25"/>
    <x v="1"/>
    <s v="Quarterly"/>
    <x v="0"/>
    <s v="Low Value"/>
    <x v="2"/>
    <n v="1"/>
  </r>
  <r>
    <n v="1369"/>
    <n v="21"/>
    <x v="0"/>
    <s v="Shirt"/>
    <x v="0"/>
    <n v="36"/>
    <x v="48"/>
    <s v="L"/>
    <s v="Orange"/>
    <x v="2"/>
    <n v="4.9000000000000004"/>
    <x v="1"/>
    <s v="Express"/>
    <x v="0"/>
    <s v="Yes"/>
    <n v="2"/>
    <x v="1"/>
    <s v="Weekly"/>
    <x v="1"/>
    <s v="Low Value"/>
    <x v="1"/>
    <n v="1"/>
  </r>
  <r>
    <n v="1370"/>
    <n v="32"/>
    <x v="0"/>
    <s v="Shoes"/>
    <x v="1"/>
    <n v="75"/>
    <x v="44"/>
    <s v="M"/>
    <s v="Green"/>
    <x v="0"/>
    <n v="3.2"/>
    <x v="1"/>
    <s v="Standard"/>
    <x v="0"/>
    <s v="Yes"/>
    <n v="48"/>
    <x v="0"/>
    <s v="Fortnightly"/>
    <x v="3"/>
    <s v="Low Value"/>
    <x v="2"/>
    <n v="1"/>
  </r>
  <r>
    <n v="1371"/>
    <n v="27"/>
    <x v="0"/>
    <s v="Scarf"/>
    <x v="3"/>
    <n v="67"/>
    <x v="6"/>
    <s v="L"/>
    <s v="Peach"/>
    <x v="2"/>
    <n v="2.9"/>
    <x v="1"/>
    <s v="2-Day Shipping"/>
    <x v="0"/>
    <s v="Yes"/>
    <n v="41"/>
    <x v="4"/>
    <s v="Every 3 Months"/>
    <x v="3"/>
    <s v="Low Value"/>
    <x v="2"/>
    <n v="1"/>
  </r>
  <r>
    <n v="1372"/>
    <n v="40"/>
    <x v="0"/>
    <s v="Pants"/>
    <x v="0"/>
    <n v="64"/>
    <x v="16"/>
    <s v="M"/>
    <s v="Charcoal"/>
    <x v="1"/>
    <n v="2.8"/>
    <x v="1"/>
    <s v="Store Pickup"/>
    <x v="0"/>
    <s v="Yes"/>
    <n v="42"/>
    <x v="2"/>
    <s v="Monthly"/>
    <x v="4"/>
    <s v="Low Value"/>
    <x v="2"/>
    <n v="1"/>
  </r>
  <r>
    <n v="1373"/>
    <n v="64"/>
    <x v="0"/>
    <s v="Blouse"/>
    <x v="0"/>
    <n v="61"/>
    <x v="49"/>
    <s v="M"/>
    <s v="Gray"/>
    <x v="3"/>
    <n v="4"/>
    <x v="1"/>
    <s v="2-Day Shipping"/>
    <x v="0"/>
    <s v="Yes"/>
    <n v="44"/>
    <x v="3"/>
    <s v="Bi-Weekly"/>
    <x v="0"/>
    <s v="Low Value"/>
    <x v="2"/>
    <n v="1"/>
  </r>
  <r>
    <n v="1374"/>
    <n v="18"/>
    <x v="0"/>
    <s v="Gloves"/>
    <x v="3"/>
    <n v="40"/>
    <x v="41"/>
    <s v="L"/>
    <s v="Turquoise"/>
    <x v="0"/>
    <n v="2.6"/>
    <x v="1"/>
    <s v="Store Pickup"/>
    <x v="0"/>
    <s v="Yes"/>
    <n v="6"/>
    <x v="1"/>
    <s v="Quarterly"/>
    <x v="1"/>
    <s v="Low Value"/>
    <x v="1"/>
    <n v="1"/>
  </r>
  <r>
    <n v="1375"/>
    <n v="22"/>
    <x v="0"/>
    <s v="Handbag"/>
    <x v="3"/>
    <n v="97"/>
    <x v="14"/>
    <s v="M"/>
    <s v="Red"/>
    <x v="3"/>
    <n v="2.7"/>
    <x v="1"/>
    <s v="Free Shipping"/>
    <x v="0"/>
    <s v="Yes"/>
    <n v="5"/>
    <x v="4"/>
    <s v="Quarterly"/>
    <x v="1"/>
    <s v="Low Value"/>
    <x v="1"/>
    <n v="1"/>
  </r>
  <r>
    <n v="1376"/>
    <n v="42"/>
    <x v="0"/>
    <s v="Sneakers"/>
    <x v="1"/>
    <n v="31"/>
    <x v="1"/>
    <s v="L"/>
    <s v="Brown"/>
    <x v="1"/>
    <n v="4.0999999999999996"/>
    <x v="1"/>
    <s v="2-Day Shipping"/>
    <x v="0"/>
    <s v="Yes"/>
    <n v="8"/>
    <x v="2"/>
    <s v="Annually"/>
    <x v="4"/>
    <s v="Low Value"/>
    <x v="1"/>
    <n v="1"/>
  </r>
  <r>
    <n v="1377"/>
    <n v="57"/>
    <x v="0"/>
    <s v="Sandals"/>
    <x v="1"/>
    <n v="65"/>
    <x v="32"/>
    <s v="L"/>
    <s v="Pink"/>
    <x v="1"/>
    <n v="5"/>
    <x v="1"/>
    <s v="Free Shipping"/>
    <x v="0"/>
    <s v="Yes"/>
    <n v="24"/>
    <x v="3"/>
    <s v="Annually"/>
    <x v="0"/>
    <s v="Low Value"/>
    <x v="2"/>
    <n v="1"/>
  </r>
  <r>
    <n v="1378"/>
    <n v="33"/>
    <x v="0"/>
    <s v="Sunglasses"/>
    <x v="3"/>
    <n v="54"/>
    <x v="33"/>
    <s v="L"/>
    <s v="Olive"/>
    <x v="1"/>
    <n v="3"/>
    <x v="1"/>
    <s v="Next Day Air"/>
    <x v="0"/>
    <s v="Yes"/>
    <n v="42"/>
    <x v="0"/>
    <s v="Monthly"/>
    <x v="3"/>
    <s v="Low Value"/>
    <x v="2"/>
    <n v="1"/>
  </r>
  <r>
    <n v="1379"/>
    <n v="37"/>
    <x v="0"/>
    <s v="Jacket"/>
    <x v="2"/>
    <n v="49"/>
    <x v="0"/>
    <s v="XL"/>
    <s v="Lavender"/>
    <x v="3"/>
    <n v="3.6"/>
    <x v="1"/>
    <s v="Free Shipping"/>
    <x v="0"/>
    <s v="Yes"/>
    <n v="24"/>
    <x v="0"/>
    <s v="Weekly"/>
    <x v="4"/>
    <s v="Low Value"/>
    <x v="2"/>
    <n v="1"/>
  </r>
  <r>
    <n v="1380"/>
    <n v="21"/>
    <x v="0"/>
    <s v="T-shirt"/>
    <x v="0"/>
    <n v="64"/>
    <x v="46"/>
    <s v="L"/>
    <s v="Purple"/>
    <x v="3"/>
    <n v="2.8"/>
    <x v="1"/>
    <s v="2-Day Shipping"/>
    <x v="0"/>
    <s v="Yes"/>
    <n v="38"/>
    <x v="0"/>
    <s v="Bi-Weekly"/>
    <x v="1"/>
    <s v="Low Value"/>
    <x v="2"/>
    <n v="1"/>
  </r>
  <r>
    <n v="1381"/>
    <n v="51"/>
    <x v="0"/>
    <s v="Sneakers"/>
    <x v="1"/>
    <n v="35"/>
    <x v="2"/>
    <s v="S"/>
    <s v="Beige"/>
    <x v="0"/>
    <n v="4.5999999999999996"/>
    <x v="1"/>
    <s v="Standard"/>
    <x v="0"/>
    <s v="Yes"/>
    <n v="41"/>
    <x v="1"/>
    <s v="Fortnightly"/>
    <x v="2"/>
    <s v="Low Value"/>
    <x v="2"/>
    <n v="1"/>
  </r>
  <r>
    <n v="1382"/>
    <n v="30"/>
    <x v="0"/>
    <s v="Shoes"/>
    <x v="1"/>
    <n v="86"/>
    <x v="26"/>
    <s v="L"/>
    <s v="Green"/>
    <x v="0"/>
    <n v="2.9"/>
    <x v="1"/>
    <s v="Standard"/>
    <x v="0"/>
    <s v="Yes"/>
    <n v="48"/>
    <x v="0"/>
    <s v="Quarterly"/>
    <x v="3"/>
    <s v="Low Value"/>
    <x v="2"/>
    <n v="1"/>
  </r>
  <r>
    <n v="1383"/>
    <n v="68"/>
    <x v="0"/>
    <s v="Jacket"/>
    <x v="2"/>
    <n v="55"/>
    <x v="49"/>
    <s v="L"/>
    <s v="Brown"/>
    <x v="0"/>
    <n v="4.8"/>
    <x v="1"/>
    <s v="Express"/>
    <x v="0"/>
    <s v="Yes"/>
    <n v="16"/>
    <x v="4"/>
    <s v="Quarterly"/>
    <x v="0"/>
    <s v="Low Value"/>
    <x v="0"/>
    <n v="1"/>
  </r>
  <r>
    <n v="1384"/>
    <n v="36"/>
    <x v="0"/>
    <s v="Scarf"/>
    <x v="3"/>
    <n v="58"/>
    <x v="48"/>
    <s v="M"/>
    <s v="Beige"/>
    <x v="1"/>
    <n v="3.3"/>
    <x v="1"/>
    <s v="Express"/>
    <x v="0"/>
    <s v="Yes"/>
    <n v="4"/>
    <x v="0"/>
    <s v="Monthly"/>
    <x v="4"/>
    <s v="Low Value"/>
    <x v="1"/>
    <n v="1"/>
  </r>
  <r>
    <n v="1385"/>
    <n v="46"/>
    <x v="0"/>
    <s v="Sneakers"/>
    <x v="1"/>
    <n v="96"/>
    <x v="29"/>
    <s v="M"/>
    <s v="Beige"/>
    <x v="3"/>
    <n v="4.5999999999999996"/>
    <x v="1"/>
    <s v="Standard"/>
    <x v="0"/>
    <s v="Yes"/>
    <n v="8"/>
    <x v="4"/>
    <s v="Weekly"/>
    <x v="2"/>
    <s v="Low Value"/>
    <x v="1"/>
    <n v="1"/>
  </r>
  <r>
    <n v="1386"/>
    <n v="41"/>
    <x v="0"/>
    <s v="Jewelry"/>
    <x v="3"/>
    <n v="64"/>
    <x v="16"/>
    <s v="M"/>
    <s v="Indigo"/>
    <x v="3"/>
    <n v="2.6"/>
    <x v="1"/>
    <s v="Store Pickup"/>
    <x v="0"/>
    <s v="Yes"/>
    <n v="1"/>
    <x v="4"/>
    <s v="Bi-Weekly"/>
    <x v="4"/>
    <s v="Low Value"/>
    <x v="1"/>
    <n v="1"/>
  </r>
  <r>
    <n v="1387"/>
    <n v="68"/>
    <x v="0"/>
    <s v="Jacket"/>
    <x v="2"/>
    <n v="56"/>
    <x v="4"/>
    <s v="M"/>
    <s v="Silver"/>
    <x v="3"/>
    <n v="4"/>
    <x v="1"/>
    <s v="Next Day Air"/>
    <x v="0"/>
    <s v="Yes"/>
    <n v="4"/>
    <x v="5"/>
    <s v="Quarterly"/>
    <x v="0"/>
    <s v="Low Value"/>
    <x v="1"/>
    <n v="1"/>
  </r>
  <r>
    <n v="1388"/>
    <n v="21"/>
    <x v="0"/>
    <s v="Blouse"/>
    <x v="0"/>
    <n v="85"/>
    <x v="33"/>
    <s v="M"/>
    <s v="Gold"/>
    <x v="0"/>
    <n v="3.8"/>
    <x v="1"/>
    <s v="Standard"/>
    <x v="0"/>
    <s v="Yes"/>
    <n v="20"/>
    <x v="2"/>
    <s v="Monthly"/>
    <x v="1"/>
    <s v="Low Value"/>
    <x v="2"/>
    <n v="1"/>
  </r>
  <r>
    <n v="1389"/>
    <n v="62"/>
    <x v="0"/>
    <s v="Dress"/>
    <x v="0"/>
    <n v="23"/>
    <x v="10"/>
    <s v="M"/>
    <s v="Lavender"/>
    <x v="1"/>
    <n v="3.9"/>
    <x v="1"/>
    <s v="Express"/>
    <x v="0"/>
    <s v="Yes"/>
    <n v="40"/>
    <x v="1"/>
    <s v="Quarterly"/>
    <x v="0"/>
    <s v="Low Value"/>
    <x v="2"/>
    <n v="1"/>
  </r>
  <r>
    <n v="1390"/>
    <n v="59"/>
    <x v="0"/>
    <s v="Scarf"/>
    <x v="3"/>
    <n v="72"/>
    <x v="26"/>
    <s v="L"/>
    <s v="Orange"/>
    <x v="3"/>
    <n v="2.6"/>
    <x v="1"/>
    <s v="Store Pickup"/>
    <x v="0"/>
    <s v="Yes"/>
    <n v="8"/>
    <x v="5"/>
    <s v="Fortnightly"/>
    <x v="0"/>
    <s v="Low Value"/>
    <x v="1"/>
    <n v="1"/>
  </r>
  <r>
    <n v="1391"/>
    <n v="25"/>
    <x v="0"/>
    <s v="Hat"/>
    <x v="3"/>
    <n v="38"/>
    <x v="10"/>
    <s v="M"/>
    <s v="Maroon"/>
    <x v="2"/>
    <n v="4.3"/>
    <x v="1"/>
    <s v="Standard"/>
    <x v="0"/>
    <s v="Yes"/>
    <n v="42"/>
    <x v="5"/>
    <s v="Weekly"/>
    <x v="3"/>
    <s v="Low Value"/>
    <x v="2"/>
    <n v="1"/>
  </r>
  <r>
    <n v="1392"/>
    <n v="53"/>
    <x v="0"/>
    <s v="Blouse"/>
    <x v="0"/>
    <n v="29"/>
    <x v="16"/>
    <s v="S"/>
    <s v="White"/>
    <x v="0"/>
    <n v="3.6"/>
    <x v="1"/>
    <s v="Express"/>
    <x v="0"/>
    <s v="Yes"/>
    <n v="38"/>
    <x v="2"/>
    <s v="Annually"/>
    <x v="2"/>
    <s v="Low Value"/>
    <x v="2"/>
    <n v="1"/>
  </r>
  <r>
    <n v="1393"/>
    <n v="31"/>
    <x v="0"/>
    <s v="Gloves"/>
    <x v="3"/>
    <n v="46"/>
    <x v="10"/>
    <s v="M"/>
    <s v="Yellow"/>
    <x v="1"/>
    <n v="4.2"/>
    <x v="1"/>
    <s v="Express"/>
    <x v="0"/>
    <s v="Yes"/>
    <n v="34"/>
    <x v="0"/>
    <s v="Every 3 Months"/>
    <x v="3"/>
    <s v="Low Value"/>
    <x v="2"/>
    <n v="1"/>
  </r>
  <r>
    <n v="1394"/>
    <n v="46"/>
    <x v="0"/>
    <s v="Gloves"/>
    <x v="3"/>
    <n v="58"/>
    <x v="37"/>
    <s v="L"/>
    <s v="Yellow"/>
    <x v="1"/>
    <n v="3.9"/>
    <x v="1"/>
    <s v="Express"/>
    <x v="0"/>
    <s v="Yes"/>
    <n v="14"/>
    <x v="3"/>
    <s v="Fortnightly"/>
    <x v="2"/>
    <s v="Low Value"/>
    <x v="0"/>
    <n v="1"/>
  </r>
  <r>
    <n v="1395"/>
    <n v="26"/>
    <x v="0"/>
    <s v="Coat"/>
    <x v="2"/>
    <n v="43"/>
    <x v="44"/>
    <s v="L"/>
    <s v="Magenta"/>
    <x v="3"/>
    <n v="4.7"/>
    <x v="1"/>
    <s v="Next Day Air"/>
    <x v="0"/>
    <s v="Yes"/>
    <n v="39"/>
    <x v="1"/>
    <s v="Weekly"/>
    <x v="3"/>
    <s v="Low Value"/>
    <x v="2"/>
    <n v="1"/>
  </r>
  <r>
    <n v="1396"/>
    <n v="47"/>
    <x v="0"/>
    <s v="Scarf"/>
    <x v="3"/>
    <n v="32"/>
    <x v="8"/>
    <s v="L"/>
    <s v="Turquoise"/>
    <x v="1"/>
    <n v="2.8"/>
    <x v="1"/>
    <s v="Next Day Air"/>
    <x v="0"/>
    <s v="Yes"/>
    <n v="40"/>
    <x v="3"/>
    <s v="Bi-Weekly"/>
    <x v="2"/>
    <s v="Low Value"/>
    <x v="2"/>
    <n v="1"/>
  </r>
  <r>
    <n v="1397"/>
    <n v="37"/>
    <x v="0"/>
    <s v="Pants"/>
    <x v="0"/>
    <n v="30"/>
    <x v="48"/>
    <s v="XL"/>
    <s v="Lavender"/>
    <x v="0"/>
    <n v="3"/>
    <x v="1"/>
    <s v="Next Day Air"/>
    <x v="0"/>
    <s v="Yes"/>
    <n v="49"/>
    <x v="5"/>
    <s v="Monthly"/>
    <x v="4"/>
    <s v="Low Value"/>
    <x v="2"/>
    <n v="1"/>
  </r>
  <r>
    <n v="1398"/>
    <n v="55"/>
    <x v="0"/>
    <s v="Sunglasses"/>
    <x v="3"/>
    <n v="67"/>
    <x v="2"/>
    <s v="S"/>
    <s v="Magenta"/>
    <x v="2"/>
    <n v="4.7"/>
    <x v="1"/>
    <s v="Store Pickup"/>
    <x v="0"/>
    <s v="Yes"/>
    <n v="33"/>
    <x v="3"/>
    <s v="Annually"/>
    <x v="0"/>
    <s v="Low Value"/>
    <x v="2"/>
    <n v="1"/>
  </r>
  <r>
    <n v="1399"/>
    <n v="30"/>
    <x v="0"/>
    <s v="Dress"/>
    <x v="0"/>
    <n v="45"/>
    <x v="21"/>
    <s v="M"/>
    <s v="Cyan"/>
    <x v="2"/>
    <n v="2.5"/>
    <x v="1"/>
    <s v="Free Shipping"/>
    <x v="0"/>
    <s v="Yes"/>
    <n v="25"/>
    <x v="2"/>
    <s v="Weekly"/>
    <x v="3"/>
    <s v="Low Value"/>
    <x v="2"/>
    <n v="1"/>
  </r>
  <r>
    <n v="1400"/>
    <n v="19"/>
    <x v="0"/>
    <s v="Hat"/>
    <x v="3"/>
    <n v="81"/>
    <x v="43"/>
    <s v="M"/>
    <s v="Olive"/>
    <x v="0"/>
    <n v="3.1"/>
    <x v="1"/>
    <s v="Store Pickup"/>
    <x v="0"/>
    <s v="Yes"/>
    <n v="48"/>
    <x v="0"/>
    <s v="Annually"/>
    <x v="1"/>
    <s v="Low Value"/>
    <x v="2"/>
    <n v="1"/>
  </r>
  <r>
    <n v="1401"/>
    <n v="36"/>
    <x v="0"/>
    <s v="Backpack"/>
    <x v="3"/>
    <n v="23"/>
    <x v="22"/>
    <s v="M"/>
    <s v="Red"/>
    <x v="3"/>
    <n v="3.6"/>
    <x v="1"/>
    <s v="Next Day Air"/>
    <x v="0"/>
    <s v="Yes"/>
    <n v="22"/>
    <x v="2"/>
    <s v="Every 3 Months"/>
    <x v="4"/>
    <s v="Low Value"/>
    <x v="2"/>
    <n v="1"/>
  </r>
  <r>
    <n v="1402"/>
    <n v="23"/>
    <x v="0"/>
    <s v="Sandals"/>
    <x v="1"/>
    <n v="59"/>
    <x v="27"/>
    <s v="M"/>
    <s v="Blue"/>
    <x v="3"/>
    <n v="3.5"/>
    <x v="1"/>
    <s v="2-Day Shipping"/>
    <x v="0"/>
    <s v="Yes"/>
    <n v="1"/>
    <x v="3"/>
    <s v="Weekly"/>
    <x v="1"/>
    <s v="Low Value"/>
    <x v="1"/>
    <n v="1"/>
  </r>
  <r>
    <n v="1403"/>
    <n v="62"/>
    <x v="0"/>
    <s v="Sunglasses"/>
    <x v="3"/>
    <n v="21"/>
    <x v="25"/>
    <s v="L"/>
    <s v="White"/>
    <x v="2"/>
    <n v="3.1"/>
    <x v="1"/>
    <s v="Express"/>
    <x v="0"/>
    <s v="Yes"/>
    <n v="47"/>
    <x v="3"/>
    <s v="Monthly"/>
    <x v="0"/>
    <s v="Low Value"/>
    <x v="2"/>
    <n v="1"/>
  </r>
  <r>
    <n v="1404"/>
    <n v="26"/>
    <x v="0"/>
    <s v="Backpack"/>
    <x v="3"/>
    <n v="20"/>
    <x v="42"/>
    <s v="M"/>
    <s v="Peach"/>
    <x v="1"/>
    <n v="3.6"/>
    <x v="1"/>
    <s v="Store Pickup"/>
    <x v="0"/>
    <s v="Yes"/>
    <n v="20"/>
    <x v="2"/>
    <s v="Bi-Weekly"/>
    <x v="3"/>
    <s v="Low Value"/>
    <x v="2"/>
    <n v="1"/>
  </r>
  <r>
    <n v="1405"/>
    <n v="36"/>
    <x v="0"/>
    <s v="Jewelry"/>
    <x v="3"/>
    <n v="28"/>
    <x v="35"/>
    <s v="M"/>
    <s v="Charcoal"/>
    <x v="0"/>
    <n v="3.5"/>
    <x v="1"/>
    <s v="Next Day Air"/>
    <x v="0"/>
    <s v="Yes"/>
    <n v="10"/>
    <x v="5"/>
    <s v="Weekly"/>
    <x v="4"/>
    <s v="Low Value"/>
    <x v="0"/>
    <n v="1"/>
  </r>
  <r>
    <n v="1406"/>
    <n v="33"/>
    <x v="0"/>
    <s v="Socks"/>
    <x v="0"/>
    <n v="100"/>
    <x v="13"/>
    <s v="M"/>
    <s v="Peach"/>
    <x v="0"/>
    <n v="2.7"/>
    <x v="1"/>
    <s v="Store Pickup"/>
    <x v="0"/>
    <s v="Yes"/>
    <n v="39"/>
    <x v="2"/>
    <s v="Monthly"/>
    <x v="3"/>
    <s v="High Value"/>
    <x v="2"/>
    <n v="1"/>
  </r>
  <r>
    <n v="1407"/>
    <n v="32"/>
    <x v="0"/>
    <s v="Shirt"/>
    <x v="0"/>
    <n v="46"/>
    <x v="47"/>
    <s v="L"/>
    <s v="Turquoise"/>
    <x v="1"/>
    <n v="3.6"/>
    <x v="1"/>
    <s v="Express"/>
    <x v="0"/>
    <s v="Yes"/>
    <n v="15"/>
    <x v="5"/>
    <s v="Monthly"/>
    <x v="3"/>
    <s v="Low Value"/>
    <x v="0"/>
    <n v="1"/>
  </r>
  <r>
    <n v="1408"/>
    <n v="56"/>
    <x v="0"/>
    <s v="Handbag"/>
    <x v="3"/>
    <n v="61"/>
    <x v="22"/>
    <s v="XL"/>
    <s v="Charcoal"/>
    <x v="1"/>
    <n v="4.5"/>
    <x v="1"/>
    <s v="Express"/>
    <x v="0"/>
    <s v="Yes"/>
    <n v="11"/>
    <x v="2"/>
    <s v="Annually"/>
    <x v="0"/>
    <s v="Low Value"/>
    <x v="0"/>
    <n v="1"/>
  </r>
  <r>
    <n v="1409"/>
    <n v="58"/>
    <x v="0"/>
    <s v="Blouse"/>
    <x v="0"/>
    <n v="58"/>
    <x v="1"/>
    <s v="M"/>
    <s v="Yellow"/>
    <x v="0"/>
    <n v="4.0999999999999996"/>
    <x v="1"/>
    <s v="Free Shipping"/>
    <x v="0"/>
    <s v="Yes"/>
    <n v="38"/>
    <x v="0"/>
    <s v="Weekly"/>
    <x v="0"/>
    <s v="Low Value"/>
    <x v="2"/>
    <n v="1"/>
  </r>
  <r>
    <n v="1410"/>
    <n v="34"/>
    <x v="0"/>
    <s v="Backpack"/>
    <x v="3"/>
    <n v="50"/>
    <x v="37"/>
    <s v="M"/>
    <s v="Blue"/>
    <x v="1"/>
    <n v="4.2"/>
    <x v="1"/>
    <s v="Standard"/>
    <x v="0"/>
    <s v="Yes"/>
    <n v="41"/>
    <x v="1"/>
    <s v="Fortnightly"/>
    <x v="3"/>
    <s v="Low Value"/>
    <x v="2"/>
    <n v="1"/>
  </r>
  <r>
    <n v="1411"/>
    <n v="61"/>
    <x v="0"/>
    <s v="Hat"/>
    <x v="3"/>
    <n v="93"/>
    <x v="30"/>
    <s v="M"/>
    <s v="Purple"/>
    <x v="2"/>
    <n v="4"/>
    <x v="1"/>
    <s v="Store Pickup"/>
    <x v="0"/>
    <s v="Yes"/>
    <n v="18"/>
    <x v="5"/>
    <s v="Annually"/>
    <x v="0"/>
    <s v="Low Value"/>
    <x v="0"/>
    <n v="1"/>
  </r>
  <r>
    <n v="1412"/>
    <n v="48"/>
    <x v="0"/>
    <s v="Skirt"/>
    <x v="0"/>
    <n v="24"/>
    <x v="7"/>
    <s v="L"/>
    <s v="Green"/>
    <x v="2"/>
    <n v="2.8"/>
    <x v="1"/>
    <s v="Store Pickup"/>
    <x v="0"/>
    <s v="Yes"/>
    <n v="13"/>
    <x v="0"/>
    <s v="Quarterly"/>
    <x v="2"/>
    <s v="Low Value"/>
    <x v="0"/>
    <n v="1"/>
  </r>
  <r>
    <n v="1413"/>
    <n v="25"/>
    <x v="0"/>
    <s v="Shorts"/>
    <x v="0"/>
    <n v="100"/>
    <x v="49"/>
    <s v="M"/>
    <s v="Charcoal"/>
    <x v="2"/>
    <n v="2.6"/>
    <x v="1"/>
    <s v="2-Day Shipping"/>
    <x v="0"/>
    <s v="Yes"/>
    <n v="43"/>
    <x v="0"/>
    <s v="Annually"/>
    <x v="3"/>
    <s v="High Value"/>
    <x v="2"/>
    <n v="1"/>
  </r>
  <r>
    <n v="1414"/>
    <n v="51"/>
    <x v="0"/>
    <s v="Blouse"/>
    <x v="0"/>
    <n v="79"/>
    <x v="13"/>
    <s v="S"/>
    <s v="Indigo"/>
    <x v="3"/>
    <n v="2.7"/>
    <x v="1"/>
    <s v="Store Pickup"/>
    <x v="0"/>
    <s v="Yes"/>
    <n v="12"/>
    <x v="4"/>
    <s v="Quarterly"/>
    <x v="2"/>
    <s v="Low Value"/>
    <x v="0"/>
    <n v="1"/>
  </r>
  <r>
    <n v="1415"/>
    <n v="29"/>
    <x v="0"/>
    <s v="Socks"/>
    <x v="0"/>
    <n v="51"/>
    <x v="46"/>
    <s v="M"/>
    <s v="Black"/>
    <x v="2"/>
    <n v="4.5"/>
    <x v="1"/>
    <s v="Store Pickup"/>
    <x v="0"/>
    <s v="Yes"/>
    <n v="3"/>
    <x v="2"/>
    <s v="Bi-Weekly"/>
    <x v="3"/>
    <s v="Low Value"/>
    <x v="1"/>
    <n v="1"/>
  </r>
  <r>
    <n v="1416"/>
    <n v="54"/>
    <x v="0"/>
    <s v="Belt"/>
    <x v="3"/>
    <n v="90"/>
    <x v="26"/>
    <s v="M"/>
    <s v="Blue"/>
    <x v="0"/>
    <n v="3.7"/>
    <x v="1"/>
    <s v="Free Shipping"/>
    <x v="0"/>
    <s v="Yes"/>
    <n v="12"/>
    <x v="2"/>
    <s v="Every 3 Months"/>
    <x v="2"/>
    <s v="Low Value"/>
    <x v="0"/>
    <n v="1"/>
  </r>
  <r>
    <n v="1417"/>
    <n v="48"/>
    <x v="0"/>
    <s v="Boots"/>
    <x v="1"/>
    <n v="56"/>
    <x v="37"/>
    <s v="L"/>
    <s v="Silver"/>
    <x v="2"/>
    <n v="3.4"/>
    <x v="1"/>
    <s v="Free Shipping"/>
    <x v="0"/>
    <s v="Yes"/>
    <n v="46"/>
    <x v="1"/>
    <s v="Quarterly"/>
    <x v="2"/>
    <s v="Low Value"/>
    <x v="2"/>
    <n v="1"/>
  </r>
  <r>
    <n v="1418"/>
    <n v="62"/>
    <x v="0"/>
    <s v="Shorts"/>
    <x v="0"/>
    <n v="25"/>
    <x v="6"/>
    <s v="S"/>
    <s v="Brown"/>
    <x v="1"/>
    <n v="4.5999999999999996"/>
    <x v="1"/>
    <s v="Standard"/>
    <x v="0"/>
    <s v="Yes"/>
    <n v="21"/>
    <x v="5"/>
    <s v="Fortnightly"/>
    <x v="0"/>
    <s v="Low Value"/>
    <x v="2"/>
    <n v="1"/>
  </r>
  <r>
    <n v="1419"/>
    <n v="18"/>
    <x v="0"/>
    <s v="Shirt"/>
    <x v="0"/>
    <n v="75"/>
    <x v="15"/>
    <s v="M"/>
    <s v="Violet"/>
    <x v="2"/>
    <n v="4.0999999999999996"/>
    <x v="1"/>
    <s v="2-Day Shipping"/>
    <x v="0"/>
    <s v="Yes"/>
    <n v="23"/>
    <x v="0"/>
    <s v="Every 3 Months"/>
    <x v="1"/>
    <s v="Low Value"/>
    <x v="2"/>
    <n v="1"/>
  </r>
  <r>
    <n v="1420"/>
    <n v="43"/>
    <x v="0"/>
    <s v="Handbag"/>
    <x v="3"/>
    <n v="75"/>
    <x v="6"/>
    <s v="M"/>
    <s v="Orange"/>
    <x v="2"/>
    <n v="2.6"/>
    <x v="1"/>
    <s v="Free Shipping"/>
    <x v="0"/>
    <s v="Yes"/>
    <n v="4"/>
    <x v="5"/>
    <s v="Quarterly"/>
    <x v="4"/>
    <s v="Low Value"/>
    <x v="1"/>
    <n v="1"/>
  </r>
  <r>
    <n v="1421"/>
    <n v="22"/>
    <x v="0"/>
    <s v="Jeans"/>
    <x v="0"/>
    <n v="53"/>
    <x v="18"/>
    <s v="XL"/>
    <s v="Gray"/>
    <x v="2"/>
    <n v="4.5999999999999996"/>
    <x v="1"/>
    <s v="Store Pickup"/>
    <x v="0"/>
    <s v="Yes"/>
    <n v="45"/>
    <x v="3"/>
    <s v="Every 3 Months"/>
    <x v="1"/>
    <s v="Low Value"/>
    <x v="2"/>
    <n v="1"/>
  </r>
  <r>
    <n v="1422"/>
    <n v="68"/>
    <x v="0"/>
    <s v="Dress"/>
    <x v="0"/>
    <n v="100"/>
    <x v="38"/>
    <s v="S"/>
    <s v="Gold"/>
    <x v="1"/>
    <n v="3"/>
    <x v="1"/>
    <s v="Standard"/>
    <x v="0"/>
    <s v="Yes"/>
    <n v="24"/>
    <x v="4"/>
    <s v="Fortnightly"/>
    <x v="0"/>
    <s v="High Value"/>
    <x v="2"/>
    <n v="1"/>
  </r>
  <r>
    <n v="1423"/>
    <n v="44"/>
    <x v="0"/>
    <s v="Dress"/>
    <x v="0"/>
    <n v="27"/>
    <x v="21"/>
    <s v="L"/>
    <s v="Charcoal"/>
    <x v="3"/>
    <n v="3.4"/>
    <x v="1"/>
    <s v="Free Shipping"/>
    <x v="0"/>
    <s v="Yes"/>
    <n v="3"/>
    <x v="3"/>
    <s v="Bi-Weekly"/>
    <x v="4"/>
    <s v="Low Value"/>
    <x v="1"/>
    <n v="1"/>
  </r>
  <r>
    <n v="1424"/>
    <n v="51"/>
    <x v="0"/>
    <s v="Sandals"/>
    <x v="1"/>
    <n v="60"/>
    <x v="49"/>
    <s v="S"/>
    <s v="Black"/>
    <x v="3"/>
    <n v="3.5"/>
    <x v="1"/>
    <s v="Free Shipping"/>
    <x v="0"/>
    <s v="Yes"/>
    <n v="12"/>
    <x v="0"/>
    <s v="Every 3 Months"/>
    <x v="2"/>
    <s v="Low Value"/>
    <x v="0"/>
    <n v="1"/>
  </r>
  <r>
    <n v="1425"/>
    <n v="66"/>
    <x v="0"/>
    <s v="Jacket"/>
    <x v="2"/>
    <n v="23"/>
    <x v="39"/>
    <s v="S"/>
    <s v="Indigo"/>
    <x v="3"/>
    <n v="3.5"/>
    <x v="1"/>
    <s v="Standard"/>
    <x v="0"/>
    <s v="Yes"/>
    <n v="34"/>
    <x v="4"/>
    <s v="Every 3 Months"/>
    <x v="0"/>
    <s v="Low Value"/>
    <x v="2"/>
    <n v="1"/>
  </r>
  <r>
    <n v="1426"/>
    <n v="59"/>
    <x v="0"/>
    <s v="Coat"/>
    <x v="2"/>
    <n v="40"/>
    <x v="5"/>
    <s v="S"/>
    <s v="White"/>
    <x v="0"/>
    <n v="3.7"/>
    <x v="1"/>
    <s v="Next Day Air"/>
    <x v="0"/>
    <s v="Yes"/>
    <n v="39"/>
    <x v="2"/>
    <s v="Annually"/>
    <x v="0"/>
    <s v="Low Value"/>
    <x v="2"/>
    <n v="1"/>
  </r>
  <r>
    <n v="1427"/>
    <n v="60"/>
    <x v="0"/>
    <s v="Pants"/>
    <x v="0"/>
    <n v="38"/>
    <x v="49"/>
    <s v="M"/>
    <s v="Yellow"/>
    <x v="2"/>
    <n v="4.8"/>
    <x v="1"/>
    <s v="Free Shipping"/>
    <x v="0"/>
    <s v="Yes"/>
    <n v="35"/>
    <x v="3"/>
    <s v="Every 3 Months"/>
    <x v="0"/>
    <s v="Low Value"/>
    <x v="2"/>
    <n v="1"/>
  </r>
  <r>
    <n v="1428"/>
    <n v="31"/>
    <x v="0"/>
    <s v="Backpack"/>
    <x v="3"/>
    <n v="90"/>
    <x v="45"/>
    <s v="S"/>
    <s v="Orange"/>
    <x v="2"/>
    <n v="4.9000000000000004"/>
    <x v="1"/>
    <s v="Store Pickup"/>
    <x v="0"/>
    <s v="Yes"/>
    <n v="8"/>
    <x v="2"/>
    <s v="Annually"/>
    <x v="3"/>
    <s v="Low Value"/>
    <x v="1"/>
    <n v="1"/>
  </r>
  <r>
    <n v="1429"/>
    <n v="20"/>
    <x v="0"/>
    <s v="Blouse"/>
    <x v="0"/>
    <n v="97"/>
    <x v="25"/>
    <s v="S"/>
    <s v="Green"/>
    <x v="2"/>
    <n v="4.9000000000000004"/>
    <x v="1"/>
    <s v="Express"/>
    <x v="0"/>
    <s v="Yes"/>
    <n v="42"/>
    <x v="3"/>
    <s v="Quarterly"/>
    <x v="1"/>
    <s v="Low Value"/>
    <x v="2"/>
    <n v="1"/>
  </r>
  <r>
    <n v="1430"/>
    <n v="24"/>
    <x v="0"/>
    <s v="Skirt"/>
    <x v="0"/>
    <n v="38"/>
    <x v="33"/>
    <s v="L"/>
    <s v="Gold"/>
    <x v="3"/>
    <n v="4.7"/>
    <x v="1"/>
    <s v="Standard"/>
    <x v="0"/>
    <s v="Yes"/>
    <n v="6"/>
    <x v="2"/>
    <s v="Every 3 Months"/>
    <x v="1"/>
    <s v="Low Value"/>
    <x v="1"/>
    <n v="1"/>
  </r>
  <r>
    <n v="1431"/>
    <n v="48"/>
    <x v="0"/>
    <s v="Sandals"/>
    <x v="1"/>
    <n v="30"/>
    <x v="49"/>
    <s v="S"/>
    <s v="Orange"/>
    <x v="2"/>
    <n v="4.9000000000000004"/>
    <x v="1"/>
    <s v="Free Shipping"/>
    <x v="0"/>
    <s v="Yes"/>
    <n v="3"/>
    <x v="2"/>
    <s v="Fortnightly"/>
    <x v="2"/>
    <s v="Low Value"/>
    <x v="1"/>
    <n v="1"/>
  </r>
  <r>
    <n v="1432"/>
    <n v="39"/>
    <x v="0"/>
    <s v="Pants"/>
    <x v="0"/>
    <n v="88"/>
    <x v="45"/>
    <s v="M"/>
    <s v="Cyan"/>
    <x v="3"/>
    <n v="2.9"/>
    <x v="1"/>
    <s v="Express"/>
    <x v="0"/>
    <s v="Yes"/>
    <n v="29"/>
    <x v="0"/>
    <s v="Quarterly"/>
    <x v="4"/>
    <s v="Low Value"/>
    <x v="2"/>
    <n v="1"/>
  </r>
  <r>
    <n v="1433"/>
    <n v="34"/>
    <x v="0"/>
    <s v="Hat"/>
    <x v="3"/>
    <n v="33"/>
    <x v="20"/>
    <s v="L"/>
    <s v="Black"/>
    <x v="0"/>
    <n v="4.4000000000000004"/>
    <x v="1"/>
    <s v="Express"/>
    <x v="0"/>
    <s v="Yes"/>
    <n v="32"/>
    <x v="5"/>
    <s v="Quarterly"/>
    <x v="3"/>
    <s v="Low Value"/>
    <x v="2"/>
    <n v="1"/>
  </r>
  <r>
    <n v="1434"/>
    <n v="70"/>
    <x v="0"/>
    <s v="Hoodie"/>
    <x v="0"/>
    <n v="60"/>
    <x v="46"/>
    <s v="L"/>
    <s v="Yellow"/>
    <x v="0"/>
    <n v="3.2"/>
    <x v="1"/>
    <s v="Next Day Air"/>
    <x v="0"/>
    <s v="Yes"/>
    <n v="45"/>
    <x v="5"/>
    <s v="Weekly"/>
    <x v="0"/>
    <s v="Low Value"/>
    <x v="2"/>
    <n v="1"/>
  </r>
  <r>
    <n v="1435"/>
    <n v="59"/>
    <x v="0"/>
    <s v="Sweater"/>
    <x v="0"/>
    <n v="64"/>
    <x v="14"/>
    <s v="L"/>
    <s v="Maroon"/>
    <x v="2"/>
    <n v="4.5999999999999996"/>
    <x v="1"/>
    <s v="Free Shipping"/>
    <x v="0"/>
    <s v="Yes"/>
    <n v="21"/>
    <x v="5"/>
    <s v="Bi-Weekly"/>
    <x v="0"/>
    <s v="Low Value"/>
    <x v="2"/>
    <n v="1"/>
  </r>
  <r>
    <n v="1436"/>
    <n v="45"/>
    <x v="0"/>
    <s v="Scarf"/>
    <x v="3"/>
    <n v="95"/>
    <x v="4"/>
    <s v="XL"/>
    <s v="Black"/>
    <x v="3"/>
    <n v="4"/>
    <x v="1"/>
    <s v="Standard"/>
    <x v="0"/>
    <s v="Yes"/>
    <n v="41"/>
    <x v="1"/>
    <s v="Weekly"/>
    <x v="2"/>
    <s v="Low Value"/>
    <x v="2"/>
    <n v="1"/>
  </r>
  <r>
    <n v="1437"/>
    <n v="35"/>
    <x v="0"/>
    <s v="Sneakers"/>
    <x v="1"/>
    <n v="83"/>
    <x v="46"/>
    <s v="M"/>
    <s v="Gray"/>
    <x v="0"/>
    <n v="3.7"/>
    <x v="1"/>
    <s v="Free Shipping"/>
    <x v="0"/>
    <s v="Yes"/>
    <n v="23"/>
    <x v="3"/>
    <s v="Fortnightly"/>
    <x v="4"/>
    <s v="Low Value"/>
    <x v="2"/>
    <n v="1"/>
  </r>
  <r>
    <n v="1438"/>
    <n v="69"/>
    <x v="0"/>
    <s v="Boots"/>
    <x v="1"/>
    <n v="97"/>
    <x v="6"/>
    <s v="XL"/>
    <s v="Orange"/>
    <x v="0"/>
    <n v="4.2"/>
    <x v="1"/>
    <s v="Free Shipping"/>
    <x v="0"/>
    <s v="Yes"/>
    <n v="14"/>
    <x v="1"/>
    <s v="Annually"/>
    <x v="0"/>
    <s v="Low Value"/>
    <x v="0"/>
    <n v="1"/>
  </r>
  <r>
    <n v="1439"/>
    <n v="58"/>
    <x v="0"/>
    <s v="Coat"/>
    <x v="2"/>
    <n v="38"/>
    <x v="47"/>
    <s v="M"/>
    <s v="Cyan"/>
    <x v="1"/>
    <n v="2.9"/>
    <x v="1"/>
    <s v="Standard"/>
    <x v="0"/>
    <s v="Yes"/>
    <n v="24"/>
    <x v="5"/>
    <s v="Monthly"/>
    <x v="0"/>
    <s v="Low Value"/>
    <x v="2"/>
    <n v="1"/>
  </r>
  <r>
    <n v="1440"/>
    <n v="25"/>
    <x v="0"/>
    <s v="Boots"/>
    <x v="1"/>
    <n v="48"/>
    <x v="35"/>
    <s v="M"/>
    <s v="Magenta"/>
    <x v="2"/>
    <n v="4.8"/>
    <x v="1"/>
    <s v="Next Day Air"/>
    <x v="0"/>
    <s v="Yes"/>
    <n v="25"/>
    <x v="1"/>
    <s v="Fortnightly"/>
    <x v="3"/>
    <s v="Low Value"/>
    <x v="2"/>
    <n v="1"/>
  </r>
  <r>
    <n v="1441"/>
    <n v="27"/>
    <x v="0"/>
    <s v="Sandals"/>
    <x v="1"/>
    <n v="76"/>
    <x v="28"/>
    <s v="M"/>
    <s v="Pink"/>
    <x v="1"/>
    <n v="4.4000000000000004"/>
    <x v="1"/>
    <s v="Standard"/>
    <x v="0"/>
    <s v="Yes"/>
    <n v="13"/>
    <x v="0"/>
    <s v="Monthly"/>
    <x v="3"/>
    <s v="Low Value"/>
    <x v="0"/>
    <n v="1"/>
  </r>
  <r>
    <n v="1442"/>
    <n v="34"/>
    <x v="0"/>
    <s v="Pants"/>
    <x v="0"/>
    <n v="25"/>
    <x v="43"/>
    <s v="S"/>
    <s v="Turquoise"/>
    <x v="2"/>
    <n v="3.4"/>
    <x v="1"/>
    <s v="Free Shipping"/>
    <x v="0"/>
    <s v="Yes"/>
    <n v="3"/>
    <x v="0"/>
    <s v="Every 3 Months"/>
    <x v="3"/>
    <s v="Low Value"/>
    <x v="1"/>
    <n v="1"/>
  </r>
  <r>
    <n v="1443"/>
    <n v="53"/>
    <x v="0"/>
    <s v="Hoodie"/>
    <x v="0"/>
    <n v="92"/>
    <x v="37"/>
    <s v="S"/>
    <s v="Violet"/>
    <x v="1"/>
    <n v="2.8"/>
    <x v="1"/>
    <s v="2-Day Shipping"/>
    <x v="0"/>
    <s v="Yes"/>
    <n v="42"/>
    <x v="2"/>
    <s v="Annually"/>
    <x v="2"/>
    <s v="Low Value"/>
    <x v="2"/>
    <n v="1"/>
  </r>
  <r>
    <n v="1444"/>
    <n v="58"/>
    <x v="0"/>
    <s v="Sandals"/>
    <x v="1"/>
    <n v="47"/>
    <x v="37"/>
    <s v="L"/>
    <s v="Teal"/>
    <x v="3"/>
    <n v="4.2"/>
    <x v="1"/>
    <s v="Next Day Air"/>
    <x v="0"/>
    <s v="Yes"/>
    <n v="2"/>
    <x v="1"/>
    <s v="Monthly"/>
    <x v="0"/>
    <s v="Low Value"/>
    <x v="1"/>
    <n v="1"/>
  </r>
  <r>
    <n v="1445"/>
    <n v="32"/>
    <x v="0"/>
    <s v="Sweater"/>
    <x v="0"/>
    <n v="36"/>
    <x v="34"/>
    <s v="L"/>
    <s v="Pink"/>
    <x v="3"/>
    <n v="3.8"/>
    <x v="1"/>
    <s v="Express"/>
    <x v="0"/>
    <s v="Yes"/>
    <n v="26"/>
    <x v="1"/>
    <s v="Quarterly"/>
    <x v="3"/>
    <s v="Low Value"/>
    <x v="2"/>
    <n v="1"/>
  </r>
  <r>
    <n v="1446"/>
    <n v="64"/>
    <x v="0"/>
    <s v="Belt"/>
    <x v="3"/>
    <n v="51"/>
    <x v="10"/>
    <s v="M"/>
    <s v="Gold"/>
    <x v="3"/>
    <n v="3.1"/>
    <x v="1"/>
    <s v="2-Day Shipping"/>
    <x v="0"/>
    <s v="Yes"/>
    <n v="24"/>
    <x v="2"/>
    <s v="Annually"/>
    <x v="0"/>
    <s v="Low Value"/>
    <x v="2"/>
    <n v="1"/>
  </r>
  <r>
    <n v="1447"/>
    <n v="63"/>
    <x v="0"/>
    <s v="Jeans"/>
    <x v="0"/>
    <n v="35"/>
    <x v="5"/>
    <s v="XL"/>
    <s v="Red"/>
    <x v="2"/>
    <n v="3.2"/>
    <x v="1"/>
    <s v="Express"/>
    <x v="0"/>
    <s v="Yes"/>
    <n v="6"/>
    <x v="2"/>
    <s v="Quarterly"/>
    <x v="0"/>
    <s v="Low Value"/>
    <x v="1"/>
    <n v="1"/>
  </r>
  <r>
    <n v="1448"/>
    <n v="23"/>
    <x v="0"/>
    <s v="Hoodie"/>
    <x v="0"/>
    <n v="57"/>
    <x v="35"/>
    <s v="S"/>
    <s v="Beige"/>
    <x v="2"/>
    <n v="3"/>
    <x v="1"/>
    <s v="Next Day Air"/>
    <x v="0"/>
    <s v="Yes"/>
    <n v="25"/>
    <x v="3"/>
    <s v="Monthly"/>
    <x v="1"/>
    <s v="Low Value"/>
    <x v="2"/>
    <n v="1"/>
  </r>
  <r>
    <n v="1449"/>
    <n v="64"/>
    <x v="0"/>
    <s v="Boots"/>
    <x v="1"/>
    <n v="95"/>
    <x v="8"/>
    <s v="M"/>
    <s v="Black"/>
    <x v="2"/>
    <n v="3.6"/>
    <x v="1"/>
    <s v="Free Shipping"/>
    <x v="0"/>
    <s v="Yes"/>
    <n v="11"/>
    <x v="2"/>
    <s v="Every 3 Months"/>
    <x v="0"/>
    <s v="Low Value"/>
    <x v="0"/>
    <n v="1"/>
  </r>
  <r>
    <n v="1450"/>
    <n v="18"/>
    <x v="0"/>
    <s v="Socks"/>
    <x v="0"/>
    <n v="41"/>
    <x v="14"/>
    <s v="L"/>
    <s v="Lavender"/>
    <x v="0"/>
    <n v="2.5"/>
    <x v="1"/>
    <s v="Store Pickup"/>
    <x v="0"/>
    <s v="Yes"/>
    <n v="20"/>
    <x v="1"/>
    <s v="Every 3 Months"/>
    <x v="1"/>
    <s v="Low Value"/>
    <x v="2"/>
    <n v="1"/>
  </r>
  <r>
    <n v="1451"/>
    <n v="25"/>
    <x v="0"/>
    <s v="Dress"/>
    <x v="0"/>
    <n v="44"/>
    <x v="26"/>
    <s v="S"/>
    <s v="Teal"/>
    <x v="0"/>
    <n v="3.4"/>
    <x v="1"/>
    <s v="Free Shipping"/>
    <x v="0"/>
    <s v="Yes"/>
    <n v="25"/>
    <x v="1"/>
    <s v="Quarterly"/>
    <x v="3"/>
    <s v="Low Value"/>
    <x v="2"/>
    <n v="1"/>
  </r>
  <r>
    <n v="1452"/>
    <n v="54"/>
    <x v="0"/>
    <s v="Jacket"/>
    <x v="2"/>
    <n v="34"/>
    <x v="40"/>
    <s v="M"/>
    <s v="Maroon"/>
    <x v="3"/>
    <n v="2.5"/>
    <x v="1"/>
    <s v="Next Day Air"/>
    <x v="0"/>
    <s v="Yes"/>
    <n v="35"/>
    <x v="3"/>
    <s v="Quarterly"/>
    <x v="2"/>
    <s v="Low Value"/>
    <x v="2"/>
    <n v="1"/>
  </r>
  <r>
    <n v="1453"/>
    <n v="60"/>
    <x v="0"/>
    <s v="Jacket"/>
    <x v="2"/>
    <n v="25"/>
    <x v="24"/>
    <s v="L"/>
    <s v="Blue"/>
    <x v="1"/>
    <n v="4.7"/>
    <x v="1"/>
    <s v="2-Day Shipping"/>
    <x v="0"/>
    <s v="Yes"/>
    <n v="11"/>
    <x v="4"/>
    <s v="Quarterly"/>
    <x v="0"/>
    <s v="Low Value"/>
    <x v="0"/>
    <n v="1"/>
  </r>
  <r>
    <n v="1454"/>
    <n v="36"/>
    <x v="0"/>
    <s v="Boots"/>
    <x v="1"/>
    <n v="93"/>
    <x v="41"/>
    <s v="S"/>
    <s v="Teal"/>
    <x v="0"/>
    <n v="3.2"/>
    <x v="1"/>
    <s v="2-Day Shipping"/>
    <x v="0"/>
    <s v="Yes"/>
    <n v="41"/>
    <x v="4"/>
    <s v="Fortnightly"/>
    <x v="4"/>
    <s v="Low Value"/>
    <x v="2"/>
    <n v="1"/>
  </r>
  <r>
    <n v="1455"/>
    <n v="66"/>
    <x v="0"/>
    <s v="Sneakers"/>
    <x v="1"/>
    <n v="50"/>
    <x v="42"/>
    <s v="L"/>
    <s v="Maroon"/>
    <x v="0"/>
    <n v="2.9"/>
    <x v="1"/>
    <s v="Free Shipping"/>
    <x v="0"/>
    <s v="Yes"/>
    <n v="17"/>
    <x v="2"/>
    <s v="Annually"/>
    <x v="0"/>
    <s v="Low Value"/>
    <x v="0"/>
    <n v="1"/>
  </r>
  <r>
    <n v="1456"/>
    <n v="60"/>
    <x v="0"/>
    <s v="Pants"/>
    <x v="0"/>
    <n v="79"/>
    <x v="15"/>
    <s v="L"/>
    <s v="Silver"/>
    <x v="3"/>
    <n v="4.9000000000000004"/>
    <x v="1"/>
    <s v="Express"/>
    <x v="0"/>
    <s v="Yes"/>
    <n v="1"/>
    <x v="3"/>
    <s v="Every 3 Months"/>
    <x v="0"/>
    <s v="Low Value"/>
    <x v="1"/>
    <n v="1"/>
  </r>
  <r>
    <n v="1457"/>
    <n v="59"/>
    <x v="0"/>
    <s v="Coat"/>
    <x v="2"/>
    <n v="100"/>
    <x v="6"/>
    <s v="S"/>
    <s v="Olive"/>
    <x v="1"/>
    <n v="2.7"/>
    <x v="1"/>
    <s v="Store Pickup"/>
    <x v="0"/>
    <s v="Yes"/>
    <n v="30"/>
    <x v="3"/>
    <s v="Every 3 Months"/>
    <x v="0"/>
    <s v="High Value"/>
    <x v="2"/>
    <n v="1"/>
  </r>
  <r>
    <n v="1458"/>
    <n v="58"/>
    <x v="0"/>
    <s v="Shirt"/>
    <x v="0"/>
    <n v="57"/>
    <x v="38"/>
    <s v="S"/>
    <s v="Gray"/>
    <x v="1"/>
    <n v="4.7"/>
    <x v="1"/>
    <s v="Express"/>
    <x v="0"/>
    <s v="Yes"/>
    <n v="47"/>
    <x v="0"/>
    <s v="Fortnightly"/>
    <x v="0"/>
    <s v="Low Value"/>
    <x v="2"/>
    <n v="1"/>
  </r>
  <r>
    <n v="1459"/>
    <n v="35"/>
    <x v="0"/>
    <s v="Sweater"/>
    <x v="0"/>
    <n v="28"/>
    <x v="9"/>
    <s v="M"/>
    <s v="Peach"/>
    <x v="1"/>
    <n v="2.9"/>
    <x v="1"/>
    <s v="2-Day Shipping"/>
    <x v="0"/>
    <s v="Yes"/>
    <n v="34"/>
    <x v="0"/>
    <s v="Weekly"/>
    <x v="4"/>
    <s v="Low Value"/>
    <x v="2"/>
    <n v="1"/>
  </r>
  <r>
    <n v="1460"/>
    <n v="20"/>
    <x v="0"/>
    <s v="Shoes"/>
    <x v="1"/>
    <n v="35"/>
    <x v="1"/>
    <s v="L"/>
    <s v="Yellow"/>
    <x v="0"/>
    <n v="4.8"/>
    <x v="1"/>
    <s v="Express"/>
    <x v="0"/>
    <s v="Yes"/>
    <n v="18"/>
    <x v="0"/>
    <s v="Fortnightly"/>
    <x v="1"/>
    <s v="Low Value"/>
    <x v="0"/>
    <n v="1"/>
  </r>
  <r>
    <n v="1461"/>
    <n v="70"/>
    <x v="0"/>
    <s v="Boots"/>
    <x v="1"/>
    <n v="85"/>
    <x v="38"/>
    <s v="L"/>
    <s v="Violet"/>
    <x v="3"/>
    <n v="4.5999999999999996"/>
    <x v="1"/>
    <s v="Standard"/>
    <x v="0"/>
    <s v="Yes"/>
    <n v="33"/>
    <x v="0"/>
    <s v="Bi-Weekly"/>
    <x v="0"/>
    <s v="Low Value"/>
    <x v="2"/>
    <n v="1"/>
  </r>
  <r>
    <n v="1462"/>
    <n v="54"/>
    <x v="0"/>
    <s v="Sunglasses"/>
    <x v="3"/>
    <n v="95"/>
    <x v="4"/>
    <s v="S"/>
    <s v="Red"/>
    <x v="2"/>
    <n v="5"/>
    <x v="1"/>
    <s v="2-Day Shipping"/>
    <x v="0"/>
    <s v="Yes"/>
    <n v="42"/>
    <x v="0"/>
    <s v="Quarterly"/>
    <x v="2"/>
    <s v="Low Value"/>
    <x v="2"/>
    <n v="1"/>
  </r>
  <r>
    <n v="1463"/>
    <n v="38"/>
    <x v="0"/>
    <s v="Sneakers"/>
    <x v="1"/>
    <n v="90"/>
    <x v="40"/>
    <s v="S"/>
    <s v="Charcoal"/>
    <x v="2"/>
    <n v="4.8"/>
    <x v="1"/>
    <s v="2-Day Shipping"/>
    <x v="0"/>
    <s v="Yes"/>
    <n v="2"/>
    <x v="0"/>
    <s v="Quarterly"/>
    <x v="4"/>
    <s v="Low Value"/>
    <x v="1"/>
    <n v="1"/>
  </r>
  <r>
    <n v="1464"/>
    <n v="54"/>
    <x v="0"/>
    <s v="Jewelry"/>
    <x v="3"/>
    <n v="49"/>
    <x v="19"/>
    <s v="M"/>
    <s v="Beige"/>
    <x v="2"/>
    <n v="4.9000000000000004"/>
    <x v="1"/>
    <s v="Store Pickup"/>
    <x v="0"/>
    <s v="Yes"/>
    <n v="1"/>
    <x v="4"/>
    <s v="Monthly"/>
    <x v="2"/>
    <s v="Low Value"/>
    <x v="1"/>
    <n v="1"/>
  </r>
  <r>
    <n v="1465"/>
    <n v="33"/>
    <x v="0"/>
    <s v="Belt"/>
    <x v="3"/>
    <n v="92"/>
    <x v="6"/>
    <s v="M"/>
    <s v="Peach"/>
    <x v="0"/>
    <n v="4.5999999999999996"/>
    <x v="1"/>
    <s v="2-Day Shipping"/>
    <x v="0"/>
    <s v="Yes"/>
    <n v="23"/>
    <x v="4"/>
    <s v="Quarterly"/>
    <x v="3"/>
    <s v="Low Value"/>
    <x v="2"/>
    <n v="1"/>
  </r>
  <r>
    <n v="1466"/>
    <n v="46"/>
    <x v="0"/>
    <s v="Gloves"/>
    <x v="3"/>
    <n v="72"/>
    <x v="43"/>
    <s v="XL"/>
    <s v="Violet"/>
    <x v="0"/>
    <n v="3.9"/>
    <x v="1"/>
    <s v="Store Pickup"/>
    <x v="0"/>
    <s v="Yes"/>
    <n v="42"/>
    <x v="1"/>
    <s v="Bi-Weekly"/>
    <x v="2"/>
    <s v="Low Value"/>
    <x v="2"/>
    <n v="1"/>
  </r>
  <r>
    <n v="1467"/>
    <n v="58"/>
    <x v="0"/>
    <s v="Shorts"/>
    <x v="0"/>
    <n v="71"/>
    <x v="15"/>
    <s v="M"/>
    <s v="Green"/>
    <x v="2"/>
    <n v="4.5"/>
    <x v="1"/>
    <s v="Store Pickup"/>
    <x v="0"/>
    <s v="Yes"/>
    <n v="3"/>
    <x v="3"/>
    <s v="Annually"/>
    <x v="0"/>
    <s v="Low Value"/>
    <x v="1"/>
    <n v="1"/>
  </r>
  <r>
    <n v="1468"/>
    <n v="30"/>
    <x v="0"/>
    <s v="Jewelry"/>
    <x v="3"/>
    <n v="27"/>
    <x v="31"/>
    <s v="XL"/>
    <s v="Olive"/>
    <x v="0"/>
    <n v="4.7"/>
    <x v="1"/>
    <s v="Store Pickup"/>
    <x v="0"/>
    <s v="Yes"/>
    <n v="16"/>
    <x v="5"/>
    <s v="Fortnightly"/>
    <x v="3"/>
    <s v="Low Value"/>
    <x v="0"/>
    <n v="1"/>
  </r>
  <r>
    <n v="1469"/>
    <n v="42"/>
    <x v="0"/>
    <s v="Gloves"/>
    <x v="3"/>
    <n v="39"/>
    <x v="10"/>
    <s v="S"/>
    <s v="Silver"/>
    <x v="3"/>
    <n v="3.9"/>
    <x v="1"/>
    <s v="Express"/>
    <x v="0"/>
    <s v="Yes"/>
    <n v="46"/>
    <x v="1"/>
    <s v="Fortnightly"/>
    <x v="4"/>
    <s v="Low Value"/>
    <x v="2"/>
    <n v="1"/>
  </r>
  <r>
    <n v="1470"/>
    <n v="28"/>
    <x v="0"/>
    <s v="Jewelry"/>
    <x v="3"/>
    <n v="98"/>
    <x v="16"/>
    <s v="M"/>
    <s v="Purple"/>
    <x v="0"/>
    <n v="4.4000000000000004"/>
    <x v="1"/>
    <s v="Standard"/>
    <x v="0"/>
    <s v="Yes"/>
    <n v="31"/>
    <x v="3"/>
    <s v="Every 3 Months"/>
    <x v="3"/>
    <s v="Low Value"/>
    <x v="2"/>
    <n v="1"/>
  </r>
  <r>
    <n v="1471"/>
    <n v="43"/>
    <x v="0"/>
    <s v="Sandals"/>
    <x v="1"/>
    <n v="27"/>
    <x v="18"/>
    <s v="M"/>
    <s v="Silver"/>
    <x v="1"/>
    <n v="3.9"/>
    <x v="1"/>
    <s v="Next Day Air"/>
    <x v="0"/>
    <s v="Yes"/>
    <n v="15"/>
    <x v="1"/>
    <s v="Every 3 Months"/>
    <x v="4"/>
    <s v="Low Value"/>
    <x v="0"/>
    <n v="1"/>
  </r>
  <r>
    <n v="1472"/>
    <n v="31"/>
    <x v="0"/>
    <s v="Jewelry"/>
    <x v="3"/>
    <n v="71"/>
    <x v="29"/>
    <s v="S"/>
    <s v="Gray"/>
    <x v="1"/>
    <n v="2.8"/>
    <x v="1"/>
    <s v="2-Day Shipping"/>
    <x v="0"/>
    <s v="Yes"/>
    <n v="48"/>
    <x v="0"/>
    <s v="Every 3 Months"/>
    <x v="3"/>
    <s v="Low Value"/>
    <x v="2"/>
    <n v="1"/>
  </r>
  <r>
    <n v="1473"/>
    <n v="39"/>
    <x v="0"/>
    <s v="Hat"/>
    <x v="3"/>
    <n v="24"/>
    <x v="27"/>
    <s v="L"/>
    <s v="Turquoise"/>
    <x v="1"/>
    <n v="3.5"/>
    <x v="1"/>
    <s v="Store Pickup"/>
    <x v="0"/>
    <s v="Yes"/>
    <n v="11"/>
    <x v="1"/>
    <s v="Weekly"/>
    <x v="4"/>
    <s v="Low Value"/>
    <x v="0"/>
    <n v="1"/>
  </r>
  <r>
    <n v="1474"/>
    <n v="69"/>
    <x v="0"/>
    <s v="Shorts"/>
    <x v="0"/>
    <n v="63"/>
    <x v="48"/>
    <s v="M"/>
    <s v="Violet"/>
    <x v="3"/>
    <n v="4.3"/>
    <x v="1"/>
    <s v="Express"/>
    <x v="0"/>
    <s v="Yes"/>
    <n v="20"/>
    <x v="2"/>
    <s v="Every 3 Months"/>
    <x v="0"/>
    <s v="Low Value"/>
    <x v="2"/>
    <n v="1"/>
  </r>
  <r>
    <n v="1475"/>
    <n v="31"/>
    <x v="0"/>
    <s v="Sweater"/>
    <x v="0"/>
    <n v="72"/>
    <x v="32"/>
    <s v="S"/>
    <s v="Pink"/>
    <x v="3"/>
    <n v="3.9"/>
    <x v="1"/>
    <s v="Next Day Air"/>
    <x v="0"/>
    <s v="Yes"/>
    <n v="6"/>
    <x v="2"/>
    <s v="Monthly"/>
    <x v="3"/>
    <s v="Low Value"/>
    <x v="1"/>
    <n v="1"/>
  </r>
  <r>
    <n v="1476"/>
    <n v="44"/>
    <x v="0"/>
    <s v="Blouse"/>
    <x v="0"/>
    <n v="61"/>
    <x v="3"/>
    <s v="M"/>
    <s v="Teal"/>
    <x v="1"/>
    <n v="4"/>
    <x v="1"/>
    <s v="Express"/>
    <x v="0"/>
    <s v="Yes"/>
    <n v="24"/>
    <x v="1"/>
    <s v="Monthly"/>
    <x v="4"/>
    <s v="Low Value"/>
    <x v="2"/>
    <n v="1"/>
  </r>
  <r>
    <n v="1477"/>
    <n v="39"/>
    <x v="0"/>
    <s v="Hat"/>
    <x v="3"/>
    <n v="56"/>
    <x v="5"/>
    <s v="M"/>
    <s v="Magenta"/>
    <x v="3"/>
    <n v="4.0999999999999996"/>
    <x v="1"/>
    <s v="Next Day Air"/>
    <x v="0"/>
    <s v="Yes"/>
    <n v="18"/>
    <x v="2"/>
    <s v="Monthly"/>
    <x v="4"/>
    <s v="Low Value"/>
    <x v="0"/>
    <n v="1"/>
  </r>
  <r>
    <n v="1478"/>
    <n v="24"/>
    <x v="0"/>
    <s v="Belt"/>
    <x v="3"/>
    <n v="32"/>
    <x v="4"/>
    <s v="XL"/>
    <s v="Silver"/>
    <x v="2"/>
    <n v="4.3"/>
    <x v="1"/>
    <s v="Standard"/>
    <x v="0"/>
    <s v="Yes"/>
    <n v="1"/>
    <x v="3"/>
    <s v="Every 3 Months"/>
    <x v="1"/>
    <s v="Low Value"/>
    <x v="1"/>
    <n v="1"/>
  </r>
  <r>
    <n v="1479"/>
    <n v="28"/>
    <x v="0"/>
    <s v="Gloves"/>
    <x v="3"/>
    <n v="23"/>
    <x v="47"/>
    <s v="M"/>
    <s v="Blue"/>
    <x v="2"/>
    <n v="4.2"/>
    <x v="1"/>
    <s v="Free Shipping"/>
    <x v="0"/>
    <s v="Yes"/>
    <n v="13"/>
    <x v="0"/>
    <s v="Bi-Weekly"/>
    <x v="3"/>
    <s v="Low Value"/>
    <x v="0"/>
    <n v="1"/>
  </r>
  <r>
    <n v="1480"/>
    <n v="48"/>
    <x v="0"/>
    <s v="Coat"/>
    <x v="2"/>
    <n v="100"/>
    <x v="47"/>
    <s v="L"/>
    <s v="Black"/>
    <x v="1"/>
    <n v="4"/>
    <x v="1"/>
    <s v="Standard"/>
    <x v="0"/>
    <s v="Yes"/>
    <n v="2"/>
    <x v="4"/>
    <s v="Weekly"/>
    <x v="2"/>
    <s v="High Value"/>
    <x v="1"/>
    <n v="1"/>
  </r>
  <r>
    <n v="1481"/>
    <n v="39"/>
    <x v="0"/>
    <s v="Jewelry"/>
    <x v="3"/>
    <n v="74"/>
    <x v="13"/>
    <s v="M"/>
    <s v="Gold"/>
    <x v="3"/>
    <n v="3.6"/>
    <x v="1"/>
    <s v="Express"/>
    <x v="0"/>
    <s v="Yes"/>
    <n v="26"/>
    <x v="1"/>
    <s v="Quarterly"/>
    <x v="4"/>
    <s v="Low Value"/>
    <x v="2"/>
    <n v="1"/>
  </r>
  <r>
    <n v="1482"/>
    <n v="64"/>
    <x v="0"/>
    <s v="Skirt"/>
    <x v="0"/>
    <n v="33"/>
    <x v="33"/>
    <s v="S"/>
    <s v="Gray"/>
    <x v="1"/>
    <n v="3.3"/>
    <x v="1"/>
    <s v="Standard"/>
    <x v="0"/>
    <s v="Yes"/>
    <n v="31"/>
    <x v="3"/>
    <s v="Quarterly"/>
    <x v="0"/>
    <s v="Low Value"/>
    <x v="2"/>
    <n v="1"/>
  </r>
  <r>
    <n v="1483"/>
    <n v="28"/>
    <x v="0"/>
    <s v="Gloves"/>
    <x v="3"/>
    <n v="67"/>
    <x v="48"/>
    <s v="S"/>
    <s v="Magenta"/>
    <x v="1"/>
    <n v="4.0999999999999996"/>
    <x v="1"/>
    <s v="2-Day Shipping"/>
    <x v="0"/>
    <s v="Yes"/>
    <n v="43"/>
    <x v="4"/>
    <s v="Weekly"/>
    <x v="3"/>
    <s v="Low Value"/>
    <x v="2"/>
    <n v="1"/>
  </r>
  <r>
    <n v="1484"/>
    <n v="39"/>
    <x v="0"/>
    <s v="Jewelry"/>
    <x v="3"/>
    <n v="61"/>
    <x v="2"/>
    <s v="S"/>
    <s v="Yellow"/>
    <x v="2"/>
    <n v="4.7"/>
    <x v="1"/>
    <s v="Next Day Air"/>
    <x v="0"/>
    <s v="Yes"/>
    <n v="12"/>
    <x v="5"/>
    <s v="Bi-Weekly"/>
    <x v="4"/>
    <s v="Low Value"/>
    <x v="0"/>
    <n v="1"/>
  </r>
  <r>
    <n v="1485"/>
    <n v="49"/>
    <x v="0"/>
    <s v="Shorts"/>
    <x v="0"/>
    <n v="46"/>
    <x v="43"/>
    <s v="M"/>
    <s v="Teal"/>
    <x v="2"/>
    <n v="4.4000000000000004"/>
    <x v="1"/>
    <s v="Store Pickup"/>
    <x v="0"/>
    <s v="Yes"/>
    <n v="22"/>
    <x v="0"/>
    <s v="Every 3 Months"/>
    <x v="2"/>
    <s v="Low Value"/>
    <x v="2"/>
    <n v="1"/>
  </r>
  <r>
    <n v="1486"/>
    <n v="22"/>
    <x v="0"/>
    <s v="Gloves"/>
    <x v="3"/>
    <n v="56"/>
    <x v="43"/>
    <s v="L"/>
    <s v="Red"/>
    <x v="1"/>
    <n v="3.4"/>
    <x v="1"/>
    <s v="Standard"/>
    <x v="0"/>
    <s v="Yes"/>
    <n v="3"/>
    <x v="1"/>
    <s v="Fortnightly"/>
    <x v="1"/>
    <s v="Low Value"/>
    <x v="1"/>
    <n v="1"/>
  </r>
  <r>
    <n v="1487"/>
    <n v="25"/>
    <x v="0"/>
    <s v="Sneakers"/>
    <x v="1"/>
    <n v="73"/>
    <x v="37"/>
    <s v="S"/>
    <s v="Yellow"/>
    <x v="1"/>
    <n v="5"/>
    <x v="1"/>
    <s v="Free Shipping"/>
    <x v="0"/>
    <s v="Yes"/>
    <n v="23"/>
    <x v="0"/>
    <s v="Every 3 Months"/>
    <x v="3"/>
    <s v="Low Value"/>
    <x v="2"/>
    <n v="1"/>
  </r>
  <r>
    <n v="1488"/>
    <n v="40"/>
    <x v="0"/>
    <s v="Skirt"/>
    <x v="0"/>
    <n v="44"/>
    <x v="28"/>
    <s v="L"/>
    <s v="Black"/>
    <x v="2"/>
    <n v="4.5999999999999996"/>
    <x v="1"/>
    <s v="Store Pickup"/>
    <x v="0"/>
    <s v="Yes"/>
    <n v="26"/>
    <x v="3"/>
    <s v="Annually"/>
    <x v="4"/>
    <s v="Low Value"/>
    <x v="2"/>
    <n v="1"/>
  </r>
  <r>
    <n v="1489"/>
    <n v="23"/>
    <x v="0"/>
    <s v="Hat"/>
    <x v="3"/>
    <n v="44"/>
    <x v="11"/>
    <s v="L"/>
    <s v="Pink"/>
    <x v="0"/>
    <n v="4"/>
    <x v="1"/>
    <s v="Standard"/>
    <x v="0"/>
    <s v="Yes"/>
    <n v="37"/>
    <x v="2"/>
    <s v="Weekly"/>
    <x v="1"/>
    <s v="Low Value"/>
    <x v="2"/>
    <n v="1"/>
  </r>
  <r>
    <n v="1490"/>
    <n v="24"/>
    <x v="0"/>
    <s v="Jewelry"/>
    <x v="3"/>
    <n v="26"/>
    <x v="9"/>
    <s v="XL"/>
    <s v="Magenta"/>
    <x v="2"/>
    <n v="4.0999999999999996"/>
    <x v="1"/>
    <s v="Next Day Air"/>
    <x v="0"/>
    <s v="Yes"/>
    <n v="42"/>
    <x v="0"/>
    <s v="Quarterly"/>
    <x v="1"/>
    <s v="Low Value"/>
    <x v="2"/>
    <n v="1"/>
  </r>
  <r>
    <n v="1491"/>
    <n v="66"/>
    <x v="0"/>
    <s v="Sneakers"/>
    <x v="1"/>
    <n v="52"/>
    <x v="7"/>
    <s v="L"/>
    <s v="Olive"/>
    <x v="1"/>
    <n v="4.9000000000000004"/>
    <x v="1"/>
    <s v="Express"/>
    <x v="0"/>
    <s v="Yes"/>
    <n v="15"/>
    <x v="0"/>
    <s v="Bi-Weekly"/>
    <x v="0"/>
    <s v="Low Value"/>
    <x v="0"/>
    <n v="1"/>
  </r>
  <r>
    <n v="1492"/>
    <n v="27"/>
    <x v="0"/>
    <s v="Shirt"/>
    <x v="0"/>
    <n v="54"/>
    <x v="10"/>
    <s v="S"/>
    <s v="Black"/>
    <x v="2"/>
    <n v="2.7"/>
    <x v="1"/>
    <s v="Free Shipping"/>
    <x v="0"/>
    <s v="Yes"/>
    <n v="10"/>
    <x v="4"/>
    <s v="Quarterly"/>
    <x v="3"/>
    <s v="Low Value"/>
    <x v="0"/>
    <n v="1"/>
  </r>
  <r>
    <n v="1493"/>
    <n v="62"/>
    <x v="0"/>
    <s v="Jacket"/>
    <x v="2"/>
    <n v="38"/>
    <x v="17"/>
    <s v="M"/>
    <s v="Maroon"/>
    <x v="2"/>
    <n v="4.5"/>
    <x v="1"/>
    <s v="Free Shipping"/>
    <x v="0"/>
    <s v="Yes"/>
    <n v="3"/>
    <x v="0"/>
    <s v="Quarterly"/>
    <x v="0"/>
    <s v="Low Value"/>
    <x v="1"/>
    <n v="1"/>
  </r>
  <r>
    <n v="1494"/>
    <n v="70"/>
    <x v="0"/>
    <s v="Belt"/>
    <x v="3"/>
    <n v="44"/>
    <x v="25"/>
    <s v="S"/>
    <s v="Gold"/>
    <x v="3"/>
    <n v="2.7"/>
    <x v="1"/>
    <s v="Standard"/>
    <x v="0"/>
    <s v="Yes"/>
    <n v="44"/>
    <x v="2"/>
    <s v="Quarterly"/>
    <x v="0"/>
    <s v="Low Value"/>
    <x v="2"/>
    <n v="1"/>
  </r>
  <r>
    <n v="1495"/>
    <n v="43"/>
    <x v="0"/>
    <s v="T-shirt"/>
    <x v="0"/>
    <n v="76"/>
    <x v="6"/>
    <s v="M"/>
    <s v="Gray"/>
    <x v="1"/>
    <n v="3"/>
    <x v="1"/>
    <s v="Next Day Air"/>
    <x v="0"/>
    <s v="Yes"/>
    <n v="23"/>
    <x v="4"/>
    <s v="Fortnightly"/>
    <x v="4"/>
    <s v="Low Value"/>
    <x v="2"/>
    <n v="1"/>
  </r>
  <r>
    <n v="1496"/>
    <n v="45"/>
    <x v="0"/>
    <s v="Jewelry"/>
    <x v="3"/>
    <n v="23"/>
    <x v="3"/>
    <s v="M"/>
    <s v="Brown"/>
    <x v="0"/>
    <n v="4.5"/>
    <x v="1"/>
    <s v="Next Day Air"/>
    <x v="0"/>
    <s v="Yes"/>
    <n v="6"/>
    <x v="3"/>
    <s v="Weekly"/>
    <x v="2"/>
    <s v="Low Value"/>
    <x v="1"/>
    <n v="1"/>
  </r>
  <r>
    <n v="1497"/>
    <n v="63"/>
    <x v="0"/>
    <s v="T-shirt"/>
    <x v="0"/>
    <n v="98"/>
    <x v="37"/>
    <s v="M"/>
    <s v="Purple"/>
    <x v="0"/>
    <n v="5"/>
    <x v="1"/>
    <s v="Standard"/>
    <x v="0"/>
    <s v="Yes"/>
    <n v="9"/>
    <x v="0"/>
    <s v="Bi-Weekly"/>
    <x v="0"/>
    <s v="Low Value"/>
    <x v="1"/>
    <n v="1"/>
  </r>
  <r>
    <n v="1498"/>
    <n v="69"/>
    <x v="0"/>
    <s v="Jacket"/>
    <x v="2"/>
    <n v="33"/>
    <x v="49"/>
    <s v="S"/>
    <s v="Magenta"/>
    <x v="1"/>
    <n v="3.8"/>
    <x v="1"/>
    <s v="2-Day Shipping"/>
    <x v="0"/>
    <s v="Yes"/>
    <n v="16"/>
    <x v="5"/>
    <s v="Every 3 Months"/>
    <x v="0"/>
    <s v="Low Value"/>
    <x v="0"/>
    <n v="1"/>
  </r>
  <r>
    <n v="1499"/>
    <n v="59"/>
    <x v="0"/>
    <s v="Sweater"/>
    <x v="0"/>
    <n v="32"/>
    <x v="26"/>
    <s v="M"/>
    <s v="Teal"/>
    <x v="2"/>
    <n v="3.1"/>
    <x v="1"/>
    <s v="Standard"/>
    <x v="0"/>
    <s v="Yes"/>
    <n v="46"/>
    <x v="0"/>
    <s v="Fortnightly"/>
    <x v="0"/>
    <s v="Low Value"/>
    <x v="2"/>
    <n v="1"/>
  </r>
  <r>
    <n v="1500"/>
    <n v="19"/>
    <x v="0"/>
    <s v="Boots"/>
    <x v="1"/>
    <n v="85"/>
    <x v="42"/>
    <s v="S"/>
    <s v="Olive"/>
    <x v="3"/>
    <n v="3.4"/>
    <x v="1"/>
    <s v="Free Shipping"/>
    <x v="0"/>
    <s v="Yes"/>
    <n v="24"/>
    <x v="2"/>
    <s v="Every 3 Months"/>
    <x v="1"/>
    <s v="Low Value"/>
    <x v="2"/>
    <n v="1"/>
  </r>
  <r>
    <n v="1501"/>
    <n v="63"/>
    <x v="0"/>
    <s v="Jeans"/>
    <x v="0"/>
    <n v="69"/>
    <x v="15"/>
    <s v="L"/>
    <s v="Maroon"/>
    <x v="2"/>
    <n v="4.8"/>
    <x v="1"/>
    <s v="Next Day Air"/>
    <x v="0"/>
    <s v="Yes"/>
    <n v="22"/>
    <x v="5"/>
    <s v="Monthly"/>
    <x v="0"/>
    <s v="Low Value"/>
    <x v="2"/>
    <n v="1"/>
  </r>
  <r>
    <n v="1502"/>
    <n v="37"/>
    <x v="0"/>
    <s v="Jeans"/>
    <x v="0"/>
    <n v="55"/>
    <x v="29"/>
    <s v="XL"/>
    <s v="Silver"/>
    <x v="1"/>
    <n v="2.7"/>
    <x v="1"/>
    <s v="Standard"/>
    <x v="0"/>
    <s v="Yes"/>
    <n v="13"/>
    <x v="5"/>
    <s v="Every 3 Months"/>
    <x v="4"/>
    <s v="Low Value"/>
    <x v="0"/>
    <n v="1"/>
  </r>
  <r>
    <n v="1503"/>
    <n v="37"/>
    <x v="0"/>
    <s v="Pants"/>
    <x v="0"/>
    <n v="66"/>
    <x v="2"/>
    <s v="M"/>
    <s v="Black"/>
    <x v="2"/>
    <n v="3.2"/>
    <x v="1"/>
    <s v="Store Pickup"/>
    <x v="0"/>
    <s v="Yes"/>
    <n v="20"/>
    <x v="1"/>
    <s v="Fortnightly"/>
    <x v="4"/>
    <s v="Low Value"/>
    <x v="2"/>
    <n v="1"/>
  </r>
  <r>
    <n v="1504"/>
    <n v="50"/>
    <x v="0"/>
    <s v="Jacket"/>
    <x v="2"/>
    <n v="30"/>
    <x v="49"/>
    <s v="M"/>
    <s v="Maroon"/>
    <x v="3"/>
    <n v="3.9"/>
    <x v="1"/>
    <s v="2-Day Shipping"/>
    <x v="0"/>
    <s v="Yes"/>
    <n v="46"/>
    <x v="1"/>
    <s v="Quarterly"/>
    <x v="2"/>
    <s v="Low Value"/>
    <x v="2"/>
    <n v="1"/>
  </r>
  <r>
    <n v="1505"/>
    <n v="60"/>
    <x v="0"/>
    <s v="Jacket"/>
    <x v="2"/>
    <n v="80"/>
    <x v="29"/>
    <s v="M"/>
    <s v="Teal"/>
    <x v="0"/>
    <n v="4.2"/>
    <x v="1"/>
    <s v="Next Day Air"/>
    <x v="0"/>
    <s v="Yes"/>
    <n v="10"/>
    <x v="4"/>
    <s v="Monthly"/>
    <x v="0"/>
    <s v="Low Value"/>
    <x v="0"/>
    <n v="1"/>
  </r>
  <r>
    <n v="1506"/>
    <n v="46"/>
    <x v="0"/>
    <s v="Belt"/>
    <x v="3"/>
    <n v="20"/>
    <x v="25"/>
    <s v="M"/>
    <s v="Teal"/>
    <x v="2"/>
    <n v="3"/>
    <x v="1"/>
    <s v="Express"/>
    <x v="0"/>
    <s v="Yes"/>
    <n v="39"/>
    <x v="1"/>
    <s v="Monthly"/>
    <x v="2"/>
    <s v="Low Value"/>
    <x v="2"/>
    <n v="1"/>
  </r>
  <r>
    <n v="1507"/>
    <n v="35"/>
    <x v="0"/>
    <s v="Shirt"/>
    <x v="0"/>
    <n v="30"/>
    <x v="36"/>
    <s v="L"/>
    <s v="Beige"/>
    <x v="3"/>
    <n v="3"/>
    <x v="1"/>
    <s v="2-Day Shipping"/>
    <x v="0"/>
    <s v="Yes"/>
    <n v="44"/>
    <x v="3"/>
    <s v="Quarterly"/>
    <x v="4"/>
    <s v="Low Value"/>
    <x v="2"/>
    <n v="1"/>
  </r>
  <r>
    <n v="1508"/>
    <n v="66"/>
    <x v="0"/>
    <s v="Dress"/>
    <x v="0"/>
    <n v="86"/>
    <x v="38"/>
    <s v="S"/>
    <s v="Maroon"/>
    <x v="0"/>
    <n v="3.7"/>
    <x v="1"/>
    <s v="2-Day Shipping"/>
    <x v="0"/>
    <s v="Yes"/>
    <n v="7"/>
    <x v="0"/>
    <s v="Annually"/>
    <x v="0"/>
    <s v="Low Value"/>
    <x v="1"/>
    <n v="1"/>
  </r>
  <r>
    <n v="1509"/>
    <n v="35"/>
    <x v="0"/>
    <s v="Blouse"/>
    <x v="0"/>
    <n v="84"/>
    <x v="24"/>
    <s v="L"/>
    <s v="Beige"/>
    <x v="1"/>
    <n v="4.4000000000000004"/>
    <x v="1"/>
    <s v="Store Pickup"/>
    <x v="0"/>
    <s v="Yes"/>
    <n v="3"/>
    <x v="1"/>
    <s v="Every 3 Months"/>
    <x v="4"/>
    <s v="Low Value"/>
    <x v="1"/>
    <n v="1"/>
  </r>
  <r>
    <n v="1510"/>
    <n v="20"/>
    <x v="0"/>
    <s v="Dress"/>
    <x v="0"/>
    <n v="54"/>
    <x v="13"/>
    <s v="XL"/>
    <s v="White"/>
    <x v="2"/>
    <n v="4.5999999999999996"/>
    <x v="1"/>
    <s v="Free Shipping"/>
    <x v="0"/>
    <s v="Yes"/>
    <n v="44"/>
    <x v="5"/>
    <s v="Annually"/>
    <x v="1"/>
    <s v="Low Value"/>
    <x v="2"/>
    <n v="1"/>
  </r>
  <r>
    <n v="1511"/>
    <n v="55"/>
    <x v="0"/>
    <s v="Blouse"/>
    <x v="0"/>
    <n v="30"/>
    <x v="33"/>
    <s v="XL"/>
    <s v="Gray"/>
    <x v="3"/>
    <n v="3"/>
    <x v="1"/>
    <s v="Free Shipping"/>
    <x v="0"/>
    <s v="Yes"/>
    <n v="31"/>
    <x v="0"/>
    <s v="Annually"/>
    <x v="0"/>
    <s v="Low Value"/>
    <x v="2"/>
    <n v="1"/>
  </r>
  <r>
    <n v="1512"/>
    <n v="34"/>
    <x v="0"/>
    <s v="Dress"/>
    <x v="0"/>
    <n v="91"/>
    <x v="42"/>
    <s v="M"/>
    <s v="Violet"/>
    <x v="0"/>
    <n v="3.6"/>
    <x v="1"/>
    <s v="Express"/>
    <x v="0"/>
    <s v="Yes"/>
    <n v="48"/>
    <x v="2"/>
    <s v="Weekly"/>
    <x v="3"/>
    <s v="Low Value"/>
    <x v="2"/>
    <n v="1"/>
  </r>
  <r>
    <n v="1513"/>
    <n v="60"/>
    <x v="0"/>
    <s v="Sneakers"/>
    <x v="1"/>
    <n v="23"/>
    <x v="48"/>
    <s v="L"/>
    <s v="Silver"/>
    <x v="0"/>
    <n v="3.9"/>
    <x v="1"/>
    <s v="Standard"/>
    <x v="0"/>
    <s v="Yes"/>
    <n v="18"/>
    <x v="3"/>
    <s v="Bi-Weekly"/>
    <x v="0"/>
    <s v="Low Value"/>
    <x v="0"/>
    <n v="1"/>
  </r>
  <r>
    <n v="1514"/>
    <n v="22"/>
    <x v="0"/>
    <s v="Socks"/>
    <x v="0"/>
    <n v="35"/>
    <x v="21"/>
    <s v="M"/>
    <s v="Red"/>
    <x v="1"/>
    <n v="4.0999999999999996"/>
    <x v="1"/>
    <s v="Free Shipping"/>
    <x v="0"/>
    <s v="Yes"/>
    <n v="27"/>
    <x v="1"/>
    <s v="Monthly"/>
    <x v="1"/>
    <s v="Low Value"/>
    <x v="2"/>
    <n v="1"/>
  </r>
  <r>
    <n v="1515"/>
    <n v="26"/>
    <x v="0"/>
    <s v="Shoes"/>
    <x v="1"/>
    <n v="90"/>
    <x v="40"/>
    <s v="L"/>
    <s v="Brown"/>
    <x v="0"/>
    <n v="3.9"/>
    <x v="1"/>
    <s v="2-Day Shipping"/>
    <x v="0"/>
    <s v="Yes"/>
    <n v="1"/>
    <x v="0"/>
    <s v="Weekly"/>
    <x v="3"/>
    <s v="Low Value"/>
    <x v="1"/>
    <n v="1"/>
  </r>
  <r>
    <n v="1516"/>
    <n v="39"/>
    <x v="0"/>
    <s v="Jeans"/>
    <x v="0"/>
    <n v="93"/>
    <x v="27"/>
    <s v="S"/>
    <s v="Turquoise"/>
    <x v="3"/>
    <n v="3.9"/>
    <x v="1"/>
    <s v="2-Day Shipping"/>
    <x v="0"/>
    <s v="Yes"/>
    <n v="34"/>
    <x v="1"/>
    <s v="Weekly"/>
    <x v="4"/>
    <s v="Low Value"/>
    <x v="2"/>
    <n v="1"/>
  </r>
  <r>
    <n v="1517"/>
    <n v="20"/>
    <x v="0"/>
    <s v="Jeans"/>
    <x v="0"/>
    <n v="68"/>
    <x v="22"/>
    <s v="L"/>
    <s v="Indigo"/>
    <x v="0"/>
    <n v="4.5"/>
    <x v="1"/>
    <s v="Express"/>
    <x v="0"/>
    <s v="Yes"/>
    <n v="5"/>
    <x v="4"/>
    <s v="Bi-Weekly"/>
    <x v="1"/>
    <s v="Low Value"/>
    <x v="1"/>
    <n v="1"/>
  </r>
  <r>
    <n v="1518"/>
    <n v="57"/>
    <x v="0"/>
    <s v="Gloves"/>
    <x v="3"/>
    <n v="41"/>
    <x v="13"/>
    <s v="M"/>
    <s v="Violet"/>
    <x v="1"/>
    <n v="3.4"/>
    <x v="1"/>
    <s v="Standard"/>
    <x v="0"/>
    <s v="Yes"/>
    <n v="12"/>
    <x v="1"/>
    <s v="Quarterly"/>
    <x v="0"/>
    <s v="Low Value"/>
    <x v="0"/>
    <n v="1"/>
  </r>
  <r>
    <n v="1519"/>
    <n v="68"/>
    <x v="0"/>
    <s v="Belt"/>
    <x v="3"/>
    <n v="73"/>
    <x v="14"/>
    <s v="M"/>
    <s v="Yellow"/>
    <x v="0"/>
    <n v="4.0999999999999996"/>
    <x v="1"/>
    <s v="Next Day Air"/>
    <x v="0"/>
    <s v="Yes"/>
    <n v="14"/>
    <x v="0"/>
    <s v="Fortnightly"/>
    <x v="0"/>
    <s v="Low Value"/>
    <x v="0"/>
    <n v="1"/>
  </r>
  <r>
    <n v="1520"/>
    <n v="50"/>
    <x v="0"/>
    <s v="Sunglasses"/>
    <x v="3"/>
    <n v="73"/>
    <x v="21"/>
    <s v="L"/>
    <s v="Cyan"/>
    <x v="3"/>
    <n v="4.9000000000000004"/>
    <x v="1"/>
    <s v="Next Day Air"/>
    <x v="0"/>
    <s v="Yes"/>
    <n v="40"/>
    <x v="3"/>
    <s v="Weekly"/>
    <x v="2"/>
    <s v="Low Value"/>
    <x v="2"/>
    <n v="1"/>
  </r>
  <r>
    <n v="1521"/>
    <n v="21"/>
    <x v="0"/>
    <s v="Hat"/>
    <x v="3"/>
    <n v="66"/>
    <x v="44"/>
    <s v="M"/>
    <s v="Brown"/>
    <x v="2"/>
    <n v="4.4000000000000004"/>
    <x v="1"/>
    <s v="2-Day Shipping"/>
    <x v="0"/>
    <s v="Yes"/>
    <n v="39"/>
    <x v="1"/>
    <s v="Quarterly"/>
    <x v="1"/>
    <s v="Low Value"/>
    <x v="2"/>
    <n v="1"/>
  </r>
  <r>
    <n v="1522"/>
    <n v="29"/>
    <x v="0"/>
    <s v="Backpack"/>
    <x v="3"/>
    <n v="59"/>
    <x v="47"/>
    <s v="M"/>
    <s v="White"/>
    <x v="2"/>
    <n v="2.7"/>
    <x v="1"/>
    <s v="2-Day Shipping"/>
    <x v="0"/>
    <s v="Yes"/>
    <n v="50"/>
    <x v="4"/>
    <s v="Weekly"/>
    <x v="3"/>
    <s v="Low Value"/>
    <x v="2"/>
    <n v="1"/>
  </r>
  <r>
    <n v="1523"/>
    <n v="38"/>
    <x v="0"/>
    <s v="Shorts"/>
    <x v="0"/>
    <n v="72"/>
    <x v="30"/>
    <s v="L"/>
    <s v="Yellow"/>
    <x v="1"/>
    <n v="4.8"/>
    <x v="1"/>
    <s v="Free Shipping"/>
    <x v="0"/>
    <s v="Yes"/>
    <n v="5"/>
    <x v="5"/>
    <s v="Monthly"/>
    <x v="4"/>
    <s v="Low Value"/>
    <x v="1"/>
    <n v="1"/>
  </r>
  <r>
    <n v="1524"/>
    <n v="54"/>
    <x v="0"/>
    <s v="Socks"/>
    <x v="0"/>
    <n v="88"/>
    <x v="42"/>
    <s v="M"/>
    <s v="White"/>
    <x v="2"/>
    <n v="3.3"/>
    <x v="1"/>
    <s v="2-Day Shipping"/>
    <x v="0"/>
    <s v="Yes"/>
    <n v="35"/>
    <x v="5"/>
    <s v="Annually"/>
    <x v="2"/>
    <s v="Low Value"/>
    <x v="2"/>
    <n v="1"/>
  </r>
  <r>
    <n v="1525"/>
    <n v="22"/>
    <x v="0"/>
    <s v="Socks"/>
    <x v="0"/>
    <n v="76"/>
    <x v="2"/>
    <s v="L"/>
    <s v="Pink"/>
    <x v="2"/>
    <n v="4.4000000000000004"/>
    <x v="1"/>
    <s v="Free Shipping"/>
    <x v="0"/>
    <s v="Yes"/>
    <n v="6"/>
    <x v="1"/>
    <s v="Bi-Weekly"/>
    <x v="1"/>
    <s v="Low Value"/>
    <x v="1"/>
    <n v="1"/>
  </r>
  <r>
    <n v="1526"/>
    <n v="29"/>
    <x v="0"/>
    <s v="Belt"/>
    <x v="3"/>
    <n v="31"/>
    <x v="4"/>
    <s v="M"/>
    <s v="Indigo"/>
    <x v="0"/>
    <n v="4.5999999999999996"/>
    <x v="1"/>
    <s v="2-Day Shipping"/>
    <x v="0"/>
    <s v="Yes"/>
    <n v="22"/>
    <x v="1"/>
    <s v="Fortnightly"/>
    <x v="3"/>
    <s v="Low Value"/>
    <x v="2"/>
    <n v="1"/>
  </r>
  <r>
    <n v="1527"/>
    <n v="41"/>
    <x v="0"/>
    <s v="Jacket"/>
    <x v="2"/>
    <n v="22"/>
    <x v="19"/>
    <s v="L"/>
    <s v="White"/>
    <x v="2"/>
    <n v="3.1"/>
    <x v="1"/>
    <s v="Next Day Air"/>
    <x v="0"/>
    <s v="Yes"/>
    <n v="27"/>
    <x v="3"/>
    <s v="Monthly"/>
    <x v="4"/>
    <s v="Low Value"/>
    <x v="2"/>
    <n v="1"/>
  </r>
  <r>
    <n v="1528"/>
    <n v="26"/>
    <x v="0"/>
    <s v="Hat"/>
    <x v="3"/>
    <n v="75"/>
    <x v="48"/>
    <s v="L"/>
    <s v="Red"/>
    <x v="3"/>
    <n v="4.5"/>
    <x v="1"/>
    <s v="2-Day Shipping"/>
    <x v="0"/>
    <s v="Yes"/>
    <n v="33"/>
    <x v="5"/>
    <s v="Fortnightly"/>
    <x v="3"/>
    <s v="Low Value"/>
    <x v="2"/>
    <n v="1"/>
  </r>
  <r>
    <n v="1529"/>
    <n v="69"/>
    <x v="0"/>
    <s v="T-shirt"/>
    <x v="0"/>
    <n v="75"/>
    <x v="4"/>
    <s v="S"/>
    <s v="Red"/>
    <x v="1"/>
    <n v="4"/>
    <x v="1"/>
    <s v="Store Pickup"/>
    <x v="0"/>
    <s v="Yes"/>
    <n v="47"/>
    <x v="0"/>
    <s v="Bi-Weekly"/>
    <x v="0"/>
    <s v="Low Value"/>
    <x v="2"/>
    <n v="1"/>
  </r>
  <r>
    <n v="1530"/>
    <n v="20"/>
    <x v="0"/>
    <s v="Backpack"/>
    <x v="3"/>
    <n v="63"/>
    <x v="42"/>
    <s v="M"/>
    <s v="Lavender"/>
    <x v="0"/>
    <n v="3.1"/>
    <x v="1"/>
    <s v="Free Shipping"/>
    <x v="0"/>
    <s v="Yes"/>
    <n v="48"/>
    <x v="2"/>
    <s v="Bi-Weekly"/>
    <x v="1"/>
    <s v="Low Value"/>
    <x v="2"/>
    <n v="1"/>
  </r>
  <r>
    <n v="1531"/>
    <n v="59"/>
    <x v="0"/>
    <s v="Coat"/>
    <x v="2"/>
    <n v="21"/>
    <x v="35"/>
    <s v="M"/>
    <s v="Teal"/>
    <x v="1"/>
    <n v="3.9"/>
    <x v="1"/>
    <s v="Next Day Air"/>
    <x v="0"/>
    <s v="Yes"/>
    <n v="22"/>
    <x v="4"/>
    <s v="Quarterly"/>
    <x v="0"/>
    <s v="Low Value"/>
    <x v="2"/>
    <n v="1"/>
  </r>
  <r>
    <n v="1532"/>
    <n v="63"/>
    <x v="0"/>
    <s v="Backpack"/>
    <x v="3"/>
    <n v="83"/>
    <x v="16"/>
    <s v="S"/>
    <s v="Violet"/>
    <x v="1"/>
    <n v="4.5"/>
    <x v="1"/>
    <s v="Next Day Air"/>
    <x v="0"/>
    <s v="Yes"/>
    <n v="8"/>
    <x v="3"/>
    <s v="Bi-Weekly"/>
    <x v="0"/>
    <s v="Low Value"/>
    <x v="1"/>
    <n v="1"/>
  </r>
  <r>
    <n v="1533"/>
    <n v="68"/>
    <x v="0"/>
    <s v="Jacket"/>
    <x v="2"/>
    <n v="46"/>
    <x v="48"/>
    <s v="S"/>
    <s v="Silver"/>
    <x v="0"/>
    <n v="4.4000000000000004"/>
    <x v="1"/>
    <s v="Next Day Air"/>
    <x v="0"/>
    <s v="Yes"/>
    <n v="5"/>
    <x v="3"/>
    <s v="Every 3 Months"/>
    <x v="0"/>
    <s v="Low Value"/>
    <x v="1"/>
    <n v="1"/>
  </r>
  <r>
    <n v="1534"/>
    <n v="50"/>
    <x v="0"/>
    <s v="Shoes"/>
    <x v="1"/>
    <n v="59"/>
    <x v="13"/>
    <s v="M"/>
    <s v="Gold"/>
    <x v="2"/>
    <n v="3.6"/>
    <x v="1"/>
    <s v="2-Day Shipping"/>
    <x v="0"/>
    <s v="Yes"/>
    <n v="16"/>
    <x v="4"/>
    <s v="Quarterly"/>
    <x v="2"/>
    <s v="Low Value"/>
    <x v="0"/>
    <n v="1"/>
  </r>
  <r>
    <n v="1535"/>
    <n v="55"/>
    <x v="0"/>
    <s v="Blouse"/>
    <x v="0"/>
    <n v="66"/>
    <x v="5"/>
    <s v="M"/>
    <s v="Green"/>
    <x v="2"/>
    <n v="3.4"/>
    <x v="1"/>
    <s v="Free Shipping"/>
    <x v="0"/>
    <s v="Yes"/>
    <n v="26"/>
    <x v="0"/>
    <s v="Fortnightly"/>
    <x v="0"/>
    <s v="Low Value"/>
    <x v="2"/>
    <n v="1"/>
  </r>
  <r>
    <n v="1536"/>
    <n v="36"/>
    <x v="0"/>
    <s v="Sandals"/>
    <x v="1"/>
    <n v="74"/>
    <x v="8"/>
    <s v="S"/>
    <s v="Turquoise"/>
    <x v="3"/>
    <n v="4"/>
    <x v="1"/>
    <s v="2-Day Shipping"/>
    <x v="0"/>
    <s v="Yes"/>
    <n v="8"/>
    <x v="0"/>
    <s v="Monthly"/>
    <x v="4"/>
    <s v="Low Value"/>
    <x v="1"/>
    <n v="1"/>
  </r>
  <r>
    <n v="1537"/>
    <n v="18"/>
    <x v="0"/>
    <s v="Sunglasses"/>
    <x v="3"/>
    <n v="82"/>
    <x v="49"/>
    <s v="M"/>
    <s v="Indigo"/>
    <x v="2"/>
    <n v="2.6"/>
    <x v="1"/>
    <s v="Store Pickup"/>
    <x v="0"/>
    <s v="Yes"/>
    <n v="17"/>
    <x v="1"/>
    <s v="Quarterly"/>
    <x v="1"/>
    <s v="Low Value"/>
    <x v="0"/>
    <n v="1"/>
  </r>
  <r>
    <n v="1538"/>
    <n v="68"/>
    <x v="0"/>
    <s v="Shoes"/>
    <x v="1"/>
    <n v="89"/>
    <x v="29"/>
    <s v="L"/>
    <s v="Black"/>
    <x v="1"/>
    <n v="3.2"/>
    <x v="1"/>
    <s v="Next Day Air"/>
    <x v="0"/>
    <s v="Yes"/>
    <n v="50"/>
    <x v="0"/>
    <s v="Annually"/>
    <x v="0"/>
    <s v="Low Value"/>
    <x v="2"/>
    <n v="1"/>
  </r>
  <r>
    <n v="1539"/>
    <n v="56"/>
    <x v="0"/>
    <s v="Dress"/>
    <x v="0"/>
    <n v="65"/>
    <x v="26"/>
    <s v="L"/>
    <s v="Charcoal"/>
    <x v="3"/>
    <n v="3.2"/>
    <x v="1"/>
    <s v="Standard"/>
    <x v="0"/>
    <s v="Yes"/>
    <n v="22"/>
    <x v="0"/>
    <s v="Bi-Weekly"/>
    <x v="0"/>
    <s v="Low Value"/>
    <x v="2"/>
    <n v="1"/>
  </r>
  <r>
    <n v="1540"/>
    <n v="32"/>
    <x v="0"/>
    <s v="Belt"/>
    <x v="3"/>
    <n v="55"/>
    <x v="11"/>
    <s v="M"/>
    <s v="Turquoise"/>
    <x v="1"/>
    <n v="5"/>
    <x v="1"/>
    <s v="2-Day Shipping"/>
    <x v="0"/>
    <s v="Yes"/>
    <n v="19"/>
    <x v="1"/>
    <s v="Every 3 Months"/>
    <x v="3"/>
    <s v="Low Value"/>
    <x v="0"/>
    <n v="1"/>
  </r>
  <r>
    <n v="1541"/>
    <n v="28"/>
    <x v="0"/>
    <s v="Shorts"/>
    <x v="0"/>
    <n v="95"/>
    <x v="24"/>
    <s v="M"/>
    <s v="Red"/>
    <x v="0"/>
    <n v="2.9"/>
    <x v="1"/>
    <s v="Next Day Air"/>
    <x v="0"/>
    <s v="Yes"/>
    <n v="14"/>
    <x v="4"/>
    <s v="Monthly"/>
    <x v="3"/>
    <s v="Low Value"/>
    <x v="0"/>
    <n v="1"/>
  </r>
  <r>
    <n v="1542"/>
    <n v="24"/>
    <x v="0"/>
    <s v="Handbag"/>
    <x v="3"/>
    <n v="77"/>
    <x v="26"/>
    <s v="S"/>
    <s v="Indigo"/>
    <x v="0"/>
    <n v="2.9"/>
    <x v="1"/>
    <s v="Store Pickup"/>
    <x v="0"/>
    <s v="Yes"/>
    <n v="35"/>
    <x v="1"/>
    <s v="Bi-Weekly"/>
    <x v="1"/>
    <s v="Low Value"/>
    <x v="2"/>
    <n v="1"/>
  </r>
  <r>
    <n v="1543"/>
    <n v="59"/>
    <x v="0"/>
    <s v="Blouse"/>
    <x v="0"/>
    <n v="44"/>
    <x v="11"/>
    <s v="M"/>
    <s v="Maroon"/>
    <x v="0"/>
    <n v="3.5"/>
    <x v="1"/>
    <s v="Next Day Air"/>
    <x v="0"/>
    <s v="Yes"/>
    <n v="43"/>
    <x v="3"/>
    <s v="Weekly"/>
    <x v="0"/>
    <s v="Low Value"/>
    <x v="2"/>
    <n v="1"/>
  </r>
  <r>
    <n v="1544"/>
    <n v="56"/>
    <x v="0"/>
    <s v="Jeans"/>
    <x v="0"/>
    <n v="89"/>
    <x v="48"/>
    <s v="M"/>
    <s v="Indigo"/>
    <x v="3"/>
    <n v="4"/>
    <x v="1"/>
    <s v="Standard"/>
    <x v="0"/>
    <s v="Yes"/>
    <n v="24"/>
    <x v="0"/>
    <s v="Annually"/>
    <x v="0"/>
    <s v="Low Value"/>
    <x v="2"/>
    <n v="1"/>
  </r>
  <r>
    <n v="1545"/>
    <n v="30"/>
    <x v="0"/>
    <s v="Jewelry"/>
    <x v="3"/>
    <n v="24"/>
    <x v="10"/>
    <s v="M"/>
    <s v="Maroon"/>
    <x v="1"/>
    <n v="3.9"/>
    <x v="1"/>
    <s v="Standard"/>
    <x v="0"/>
    <s v="Yes"/>
    <n v="17"/>
    <x v="5"/>
    <s v="Bi-Weekly"/>
    <x v="3"/>
    <s v="Low Value"/>
    <x v="0"/>
    <n v="1"/>
  </r>
  <r>
    <n v="1546"/>
    <n v="48"/>
    <x v="0"/>
    <s v="Belt"/>
    <x v="3"/>
    <n v="43"/>
    <x v="12"/>
    <s v="M"/>
    <s v="Black"/>
    <x v="0"/>
    <n v="4.9000000000000004"/>
    <x v="1"/>
    <s v="Store Pickup"/>
    <x v="0"/>
    <s v="Yes"/>
    <n v="49"/>
    <x v="4"/>
    <s v="Annually"/>
    <x v="2"/>
    <s v="Low Value"/>
    <x v="2"/>
    <n v="1"/>
  </r>
  <r>
    <n v="1547"/>
    <n v="60"/>
    <x v="0"/>
    <s v="Sneakers"/>
    <x v="1"/>
    <n v="51"/>
    <x v="4"/>
    <s v="XL"/>
    <s v="Purple"/>
    <x v="2"/>
    <n v="3.8"/>
    <x v="1"/>
    <s v="Express"/>
    <x v="0"/>
    <s v="Yes"/>
    <n v="17"/>
    <x v="4"/>
    <s v="Annually"/>
    <x v="0"/>
    <s v="Low Value"/>
    <x v="0"/>
    <n v="1"/>
  </r>
  <r>
    <n v="1548"/>
    <n v="46"/>
    <x v="0"/>
    <s v="Hat"/>
    <x v="3"/>
    <n v="46"/>
    <x v="36"/>
    <s v="L"/>
    <s v="Teal"/>
    <x v="2"/>
    <n v="3.5"/>
    <x v="1"/>
    <s v="Standard"/>
    <x v="0"/>
    <s v="Yes"/>
    <n v="40"/>
    <x v="1"/>
    <s v="Quarterly"/>
    <x v="2"/>
    <s v="Low Value"/>
    <x v="2"/>
    <n v="1"/>
  </r>
  <r>
    <n v="1549"/>
    <n v="69"/>
    <x v="0"/>
    <s v="Dress"/>
    <x v="0"/>
    <n v="32"/>
    <x v="33"/>
    <s v="M"/>
    <s v="Silver"/>
    <x v="2"/>
    <n v="3.7"/>
    <x v="1"/>
    <s v="Store Pickup"/>
    <x v="0"/>
    <s v="Yes"/>
    <n v="43"/>
    <x v="4"/>
    <s v="Weekly"/>
    <x v="0"/>
    <s v="Low Value"/>
    <x v="2"/>
    <n v="1"/>
  </r>
  <r>
    <n v="1550"/>
    <n v="19"/>
    <x v="0"/>
    <s v="Sneakers"/>
    <x v="1"/>
    <n v="55"/>
    <x v="23"/>
    <s v="M"/>
    <s v="Black"/>
    <x v="1"/>
    <n v="2.9"/>
    <x v="1"/>
    <s v="2-Day Shipping"/>
    <x v="0"/>
    <s v="Yes"/>
    <n v="19"/>
    <x v="5"/>
    <s v="Every 3 Months"/>
    <x v="1"/>
    <s v="Low Value"/>
    <x v="0"/>
    <n v="1"/>
  </r>
  <r>
    <n v="1551"/>
    <n v="66"/>
    <x v="0"/>
    <s v="Sunglasses"/>
    <x v="3"/>
    <n v="26"/>
    <x v="10"/>
    <s v="S"/>
    <s v="Black"/>
    <x v="2"/>
    <n v="2.8"/>
    <x v="1"/>
    <s v="Free Shipping"/>
    <x v="0"/>
    <s v="Yes"/>
    <n v="40"/>
    <x v="4"/>
    <s v="Quarterly"/>
    <x v="0"/>
    <s v="Low Value"/>
    <x v="2"/>
    <n v="1"/>
  </r>
  <r>
    <n v="1552"/>
    <n v="64"/>
    <x v="0"/>
    <s v="Handbag"/>
    <x v="3"/>
    <n v="29"/>
    <x v="46"/>
    <s v="M"/>
    <s v="Olive"/>
    <x v="2"/>
    <n v="3.7"/>
    <x v="1"/>
    <s v="2-Day Shipping"/>
    <x v="0"/>
    <s v="Yes"/>
    <n v="13"/>
    <x v="2"/>
    <s v="Monthly"/>
    <x v="0"/>
    <s v="Low Value"/>
    <x v="0"/>
    <n v="1"/>
  </r>
  <r>
    <n v="1553"/>
    <n v="54"/>
    <x v="0"/>
    <s v="Blouse"/>
    <x v="0"/>
    <n v="49"/>
    <x v="35"/>
    <s v="L"/>
    <s v="Purple"/>
    <x v="1"/>
    <n v="3"/>
    <x v="1"/>
    <s v="Express"/>
    <x v="0"/>
    <s v="Yes"/>
    <n v="20"/>
    <x v="2"/>
    <s v="Monthly"/>
    <x v="2"/>
    <s v="Low Value"/>
    <x v="2"/>
    <n v="1"/>
  </r>
  <r>
    <n v="1554"/>
    <n v="27"/>
    <x v="0"/>
    <s v="Blouse"/>
    <x v="0"/>
    <n v="45"/>
    <x v="12"/>
    <s v="M"/>
    <s v="Indigo"/>
    <x v="1"/>
    <n v="4.8"/>
    <x v="1"/>
    <s v="Free Shipping"/>
    <x v="0"/>
    <s v="Yes"/>
    <n v="21"/>
    <x v="5"/>
    <s v="Quarterly"/>
    <x v="3"/>
    <s v="Low Value"/>
    <x v="2"/>
    <n v="1"/>
  </r>
  <r>
    <n v="1555"/>
    <n v="64"/>
    <x v="0"/>
    <s v="Shorts"/>
    <x v="0"/>
    <n v="48"/>
    <x v="40"/>
    <s v="S"/>
    <s v="Lavender"/>
    <x v="0"/>
    <n v="2.7"/>
    <x v="1"/>
    <s v="Standard"/>
    <x v="0"/>
    <s v="Yes"/>
    <n v="18"/>
    <x v="1"/>
    <s v="Bi-Weekly"/>
    <x v="0"/>
    <s v="Low Value"/>
    <x v="0"/>
    <n v="1"/>
  </r>
  <r>
    <n v="1556"/>
    <n v="43"/>
    <x v="0"/>
    <s v="Shorts"/>
    <x v="0"/>
    <n v="47"/>
    <x v="31"/>
    <s v="S"/>
    <s v="Cyan"/>
    <x v="0"/>
    <n v="4.5"/>
    <x v="1"/>
    <s v="Free Shipping"/>
    <x v="0"/>
    <s v="Yes"/>
    <n v="44"/>
    <x v="1"/>
    <s v="Quarterly"/>
    <x v="4"/>
    <s v="Low Value"/>
    <x v="2"/>
    <n v="1"/>
  </r>
  <r>
    <n v="1557"/>
    <n v="43"/>
    <x v="0"/>
    <s v="Hoodie"/>
    <x v="0"/>
    <n v="57"/>
    <x v="15"/>
    <s v="M"/>
    <s v="Gold"/>
    <x v="3"/>
    <n v="2.7"/>
    <x v="1"/>
    <s v="Standard"/>
    <x v="0"/>
    <s v="Yes"/>
    <n v="26"/>
    <x v="2"/>
    <s v="Quarterly"/>
    <x v="4"/>
    <s v="Low Value"/>
    <x v="2"/>
    <n v="1"/>
  </r>
  <r>
    <n v="1558"/>
    <n v="27"/>
    <x v="0"/>
    <s v="Backpack"/>
    <x v="3"/>
    <n v="34"/>
    <x v="45"/>
    <s v="L"/>
    <s v="Magenta"/>
    <x v="3"/>
    <n v="3.5"/>
    <x v="1"/>
    <s v="Next Day Air"/>
    <x v="0"/>
    <s v="Yes"/>
    <n v="34"/>
    <x v="3"/>
    <s v="Quarterly"/>
    <x v="3"/>
    <s v="Low Value"/>
    <x v="2"/>
    <n v="1"/>
  </r>
  <r>
    <n v="1559"/>
    <n v="35"/>
    <x v="0"/>
    <s v="Sunglasses"/>
    <x v="3"/>
    <n v="75"/>
    <x v="35"/>
    <s v="XL"/>
    <s v="Teal"/>
    <x v="3"/>
    <n v="3.5"/>
    <x v="1"/>
    <s v="Express"/>
    <x v="0"/>
    <s v="Yes"/>
    <n v="24"/>
    <x v="2"/>
    <s v="Every 3 Months"/>
    <x v="4"/>
    <s v="Low Value"/>
    <x v="2"/>
    <n v="1"/>
  </r>
  <r>
    <n v="1560"/>
    <n v="43"/>
    <x v="0"/>
    <s v="Scarf"/>
    <x v="3"/>
    <n v="94"/>
    <x v="4"/>
    <s v="L"/>
    <s v="Beige"/>
    <x v="3"/>
    <n v="4.5"/>
    <x v="1"/>
    <s v="Store Pickup"/>
    <x v="0"/>
    <s v="Yes"/>
    <n v="23"/>
    <x v="3"/>
    <s v="Fortnightly"/>
    <x v="4"/>
    <s v="Low Value"/>
    <x v="2"/>
    <n v="1"/>
  </r>
  <r>
    <n v="1561"/>
    <n v="57"/>
    <x v="0"/>
    <s v="Hat"/>
    <x v="3"/>
    <n v="84"/>
    <x v="4"/>
    <s v="M"/>
    <s v="Teal"/>
    <x v="0"/>
    <n v="3.8"/>
    <x v="1"/>
    <s v="Free Shipping"/>
    <x v="0"/>
    <s v="Yes"/>
    <n v="3"/>
    <x v="5"/>
    <s v="Weekly"/>
    <x v="0"/>
    <s v="Low Value"/>
    <x v="1"/>
    <n v="1"/>
  </r>
  <r>
    <n v="1562"/>
    <n v="50"/>
    <x v="0"/>
    <s v="Scarf"/>
    <x v="3"/>
    <n v="38"/>
    <x v="16"/>
    <s v="M"/>
    <s v="Indigo"/>
    <x v="2"/>
    <n v="3.8"/>
    <x v="1"/>
    <s v="Standard"/>
    <x v="0"/>
    <s v="Yes"/>
    <n v="2"/>
    <x v="4"/>
    <s v="Quarterly"/>
    <x v="2"/>
    <s v="Low Value"/>
    <x v="1"/>
    <n v="1"/>
  </r>
  <r>
    <n v="1563"/>
    <n v="37"/>
    <x v="0"/>
    <s v="Scarf"/>
    <x v="3"/>
    <n v="75"/>
    <x v="15"/>
    <s v="M"/>
    <s v="Purple"/>
    <x v="0"/>
    <n v="3.2"/>
    <x v="1"/>
    <s v="Next Day Air"/>
    <x v="0"/>
    <s v="Yes"/>
    <n v="23"/>
    <x v="0"/>
    <s v="Bi-Weekly"/>
    <x v="4"/>
    <s v="Low Value"/>
    <x v="2"/>
    <n v="1"/>
  </r>
  <r>
    <n v="1564"/>
    <n v="68"/>
    <x v="0"/>
    <s v="Pants"/>
    <x v="0"/>
    <n v="44"/>
    <x v="23"/>
    <s v="M"/>
    <s v="Teal"/>
    <x v="3"/>
    <n v="4.3"/>
    <x v="1"/>
    <s v="Next Day Air"/>
    <x v="0"/>
    <s v="Yes"/>
    <n v="8"/>
    <x v="1"/>
    <s v="Weekly"/>
    <x v="0"/>
    <s v="Low Value"/>
    <x v="1"/>
    <n v="1"/>
  </r>
  <r>
    <n v="1565"/>
    <n v="22"/>
    <x v="0"/>
    <s v="Backpack"/>
    <x v="3"/>
    <n v="33"/>
    <x v="18"/>
    <s v="XL"/>
    <s v="Turquoise"/>
    <x v="2"/>
    <n v="4.5"/>
    <x v="1"/>
    <s v="Next Day Air"/>
    <x v="0"/>
    <s v="Yes"/>
    <n v="30"/>
    <x v="5"/>
    <s v="Every 3 Months"/>
    <x v="1"/>
    <s v="Low Value"/>
    <x v="2"/>
    <n v="1"/>
  </r>
  <r>
    <n v="1566"/>
    <n v="58"/>
    <x v="0"/>
    <s v="Sunglasses"/>
    <x v="3"/>
    <n v="93"/>
    <x v="37"/>
    <s v="L"/>
    <s v="Peach"/>
    <x v="3"/>
    <n v="4.2"/>
    <x v="1"/>
    <s v="Free Shipping"/>
    <x v="0"/>
    <s v="Yes"/>
    <n v="48"/>
    <x v="3"/>
    <s v="Annually"/>
    <x v="0"/>
    <s v="Low Value"/>
    <x v="2"/>
    <n v="1"/>
  </r>
  <r>
    <n v="1567"/>
    <n v="48"/>
    <x v="0"/>
    <s v="Sneakers"/>
    <x v="1"/>
    <n v="99"/>
    <x v="5"/>
    <s v="S"/>
    <s v="Green"/>
    <x v="0"/>
    <n v="3"/>
    <x v="1"/>
    <s v="Free Shipping"/>
    <x v="0"/>
    <s v="Yes"/>
    <n v="21"/>
    <x v="1"/>
    <s v="Bi-Weekly"/>
    <x v="2"/>
    <s v="Low Value"/>
    <x v="2"/>
    <n v="1"/>
  </r>
  <r>
    <n v="1568"/>
    <n v="30"/>
    <x v="0"/>
    <s v="Backpack"/>
    <x v="3"/>
    <n v="33"/>
    <x v="46"/>
    <s v="M"/>
    <s v="Turquoise"/>
    <x v="1"/>
    <n v="4.0999999999999996"/>
    <x v="1"/>
    <s v="Standard"/>
    <x v="0"/>
    <s v="Yes"/>
    <n v="9"/>
    <x v="1"/>
    <s v="Monthly"/>
    <x v="3"/>
    <s v="Low Value"/>
    <x v="1"/>
    <n v="1"/>
  </r>
  <r>
    <n v="1569"/>
    <n v="51"/>
    <x v="0"/>
    <s v="Sneakers"/>
    <x v="1"/>
    <n v="76"/>
    <x v="47"/>
    <s v="L"/>
    <s v="Yellow"/>
    <x v="1"/>
    <n v="4.5999999999999996"/>
    <x v="1"/>
    <s v="Store Pickup"/>
    <x v="0"/>
    <s v="Yes"/>
    <n v="8"/>
    <x v="5"/>
    <s v="Monthly"/>
    <x v="2"/>
    <s v="Low Value"/>
    <x v="1"/>
    <n v="1"/>
  </r>
  <r>
    <n v="1570"/>
    <n v="20"/>
    <x v="0"/>
    <s v="Skirt"/>
    <x v="0"/>
    <n v="63"/>
    <x v="11"/>
    <s v="M"/>
    <s v="Orange"/>
    <x v="2"/>
    <n v="2.9"/>
    <x v="1"/>
    <s v="Standard"/>
    <x v="0"/>
    <s v="Yes"/>
    <n v="29"/>
    <x v="5"/>
    <s v="Weekly"/>
    <x v="1"/>
    <s v="Low Value"/>
    <x v="2"/>
    <n v="1"/>
  </r>
  <r>
    <n v="1571"/>
    <n v="30"/>
    <x v="0"/>
    <s v="Pants"/>
    <x v="0"/>
    <n v="41"/>
    <x v="9"/>
    <s v="L"/>
    <s v="Brown"/>
    <x v="0"/>
    <n v="4.8"/>
    <x v="1"/>
    <s v="Next Day Air"/>
    <x v="0"/>
    <s v="Yes"/>
    <n v="3"/>
    <x v="4"/>
    <s v="Every 3 Months"/>
    <x v="3"/>
    <s v="Low Value"/>
    <x v="1"/>
    <n v="1"/>
  </r>
  <r>
    <n v="1572"/>
    <n v="28"/>
    <x v="0"/>
    <s v="Jewelry"/>
    <x v="3"/>
    <n v="88"/>
    <x v="24"/>
    <s v="L"/>
    <s v="Silver"/>
    <x v="0"/>
    <n v="4.5"/>
    <x v="1"/>
    <s v="Next Day Air"/>
    <x v="0"/>
    <s v="Yes"/>
    <n v="11"/>
    <x v="4"/>
    <s v="Fortnightly"/>
    <x v="3"/>
    <s v="Low Value"/>
    <x v="0"/>
    <n v="1"/>
  </r>
  <r>
    <n v="1573"/>
    <n v="37"/>
    <x v="0"/>
    <s v="Skirt"/>
    <x v="0"/>
    <n v="92"/>
    <x v="47"/>
    <s v="L"/>
    <s v="White"/>
    <x v="2"/>
    <n v="3.4"/>
    <x v="1"/>
    <s v="2-Day Shipping"/>
    <x v="0"/>
    <s v="Yes"/>
    <n v="16"/>
    <x v="5"/>
    <s v="Monthly"/>
    <x v="4"/>
    <s v="Low Value"/>
    <x v="0"/>
    <n v="1"/>
  </r>
  <r>
    <n v="1574"/>
    <n v="36"/>
    <x v="0"/>
    <s v="T-shirt"/>
    <x v="0"/>
    <n v="31"/>
    <x v="25"/>
    <s v="L"/>
    <s v="Indigo"/>
    <x v="2"/>
    <n v="4.3"/>
    <x v="1"/>
    <s v="2-Day Shipping"/>
    <x v="0"/>
    <s v="Yes"/>
    <n v="25"/>
    <x v="5"/>
    <s v="Weekly"/>
    <x v="4"/>
    <s v="Low Value"/>
    <x v="2"/>
    <n v="1"/>
  </r>
  <r>
    <n v="1575"/>
    <n v="18"/>
    <x v="0"/>
    <s v="Skirt"/>
    <x v="0"/>
    <n v="25"/>
    <x v="46"/>
    <s v="S"/>
    <s v="Magenta"/>
    <x v="1"/>
    <n v="4.2"/>
    <x v="1"/>
    <s v="Free Shipping"/>
    <x v="0"/>
    <s v="Yes"/>
    <n v="32"/>
    <x v="3"/>
    <s v="Bi-Weekly"/>
    <x v="1"/>
    <s v="Low Value"/>
    <x v="2"/>
    <n v="1"/>
  </r>
  <r>
    <n v="1576"/>
    <n v="52"/>
    <x v="0"/>
    <s v="Shirt"/>
    <x v="0"/>
    <n v="28"/>
    <x v="18"/>
    <s v="M"/>
    <s v="Turquoise"/>
    <x v="1"/>
    <n v="3.6"/>
    <x v="1"/>
    <s v="Next Day Air"/>
    <x v="0"/>
    <s v="Yes"/>
    <n v="28"/>
    <x v="1"/>
    <s v="Fortnightly"/>
    <x v="2"/>
    <s v="Low Value"/>
    <x v="2"/>
    <n v="1"/>
  </r>
  <r>
    <n v="1577"/>
    <n v="56"/>
    <x v="0"/>
    <s v="Dress"/>
    <x v="0"/>
    <n v="75"/>
    <x v="49"/>
    <s v="M"/>
    <s v="White"/>
    <x v="1"/>
    <n v="3.7"/>
    <x v="1"/>
    <s v="2-Day Shipping"/>
    <x v="0"/>
    <s v="Yes"/>
    <n v="36"/>
    <x v="3"/>
    <s v="Monthly"/>
    <x v="0"/>
    <s v="Low Value"/>
    <x v="2"/>
    <n v="1"/>
  </r>
  <r>
    <n v="1578"/>
    <n v="68"/>
    <x v="0"/>
    <s v="Boots"/>
    <x v="1"/>
    <n v="34"/>
    <x v="12"/>
    <s v="S"/>
    <s v="Olive"/>
    <x v="1"/>
    <n v="4"/>
    <x v="1"/>
    <s v="Standard"/>
    <x v="0"/>
    <s v="Yes"/>
    <n v="7"/>
    <x v="0"/>
    <s v="Fortnightly"/>
    <x v="0"/>
    <s v="Low Value"/>
    <x v="1"/>
    <n v="1"/>
  </r>
  <r>
    <n v="1579"/>
    <n v="62"/>
    <x v="0"/>
    <s v="Pants"/>
    <x v="0"/>
    <n v="97"/>
    <x v="18"/>
    <s v="S"/>
    <s v="Maroon"/>
    <x v="0"/>
    <n v="4.9000000000000004"/>
    <x v="1"/>
    <s v="2-Day Shipping"/>
    <x v="0"/>
    <s v="Yes"/>
    <n v="2"/>
    <x v="3"/>
    <s v="Quarterly"/>
    <x v="0"/>
    <s v="Low Value"/>
    <x v="1"/>
    <n v="1"/>
  </r>
  <r>
    <n v="1580"/>
    <n v="35"/>
    <x v="0"/>
    <s v="Jacket"/>
    <x v="2"/>
    <n v="80"/>
    <x v="19"/>
    <s v="M"/>
    <s v="Violet"/>
    <x v="2"/>
    <n v="3.1"/>
    <x v="1"/>
    <s v="Free Shipping"/>
    <x v="0"/>
    <s v="Yes"/>
    <n v="6"/>
    <x v="4"/>
    <s v="Monthly"/>
    <x v="4"/>
    <s v="Low Value"/>
    <x v="1"/>
    <n v="1"/>
  </r>
  <r>
    <n v="1581"/>
    <n v="65"/>
    <x v="0"/>
    <s v="Sneakers"/>
    <x v="1"/>
    <n v="71"/>
    <x v="25"/>
    <s v="L"/>
    <s v="Cyan"/>
    <x v="2"/>
    <n v="3.7"/>
    <x v="1"/>
    <s v="Standard"/>
    <x v="0"/>
    <s v="Yes"/>
    <n v="30"/>
    <x v="1"/>
    <s v="Annually"/>
    <x v="0"/>
    <s v="Low Value"/>
    <x v="2"/>
    <n v="1"/>
  </r>
  <r>
    <n v="1582"/>
    <n v="69"/>
    <x v="0"/>
    <s v="Jewelry"/>
    <x v="3"/>
    <n v="77"/>
    <x v="31"/>
    <s v="L"/>
    <s v="Teal"/>
    <x v="3"/>
    <n v="4.2"/>
    <x v="1"/>
    <s v="Free Shipping"/>
    <x v="0"/>
    <s v="Yes"/>
    <n v="46"/>
    <x v="1"/>
    <s v="Quarterly"/>
    <x v="0"/>
    <s v="Low Value"/>
    <x v="2"/>
    <n v="1"/>
  </r>
  <r>
    <n v="1583"/>
    <n v="28"/>
    <x v="0"/>
    <s v="Belt"/>
    <x v="3"/>
    <n v="41"/>
    <x v="11"/>
    <s v="L"/>
    <s v="Red"/>
    <x v="1"/>
    <n v="2.5"/>
    <x v="1"/>
    <s v="Next Day Air"/>
    <x v="0"/>
    <s v="Yes"/>
    <n v="39"/>
    <x v="1"/>
    <s v="Monthly"/>
    <x v="3"/>
    <s v="Low Value"/>
    <x v="2"/>
    <n v="1"/>
  </r>
  <r>
    <n v="1584"/>
    <n v="37"/>
    <x v="0"/>
    <s v="Scarf"/>
    <x v="3"/>
    <n v="92"/>
    <x v="33"/>
    <s v="XL"/>
    <s v="Yellow"/>
    <x v="2"/>
    <n v="4.3"/>
    <x v="1"/>
    <s v="Next Day Air"/>
    <x v="0"/>
    <s v="Yes"/>
    <n v="8"/>
    <x v="0"/>
    <s v="Annually"/>
    <x v="4"/>
    <s v="Low Value"/>
    <x v="1"/>
    <n v="1"/>
  </r>
  <r>
    <n v="1585"/>
    <n v="41"/>
    <x v="0"/>
    <s v="Blouse"/>
    <x v="0"/>
    <n v="95"/>
    <x v="11"/>
    <s v="S"/>
    <s v="Silver"/>
    <x v="1"/>
    <n v="3.1"/>
    <x v="1"/>
    <s v="Store Pickup"/>
    <x v="0"/>
    <s v="Yes"/>
    <n v="46"/>
    <x v="2"/>
    <s v="Quarterly"/>
    <x v="4"/>
    <s v="Low Value"/>
    <x v="2"/>
    <n v="1"/>
  </r>
  <r>
    <n v="1586"/>
    <n v="37"/>
    <x v="0"/>
    <s v="Sweater"/>
    <x v="0"/>
    <n v="25"/>
    <x v="15"/>
    <s v="M"/>
    <s v="Charcoal"/>
    <x v="3"/>
    <n v="3"/>
    <x v="1"/>
    <s v="Next Day Air"/>
    <x v="0"/>
    <s v="Yes"/>
    <n v="40"/>
    <x v="5"/>
    <s v="Fortnightly"/>
    <x v="4"/>
    <s v="Low Value"/>
    <x v="2"/>
    <n v="1"/>
  </r>
  <r>
    <n v="1587"/>
    <n v="25"/>
    <x v="0"/>
    <s v="Boots"/>
    <x v="1"/>
    <n v="77"/>
    <x v="19"/>
    <s v="M"/>
    <s v="Purple"/>
    <x v="3"/>
    <n v="4"/>
    <x v="1"/>
    <s v="Express"/>
    <x v="0"/>
    <s v="Yes"/>
    <n v="21"/>
    <x v="4"/>
    <s v="Weekly"/>
    <x v="3"/>
    <s v="Low Value"/>
    <x v="2"/>
    <n v="1"/>
  </r>
  <r>
    <n v="1588"/>
    <n v="41"/>
    <x v="0"/>
    <s v="Socks"/>
    <x v="0"/>
    <n v="99"/>
    <x v="15"/>
    <s v="M"/>
    <s v="Beige"/>
    <x v="2"/>
    <n v="3.5"/>
    <x v="1"/>
    <s v="Free Shipping"/>
    <x v="0"/>
    <s v="Yes"/>
    <n v="33"/>
    <x v="2"/>
    <s v="Fortnightly"/>
    <x v="4"/>
    <s v="Low Value"/>
    <x v="2"/>
    <n v="1"/>
  </r>
  <r>
    <n v="1589"/>
    <n v="48"/>
    <x v="0"/>
    <s v="Belt"/>
    <x v="3"/>
    <n v="24"/>
    <x v="34"/>
    <s v="L"/>
    <s v="Cyan"/>
    <x v="0"/>
    <n v="3.2"/>
    <x v="1"/>
    <s v="Next Day Air"/>
    <x v="0"/>
    <s v="Yes"/>
    <n v="3"/>
    <x v="0"/>
    <s v="Monthly"/>
    <x v="2"/>
    <s v="Low Value"/>
    <x v="1"/>
    <n v="1"/>
  </r>
  <r>
    <n v="1590"/>
    <n v="42"/>
    <x v="0"/>
    <s v="Sneakers"/>
    <x v="1"/>
    <n v="72"/>
    <x v="31"/>
    <s v="M"/>
    <s v="Silver"/>
    <x v="2"/>
    <n v="2.7"/>
    <x v="1"/>
    <s v="Store Pickup"/>
    <x v="0"/>
    <s v="Yes"/>
    <n v="48"/>
    <x v="1"/>
    <s v="Weekly"/>
    <x v="4"/>
    <s v="Low Value"/>
    <x v="2"/>
    <n v="1"/>
  </r>
  <r>
    <n v="1591"/>
    <n v="54"/>
    <x v="0"/>
    <s v="Jeans"/>
    <x v="0"/>
    <n v="80"/>
    <x v="48"/>
    <s v="S"/>
    <s v="Pink"/>
    <x v="0"/>
    <n v="3"/>
    <x v="1"/>
    <s v="Free Shipping"/>
    <x v="0"/>
    <s v="Yes"/>
    <n v="8"/>
    <x v="3"/>
    <s v="Annually"/>
    <x v="2"/>
    <s v="Low Value"/>
    <x v="1"/>
    <n v="1"/>
  </r>
  <r>
    <n v="1592"/>
    <n v="18"/>
    <x v="0"/>
    <s v="Skirt"/>
    <x v="0"/>
    <n v="100"/>
    <x v="45"/>
    <s v="L"/>
    <s v="Gold"/>
    <x v="0"/>
    <n v="2.9"/>
    <x v="1"/>
    <s v="Next Day Air"/>
    <x v="0"/>
    <s v="Yes"/>
    <n v="24"/>
    <x v="3"/>
    <s v="Annually"/>
    <x v="1"/>
    <s v="High Value"/>
    <x v="2"/>
    <n v="1"/>
  </r>
  <r>
    <n v="1593"/>
    <n v="56"/>
    <x v="0"/>
    <s v="Shoes"/>
    <x v="1"/>
    <n v="83"/>
    <x v="44"/>
    <s v="M"/>
    <s v="Cyan"/>
    <x v="2"/>
    <n v="3.3"/>
    <x v="1"/>
    <s v="Free Shipping"/>
    <x v="0"/>
    <s v="Yes"/>
    <n v="10"/>
    <x v="4"/>
    <s v="Every 3 Months"/>
    <x v="0"/>
    <s v="Low Value"/>
    <x v="0"/>
    <n v="1"/>
  </r>
  <r>
    <n v="1594"/>
    <n v="61"/>
    <x v="0"/>
    <s v="Dress"/>
    <x v="0"/>
    <n v="95"/>
    <x v="33"/>
    <s v="M"/>
    <s v="Black"/>
    <x v="1"/>
    <n v="4.9000000000000004"/>
    <x v="1"/>
    <s v="2-Day Shipping"/>
    <x v="0"/>
    <s v="Yes"/>
    <n v="25"/>
    <x v="4"/>
    <s v="Monthly"/>
    <x v="0"/>
    <s v="Low Value"/>
    <x v="2"/>
    <n v="1"/>
  </r>
  <r>
    <n v="1595"/>
    <n v="40"/>
    <x v="0"/>
    <s v="Handbag"/>
    <x v="3"/>
    <n v="41"/>
    <x v="24"/>
    <s v="XL"/>
    <s v="Charcoal"/>
    <x v="2"/>
    <n v="3.7"/>
    <x v="1"/>
    <s v="Store Pickup"/>
    <x v="0"/>
    <s v="Yes"/>
    <n v="3"/>
    <x v="1"/>
    <s v="Fortnightly"/>
    <x v="4"/>
    <s v="Low Value"/>
    <x v="1"/>
    <n v="1"/>
  </r>
  <r>
    <n v="1596"/>
    <n v="34"/>
    <x v="0"/>
    <s v="Backpack"/>
    <x v="3"/>
    <n v="35"/>
    <x v="48"/>
    <s v="S"/>
    <s v="Magenta"/>
    <x v="1"/>
    <n v="3.5"/>
    <x v="1"/>
    <s v="Standard"/>
    <x v="0"/>
    <s v="Yes"/>
    <n v="45"/>
    <x v="5"/>
    <s v="Fortnightly"/>
    <x v="3"/>
    <s v="Low Value"/>
    <x v="2"/>
    <n v="1"/>
  </r>
  <r>
    <n v="1597"/>
    <n v="42"/>
    <x v="0"/>
    <s v="Jewelry"/>
    <x v="3"/>
    <n v="30"/>
    <x v="16"/>
    <s v="S"/>
    <s v="Pink"/>
    <x v="3"/>
    <n v="4.7"/>
    <x v="1"/>
    <s v="Store Pickup"/>
    <x v="0"/>
    <s v="Yes"/>
    <n v="15"/>
    <x v="5"/>
    <s v="Monthly"/>
    <x v="4"/>
    <s v="Low Value"/>
    <x v="0"/>
    <n v="1"/>
  </r>
  <r>
    <n v="1598"/>
    <n v="43"/>
    <x v="0"/>
    <s v="Hat"/>
    <x v="3"/>
    <n v="21"/>
    <x v="16"/>
    <s v="XL"/>
    <s v="Maroon"/>
    <x v="0"/>
    <n v="2.6"/>
    <x v="1"/>
    <s v="Store Pickup"/>
    <x v="0"/>
    <s v="Yes"/>
    <n v="34"/>
    <x v="4"/>
    <s v="Quarterly"/>
    <x v="4"/>
    <s v="Low Value"/>
    <x v="2"/>
    <n v="1"/>
  </r>
  <r>
    <n v="1599"/>
    <n v="47"/>
    <x v="0"/>
    <s v="Jewelry"/>
    <x v="3"/>
    <n v="85"/>
    <x v="18"/>
    <s v="M"/>
    <s v="Teal"/>
    <x v="3"/>
    <n v="4.0999999999999996"/>
    <x v="1"/>
    <s v="Express"/>
    <x v="0"/>
    <s v="Yes"/>
    <n v="21"/>
    <x v="0"/>
    <s v="Bi-Weekly"/>
    <x v="2"/>
    <s v="Low Value"/>
    <x v="2"/>
    <n v="1"/>
  </r>
  <r>
    <n v="1600"/>
    <n v="48"/>
    <x v="0"/>
    <s v="Shirt"/>
    <x v="0"/>
    <n v="54"/>
    <x v="12"/>
    <s v="M"/>
    <s v="Orange"/>
    <x v="0"/>
    <n v="2.8"/>
    <x v="1"/>
    <s v="2-Day Shipping"/>
    <x v="0"/>
    <s v="Yes"/>
    <n v="22"/>
    <x v="5"/>
    <s v="Bi-Weekly"/>
    <x v="2"/>
    <s v="Low Value"/>
    <x v="2"/>
    <n v="1"/>
  </r>
  <r>
    <n v="1601"/>
    <n v="20"/>
    <x v="0"/>
    <s v="Boots"/>
    <x v="1"/>
    <n v="26"/>
    <x v="6"/>
    <s v="S"/>
    <s v="Yellow"/>
    <x v="1"/>
    <n v="4.7"/>
    <x v="1"/>
    <s v="Next Day Air"/>
    <x v="0"/>
    <s v="Yes"/>
    <n v="24"/>
    <x v="3"/>
    <s v="Weekly"/>
    <x v="1"/>
    <s v="Low Value"/>
    <x v="2"/>
    <n v="1"/>
  </r>
  <r>
    <n v="1602"/>
    <n v="65"/>
    <x v="0"/>
    <s v="Shirt"/>
    <x v="0"/>
    <n v="59"/>
    <x v="27"/>
    <s v="XL"/>
    <s v="Red"/>
    <x v="1"/>
    <n v="2.9"/>
    <x v="1"/>
    <s v="Store Pickup"/>
    <x v="0"/>
    <s v="Yes"/>
    <n v="33"/>
    <x v="2"/>
    <s v="Monthly"/>
    <x v="0"/>
    <s v="Low Value"/>
    <x v="2"/>
    <n v="1"/>
  </r>
  <r>
    <n v="1603"/>
    <n v="54"/>
    <x v="0"/>
    <s v="Sunglasses"/>
    <x v="3"/>
    <n v="48"/>
    <x v="8"/>
    <s v="S"/>
    <s v="Charcoal"/>
    <x v="0"/>
    <n v="2.8"/>
    <x v="1"/>
    <s v="Free Shipping"/>
    <x v="0"/>
    <s v="Yes"/>
    <n v="13"/>
    <x v="0"/>
    <s v="Fortnightly"/>
    <x v="2"/>
    <s v="Low Value"/>
    <x v="0"/>
    <n v="1"/>
  </r>
  <r>
    <n v="1604"/>
    <n v="23"/>
    <x v="0"/>
    <s v="Shorts"/>
    <x v="0"/>
    <n v="98"/>
    <x v="44"/>
    <s v="L"/>
    <s v="Black"/>
    <x v="2"/>
    <n v="4.3"/>
    <x v="1"/>
    <s v="Next Day Air"/>
    <x v="0"/>
    <s v="Yes"/>
    <n v="17"/>
    <x v="5"/>
    <s v="Bi-Weekly"/>
    <x v="1"/>
    <s v="Low Value"/>
    <x v="0"/>
    <n v="1"/>
  </r>
  <r>
    <n v="1605"/>
    <n v="18"/>
    <x v="0"/>
    <s v="Sweater"/>
    <x v="0"/>
    <n v="92"/>
    <x v="1"/>
    <s v="M"/>
    <s v="White"/>
    <x v="2"/>
    <n v="4.8"/>
    <x v="1"/>
    <s v="2-Day Shipping"/>
    <x v="0"/>
    <s v="Yes"/>
    <n v="25"/>
    <x v="2"/>
    <s v="Every 3 Months"/>
    <x v="1"/>
    <s v="Low Value"/>
    <x v="2"/>
    <n v="1"/>
  </r>
  <r>
    <n v="1606"/>
    <n v="70"/>
    <x v="0"/>
    <s v="Belt"/>
    <x v="3"/>
    <n v="46"/>
    <x v="39"/>
    <s v="M"/>
    <s v="Lavender"/>
    <x v="0"/>
    <n v="3.4"/>
    <x v="1"/>
    <s v="Next Day Air"/>
    <x v="0"/>
    <s v="Yes"/>
    <n v="15"/>
    <x v="2"/>
    <s v="Bi-Weekly"/>
    <x v="0"/>
    <s v="Low Value"/>
    <x v="0"/>
    <n v="1"/>
  </r>
  <r>
    <n v="1607"/>
    <n v="55"/>
    <x v="0"/>
    <s v="T-shirt"/>
    <x v="0"/>
    <n v="21"/>
    <x v="23"/>
    <s v="S"/>
    <s v="White"/>
    <x v="1"/>
    <n v="4.3"/>
    <x v="1"/>
    <s v="Standard"/>
    <x v="0"/>
    <s v="Yes"/>
    <n v="4"/>
    <x v="3"/>
    <s v="Fortnightly"/>
    <x v="0"/>
    <s v="Low Value"/>
    <x v="1"/>
    <n v="1"/>
  </r>
  <r>
    <n v="1608"/>
    <n v="49"/>
    <x v="0"/>
    <s v="Shorts"/>
    <x v="0"/>
    <n v="72"/>
    <x v="34"/>
    <s v="S"/>
    <s v="Gray"/>
    <x v="3"/>
    <n v="2.7"/>
    <x v="1"/>
    <s v="Free Shipping"/>
    <x v="0"/>
    <s v="Yes"/>
    <n v="43"/>
    <x v="5"/>
    <s v="Quarterly"/>
    <x v="2"/>
    <s v="Low Value"/>
    <x v="2"/>
    <n v="1"/>
  </r>
  <r>
    <n v="1609"/>
    <n v="26"/>
    <x v="0"/>
    <s v="Sandals"/>
    <x v="1"/>
    <n v="58"/>
    <x v="43"/>
    <s v="XL"/>
    <s v="Cyan"/>
    <x v="3"/>
    <n v="4.5999999999999996"/>
    <x v="1"/>
    <s v="Next Day Air"/>
    <x v="0"/>
    <s v="Yes"/>
    <n v="12"/>
    <x v="4"/>
    <s v="Bi-Weekly"/>
    <x v="3"/>
    <s v="Low Value"/>
    <x v="0"/>
    <n v="1"/>
  </r>
  <r>
    <n v="1610"/>
    <n v="33"/>
    <x v="0"/>
    <s v="Shirt"/>
    <x v="0"/>
    <n v="93"/>
    <x v="22"/>
    <s v="S"/>
    <s v="Brown"/>
    <x v="3"/>
    <n v="4.0999999999999996"/>
    <x v="1"/>
    <s v="Standard"/>
    <x v="0"/>
    <s v="Yes"/>
    <n v="3"/>
    <x v="0"/>
    <s v="Monthly"/>
    <x v="3"/>
    <s v="Low Value"/>
    <x v="1"/>
    <n v="1"/>
  </r>
  <r>
    <n v="1611"/>
    <n v="20"/>
    <x v="0"/>
    <s v="Socks"/>
    <x v="0"/>
    <n v="31"/>
    <x v="30"/>
    <s v="L"/>
    <s v="Purple"/>
    <x v="1"/>
    <n v="3.4"/>
    <x v="1"/>
    <s v="2-Day Shipping"/>
    <x v="0"/>
    <s v="Yes"/>
    <n v="1"/>
    <x v="3"/>
    <s v="Annually"/>
    <x v="1"/>
    <s v="Low Value"/>
    <x v="1"/>
    <n v="1"/>
  </r>
  <r>
    <n v="1612"/>
    <n v="41"/>
    <x v="0"/>
    <s v="Pants"/>
    <x v="0"/>
    <n v="26"/>
    <x v="10"/>
    <s v="L"/>
    <s v="Yellow"/>
    <x v="0"/>
    <n v="4.5"/>
    <x v="1"/>
    <s v="Next Day Air"/>
    <x v="0"/>
    <s v="Yes"/>
    <n v="6"/>
    <x v="5"/>
    <s v="Monthly"/>
    <x v="4"/>
    <s v="Low Value"/>
    <x v="1"/>
    <n v="1"/>
  </r>
  <r>
    <n v="1613"/>
    <n v="18"/>
    <x v="0"/>
    <s v="Skirt"/>
    <x v="0"/>
    <n v="68"/>
    <x v="48"/>
    <s v="M"/>
    <s v="Indigo"/>
    <x v="2"/>
    <n v="4.4000000000000004"/>
    <x v="1"/>
    <s v="Standard"/>
    <x v="0"/>
    <s v="Yes"/>
    <n v="26"/>
    <x v="0"/>
    <s v="Monthly"/>
    <x v="1"/>
    <s v="Low Value"/>
    <x v="2"/>
    <n v="1"/>
  </r>
  <r>
    <n v="1614"/>
    <n v="26"/>
    <x v="0"/>
    <s v="Jewelry"/>
    <x v="3"/>
    <n v="31"/>
    <x v="26"/>
    <s v="S"/>
    <s v="Black"/>
    <x v="2"/>
    <n v="4"/>
    <x v="1"/>
    <s v="Next Day Air"/>
    <x v="0"/>
    <s v="Yes"/>
    <n v="6"/>
    <x v="2"/>
    <s v="Fortnightly"/>
    <x v="3"/>
    <s v="Low Value"/>
    <x v="1"/>
    <n v="1"/>
  </r>
  <r>
    <n v="1615"/>
    <n v="30"/>
    <x v="0"/>
    <s v="T-shirt"/>
    <x v="0"/>
    <n v="41"/>
    <x v="23"/>
    <s v="S"/>
    <s v="Gray"/>
    <x v="2"/>
    <n v="3.4"/>
    <x v="1"/>
    <s v="Free Shipping"/>
    <x v="0"/>
    <s v="Yes"/>
    <n v="22"/>
    <x v="1"/>
    <s v="Bi-Weekly"/>
    <x v="3"/>
    <s v="Low Value"/>
    <x v="2"/>
    <n v="1"/>
  </r>
  <r>
    <n v="1616"/>
    <n v="64"/>
    <x v="0"/>
    <s v="Jewelry"/>
    <x v="3"/>
    <n v="62"/>
    <x v="14"/>
    <s v="M"/>
    <s v="Indigo"/>
    <x v="3"/>
    <n v="3.2"/>
    <x v="1"/>
    <s v="Standard"/>
    <x v="0"/>
    <s v="Yes"/>
    <n v="45"/>
    <x v="1"/>
    <s v="Bi-Weekly"/>
    <x v="0"/>
    <s v="Low Value"/>
    <x v="2"/>
    <n v="1"/>
  </r>
  <r>
    <n v="1617"/>
    <n v="26"/>
    <x v="0"/>
    <s v="Hat"/>
    <x v="3"/>
    <n v="41"/>
    <x v="24"/>
    <s v="M"/>
    <s v="Green"/>
    <x v="1"/>
    <n v="3.4"/>
    <x v="1"/>
    <s v="Standard"/>
    <x v="0"/>
    <s v="Yes"/>
    <n v="50"/>
    <x v="1"/>
    <s v="Quarterly"/>
    <x v="3"/>
    <s v="Low Value"/>
    <x v="2"/>
    <n v="1"/>
  </r>
  <r>
    <n v="1618"/>
    <n v="43"/>
    <x v="0"/>
    <s v="Blouse"/>
    <x v="0"/>
    <n v="64"/>
    <x v="48"/>
    <s v="M"/>
    <s v="Peach"/>
    <x v="0"/>
    <n v="4.3"/>
    <x v="1"/>
    <s v="Standard"/>
    <x v="0"/>
    <s v="Yes"/>
    <n v="50"/>
    <x v="2"/>
    <s v="Fortnightly"/>
    <x v="4"/>
    <s v="Low Value"/>
    <x v="2"/>
    <n v="1"/>
  </r>
  <r>
    <n v="1619"/>
    <n v="63"/>
    <x v="0"/>
    <s v="Sandals"/>
    <x v="1"/>
    <n v="72"/>
    <x v="49"/>
    <s v="L"/>
    <s v="Purple"/>
    <x v="2"/>
    <n v="5"/>
    <x v="1"/>
    <s v="Standard"/>
    <x v="0"/>
    <s v="Yes"/>
    <n v="39"/>
    <x v="5"/>
    <s v="Quarterly"/>
    <x v="0"/>
    <s v="Low Value"/>
    <x v="2"/>
    <n v="1"/>
  </r>
  <r>
    <n v="1620"/>
    <n v="57"/>
    <x v="0"/>
    <s v="Handbag"/>
    <x v="3"/>
    <n v="78"/>
    <x v="11"/>
    <s v="L"/>
    <s v="Beige"/>
    <x v="0"/>
    <n v="3.5"/>
    <x v="1"/>
    <s v="Store Pickup"/>
    <x v="0"/>
    <s v="Yes"/>
    <n v="50"/>
    <x v="0"/>
    <s v="Bi-Weekly"/>
    <x v="0"/>
    <s v="Low Value"/>
    <x v="2"/>
    <n v="1"/>
  </r>
  <r>
    <n v="1621"/>
    <n v="25"/>
    <x v="0"/>
    <s v="Hat"/>
    <x v="3"/>
    <n v="47"/>
    <x v="41"/>
    <s v="M"/>
    <s v="Charcoal"/>
    <x v="0"/>
    <n v="3.1"/>
    <x v="1"/>
    <s v="2-Day Shipping"/>
    <x v="0"/>
    <s v="Yes"/>
    <n v="27"/>
    <x v="3"/>
    <s v="Every 3 Months"/>
    <x v="3"/>
    <s v="Low Value"/>
    <x v="2"/>
    <n v="1"/>
  </r>
  <r>
    <n v="1622"/>
    <n v="68"/>
    <x v="0"/>
    <s v="Scarf"/>
    <x v="3"/>
    <n v="46"/>
    <x v="31"/>
    <s v="L"/>
    <s v="Gray"/>
    <x v="2"/>
    <n v="3.9"/>
    <x v="1"/>
    <s v="2-Day Shipping"/>
    <x v="0"/>
    <s v="Yes"/>
    <n v="38"/>
    <x v="5"/>
    <s v="Fortnightly"/>
    <x v="0"/>
    <s v="Low Value"/>
    <x v="2"/>
    <n v="1"/>
  </r>
  <r>
    <n v="1623"/>
    <n v="31"/>
    <x v="0"/>
    <s v="Shorts"/>
    <x v="0"/>
    <n v="43"/>
    <x v="9"/>
    <s v="S"/>
    <s v="Brown"/>
    <x v="0"/>
    <n v="4"/>
    <x v="1"/>
    <s v="Store Pickup"/>
    <x v="0"/>
    <s v="Yes"/>
    <n v="37"/>
    <x v="4"/>
    <s v="Every 3 Months"/>
    <x v="3"/>
    <s v="Low Value"/>
    <x v="2"/>
    <n v="1"/>
  </r>
  <r>
    <n v="1624"/>
    <n v="64"/>
    <x v="0"/>
    <s v="Backpack"/>
    <x v="3"/>
    <n v="58"/>
    <x v="27"/>
    <s v="M"/>
    <s v="Cyan"/>
    <x v="2"/>
    <n v="3.5"/>
    <x v="1"/>
    <s v="Next Day Air"/>
    <x v="0"/>
    <s v="Yes"/>
    <n v="50"/>
    <x v="5"/>
    <s v="Annually"/>
    <x v="0"/>
    <s v="Low Value"/>
    <x v="2"/>
    <n v="1"/>
  </r>
  <r>
    <n v="1625"/>
    <n v="38"/>
    <x v="0"/>
    <s v="Sweater"/>
    <x v="0"/>
    <n v="32"/>
    <x v="20"/>
    <s v="M"/>
    <s v="White"/>
    <x v="0"/>
    <n v="3.6"/>
    <x v="1"/>
    <s v="Free Shipping"/>
    <x v="0"/>
    <s v="Yes"/>
    <n v="40"/>
    <x v="3"/>
    <s v="Every 3 Months"/>
    <x v="4"/>
    <s v="Low Value"/>
    <x v="2"/>
    <n v="1"/>
  </r>
  <r>
    <n v="1626"/>
    <n v="34"/>
    <x v="0"/>
    <s v="Skirt"/>
    <x v="0"/>
    <n v="45"/>
    <x v="46"/>
    <s v="L"/>
    <s v="Beige"/>
    <x v="0"/>
    <n v="3"/>
    <x v="1"/>
    <s v="Next Day Air"/>
    <x v="0"/>
    <s v="Yes"/>
    <n v="3"/>
    <x v="3"/>
    <s v="Bi-Weekly"/>
    <x v="3"/>
    <s v="Low Value"/>
    <x v="1"/>
    <n v="1"/>
  </r>
  <r>
    <n v="1627"/>
    <n v="32"/>
    <x v="0"/>
    <s v="Sneakers"/>
    <x v="1"/>
    <n v="35"/>
    <x v="22"/>
    <s v="L"/>
    <s v="Orange"/>
    <x v="2"/>
    <n v="2.6"/>
    <x v="1"/>
    <s v="Next Day Air"/>
    <x v="0"/>
    <s v="Yes"/>
    <n v="45"/>
    <x v="2"/>
    <s v="Bi-Weekly"/>
    <x v="3"/>
    <s v="Low Value"/>
    <x v="2"/>
    <n v="1"/>
  </r>
  <r>
    <n v="1628"/>
    <n v="69"/>
    <x v="0"/>
    <s v="Sunglasses"/>
    <x v="3"/>
    <n v="21"/>
    <x v="1"/>
    <s v="M"/>
    <s v="Olive"/>
    <x v="0"/>
    <n v="2.9"/>
    <x v="1"/>
    <s v="Next Day Air"/>
    <x v="0"/>
    <s v="Yes"/>
    <n v="8"/>
    <x v="2"/>
    <s v="Annually"/>
    <x v="0"/>
    <s v="Low Value"/>
    <x v="1"/>
    <n v="1"/>
  </r>
  <r>
    <n v="1629"/>
    <n v="45"/>
    <x v="0"/>
    <s v="Dress"/>
    <x v="0"/>
    <n v="64"/>
    <x v="2"/>
    <s v="S"/>
    <s v="Teal"/>
    <x v="0"/>
    <n v="3.1"/>
    <x v="1"/>
    <s v="Next Day Air"/>
    <x v="0"/>
    <s v="Yes"/>
    <n v="7"/>
    <x v="1"/>
    <s v="Monthly"/>
    <x v="2"/>
    <s v="Low Value"/>
    <x v="1"/>
    <n v="1"/>
  </r>
  <r>
    <n v="1630"/>
    <n v="35"/>
    <x v="0"/>
    <s v="Blouse"/>
    <x v="0"/>
    <n v="88"/>
    <x v="25"/>
    <s v="S"/>
    <s v="Silver"/>
    <x v="1"/>
    <n v="3.3"/>
    <x v="1"/>
    <s v="Next Day Air"/>
    <x v="0"/>
    <s v="Yes"/>
    <n v="13"/>
    <x v="0"/>
    <s v="Quarterly"/>
    <x v="4"/>
    <s v="Low Value"/>
    <x v="0"/>
    <n v="1"/>
  </r>
  <r>
    <n v="1631"/>
    <n v="63"/>
    <x v="0"/>
    <s v="Shoes"/>
    <x v="1"/>
    <n v="48"/>
    <x v="32"/>
    <s v="M"/>
    <s v="Gold"/>
    <x v="2"/>
    <n v="2.9"/>
    <x v="1"/>
    <s v="Store Pickup"/>
    <x v="0"/>
    <s v="Yes"/>
    <n v="29"/>
    <x v="0"/>
    <s v="Every 3 Months"/>
    <x v="0"/>
    <s v="Low Value"/>
    <x v="2"/>
    <n v="1"/>
  </r>
  <r>
    <n v="1632"/>
    <n v="65"/>
    <x v="0"/>
    <s v="Sweater"/>
    <x v="0"/>
    <n v="36"/>
    <x v="27"/>
    <s v="L"/>
    <s v="Violet"/>
    <x v="2"/>
    <n v="3.9"/>
    <x v="1"/>
    <s v="2-Day Shipping"/>
    <x v="0"/>
    <s v="Yes"/>
    <n v="7"/>
    <x v="4"/>
    <s v="Fortnightly"/>
    <x v="0"/>
    <s v="Low Value"/>
    <x v="1"/>
    <n v="1"/>
  </r>
  <r>
    <n v="1633"/>
    <n v="35"/>
    <x v="0"/>
    <s v="Gloves"/>
    <x v="3"/>
    <n v="28"/>
    <x v="4"/>
    <s v="S"/>
    <s v="White"/>
    <x v="2"/>
    <n v="4.7"/>
    <x v="1"/>
    <s v="2-Day Shipping"/>
    <x v="0"/>
    <s v="Yes"/>
    <n v="50"/>
    <x v="5"/>
    <s v="Every 3 Months"/>
    <x v="4"/>
    <s v="Low Value"/>
    <x v="2"/>
    <n v="1"/>
  </r>
  <r>
    <n v="1634"/>
    <n v="54"/>
    <x v="0"/>
    <s v="Socks"/>
    <x v="0"/>
    <n v="80"/>
    <x v="25"/>
    <s v="M"/>
    <s v="Peach"/>
    <x v="1"/>
    <n v="4.4000000000000004"/>
    <x v="1"/>
    <s v="2-Day Shipping"/>
    <x v="0"/>
    <s v="Yes"/>
    <n v="33"/>
    <x v="5"/>
    <s v="Bi-Weekly"/>
    <x v="2"/>
    <s v="Low Value"/>
    <x v="2"/>
    <n v="1"/>
  </r>
  <r>
    <n v="1635"/>
    <n v="28"/>
    <x v="0"/>
    <s v="Coat"/>
    <x v="2"/>
    <n v="23"/>
    <x v="36"/>
    <s v="S"/>
    <s v="Orange"/>
    <x v="2"/>
    <n v="3.6"/>
    <x v="1"/>
    <s v="Store Pickup"/>
    <x v="0"/>
    <s v="Yes"/>
    <n v="30"/>
    <x v="1"/>
    <s v="Every 3 Months"/>
    <x v="3"/>
    <s v="Low Value"/>
    <x v="2"/>
    <n v="1"/>
  </r>
  <r>
    <n v="1636"/>
    <n v="68"/>
    <x v="0"/>
    <s v="Sunglasses"/>
    <x v="3"/>
    <n v="24"/>
    <x v="17"/>
    <s v="L"/>
    <s v="Violet"/>
    <x v="2"/>
    <n v="3.2"/>
    <x v="1"/>
    <s v="Standard"/>
    <x v="0"/>
    <s v="Yes"/>
    <n v="40"/>
    <x v="1"/>
    <s v="Annually"/>
    <x v="0"/>
    <s v="Low Value"/>
    <x v="2"/>
    <n v="1"/>
  </r>
  <r>
    <n v="1637"/>
    <n v="58"/>
    <x v="0"/>
    <s v="Boots"/>
    <x v="1"/>
    <n v="22"/>
    <x v="25"/>
    <s v="L"/>
    <s v="Green"/>
    <x v="3"/>
    <n v="4"/>
    <x v="1"/>
    <s v="Free Shipping"/>
    <x v="0"/>
    <s v="Yes"/>
    <n v="49"/>
    <x v="1"/>
    <s v="Fortnightly"/>
    <x v="0"/>
    <s v="Low Value"/>
    <x v="2"/>
    <n v="1"/>
  </r>
  <r>
    <n v="1638"/>
    <n v="35"/>
    <x v="0"/>
    <s v="Dress"/>
    <x v="0"/>
    <n v="21"/>
    <x v="2"/>
    <s v="M"/>
    <s v="Peach"/>
    <x v="1"/>
    <n v="3.5"/>
    <x v="1"/>
    <s v="Next Day Air"/>
    <x v="0"/>
    <s v="Yes"/>
    <n v="32"/>
    <x v="0"/>
    <s v="Fortnightly"/>
    <x v="4"/>
    <s v="Low Value"/>
    <x v="2"/>
    <n v="1"/>
  </r>
  <r>
    <n v="1639"/>
    <n v="68"/>
    <x v="0"/>
    <s v="Jacket"/>
    <x v="2"/>
    <n v="51"/>
    <x v="30"/>
    <s v="M"/>
    <s v="Black"/>
    <x v="1"/>
    <n v="4.5999999999999996"/>
    <x v="1"/>
    <s v="Free Shipping"/>
    <x v="0"/>
    <s v="Yes"/>
    <n v="18"/>
    <x v="0"/>
    <s v="Weekly"/>
    <x v="0"/>
    <s v="Low Value"/>
    <x v="0"/>
    <n v="1"/>
  </r>
  <r>
    <n v="1640"/>
    <n v="41"/>
    <x v="0"/>
    <s v="Gloves"/>
    <x v="3"/>
    <n v="65"/>
    <x v="9"/>
    <s v="L"/>
    <s v="Blue"/>
    <x v="2"/>
    <n v="3.3"/>
    <x v="1"/>
    <s v="Free Shipping"/>
    <x v="0"/>
    <s v="Yes"/>
    <n v="50"/>
    <x v="3"/>
    <s v="Annually"/>
    <x v="4"/>
    <s v="Low Value"/>
    <x v="2"/>
    <n v="1"/>
  </r>
  <r>
    <n v="1641"/>
    <n v="65"/>
    <x v="0"/>
    <s v="Scarf"/>
    <x v="3"/>
    <n v="51"/>
    <x v="30"/>
    <s v="S"/>
    <s v="Magenta"/>
    <x v="1"/>
    <n v="4"/>
    <x v="1"/>
    <s v="2-Day Shipping"/>
    <x v="0"/>
    <s v="Yes"/>
    <n v="13"/>
    <x v="3"/>
    <s v="Weekly"/>
    <x v="0"/>
    <s v="Low Value"/>
    <x v="0"/>
    <n v="1"/>
  </r>
  <r>
    <n v="1642"/>
    <n v="50"/>
    <x v="0"/>
    <s v="Hoodie"/>
    <x v="0"/>
    <n v="32"/>
    <x v="24"/>
    <s v="L"/>
    <s v="Violet"/>
    <x v="2"/>
    <n v="3.4"/>
    <x v="1"/>
    <s v="Free Shipping"/>
    <x v="0"/>
    <s v="Yes"/>
    <n v="1"/>
    <x v="4"/>
    <s v="Every 3 Months"/>
    <x v="2"/>
    <s v="Low Value"/>
    <x v="1"/>
    <n v="1"/>
  </r>
  <r>
    <n v="1643"/>
    <n v="18"/>
    <x v="0"/>
    <s v="Coat"/>
    <x v="2"/>
    <n v="70"/>
    <x v="16"/>
    <s v="M"/>
    <s v="Beige"/>
    <x v="1"/>
    <n v="4.2"/>
    <x v="1"/>
    <s v="Store Pickup"/>
    <x v="0"/>
    <s v="Yes"/>
    <n v="16"/>
    <x v="3"/>
    <s v="Fortnightly"/>
    <x v="1"/>
    <s v="Low Value"/>
    <x v="0"/>
    <n v="1"/>
  </r>
  <r>
    <n v="1644"/>
    <n v="38"/>
    <x v="0"/>
    <s v="Scarf"/>
    <x v="3"/>
    <n v="77"/>
    <x v="31"/>
    <s v="L"/>
    <s v="Pink"/>
    <x v="2"/>
    <n v="3.9"/>
    <x v="1"/>
    <s v="2-Day Shipping"/>
    <x v="0"/>
    <s v="Yes"/>
    <n v="6"/>
    <x v="3"/>
    <s v="Monthly"/>
    <x v="4"/>
    <s v="Low Value"/>
    <x v="1"/>
    <n v="1"/>
  </r>
  <r>
    <n v="1645"/>
    <n v="68"/>
    <x v="0"/>
    <s v="Coat"/>
    <x v="2"/>
    <n v="90"/>
    <x v="17"/>
    <s v="S"/>
    <s v="Beige"/>
    <x v="2"/>
    <n v="3.9"/>
    <x v="1"/>
    <s v="Next Day Air"/>
    <x v="0"/>
    <s v="Yes"/>
    <n v="21"/>
    <x v="5"/>
    <s v="Monthly"/>
    <x v="0"/>
    <s v="Low Value"/>
    <x v="2"/>
    <n v="1"/>
  </r>
  <r>
    <n v="1646"/>
    <n v="53"/>
    <x v="0"/>
    <s v="Scarf"/>
    <x v="3"/>
    <n v="36"/>
    <x v="31"/>
    <s v="L"/>
    <s v="Green"/>
    <x v="2"/>
    <n v="2.8"/>
    <x v="1"/>
    <s v="Standard"/>
    <x v="0"/>
    <s v="Yes"/>
    <n v="36"/>
    <x v="0"/>
    <s v="Every 3 Months"/>
    <x v="2"/>
    <s v="Low Value"/>
    <x v="2"/>
    <n v="1"/>
  </r>
  <r>
    <n v="1647"/>
    <n v="58"/>
    <x v="0"/>
    <s v="Handbag"/>
    <x v="3"/>
    <n v="77"/>
    <x v="43"/>
    <s v="S"/>
    <s v="Silver"/>
    <x v="2"/>
    <n v="3.7"/>
    <x v="1"/>
    <s v="Standard"/>
    <x v="0"/>
    <s v="Yes"/>
    <n v="20"/>
    <x v="4"/>
    <s v="Every 3 Months"/>
    <x v="0"/>
    <s v="Low Value"/>
    <x v="2"/>
    <n v="1"/>
  </r>
  <r>
    <n v="1648"/>
    <n v="34"/>
    <x v="0"/>
    <s v="Boots"/>
    <x v="1"/>
    <n v="78"/>
    <x v="11"/>
    <s v="M"/>
    <s v="Purple"/>
    <x v="2"/>
    <n v="4.9000000000000004"/>
    <x v="1"/>
    <s v="Store Pickup"/>
    <x v="0"/>
    <s v="Yes"/>
    <n v="8"/>
    <x v="5"/>
    <s v="Quarterly"/>
    <x v="3"/>
    <s v="Low Value"/>
    <x v="1"/>
    <n v="1"/>
  </r>
  <r>
    <n v="1649"/>
    <n v="36"/>
    <x v="0"/>
    <s v="Pants"/>
    <x v="0"/>
    <n v="69"/>
    <x v="19"/>
    <s v="M"/>
    <s v="Gray"/>
    <x v="2"/>
    <n v="2.6"/>
    <x v="1"/>
    <s v="Express"/>
    <x v="0"/>
    <s v="Yes"/>
    <n v="22"/>
    <x v="2"/>
    <s v="Monthly"/>
    <x v="4"/>
    <s v="Low Value"/>
    <x v="2"/>
    <n v="1"/>
  </r>
  <r>
    <n v="1650"/>
    <n v="58"/>
    <x v="0"/>
    <s v="T-shirt"/>
    <x v="0"/>
    <n v="63"/>
    <x v="48"/>
    <s v="M"/>
    <s v="White"/>
    <x v="2"/>
    <n v="4.9000000000000004"/>
    <x v="1"/>
    <s v="Free Shipping"/>
    <x v="0"/>
    <s v="Yes"/>
    <n v="3"/>
    <x v="2"/>
    <s v="Quarterly"/>
    <x v="0"/>
    <s v="Low Value"/>
    <x v="1"/>
    <n v="1"/>
  </r>
  <r>
    <n v="1651"/>
    <n v="60"/>
    <x v="0"/>
    <s v="Scarf"/>
    <x v="3"/>
    <n v="36"/>
    <x v="10"/>
    <s v="M"/>
    <s v="Silver"/>
    <x v="0"/>
    <n v="3.4"/>
    <x v="1"/>
    <s v="Next Day Air"/>
    <x v="0"/>
    <s v="Yes"/>
    <n v="46"/>
    <x v="2"/>
    <s v="Fortnightly"/>
    <x v="0"/>
    <s v="Low Value"/>
    <x v="2"/>
    <n v="1"/>
  </r>
  <r>
    <n v="1652"/>
    <n v="59"/>
    <x v="0"/>
    <s v="Coat"/>
    <x v="2"/>
    <n v="80"/>
    <x v="21"/>
    <s v="M"/>
    <s v="Blue"/>
    <x v="0"/>
    <n v="3.9"/>
    <x v="1"/>
    <s v="Standard"/>
    <x v="0"/>
    <s v="Yes"/>
    <n v="42"/>
    <x v="5"/>
    <s v="Monthly"/>
    <x v="0"/>
    <s v="Low Value"/>
    <x v="2"/>
    <n v="1"/>
  </r>
  <r>
    <n v="1653"/>
    <n v="65"/>
    <x v="0"/>
    <s v="Sweater"/>
    <x v="0"/>
    <n v="35"/>
    <x v="35"/>
    <s v="M"/>
    <s v="Orange"/>
    <x v="2"/>
    <n v="4"/>
    <x v="1"/>
    <s v="Next Day Air"/>
    <x v="0"/>
    <s v="Yes"/>
    <n v="1"/>
    <x v="4"/>
    <s v="Fortnightly"/>
    <x v="0"/>
    <s v="Low Value"/>
    <x v="1"/>
    <n v="1"/>
  </r>
  <r>
    <n v="1654"/>
    <n v="31"/>
    <x v="0"/>
    <s v="Belt"/>
    <x v="3"/>
    <n v="93"/>
    <x v="24"/>
    <s v="L"/>
    <s v="Silver"/>
    <x v="0"/>
    <n v="3"/>
    <x v="1"/>
    <s v="2-Day Shipping"/>
    <x v="0"/>
    <s v="Yes"/>
    <n v="29"/>
    <x v="5"/>
    <s v="Bi-Weekly"/>
    <x v="3"/>
    <s v="Low Value"/>
    <x v="2"/>
    <n v="1"/>
  </r>
  <r>
    <n v="1655"/>
    <n v="43"/>
    <x v="0"/>
    <s v="Belt"/>
    <x v="3"/>
    <n v="25"/>
    <x v="27"/>
    <s v="L"/>
    <s v="Gray"/>
    <x v="1"/>
    <n v="2.6"/>
    <x v="1"/>
    <s v="Store Pickup"/>
    <x v="0"/>
    <s v="Yes"/>
    <n v="14"/>
    <x v="2"/>
    <s v="Quarterly"/>
    <x v="4"/>
    <s v="Low Value"/>
    <x v="0"/>
    <n v="1"/>
  </r>
  <r>
    <n v="1656"/>
    <n v="37"/>
    <x v="0"/>
    <s v="Sweater"/>
    <x v="0"/>
    <n v="81"/>
    <x v="28"/>
    <s v="L"/>
    <s v="Gold"/>
    <x v="1"/>
    <n v="3.2"/>
    <x v="1"/>
    <s v="Next Day Air"/>
    <x v="0"/>
    <s v="Yes"/>
    <n v="4"/>
    <x v="3"/>
    <s v="Monthly"/>
    <x v="4"/>
    <s v="Low Value"/>
    <x v="1"/>
    <n v="1"/>
  </r>
  <r>
    <n v="1657"/>
    <n v="21"/>
    <x v="0"/>
    <s v="Blouse"/>
    <x v="0"/>
    <n v="42"/>
    <x v="27"/>
    <s v="L"/>
    <s v="Brown"/>
    <x v="1"/>
    <n v="2.6"/>
    <x v="1"/>
    <s v="2-Day Shipping"/>
    <x v="0"/>
    <s v="Yes"/>
    <n v="41"/>
    <x v="3"/>
    <s v="Every 3 Months"/>
    <x v="1"/>
    <s v="Low Value"/>
    <x v="2"/>
    <n v="1"/>
  </r>
  <r>
    <n v="1658"/>
    <n v="69"/>
    <x v="0"/>
    <s v="Skirt"/>
    <x v="0"/>
    <n v="36"/>
    <x v="27"/>
    <s v="L"/>
    <s v="Turquoise"/>
    <x v="1"/>
    <n v="3.2"/>
    <x v="1"/>
    <s v="Store Pickup"/>
    <x v="0"/>
    <s v="Yes"/>
    <n v="4"/>
    <x v="5"/>
    <s v="Bi-Weekly"/>
    <x v="0"/>
    <s v="Low Value"/>
    <x v="1"/>
    <n v="1"/>
  </r>
  <r>
    <n v="1659"/>
    <n v="32"/>
    <x v="0"/>
    <s v="Jewelry"/>
    <x v="3"/>
    <n v="66"/>
    <x v="29"/>
    <s v="S"/>
    <s v="Pink"/>
    <x v="1"/>
    <n v="4.0999999999999996"/>
    <x v="1"/>
    <s v="Store Pickup"/>
    <x v="0"/>
    <s v="Yes"/>
    <n v="47"/>
    <x v="1"/>
    <s v="Weekly"/>
    <x v="3"/>
    <s v="Low Value"/>
    <x v="2"/>
    <n v="1"/>
  </r>
  <r>
    <n v="1660"/>
    <n v="53"/>
    <x v="0"/>
    <s v="Gloves"/>
    <x v="3"/>
    <n v="37"/>
    <x v="40"/>
    <s v="M"/>
    <s v="Black"/>
    <x v="3"/>
    <n v="3.9"/>
    <x v="1"/>
    <s v="Next Day Air"/>
    <x v="0"/>
    <s v="Yes"/>
    <n v="44"/>
    <x v="0"/>
    <s v="Annually"/>
    <x v="2"/>
    <s v="Low Value"/>
    <x v="2"/>
    <n v="1"/>
  </r>
  <r>
    <n v="1661"/>
    <n v="59"/>
    <x v="0"/>
    <s v="T-shirt"/>
    <x v="0"/>
    <n v="45"/>
    <x v="7"/>
    <s v="L"/>
    <s v="Yellow"/>
    <x v="0"/>
    <n v="4.0999999999999996"/>
    <x v="1"/>
    <s v="Standard"/>
    <x v="0"/>
    <s v="Yes"/>
    <n v="37"/>
    <x v="0"/>
    <s v="Monthly"/>
    <x v="0"/>
    <s v="Low Value"/>
    <x v="2"/>
    <n v="1"/>
  </r>
  <r>
    <n v="1662"/>
    <n v="64"/>
    <x v="0"/>
    <s v="Gloves"/>
    <x v="3"/>
    <n v="86"/>
    <x v="44"/>
    <s v="S"/>
    <s v="Beige"/>
    <x v="2"/>
    <n v="2.7"/>
    <x v="1"/>
    <s v="2-Day Shipping"/>
    <x v="0"/>
    <s v="Yes"/>
    <n v="21"/>
    <x v="5"/>
    <s v="Quarterly"/>
    <x v="0"/>
    <s v="Low Value"/>
    <x v="2"/>
    <n v="1"/>
  </r>
  <r>
    <n v="1663"/>
    <n v="63"/>
    <x v="0"/>
    <s v="Sunglasses"/>
    <x v="3"/>
    <n v="24"/>
    <x v="35"/>
    <s v="M"/>
    <s v="Olive"/>
    <x v="0"/>
    <n v="4.5999999999999996"/>
    <x v="1"/>
    <s v="Free Shipping"/>
    <x v="0"/>
    <s v="Yes"/>
    <n v="46"/>
    <x v="5"/>
    <s v="Fortnightly"/>
    <x v="0"/>
    <s v="Low Value"/>
    <x v="2"/>
    <n v="1"/>
  </r>
  <r>
    <n v="1664"/>
    <n v="43"/>
    <x v="0"/>
    <s v="Shirt"/>
    <x v="0"/>
    <n v="22"/>
    <x v="1"/>
    <s v="XL"/>
    <s v="Gold"/>
    <x v="2"/>
    <n v="3.5"/>
    <x v="1"/>
    <s v="Standard"/>
    <x v="0"/>
    <s v="Yes"/>
    <n v="1"/>
    <x v="1"/>
    <s v="Bi-Weekly"/>
    <x v="4"/>
    <s v="Low Value"/>
    <x v="1"/>
    <n v="1"/>
  </r>
  <r>
    <n v="1665"/>
    <n v="19"/>
    <x v="0"/>
    <s v="Handbag"/>
    <x v="3"/>
    <n v="53"/>
    <x v="46"/>
    <s v="M"/>
    <s v="Purple"/>
    <x v="1"/>
    <n v="5"/>
    <x v="1"/>
    <s v="Next Day Air"/>
    <x v="0"/>
    <s v="Yes"/>
    <n v="35"/>
    <x v="3"/>
    <s v="Weekly"/>
    <x v="1"/>
    <s v="Low Value"/>
    <x v="2"/>
    <n v="1"/>
  </r>
  <r>
    <n v="1666"/>
    <n v="40"/>
    <x v="0"/>
    <s v="Jacket"/>
    <x v="2"/>
    <n v="41"/>
    <x v="35"/>
    <s v="L"/>
    <s v="Pink"/>
    <x v="3"/>
    <n v="3.4"/>
    <x v="1"/>
    <s v="Next Day Air"/>
    <x v="0"/>
    <s v="Yes"/>
    <n v="49"/>
    <x v="0"/>
    <s v="Monthly"/>
    <x v="4"/>
    <s v="Low Value"/>
    <x v="2"/>
    <n v="1"/>
  </r>
  <r>
    <n v="1667"/>
    <n v="51"/>
    <x v="0"/>
    <s v="Skirt"/>
    <x v="0"/>
    <n v="64"/>
    <x v="10"/>
    <s v="M"/>
    <s v="Blue"/>
    <x v="2"/>
    <n v="3.1"/>
    <x v="1"/>
    <s v="Store Pickup"/>
    <x v="0"/>
    <s v="Yes"/>
    <n v="47"/>
    <x v="3"/>
    <s v="Annually"/>
    <x v="2"/>
    <s v="Low Value"/>
    <x v="2"/>
    <n v="1"/>
  </r>
  <r>
    <n v="1668"/>
    <n v="51"/>
    <x v="0"/>
    <s v="Handbag"/>
    <x v="3"/>
    <n v="40"/>
    <x v="19"/>
    <s v="L"/>
    <s v="Brown"/>
    <x v="0"/>
    <n v="3.4"/>
    <x v="1"/>
    <s v="2-Day Shipping"/>
    <x v="0"/>
    <s v="Yes"/>
    <n v="24"/>
    <x v="4"/>
    <s v="Every 3 Months"/>
    <x v="2"/>
    <s v="Low Value"/>
    <x v="2"/>
    <n v="1"/>
  </r>
  <r>
    <n v="1669"/>
    <n v="66"/>
    <x v="0"/>
    <s v="Blouse"/>
    <x v="0"/>
    <n v="33"/>
    <x v="40"/>
    <s v="L"/>
    <s v="Charcoal"/>
    <x v="2"/>
    <n v="4"/>
    <x v="1"/>
    <s v="Standard"/>
    <x v="0"/>
    <s v="Yes"/>
    <n v="28"/>
    <x v="5"/>
    <s v="Fortnightly"/>
    <x v="0"/>
    <s v="Low Value"/>
    <x v="2"/>
    <n v="1"/>
  </r>
  <r>
    <n v="1670"/>
    <n v="42"/>
    <x v="0"/>
    <s v="T-shirt"/>
    <x v="0"/>
    <n v="59"/>
    <x v="48"/>
    <s v="L"/>
    <s v="Maroon"/>
    <x v="0"/>
    <n v="2.7"/>
    <x v="1"/>
    <s v="Store Pickup"/>
    <x v="0"/>
    <s v="Yes"/>
    <n v="22"/>
    <x v="4"/>
    <s v="Quarterly"/>
    <x v="4"/>
    <s v="Low Value"/>
    <x v="2"/>
    <n v="1"/>
  </r>
  <r>
    <n v="1671"/>
    <n v="22"/>
    <x v="0"/>
    <s v="Pants"/>
    <x v="0"/>
    <n v="73"/>
    <x v="40"/>
    <s v="L"/>
    <s v="Cyan"/>
    <x v="3"/>
    <n v="3.6"/>
    <x v="1"/>
    <s v="Free Shipping"/>
    <x v="0"/>
    <s v="Yes"/>
    <n v="20"/>
    <x v="1"/>
    <s v="Weekly"/>
    <x v="1"/>
    <s v="Low Value"/>
    <x v="2"/>
    <n v="1"/>
  </r>
  <r>
    <n v="1672"/>
    <n v="31"/>
    <x v="0"/>
    <s v="Hoodie"/>
    <x v="0"/>
    <n v="22"/>
    <x v="40"/>
    <s v="M"/>
    <s v="Olive"/>
    <x v="0"/>
    <n v="4"/>
    <x v="1"/>
    <s v="Free Shipping"/>
    <x v="0"/>
    <s v="Yes"/>
    <n v="25"/>
    <x v="4"/>
    <s v="Weekly"/>
    <x v="3"/>
    <s v="Low Value"/>
    <x v="2"/>
    <n v="1"/>
  </r>
  <r>
    <n v="1673"/>
    <n v="18"/>
    <x v="0"/>
    <s v="Boots"/>
    <x v="1"/>
    <n v="73"/>
    <x v="36"/>
    <s v="L"/>
    <s v="Gold"/>
    <x v="3"/>
    <n v="3.8"/>
    <x v="1"/>
    <s v="Free Shipping"/>
    <x v="0"/>
    <s v="Yes"/>
    <n v="15"/>
    <x v="0"/>
    <s v="Quarterly"/>
    <x v="1"/>
    <s v="Low Value"/>
    <x v="0"/>
    <n v="1"/>
  </r>
  <r>
    <n v="1674"/>
    <n v="21"/>
    <x v="0"/>
    <s v="Blouse"/>
    <x v="0"/>
    <n v="62"/>
    <x v="11"/>
    <s v="M"/>
    <s v="Violet"/>
    <x v="3"/>
    <n v="3.4"/>
    <x v="1"/>
    <s v="Next Day Air"/>
    <x v="0"/>
    <s v="Yes"/>
    <n v="49"/>
    <x v="0"/>
    <s v="Bi-Weekly"/>
    <x v="1"/>
    <s v="Low Value"/>
    <x v="2"/>
    <n v="1"/>
  </r>
  <r>
    <n v="1675"/>
    <n v="35"/>
    <x v="0"/>
    <s v="Coat"/>
    <x v="2"/>
    <n v="56"/>
    <x v="29"/>
    <s v="M"/>
    <s v="Peach"/>
    <x v="0"/>
    <n v="3.2"/>
    <x v="1"/>
    <s v="Free Shipping"/>
    <x v="0"/>
    <s v="Yes"/>
    <n v="10"/>
    <x v="5"/>
    <s v="Fortnightly"/>
    <x v="4"/>
    <s v="Low Value"/>
    <x v="0"/>
    <n v="1"/>
  </r>
  <r>
    <n v="1676"/>
    <n v="35"/>
    <x v="0"/>
    <s v="Pants"/>
    <x v="0"/>
    <n v="90"/>
    <x v="24"/>
    <s v="M"/>
    <s v="Beige"/>
    <x v="1"/>
    <n v="4.7"/>
    <x v="1"/>
    <s v="Next Day Air"/>
    <x v="0"/>
    <s v="Yes"/>
    <n v="21"/>
    <x v="2"/>
    <s v="Annually"/>
    <x v="4"/>
    <s v="Low Value"/>
    <x v="2"/>
    <n v="1"/>
  </r>
  <r>
    <n v="1677"/>
    <n v="27"/>
    <x v="0"/>
    <s v="Sunglasses"/>
    <x v="3"/>
    <n v="44"/>
    <x v="8"/>
    <s v="M"/>
    <s v="Cyan"/>
    <x v="0"/>
    <n v="3.1"/>
    <x v="1"/>
    <s v="Next Day Air"/>
    <x v="0"/>
    <s v="Yes"/>
    <n v="34"/>
    <x v="4"/>
    <s v="Weekly"/>
    <x v="3"/>
    <s v="Low Value"/>
    <x v="2"/>
    <n v="1"/>
  </r>
  <r>
    <n v="1678"/>
    <n v="65"/>
    <x v="0"/>
    <s v="Jeans"/>
    <x v="0"/>
    <n v="35"/>
    <x v="4"/>
    <s v="L"/>
    <s v="Silver"/>
    <x v="2"/>
    <n v="3.3"/>
    <x v="1"/>
    <s v="Next Day Air"/>
    <x v="1"/>
    <s v="No"/>
    <n v="41"/>
    <x v="5"/>
    <s v="Weekly"/>
    <x v="0"/>
    <s v="Low Value"/>
    <x v="2"/>
    <n v="0"/>
  </r>
  <r>
    <n v="1679"/>
    <n v="41"/>
    <x v="0"/>
    <s v="Pants"/>
    <x v="0"/>
    <n v="71"/>
    <x v="31"/>
    <s v="S"/>
    <s v="Magenta"/>
    <x v="2"/>
    <n v="4.8"/>
    <x v="1"/>
    <s v="2-Day Shipping"/>
    <x v="1"/>
    <s v="No"/>
    <n v="30"/>
    <x v="0"/>
    <s v="Fortnightly"/>
    <x v="4"/>
    <s v="Low Value"/>
    <x v="2"/>
    <n v="0"/>
  </r>
  <r>
    <n v="1680"/>
    <n v="60"/>
    <x v="0"/>
    <s v="Dress"/>
    <x v="0"/>
    <n v="52"/>
    <x v="2"/>
    <s v="S"/>
    <s v="Black"/>
    <x v="3"/>
    <n v="4.5"/>
    <x v="1"/>
    <s v="Next Day Air"/>
    <x v="1"/>
    <s v="No"/>
    <n v="24"/>
    <x v="5"/>
    <s v="Bi-Weekly"/>
    <x v="0"/>
    <s v="Low Value"/>
    <x v="2"/>
    <n v="0"/>
  </r>
  <r>
    <n v="1681"/>
    <n v="61"/>
    <x v="0"/>
    <s v="Shoes"/>
    <x v="1"/>
    <n v="37"/>
    <x v="7"/>
    <s v="M"/>
    <s v="Olive"/>
    <x v="2"/>
    <n v="3.4"/>
    <x v="1"/>
    <s v="Store Pickup"/>
    <x v="1"/>
    <s v="No"/>
    <n v="6"/>
    <x v="2"/>
    <s v="Annually"/>
    <x v="0"/>
    <s v="Low Value"/>
    <x v="1"/>
    <n v="0"/>
  </r>
  <r>
    <n v="1682"/>
    <n v="24"/>
    <x v="0"/>
    <s v="Sneakers"/>
    <x v="1"/>
    <n v="95"/>
    <x v="41"/>
    <s v="L"/>
    <s v="Green"/>
    <x v="0"/>
    <n v="3.7"/>
    <x v="1"/>
    <s v="2-Day Shipping"/>
    <x v="1"/>
    <s v="No"/>
    <n v="14"/>
    <x v="2"/>
    <s v="Bi-Weekly"/>
    <x v="1"/>
    <s v="Low Value"/>
    <x v="0"/>
    <n v="0"/>
  </r>
  <r>
    <n v="1683"/>
    <n v="65"/>
    <x v="0"/>
    <s v="Socks"/>
    <x v="0"/>
    <n v="97"/>
    <x v="14"/>
    <s v="M"/>
    <s v="Yellow"/>
    <x v="3"/>
    <n v="4.9000000000000004"/>
    <x v="1"/>
    <s v="2-Day Shipping"/>
    <x v="1"/>
    <s v="No"/>
    <n v="37"/>
    <x v="2"/>
    <s v="Bi-Weekly"/>
    <x v="0"/>
    <s v="Low Value"/>
    <x v="2"/>
    <n v="0"/>
  </r>
  <r>
    <n v="1684"/>
    <n v="23"/>
    <x v="0"/>
    <s v="Coat"/>
    <x v="2"/>
    <n v="57"/>
    <x v="10"/>
    <s v="S"/>
    <s v="Lavender"/>
    <x v="1"/>
    <n v="3.5"/>
    <x v="1"/>
    <s v="Next Day Air"/>
    <x v="1"/>
    <s v="No"/>
    <n v="37"/>
    <x v="0"/>
    <s v="Quarterly"/>
    <x v="1"/>
    <s v="Low Value"/>
    <x v="2"/>
    <n v="0"/>
  </r>
  <r>
    <n v="1685"/>
    <n v="30"/>
    <x v="0"/>
    <s v="Shirt"/>
    <x v="0"/>
    <n v="93"/>
    <x v="35"/>
    <s v="M"/>
    <s v="Indigo"/>
    <x v="1"/>
    <n v="4.5999999999999996"/>
    <x v="1"/>
    <s v="Standard"/>
    <x v="1"/>
    <s v="No"/>
    <n v="28"/>
    <x v="3"/>
    <s v="Weekly"/>
    <x v="3"/>
    <s v="Low Value"/>
    <x v="2"/>
    <n v="0"/>
  </r>
  <r>
    <n v="1686"/>
    <n v="33"/>
    <x v="0"/>
    <s v="Blouse"/>
    <x v="0"/>
    <n v="48"/>
    <x v="46"/>
    <s v="M"/>
    <s v="Pink"/>
    <x v="0"/>
    <n v="4.5999999999999996"/>
    <x v="1"/>
    <s v="Standard"/>
    <x v="1"/>
    <s v="No"/>
    <n v="43"/>
    <x v="3"/>
    <s v="Bi-Weekly"/>
    <x v="3"/>
    <s v="Low Value"/>
    <x v="2"/>
    <n v="0"/>
  </r>
  <r>
    <n v="1687"/>
    <n v="22"/>
    <x v="0"/>
    <s v="Gloves"/>
    <x v="3"/>
    <n v="75"/>
    <x v="26"/>
    <s v="L"/>
    <s v="Red"/>
    <x v="3"/>
    <n v="4.2"/>
    <x v="1"/>
    <s v="Store Pickup"/>
    <x v="1"/>
    <s v="No"/>
    <n v="25"/>
    <x v="1"/>
    <s v="Annually"/>
    <x v="1"/>
    <s v="Low Value"/>
    <x v="2"/>
    <n v="0"/>
  </r>
  <r>
    <n v="1688"/>
    <n v="67"/>
    <x v="0"/>
    <s v="Skirt"/>
    <x v="0"/>
    <n v="70"/>
    <x v="42"/>
    <s v="S"/>
    <s v="Magenta"/>
    <x v="0"/>
    <n v="3.7"/>
    <x v="1"/>
    <s v="Free Shipping"/>
    <x v="1"/>
    <s v="No"/>
    <n v="4"/>
    <x v="3"/>
    <s v="Annually"/>
    <x v="0"/>
    <s v="Low Value"/>
    <x v="1"/>
    <n v="0"/>
  </r>
  <r>
    <n v="1689"/>
    <n v="28"/>
    <x v="0"/>
    <s v="Handbag"/>
    <x v="3"/>
    <n v="26"/>
    <x v="16"/>
    <s v="S"/>
    <s v="Peach"/>
    <x v="0"/>
    <n v="3"/>
    <x v="1"/>
    <s v="Next Day Air"/>
    <x v="1"/>
    <s v="No"/>
    <n v="13"/>
    <x v="0"/>
    <s v="Fortnightly"/>
    <x v="3"/>
    <s v="Low Value"/>
    <x v="0"/>
    <n v="0"/>
  </r>
  <r>
    <n v="1690"/>
    <n v="32"/>
    <x v="0"/>
    <s v="Shirt"/>
    <x v="0"/>
    <n v="73"/>
    <x v="17"/>
    <s v="L"/>
    <s v="Turquoise"/>
    <x v="0"/>
    <n v="4.5999999999999996"/>
    <x v="1"/>
    <s v="Store Pickup"/>
    <x v="1"/>
    <s v="No"/>
    <n v="32"/>
    <x v="4"/>
    <s v="Monthly"/>
    <x v="3"/>
    <s v="Low Value"/>
    <x v="2"/>
    <n v="0"/>
  </r>
  <r>
    <n v="1691"/>
    <n v="40"/>
    <x v="0"/>
    <s v="Coat"/>
    <x v="2"/>
    <n v="30"/>
    <x v="22"/>
    <s v="M"/>
    <s v="Black"/>
    <x v="2"/>
    <n v="3.2"/>
    <x v="1"/>
    <s v="Free Shipping"/>
    <x v="1"/>
    <s v="No"/>
    <n v="1"/>
    <x v="1"/>
    <s v="Annually"/>
    <x v="4"/>
    <s v="Low Value"/>
    <x v="1"/>
    <n v="0"/>
  </r>
  <r>
    <n v="1692"/>
    <n v="64"/>
    <x v="0"/>
    <s v="Shoes"/>
    <x v="1"/>
    <n v="61"/>
    <x v="39"/>
    <s v="L"/>
    <s v="Blue"/>
    <x v="2"/>
    <n v="3.5"/>
    <x v="1"/>
    <s v="Next Day Air"/>
    <x v="1"/>
    <s v="No"/>
    <n v="4"/>
    <x v="1"/>
    <s v="Annually"/>
    <x v="0"/>
    <s v="Low Value"/>
    <x v="1"/>
    <n v="0"/>
  </r>
  <r>
    <n v="1693"/>
    <n v="56"/>
    <x v="0"/>
    <s v="Handbag"/>
    <x v="3"/>
    <n v="75"/>
    <x v="40"/>
    <s v="M"/>
    <s v="Beige"/>
    <x v="0"/>
    <n v="2.6"/>
    <x v="1"/>
    <s v="Standard"/>
    <x v="1"/>
    <s v="No"/>
    <n v="33"/>
    <x v="1"/>
    <s v="Bi-Weekly"/>
    <x v="0"/>
    <s v="Low Value"/>
    <x v="2"/>
    <n v="0"/>
  </r>
  <r>
    <n v="1694"/>
    <n v="63"/>
    <x v="0"/>
    <s v="Jacket"/>
    <x v="2"/>
    <n v="88"/>
    <x v="30"/>
    <s v="XL"/>
    <s v="Olive"/>
    <x v="3"/>
    <n v="4.9000000000000004"/>
    <x v="1"/>
    <s v="Standard"/>
    <x v="1"/>
    <s v="No"/>
    <n v="45"/>
    <x v="4"/>
    <s v="Fortnightly"/>
    <x v="0"/>
    <s v="Low Value"/>
    <x v="2"/>
    <n v="0"/>
  </r>
  <r>
    <n v="1695"/>
    <n v="20"/>
    <x v="0"/>
    <s v="Shirt"/>
    <x v="0"/>
    <n v="67"/>
    <x v="16"/>
    <s v="M"/>
    <s v="Turquoise"/>
    <x v="2"/>
    <n v="2.7"/>
    <x v="1"/>
    <s v="Express"/>
    <x v="1"/>
    <s v="No"/>
    <n v="20"/>
    <x v="5"/>
    <s v="Fortnightly"/>
    <x v="1"/>
    <s v="Low Value"/>
    <x v="2"/>
    <n v="0"/>
  </r>
  <r>
    <n v="1696"/>
    <n v="54"/>
    <x v="0"/>
    <s v="Hat"/>
    <x v="3"/>
    <n v="95"/>
    <x v="43"/>
    <s v="S"/>
    <s v="Yellow"/>
    <x v="3"/>
    <n v="4.7"/>
    <x v="1"/>
    <s v="2-Day Shipping"/>
    <x v="1"/>
    <s v="No"/>
    <n v="1"/>
    <x v="3"/>
    <s v="Fortnightly"/>
    <x v="2"/>
    <s v="Low Value"/>
    <x v="1"/>
    <n v="0"/>
  </r>
  <r>
    <n v="1697"/>
    <n v="31"/>
    <x v="0"/>
    <s v="Sunglasses"/>
    <x v="3"/>
    <n v="69"/>
    <x v="8"/>
    <s v="S"/>
    <s v="Turquoise"/>
    <x v="1"/>
    <n v="4"/>
    <x v="1"/>
    <s v="Free Shipping"/>
    <x v="1"/>
    <s v="No"/>
    <n v="7"/>
    <x v="2"/>
    <s v="Bi-Weekly"/>
    <x v="3"/>
    <s v="Low Value"/>
    <x v="1"/>
    <n v="0"/>
  </r>
  <r>
    <n v="1698"/>
    <n v="36"/>
    <x v="0"/>
    <s v="Shirt"/>
    <x v="0"/>
    <n v="87"/>
    <x v="36"/>
    <s v="L"/>
    <s v="Lavender"/>
    <x v="3"/>
    <n v="3.5"/>
    <x v="1"/>
    <s v="Next Day Air"/>
    <x v="1"/>
    <s v="No"/>
    <n v="48"/>
    <x v="2"/>
    <s v="Every 3 Months"/>
    <x v="4"/>
    <s v="Low Value"/>
    <x v="2"/>
    <n v="0"/>
  </r>
  <r>
    <n v="1699"/>
    <n v="25"/>
    <x v="0"/>
    <s v="Belt"/>
    <x v="3"/>
    <n v="41"/>
    <x v="44"/>
    <s v="XL"/>
    <s v="Turquoise"/>
    <x v="0"/>
    <n v="4.8"/>
    <x v="1"/>
    <s v="Standard"/>
    <x v="1"/>
    <s v="No"/>
    <n v="46"/>
    <x v="4"/>
    <s v="Quarterly"/>
    <x v="3"/>
    <s v="Low Value"/>
    <x v="2"/>
    <n v="0"/>
  </r>
  <r>
    <n v="1700"/>
    <n v="20"/>
    <x v="0"/>
    <s v="Sweater"/>
    <x v="0"/>
    <n v="67"/>
    <x v="25"/>
    <s v="L"/>
    <s v="Teal"/>
    <x v="1"/>
    <n v="4"/>
    <x v="1"/>
    <s v="Free Shipping"/>
    <x v="1"/>
    <s v="No"/>
    <n v="34"/>
    <x v="5"/>
    <s v="Annually"/>
    <x v="1"/>
    <s v="Low Value"/>
    <x v="2"/>
    <n v="0"/>
  </r>
  <r>
    <n v="1701"/>
    <n v="62"/>
    <x v="0"/>
    <s v="Hoodie"/>
    <x v="0"/>
    <n v="70"/>
    <x v="8"/>
    <s v="L"/>
    <s v="Black"/>
    <x v="3"/>
    <n v="4.0999999999999996"/>
    <x v="1"/>
    <s v="Express"/>
    <x v="1"/>
    <s v="No"/>
    <n v="36"/>
    <x v="4"/>
    <s v="Monthly"/>
    <x v="0"/>
    <s v="Low Value"/>
    <x v="2"/>
    <n v="0"/>
  </r>
  <r>
    <n v="1702"/>
    <n v="69"/>
    <x v="0"/>
    <s v="Handbag"/>
    <x v="3"/>
    <n v="41"/>
    <x v="16"/>
    <s v="XL"/>
    <s v="Blue"/>
    <x v="0"/>
    <n v="3.8"/>
    <x v="1"/>
    <s v="Next Day Air"/>
    <x v="1"/>
    <s v="No"/>
    <n v="44"/>
    <x v="5"/>
    <s v="Every 3 Months"/>
    <x v="0"/>
    <s v="Low Value"/>
    <x v="2"/>
    <n v="0"/>
  </r>
  <r>
    <n v="1703"/>
    <n v="54"/>
    <x v="0"/>
    <s v="Jeans"/>
    <x v="0"/>
    <n v="83"/>
    <x v="15"/>
    <s v="XL"/>
    <s v="Yellow"/>
    <x v="2"/>
    <n v="5"/>
    <x v="1"/>
    <s v="Express"/>
    <x v="1"/>
    <s v="No"/>
    <n v="48"/>
    <x v="4"/>
    <s v="Weekly"/>
    <x v="2"/>
    <s v="Low Value"/>
    <x v="2"/>
    <n v="0"/>
  </r>
  <r>
    <n v="1704"/>
    <n v="39"/>
    <x v="0"/>
    <s v="Backpack"/>
    <x v="3"/>
    <n v="22"/>
    <x v="18"/>
    <s v="M"/>
    <s v="Black"/>
    <x v="1"/>
    <n v="4"/>
    <x v="1"/>
    <s v="Next Day Air"/>
    <x v="1"/>
    <s v="No"/>
    <n v="12"/>
    <x v="4"/>
    <s v="Annually"/>
    <x v="4"/>
    <s v="Low Value"/>
    <x v="0"/>
    <n v="0"/>
  </r>
  <r>
    <n v="1705"/>
    <n v="56"/>
    <x v="0"/>
    <s v="Sneakers"/>
    <x v="1"/>
    <n v="20"/>
    <x v="37"/>
    <s v="M"/>
    <s v="Lavender"/>
    <x v="2"/>
    <n v="3.9"/>
    <x v="1"/>
    <s v="Store Pickup"/>
    <x v="1"/>
    <s v="No"/>
    <n v="19"/>
    <x v="1"/>
    <s v="Every 3 Months"/>
    <x v="0"/>
    <s v="Low Value"/>
    <x v="0"/>
    <n v="0"/>
  </r>
  <r>
    <n v="1706"/>
    <n v="39"/>
    <x v="0"/>
    <s v="Jewelry"/>
    <x v="3"/>
    <n v="29"/>
    <x v="45"/>
    <s v="L"/>
    <s v="Cyan"/>
    <x v="2"/>
    <n v="3.4"/>
    <x v="1"/>
    <s v="2-Day Shipping"/>
    <x v="1"/>
    <s v="No"/>
    <n v="49"/>
    <x v="0"/>
    <s v="Bi-Weekly"/>
    <x v="4"/>
    <s v="Low Value"/>
    <x v="2"/>
    <n v="0"/>
  </r>
  <r>
    <n v="1707"/>
    <n v="37"/>
    <x v="0"/>
    <s v="Sunglasses"/>
    <x v="3"/>
    <n v="87"/>
    <x v="25"/>
    <s v="M"/>
    <s v="Brown"/>
    <x v="1"/>
    <n v="3"/>
    <x v="1"/>
    <s v="Standard"/>
    <x v="1"/>
    <s v="No"/>
    <n v="25"/>
    <x v="0"/>
    <s v="Fortnightly"/>
    <x v="4"/>
    <s v="Low Value"/>
    <x v="2"/>
    <n v="0"/>
  </r>
  <r>
    <n v="1708"/>
    <n v="25"/>
    <x v="0"/>
    <s v="Shorts"/>
    <x v="0"/>
    <n v="81"/>
    <x v="22"/>
    <s v="L"/>
    <s v="Maroon"/>
    <x v="3"/>
    <n v="4.9000000000000004"/>
    <x v="1"/>
    <s v="2-Day Shipping"/>
    <x v="1"/>
    <s v="No"/>
    <n v="25"/>
    <x v="1"/>
    <s v="Bi-Weekly"/>
    <x v="3"/>
    <s v="Low Value"/>
    <x v="2"/>
    <n v="0"/>
  </r>
  <r>
    <n v="1709"/>
    <n v="35"/>
    <x v="0"/>
    <s v="Boots"/>
    <x v="1"/>
    <n v="58"/>
    <x v="20"/>
    <s v="L"/>
    <s v="Cyan"/>
    <x v="1"/>
    <n v="3.2"/>
    <x v="1"/>
    <s v="Express"/>
    <x v="1"/>
    <s v="No"/>
    <n v="1"/>
    <x v="2"/>
    <s v="Quarterly"/>
    <x v="4"/>
    <s v="Low Value"/>
    <x v="1"/>
    <n v="0"/>
  </r>
  <r>
    <n v="1710"/>
    <n v="45"/>
    <x v="0"/>
    <s v="Skirt"/>
    <x v="0"/>
    <n v="83"/>
    <x v="27"/>
    <s v="M"/>
    <s v="Pink"/>
    <x v="0"/>
    <n v="3.8"/>
    <x v="1"/>
    <s v="Standard"/>
    <x v="1"/>
    <s v="No"/>
    <n v="19"/>
    <x v="4"/>
    <s v="Annually"/>
    <x v="2"/>
    <s v="Low Value"/>
    <x v="0"/>
    <n v="0"/>
  </r>
  <r>
    <n v="1711"/>
    <n v="19"/>
    <x v="0"/>
    <s v="Pants"/>
    <x v="0"/>
    <n v="59"/>
    <x v="10"/>
    <s v="XL"/>
    <s v="Orange"/>
    <x v="3"/>
    <n v="3.8"/>
    <x v="1"/>
    <s v="Store Pickup"/>
    <x v="1"/>
    <s v="No"/>
    <n v="7"/>
    <x v="2"/>
    <s v="Quarterly"/>
    <x v="1"/>
    <s v="Low Value"/>
    <x v="1"/>
    <n v="0"/>
  </r>
  <r>
    <n v="1712"/>
    <n v="21"/>
    <x v="0"/>
    <s v="T-shirt"/>
    <x v="0"/>
    <n v="93"/>
    <x v="17"/>
    <s v="M"/>
    <s v="Lavender"/>
    <x v="1"/>
    <n v="4.7"/>
    <x v="1"/>
    <s v="Express"/>
    <x v="1"/>
    <s v="No"/>
    <n v="19"/>
    <x v="2"/>
    <s v="Monthly"/>
    <x v="1"/>
    <s v="Low Value"/>
    <x v="0"/>
    <n v="0"/>
  </r>
  <r>
    <n v="1713"/>
    <n v="65"/>
    <x v="0"/>
    <s v="T-shirt"/>
    <x v="0"/>
    <n v="87"/>
    <x v="26"/>
    <s v="S"/>
    <s v="Beige"/>
    <x v="3"/>
    <n v="3.8"/>
    <x v="1"/>
    <s v="2-Day Shipping"/>
    <x v="1"/>
    <s v="No"/>
    <n v="9"/>
    <x v="1"/>
    <s v="Fortnightly"/>
    <x v="0"/>
    <s v="Low Value"/>
    <x v="1"/>
    <n v="0"/>
  </r>
  <r>
    <n v="1714"/>
    <n v="49"/>
    <x v="0"/>
    <s v="Jacket"/>
    <x v="2"/>
    <n v="22"/>
    <x v="9"/>
    <s v="M"/>
    <s v="Pink"/>
    <x v="0"/>
    <n v="4.5999999999999996"/>
    <x v="1"/>
    <s v="Free Shipping"/>
    <x v="1"/>
    <s v="No"/>
    <n v="37"/>
    <x v="3"/>
    <s v="Quarterly"/>
    <x v="2"/>
    <s v="Low Value"/>
    <x v="2"/>
    <n v="0"/>
  </r>
  <r>
    <n v="1715"/>
    <n v="30"/>
    <x v="0"/>
    <s v="Jeans"/>
    <x v="0"/>
    <n v="71"/>
    <x v="45"/>
    <s v="S"/>
    <s v="Charcoal"/>
    <x v="2"/>
    <n v="4.4000000000000004"/>
    <x v="1"/>
    <s v="Standard"/>
    <x v="1"/>
    <s v="No"/>
    <n v="15"/>
    <x v="1"/>
    <s v="Monthly"/>
    <x v="3"/>
    <s v="Low Value"/>
    <x v="0"/>
    <n v="0"/>
  </r>
  <r>
    <n v="1716"/>
    <n v="23"/>
    <x v="0"/>
    <s v="Dress"/>
    <x v="0"/>
    <n v="69"/>
    <x v="37"/>
    <s v="XL"/>
    <s v="Gray"/>
    <x v="1"/>
    <n v="3.4"/>
    <x v="1"/>
    <s v="2-Day Shipping"/>
    <x v="1"/>
    <s v="No"/>
    <n v="30"/>
    <x v="3"/>
    <s v="Bi-Weekly"/>
    <x v="1"/>
    <s v="Low Value"/>
    <x v="2"/>
    <n v="0"/>
  </r>
  <r>
    <n v="1717"/>
    <n v="69"/>
    <x v="0"/>
    <s v="Blouse"/>
    <x v="0"/>
    <n v="47"/>
    <x v="39"/>
    <s v="M"/>
    <s v="Cyan"/>
    <x v="0"/>
    <n v="4.7"/>
    <x v="1"/>
    <s v="Standard"/>
    <x v="1"/>
    <s v="No"/>
    <n v="30"/>
    <x v="1"/>
    <s v="Every 3 Months"/>
    <x v="0"/>
    <s v="Low Value"/>
    <x v="2"/>
    <n v="0"/>
  </r>
  <r>
    <n v="1718"/>
    <n v="29"/>
    <x v="0"/>
    <s v="Hoodie"/>
    <x v="0"/>
    <n v="50"/>
    <x v="11"/>
    <s v="L"/>
    <s v="Orange"/>
    <x v="2"/>
    <n v="2.9"/>
    <x v="1"/>
    <s v="Express"/>
    <x v="1"/>
    <s v="No"/>
    <n v="16"/>
    <x v="5"/>
    <s v="Bi-Weekly"/>
    <x v="3"/>
    <s v="Low Value"/>
    <x v="0"/>
    <n v="0"/>
  </r>
  <r>
    <n v="1719"/>
    <n v="54"/>
    <x v="0"/>
    <s v="T-shirt"/>
    <x v="0"/>
    <n v="96"/>
    <x v="33"/>
    <s v="L"/>
    <s v="Pink"/>
    <x v="0"/>
    <n v="3.4"/>
    <x v="1"/>
    <s v="2-Day Shipping"/>
    <x v="1"/>
    <s v="No"/>
    <n v="14"/>
    <x v="3"/>
    <s v="Every 3 Months"/>
    <x v="2"/>
    <s v="Low Value"/>
    <x v="0"/>
    <n v="0"/>
  </r>
  <r>
    <n v="1720"/>
    <n v="45"/>
    <x v="0"/>
    <s v="Sweater"/>
    <x v="0"/>
    <n v="39"/>
    <x v="33"/>
    <s v="M"/>
    <s v="White"/>
    <x v="0"/>
    <n v="3.2"/>
    <x v="1"/>
    <s v="Free Shipping"/>
    <x v="1"/>
    <s v="No"/>
    <n v="8"/>
    <x v="0"/>
    <s v="Quarterly"/>
    <x v="2"/>
    <s v="Low Value"/>
    <x v="1"/>
    <n v="0"/>
  </r>
  <r>
    <n v="1721"/>
    <n v="25"/>
    <x v="0"/>
    <s v="Shorts"/>
    <x v="0"/>
    <n v="84"/>
    <x v="2"/>
    <s v="S"/>
    <s v="Beige"/>
    <x v="0"/>
    <n v="2.8"/>
    <x v="1"/>
    <s v="Express"/>
    <x v="1"/>
    <s v="No"/>
    <n v="40"/>
    <x v="5"/>
    <s v="Bi-Weekly"/>
    <x v="3"/>
    <s v="Low Value"/>
    <x v="2"/>
    <n v="0"/>
  </r>
  <r>
    <n v="1722"/>
    <n v="34"/>
    <x v="0"/>
    <s v="Jewelry"/>
    <x v="3"/>
    <n v="28"/>
    <x v="12"/>
    <s v="S"/>
    <s v="Magenta"/>
    <x v="1"/>
    <n v="4.3"/>
    <x v="1"/>
    <s v="Free Shipping"/>
    <x v="1"/>
    <s v="No"/>
    <n v="24"/>
    <x v="2"/>
    <s v="Monthly"/>
    <x v="3"/>
    <s v="Low Value"/>
    <x v="2"/>
    <n v="0"/>
  </r>
  <r>
    <n v="1723"/>
    <n v="46"/>
    <x v="0"/>
    <s v="T-shirt"/>
    <x v="0"/>
    <n v="51"/>
    <x v="2"/>
    <s v="L"/>
    <s v="Violet"/>
    <x v="2"/>
    <n v="3.3"/>
    <x v="1"/>
    <s v="Standard"/>
    <x v="1"/>
    <s v="No"/>
    <n v="14"/>
    <x v="1"/>
    <s v="Fortnightly"/>
    <x v="2"/>
    <s v="Low Value"/>
    <x v="0"/>
    <n v="0"/>
  </r>
  <r>
    <n v="1724"/>
    <n v="70"/>
    <x v="0"/>
    <s v="Scarf"/>
    <x v="3"/>
    <n v="20"/>
    <x v="14"/>
    <s v="XL"/>
    <s v="Gold"/>
    <x v="1"/>
    <n v="3.3"/>
    <x v="1"/>
    <s v="Standard"/>
    <x v="1"/>
    <s v="No"/>
    <n v="39"/>
    <x v="3"/>
    <s v="Annually"/>
    <x v="0"/>
    <s v="Low Value"/>
    <x v="2"/>
    <n v="0"/>
  </r>
  <r>
    <n v="1725"/>
    <n v="42"/>
    <x v="0"/>
    <s v="Shoes"/>
    <x v="1"/>
    <n v="72"/>
    <x v="12"/>
    <s v="S"/>
    <s v="Teal"/>
    <x v="0"/>
    <n v="3.3"/>
    <x v="1"/>
    <s v="Free Shipping"/>
    <x v="1"/>
    <s v="No"/>
    <n v="21"/>
    <x v="3"/>
    <s v="Weekly"/>
    <x v="4"/>
    <s v="Low Value"/>
    <x v="2"/>
    <n v="0"/>
  </r>
  <r>
    <n v="1726"/>
    <n v="45"/>
    <x v="0"/>
    <s v="Sunglasses"/>
    <x v="3"/>
    <n v="33"/>
    <x v="2"/>
    <s v="M"/>
    <s v="Indigo"/>
    <x v="1"/>
    <n v="3"/>
    <x v="1"/>
    <s v="Next Day Air"/>
    <x v="1"/>
    <s v="No"/>
    <n v="32"/>
    <x v="0"/>
    <s v="Quarterly"/>
    <x v="2"/>
    <s v="Low Value"/>
    <x v="2"/>
    <n v="0"/>
  </r>
  <r>
    <n v="1727"/>
    <n v="57"/>
    <x v="0"/>
    <s v="Coat"/>
    <x v="2"/>
    <n v="28"/>
    <x v="27"/>
    <s v="S"/>
    <s v="Olive"/>
    <x v="2"/>
    <n v="2.8"/>
    <x v="1"/>
    <s v="Express"/>
    <x v="1"/>
    <s v="No"/>
    <n v="45"/>
    <x v="5"/>
    <s v="Weekly"/>
    <x v="0"/>
    <s v="Low Value"/>
    <x v="2"/>
    <n v="0"/>
  </r>
  <r>
    <n v="1728"/>
    <n v="49"/>
    <x v="0"/>
    <s v="Blouse"/>
    <x v="0"/>
    <n v="53"/>
    <x v="41"/>
    <s v="S"/>
    <s v="Violet"/>
    <x v="1"/>
    <n v="4"/>
    <x v="1"/>
    <s v="Express"/>
    <x v="1"/>
    <s v="No"/>
    <n v="19"/>
    <x v="3"/>
    <s v="Monthly"/>
    <x v="2"/>
    <s v="Low Value"/>
    <x v="0"/>
    <n v="0"/>
  </r>
  <r>
    <n v="1729"/>
    <n v="23"/>
    <x v="0"/>
    <s v="Jeans"/>
    <x v="0"/>
    <n v="48"/>
    <x v="5"/>
    <s v="L"/>
    <s v="Black"/>
    <x v="3"/>
    <n v="4.3"/>
    <x v="1"/>
    <s v="Express"/>
    <x v="1"/>
    <s v="No"/>
    <n v="1"/>
    <x v="5"/>
    <s v="Every 3 Months"/>
    <x v="1"/>
    <s v="Low Value"/>
    <x v="1"/>
    <n v="0"/>
  </r>
  <r>
    <n v="1730"/>
    <n v="47"/>
    <x v="0"/>
    <s v="Shorts"/>
    <x v="0"/>
    <n v="21"/>
    <x v="26"/>
    <s v="M"/>
    <s v="Brown"/>
    <x v="0"/>
    <n v="3.8"/>
    <x v="1"/>
    <s v="Store Pickup"/>
    <x v="1"/>
    <s v="No"/>
    <n v="12"/>
    <x v="0"/>
    <s v="Fortnightly"/>
    <x v="2"/>
    <s v="Low Value"/>
    <x v="0"/>
    <n v="0"/>
  </r>
  <r>
    <n v="1731"/>
    <n v="23"/>
    <x v="0"/>
    <s v="Shirt"/>
    <x v="0"/>
    <n v="22"/>
    <x v="15"/>
    <s v="S"/>
    <s v="Silver"/>
    <x v="3"/>
    <n v="4.2"/>
    <x v="1"/>
    <s v="Free Shipping"/>
    <x v="1"/>
    <s v="No"/>
    <n v="26"/>
    <x v="2"/>
    <s v="Weekly"/>
    <x v="1"/>
    <s v="Low Value"/>
    <x v="2"/>
    <n v="0"/>
  </r>
  <r>
    <n v="1732"/>
    <n v="21"/>
    <x v="0"/>
    <s v="Backpack"/>
    <x v="3"/>
    <n v="87"/>
    <x v="37"/>
    <s v="M"/>
    <s v="Gray"/>
    <x v="3"/>
    <n v="3.1"/>
    <x v="1"/>
    <s v="Next Day Air"/>
    <x v="1"/>
    <s v="No"/>
    <n v="12"/>
    <x v="1"/>
    <s v="Monthly"/>
    <x v="1"/>
    <s v="Low Value"/>
    <x v="0"/>
    <n v="0"/>
  </r>
  <r>
    <n v="1733"/>
    <n v="45"/>
    <x v="0"/>
    <s v="Belt"/>
    <x v="3"/>
    <n v="50"/>
    <x v="3"/>
    <s v="S"/>
    <s v="Charcoal"/>
    <x v="0"/>
    <n v="2.6"/>
    <x v="1"/>
    <s v="Free Shipping"/>
    <x v="1"/>
    <s v="No"/>
    <n v="36"/>
    <x v="1"/>
    <s v="Every 3 Months"/>
    <x v="2"/>
    <s v="Low Value"/>
    <x v="2"/>
    <n v="0"/>
  </r>
  <r>
    <n v="1734"/>
    <n v="67"/>
    <x v="0"/>
    <s v="Blouse"/>
    <x v="0"/>
    <n v="85"/>
    <x v="14"/>
    <s v="L"/>
    <s v="Black"/>
    <x v="2"/>
    <n v="3.4"/>
    <x v="1"/>
    <s v="Express"/>
    <x v="1"/>
    <s v="No"/>
    <n v="22"/>
    <x v="2"/>
    <s v="Annually"/>
    <x v="0"/>
    <s v="Low Value"/>
    <x v="2"/>
    <n v="0"/>
  </r>
  <r>
    <n v="1735"/>
    <n v="31"/>
    <x v="0"/>
    <s v="Jeans"/>
    <x v="0"/>
    <n v="98"/>
    <x v="9"/>
    <s v="L"/>
    <s v="Brown"/>
    <x v="1"/>
    <n v="3.1"/>
    <x v="1"/>
    <s v="Next Day Air"/>
    <x v="1"/>
    <s v="No"/>
    <n v="16"/>
    <x v="3"/>
    <s v="Quarterly"/>
    <x v="3"/>
    <s v="Low Value"/>
    <x v="0"/>
    <n v="0"/>
  </r>
  <r>
    <n v="1736"/>
    <n v="58"/>
    <x v="0"/>
    <s v="Dress"/>
    <x v="0"/>
    <n v="34"/>
    <x v="21"/>
    <s v="M"/>
    <s v="Purple"/>
    <x v="0"/>
    <n v="3.6"/>
    <x v="1"/>
    <s v="Express"/>
    <x v="1"/>
    <s v="No"/>
    <n v="31"/>
    <x v="0"/>
    <s v="Annually"/>
    <x v="0"/>
    <s v="Low Value"/>
    <x v="2"/>
    <n v="0"/>
  </r>
  <r>
    <n v="1737"/>
    <n v="57"/>
    <x v="0"/>
    <s v="Shorts"/>
    <x v="0"/>
    <n v="61"/>
    <x v="30"/>
    <s v="M"/>
    <s v="Purple"/>
    <x v="2"/>
    <n v="2.6"/>
    <x v="1"/>
    <s v="2-Day Shipping"/>
    <x v="1"/>
    <s v="No"/>
    <n v="43"/>
    <x v="1"/>
    <s v="Quarterly"/>
    <x v="0"/>
    <s v="Low Value"/>
    <x v="2"/>
    <n v="0"/>
  </r>
  <r>
    <n v="1738"/>
    <n v="42"/>
    <x v="0"/>
    <s v="Jewelry"/>
    <x v="3"/>
    <n v="98"/>
    <x v="31"/>
    <s v="L"/>
    <s v="Gray"/>
    <x v="2"/>
    <n v="4.2"/>
    <x v="1"/>
    <s v="Store Pickup"/>
    <x v="1"/>
    <s v="No"/>
    <n v="50"/>
    <x v="0"/>
    <s v="Bi-Weekly"/>
    <x v="4"/>
    <s v="Low Value"/>
    <x v="2"/>
    <n v="0"/>
  </r>
  <r>
    <n v="1739"/>
    <n v="60"/>
    <x v="0"/>
    <s v="Handbag"/>
    <x v="3"/>
    <n v="61"/>
    <x v="30"/>
    <s v="M"/>
    <s v="Green"/>
    <x v="1"/>
    <n v="2.9"/>
    <x v="1"/>
    <s v="2-Day Shipping"/>
    <x v="1"/>
    <s v="No"/>
    <n v="37"/>
    <x v="2"/>
    <s v="Weekly"/>
    <x v="0"/>
    <s v="Low Value"/>
    <x v="2"/>
    <n v="0"/>
  </r>
  <r>
    <n v="1740"/>
    <n v="21"/>
    <x v="0"/>
    <s v="Jewelry"/>
    <x v="3"/>
    <n v="98"/>
    <x v="46"/>
    <s v="L"/>
    <s v="Silver"/>
    <x v="0"/>
    <n v="4.2"/>
    <x v="1"/>
    <s v="Express"/>
    <x v="1"/>
    <s v="No"/>
    <n v="23"/>
    <x v="1"/>
    <s v="Weekly"/>
    <x v="1"/>
    <s v="Low Value"/>
    <x v="2"/>
    <n v="0"/>
  </r>
  <r>
    <n v="1741"/>
    <n v="69"/>
    <x v="0"/>
    <s v="Pants"/>
    <x v="0"/>
    <n v="21"/>
    <x v="48"/>
    <s v="L"/>
    <s v="Charcoal"/>
    <x v="3"/>
    <n v="3.3"/>
    <x v="1"/>
    <s v="Next Day Air"/>
    <x v="1"/>
    <s v="No"/>
    <n v="10"/>
    <x v="4"/>
    <s v="Every 3 Months"/>
    <x v="0"/>
    <s v="Low Value"/>
    <x v="0"/>
    <n v="0"/>
  </r>
  <r>
    <n v="1742"/>
    <n v="41"/>
    <x v="0"/>
    <s v="Pants"/>
    <x v="0"/>
    <n v="51"/>
    <x v="12"/>
    <s v="XL"/>
    <s v="Teal"/>
    <x v="0"/>
    <n v="3.6"/>
    <x v="1"/>
    <s v="Next Day Air"/>
    <x v="1"/>
    <s v="No"/>
    <n v="20"/>
    <x v="4"/>
    <s v="Monthly"/>
    <x v="4"/>
    <s v="Low Value"/>
    <x v="2"/>
    <n v="0"/>
  </r>
  <r>
    <n v="1743"/>
    <n v="51"/>
    <x v="0"/>
    <s v="Sandals"/>
    <x v="1"/>
    <n v="80"/>
    <x v="23"/>
    <s v="XL"/>
    <s v="White"/>
    <x v="1"/>
    <n v="4.3"/>
    <x v="1"/>
    <s v="Express"/>
    <x v="1"/>
    <s v="No"/>
    <n v="18"/>
    <x v="0"/>
    <s v="Every 3 Months"/>
    <x v="2"/>
    <s v="Low Value"/>
    <x v="0"/>
    <n v="0"/>
  </r>
  <r>
    <n v="1744"/>
    <n v="23"/>
    <x v="0"/>
    <s v="Skirt"/>
    <x v="0"/>
    <n v="72"/>
    <x v="9"/>
    <s v="XL"/>
    <s v="Brown"/>
    <x v="0"/>
    <n v="3.3"/>
    <x v="1"/>
    <s v="Standard"/>
    <x v="1"/>
    <s v="No"/>
    <n v="3"/>
    <x v="4"/>
    <s v="Weekly"/>
    <x v="1"/>
    <s v="Low Value"/>
    <x v="1"/>
    <n v="0"/>
  </r>
  <r>
    <n v="1745"/>
    <n v="57"/>
    <x v="0"/>
    <s v="Sunglasses"/>
    <x v="3"/>
    <n v="63"/>
    <x v="49"/>
    <s v="L"/>
    <s v="Teal"/>
    <x v="0"/>
    <n v="3"/>
    <x v="1"/>
    <s v="Standard"/>
    <x v="1"/>
    <s v="No"/>
    <n v="23"/>
    <x v="3"/>
    <s v="Weekly"/>
    <x v="0"/>
    <s v="Low Value"/>
    <x v="2"/>
    <n v="0"/>
  </r>
  <r>
    <n v="1746"/>
    <n v="40"/>
    <x v="0"/>
    <s v="Skirt"/>
    <x v="0"/>
    <n v="27"/>
    <x v="8"/>
    <s v="L"/>
    <s v="Red"/>
    <x v="0"/>
    <n v="3.6"/>
    <x v="1"/>
    <s v="Store Pickup"/>
    <x v="1"/>
    <s v="No"/>
    <n v="27"/>
    <x v="1"/>
    <s v="Weekly"/>
    <x v="4"/>
    <s v="Low Value"/>
    <x v="2"/>
    <n v="0"/>
  </r>
  <r>
    <n v="1747"/>
    <n v="65"/>
    <x v="0"/>
    <s v="Handbag"/>
    <x v="3"/>
    <n v="44"/>
    <x v="15"/>
    <s v="L"/>
    <s v="Brown"/>
    <x v="2"/>
    <n v="3.1"/>
    <x v="1"/>
    <s v="Store Pickup"/>
    <x v="1"/>
    <s v="No"/>
    <n v="44"/>
    <x v="4"/>
    <s v="Fortnightly"/>
    <x v="0"/>
    <s v="Low Value"/>
    <x v="2"/>
    <n v="0"/>
  </r>
  <r>
    <n v="1748"/>
    <n v="61"/>
    <x v="0"/>
    <s v="Coat"/>
    <x v="2"/>
    <n v="23"/>
    <x v="13"/>
    <s v="M"/>
    <s v="Yellow"/>
    <x v="0"/>
    <n v="2.9"/>
    <x v="1"/>
    <s v="Express"/>
    <x v="1"/>
    <s v="No"/>
    <n v="41"/>
    <x v="0"/>
    <s v="Quarterly"/>
    <x v="0"/>
    <s v="Low Value"/>
    <x v="2"/>
    <n v="0"/>
  </r>
  <r>
    <n v="1749"/>
    <n v="34"/>
    <x v="0"/>
    <s v="Skirt"/>
    <x v="0"/>
    <n v="93"/>
    <x v="6"/>
    <s v="L"/>
    <s v="Teal"/>
    <x v="0"/>
    <n v="3.9"/>
    <x v="1"/>
    <s v="2-Day Shipping"/>
    <x v="1"/>
    <s v="No"/>
    <n v="41"/>
    <x v="4"/>
    <s v="Annually"/>
    <x v="3"/>
    <s v="Low Value"/>
    <x v="2"/>
    <n v="0"/>
  </r>
  <r>
    <n v="1750"/>
    <n v="43"/>
    <x v="0"/>
    <s v="Hoodie"/>
    <x v="0"/>
    <n v="70"/>
    <x v="5"/>
    <s v="L"/>
    <s v="Pink"/>
    <x v="3"/>
    <n v="3.2"/>
    <x v="1"/>
    <s v="2-Day Shipping"/>
    <x v="1"/>
    <s v="No"/>
    <n v="36"/>
    <x v="5"/>
    <s v="Every 3 Months"/>
    <x v="4"/>
    <s v="Low Value"/>
    <x v="2"/>
    <n v="0"/>
  </r>
  <r>
    <n v="1751"/>
    <n v="31"/>
    <x v="0"/>
    <s v="Sunglasses"/>
    <x v="3"/>
    <n v="85"/>
    <x v="9"/>
    <s v="M"/>
    <s v="White"/>
    <x v="3"/>
    <n v="3.1"/>
    <x v="1"/>
    <s v="Express"/>
    <x v="1"/>
    <s v="No"/>
    <n v="38"/>
    <x v="0"/>
    <s v="Every 3 Months"/>
    <x v="3"/>
    <s v="Low Value"/>
    <x v="2"/>
    <n v="0"/>
  </r>
  <r>
    <n v="1752"/>
    <n v="57"/>
    <x v="0"/>
    <s v="Sweater"/>
    <x v="0"/>
    <n v="40"/>
    <x v="31"/>
    <s v="M"/>
    <s v="Silver"/>
    <x v="0"/>
    <n v="3.2"/>
    <x v="1"/>
    <s v="2-Day Shipping"/>
    <x v="1"/>
    <s v="No"/>
    <n v="34"/>
    <x v="1"/>
    <s v="Annually"/>
    <x v="0"/>
    <s v="Low Value"/>
    <x v="2"/>
    <n v="0"/>
  </r>
  <r>
    <n v="1753"/>
    <n v="34"/>
    <x v="0"/>
    <s v="Boots"/>
    <x v="1"/>
    <n v="29"/>
    <x v="45"/>
    <s v="L"/>
    <s v="Blue"/>
    <x v="0"/>
    <n v="3.3"/>
    <x v="1"/>
    <s v="Store Pickup"/>
    <x v="1"/>
    <s v="No"/>
    <n v="14"/>
    <x v="0"/>
    <s v="Quarterly"/>
    <x v="3"/>
    <s v="Low Value"/>
    <x v="0"/>
    <n v="0"/>
  </r>
  <r>
    <n v="1754"/>
    <n v="25"/>
    <x v="0"/>
    <s v="Skirt"/>
    <x v="0"/>
    <n v="27"/>
    <x v="24"/>
    <s v="L"/>
    <s v="Black"/>
    <x v="3"/>
    <n v="4.8"/>
    <x v="1"/>
    <s v="Next Day Air"/>
    <x v="1"/>
    <s v="No"/>
    <n v="23"/>
    <x v="2"/>
    <s v="Fortnightly"/>
    <x v="3"/>
    <s v="Low Value"/>
    <x v="2"/>
    <n v="0"/>
  </r>
  <r>
    <n v="1755"/>
    <n v="66"/>
    <x v="0"/>
    <s v="Dress"/>
    <x v="0"/>
    <n v="93"/>
    <x v="2"/>
    <s v="S"/>
    <s v="Beige"/>
    <x v="3"/>
    <n v="3.8"/>
    <x v="1"/>
    <s v="2-Day Shipping"/>
    <x v="1"/>
    <s v="No"/>
    <n v="18"/>
    <x v="2"/>
    <s v="Fortnightly"/>
    <x v="0"/>
    <s v="Low Value"/>
    <x v="0"/>
    <n v="0"/>
  </r>
  <r>
    <n v="1756"/>
    <n v="56"/>
    <x v="0"/>
    <s v="Belt"/>
    <x v="3"/>
    <n v="20"/>
    <x v="12"/>
    <s v="XL"/>
    <s v="Charcoal"/>
    <x v="1"/>
    <n v="4.5999999999999996"/>
    <x v="1"/>
    <s v="Next Day Air"/>
    <x v="1"/>
    <s v="No"/>
    <n v="45"/>
    <x v="1"/>
    <s v="Monthly"/>
    <x v="0"/>
    <s v="Low Value"/>
    <x v="2"/>
    <n v="0"/>
  </r>
  <r>
    <n v="1757"/>
    <n v="49"/>
    <x v="0"/>
    <s v="Jewelry"/>
    <x v="3"/>
    <n v="55"/>
    <x v="13"/>
    <s v="S"/>
    <s v="Cyan"/>
    <x v="3"/>
    <n v="2.8"/>
    <x v="1"/>
    <s v="Free Shipping"/>
    <x v="1"/>
    <s v="No"/>
    <n v="14"/>
    <x v="4"/>
    <s v="Weekly"/>
    <x v="2"/>
    <s v="Low Value"/>
    <x v="0"/>
    <n v="0"/>
  </r>
  <r>
    <n v="1758"/>
    <n v="19"/>
    <x v="0"/>
    <s v="Dress"/>
    <x v="0"/>
    <n v="94"/>
    <x v="49"/>
    <s v="L"/>
    <s v="Yellow"/>
    <x v="3"/>
    <n v="3.6"/>
    <x v="1"/>
    <s v="Standard"/>
    <x v="1"/>
    <s v="No"/>
    <n v="48"/>
    <x v="5"/>
    <s v="Annually"/>
    <x v="1"/>
    <s v="Low Value"/>
    <x v="2"/>
    <n v="0"/>
  </r>
  <r>
    <n v="1759"/>
    <n v="27"/>
    <x v="0"/>
    <s v="Hat"/>
    <x v="3"/>
    <n v="56"/>
    <x v="38"/>
    <s v="M"/>
    <s v="Silver"/>
    <x v="0"/>
    <n v="4.3"/>
    <x v="1"/>
    <s v="Free Shipping"/>
    <x v="1"/>
    <s v="No"/>
    <n v="17"/>
    <x v="0"/>
    <s v="Bi-Weekly"/>
    <x v="3"/>
    <s v="Low Value"/>
    <x v="0"/>
    <n v="0"/>
  </r>
  <r>
    <n v="1760"/>
    <n v="68"/>
    <x v="0"/>
    <s v="Sweater"/>
    <x v="0"/>
    <n v="58"/>
    <x v="7"/>
    <s v="L"/>
    <s v="Green"/>
    <x v="1"/>
    <n v="4"/>
    <x v="1"/>
    <s v="Next Day Air"/>
    <x v="1"/>
    <s v="No"/>
    <n v="1"/>
    <x v="3"/>
    <s v="Weekly"/>
    <x v="0"/>
    <s v="Low Value"/>
    <x v="1"/>
    <n v="0"/>
  </r>
  <r>
    <n v="1761"/>
    <n v="20"/>
    <x v="0"/>
    <s v="Skirt"/>
    <x v="0"/>
    <n v="44"/>
    <x v="46"/>
    <s v="XL"/>
    <s v="Peach"/>
    <x v="1"/>
    <n v="3.5"/>
    <x v="1"/>
    <s v="Standard"/>
    <x v="1"/>
    <s v="No"/>
    <n v="39"/>
    <x v="3"/>
    <s v="Weekly"/>
    <x v="1"/>
    <s v="Low Value"/>
    <x v="2"/>
    <n v="0"/>
  </r>
  <r>
    <n v="1762"/>
    <n v="21"/>
    <x v="0"/>
    <s v="Hoodie"/>
    <x v="0"/>
    <n v="95"/>
    <x v="11"/>
    <s v="S"/>
    <s v="Green"/>
    <x v="3"/>
    <n v="4.9000000000000004"/>
    <x v="1"/>
    <s v="2-Day Shipping"/>
    <x v="1"/>
    <s v="No"/>
    <n v="24"/>
    <x v="1"/>
    <s v="Weekly"/>
    <x v="1"/>
    <s v="Low Value"/>
    <x v="2"/>
    <n v="0"/>
  </r>
  <r>
    <n v="1763"/>
    <n v="36"/>
    <x v="0"/>
    <s v="Sandals"/>
    <x v="1"/>
    <n v="42"/>
    <x v="37"/>
    <s v="M"/>
    <s v="Brown"/>
    <x v="2"/>
    <n v="3.1"/>
    <x v="1"/>
    <s v="Express"/>
    <x v="1"/>
    <s v="No"/>
    <n v="41"/>
    <x v="4"/>
    <s v="Fortnightly"/>
    <x v="4"/>
    <s v="Low Value"/>
    <x v="2"/>
    <n v="0"/>
  </r>
  <r>
    <n v="1764"/>
    <n v="37"/>
    <x v="0"/>
    <s v="Jewelry"/>
    <x v="3"/>
    <n v="93"/>
    <x v="34"/>
    <s v="M"/>
    <s v="Lavender"/>
    <x v="0"/>
    <n v="3.9"/>
    <x v="1"/>
    <s v="Store Pickup"/>
    <x v="1"/>
    <s v="No"/>
    <n v="28"/>
    <x v="3"/>
    <s v="Annually"/>
    <x v="4"/>
    <s v="Low Value"/>
    <x v="2"/>
    <n v="0"/>
  </r>
  <r>
    <n v="1765"/>
    <n v="61"/>
    <x v="0"/>
    <s v="Dress"/>
    <x v="0"/>
    <n v="56"/>
    <x v="12"/>
    <s v="M"/>
    <s v="Charcoal"/>
    <x v="2"/>
    <n v="3"/>
    <x v="1"/>
    <s v="Store Pickup"/>
    <x v="1"/>
    <s v="No"/>
    <n v="34"/>
    <x v="0"/>
    <s v="Quarterly"/>
    <x v="0"/>
    <s v="Low Value"/>
    <x v="2"/>
    <n v="0"/>
  </r>
  <r>
    <n v="1766"/>
    <n v="68"/>
    <x v="0"/>
    <s v="Hoodie"/>
    <x v="0"/>
    <n v="88"/>
    <x v="35"/>
    <s v="M"/>
    <s v="Orange"/>
    <x v="1"/>
    <n v="4.0999999999999996"/>
    <x v="1"/>
    <s v="2-Day Shipping"/>
    <x v="1"/>
    <s v="No"/>
    <n v="41"/>
    <x v="0"/>
    <s v="Quarterly"/>
    <x v="0"/>
    <s v="Low Value"/>
    <x v="2"/>
    <n v="0"/>
  </r>
  <r>
    <n v="1767"/>
    <n v="60"/>
    <x v="0"/>
    <s v="Sweater"/>
    <x v="0"/>
    <n v="54"/>
    <x v="29"/>
    <s v="S"/>
    <s v="Cyan"/>
    <x v="0"/>
    <n v="4.3"/>
    <x v="1"/>
    <s v="2-Day Shipping"/>
    <x v="1"/>
    <s v="No"/>
    <n v="27"/>
    <x v="1"/>
    <s v="Bi-Weekly"/>
    <x v="0"/>
    <s v="Low Value"/>
    <x v="2"/>
    <n v="0"/>
  </r>
  <r>
    <n v="1768"/>
    <n v="69"/>
    <x v="0"/>
    <s v="Jewelry"/>
    <x v="3"/>
    <n v="89"/>
    <x v="46"/>
    <s v="L"/>
    <s v="Lavender"/>
    <x v="3"/>
    <n v="3.8"/>
    <x v="1"/>
    <s v="2-Day Shipping"/>
    <x v="1"/>
    <s v="No"/>
    <n v="46"/>
    <x v="5"/>
    <s v="Fortnightly"/>
    <x v="0"/>
    <s v="Low Value"/>
    <x v="2"/>
    <n v="0"/>
  </r>
  <r>
    <n v="1769"/>
    <n v="25"/>
    <x v="0"/>
    <s v="Sandals"/>
    <x v="1"/>
    <n v="45"/>
    <x v="43"/>
    <s v="M"/>
    <s v="Indigo"/>
    <x v="2"/>
    <n v="3.9"/>
    <x v="1"/>
    <s v="2-Day Shipping"/>
    <x v="1"/>
    <s v="No"/>
    <n v="2"/>
    <x v="3"/>
    <s v="Every 3 Months"/>
    <x v="3"/>
    <s v="Low Value"/>
    <x v="1"/>
    <n v="0"/>
  </r>
  <r>
    <n v="1770"/>
    <n v="32"/>
    <x v="0"/>
    <s v="Socks"/>
    <x v="0"/>
    <n v="75"/>
    <x v="29"/>
    <s v="L"/>
    <s v="Brown"/>
    <x v="0"/>
    <n v="4.3"/>
    <x v="1"/>
    <s v="Free Shipping"/>
    <x v="1"/>
    <s v="No"/>
    <n v="45"/>
    <x v="1"/>
    <s v="Monthly"/>
    <x v="3"/>
    <s v="Low Value"/>
    <x v="2"/>
    <n v="0"/>
  </r>
  <r>
    <n v="1771"/>
    <n v="53"/>
    <x v="0"/>
    <s v="Backpack"/>
    <x v="3"/>
    <n v="22"/>
    <x v="49"/>
    <s v="M"/>
    <s v="Pink"/>
    <x v="3"/>
    <n v="4.3"/>
    <x v="1"/>
    <s v="Express"/>
    <x v="1"/>
    <s v="No"/>
    <n v="34"/>
    <x v="4"/>
    <s v="Weekly"/>
    <x v="2"/>
    <s v="Low Value"/>
    <x v="2"/>
    <n v="0"/>
  </r>
  <r>
    <n v="1772"/>
    <n v="46"/>
    <x v="0"/>
    <s v="Shirt"/>
    <x v="0"/>
    <n v="82"/>
    <x v="27"/>
    <s v="XL"/>
    <s v="Turquoise"/>
    <x v="3"/>
    <n v="4.7"/>
    <x v="1"/>
    <s v="Store Pickup"/>
    <x v="1"/>
    <s v="No"/>
    <n v="9"/>
    <x v="2"/>
    <s v="Annually"/>
    <x v="2"/>
    <s v="Low Value"/>
    <x v="1"/>
    <n v="0"/>
  </r>
  <r>
    <n v="1773"/>
    <n v="58"/>
    <x v="0"/>
    <s v="Shoes"/>
    <x v="1"/>
    <n v="34"/>
    <x v="11"/>
    <s v="M"/>
    <s v="Gold"/>
    <x v="2"/>
    <n v="3.1"/>
    <x v="1"/>
    <s v="2-Day Shipping"/>
    <x v="1"/>
    <s v="No"/>
    <n v="1"/>
    <x v="4"/>
    <s v="Annually"/>
    <x v="0"/>
    <s v="Low Value"/>
    <x v="1"/>
    <n v="0"/>
  </r>
  <r>
    <n v="1774"/>
    <n v="21"/>
    <x v="0"/>
    <s v="Coat"/>
    <x v="2"/>
    <n v="92"/>
    <x v="8"/>
    <s v="M"/>
    <s v="Blue"/>
    <x v="2"/>
    <n v="2.7"/>
    <x v="1"/>
    <s v="Free Shipping"/>
    <x v="1"/>
    <s v="No"/>
    <n v="17"/>
    <x v="3"/>
    <s v="Annually"/>
    <x v="1"/>
    <s v="Low Value"/>
    <x v="0"/>
    <n v="0"/>
  </r>
  <r>
    <n v="1775"/>
    <n v="46"/>
    <x v="0"/>
    <s v="Sweater"/>
    <x v="0"/>
    <n v="78"/>
    <x v="14"/>
    <s v="M"/>
    <s v="Lavender"/>
    <x v="1"/>
    <n v="3.7"/>
    <x v="1"/>
    <s v="Express"/>
    <x v="1"/>
    <s v="No"/>
    <n v="6"/>
    <x v="3"/>
    <s v="Weekly"/>
    <x v="2"/>
    <s v="Low Value"/>
    <x v="1"/>
    <n v="0"/>
  </r>
  <r>
    <n v="1776"/>
    <n v="18"/>
    <x v="0"/>
    <s v="Jacket"/>
    <x v="2"/>
    <n v="47"/>
    <x v="44"/>
    <s v="M"/>
    <s v="Violet"/>
    <x v="1"/>
    <n v="3.3"/>
    <x v="1"/>
    <s v="2-Day Shipping"/>
    <x v="1"/>
    <s v="No"/>
    <n v="12"/>
    <x v="1"/>
    <s v="Bi-Weekly"/>
    <x v="1"/>
    <s v="Low Value"/>
    <x v="0"/>
    <n v="0"/>
  </r>
  <r>
    <n v="1777"/>
    <n v="56"/>
    <x v="0"/>
    <s v="Jacket"/>
    <x v="2"/>
    <n v="64"/>
    <x v="28"/>
    <s v="L"/>
    <s v="Cyan"/>
    <x v="2"/>
    <n v="3.4"/>
    <x v="1"/>
    <s v="Free Shipping"/>
    <x v="1"/>
    <s v="No"/>
    <n v="10"/>
    <x v="0"/>
    <s v="Every 3 Months"/>
    <x v="0"/>
    <s v="Low Value"/>
    <x v="0"/>
    <n v="0"/>
  </r>
  <r>
    <n v="1778"/>
    <n v="18"/>
    <x v="0"/>
    <s v="Sneakers"/>
    <x v="1"/>
    <n v="44"/>
    <x v="46"/>
    <s v="L"/>
    <s v="Purple"/>
    <x v="0"/>
    <n v="4.7"/>
    <x v="1"/>
    <s v="Free Shipping"/>
    <x v="1"/>
    <s v="No"/>
    <n v="4"/>
    <x v="1"/>
    <s v="Fortnightly"/>
    <x v="1"/>
    <s v="Low Value"/>
    <x v="1"/>
    <n v="0"/>
  </r>
  <r>
    <n v="1779"/>
    <n v="49"/>
    <x v="0"/>
    <s v="Belt"/>
    <x v="3"/>
    <n v="94"/>
    <x v="21"/>
    <s v="M"/>
    <s v="Red"/>
    <x v="0"/>
    <n v="4.9000000000000004"/>
    <x v="1"/>
    <s v="Store Pickup"/>
    <x v="1"/>
    <s v="No"/>
    <n v="8"/>
    <x v="5"/>
    <s v="Bi-Weekly"/>
    <x v="2"/>
    <s v="Low Value"/>
    <x v="1"/>
    <n v="0"/>
  </r>
  <r>
    <n v="1780"/>
    <n v="29"/>
    <x v="0"/>
    <s v="Scarf"/>
    <x v="3"/>
    <n v="62"/>
    <x v="41"/>
    <s v="M"/>
    <s v="Charcoal"/>
    <x v="0"/>
    <n v="4.3"/>
    <x v="1"/>
    <s v="Free Shipping"/>
    <x v="1"/>
    <s v="No"/>
    <n v="41"/>
    <x v="0"/>
    <s v="Weekly"/>
    <x v="3"/>
    <s v="Low Value"/>
    <x v="2"/>
    <n v="0"/>
  </r>
  <r>
    <n v="1781"/>
    <n v="67"/>
    <x v="0"/>
    <s v="Jewelry"/>
    <x v="3"/>
    <n v="81"/>
    <x v="25"/>
    <s v="S"/>
    <s v="Gray"/>
    <x v="2"/>
    <n v="4.2"/>
    <x v="1"/>
    <s v="Next Day Air"/>
    <x v="1"/>
    <s v="No"/>
    <n v="49"/>
    <x v="2"/>
    <s v="Weekly"/>
    <x v="0"/>
    <s v="Low Value"/>
    <x v="2"/>
    <n v="0"/>
  </r>
  <r>
    <n v="1782"/>
    <n v="31"/>
    <x v="0"/>
    <s v="T-shirt"/>
    <x v="0"/>
    <n v="33"/>
    <x v="44"/>
    <s v="M"/>
    <s v="Pink"/>
    <x v="3"/>
    <n v="3.7"/>
    <x v="1"/>
    <s v="Express"/>
    <x v="1"/>
    <s v="No"/>
    <n v="49"/>
    <x v="4"/>
    <s v="Quarterly"/>
    <x v="3"/>
    <s v="Low Value"/>
    <x v="2"/>
    <n v="0"/>
  </r>
  <r>
    <n v="1783"/>
    <n v="52"/>
    <x v="0"/>
    <s v="Pants"/>
    <x v="0"/>
    <n v="88"/>
    <x v="40"/>
    <s v="M"/>
    <s v="Lavender"/>
    <x v="3"/>
    <n v="2.7"/>
    <x v="1"/>
    <s v="Next Day Air"/>
    <x v="1"/>
    <s v="No"/>
    <n v="40"/>
    <x v="4"/>
    <s v="Fortnightly"/>
    <x v="2"/>
    <s v="Low Value"/>
    <x v="2"/>
    <n v="0"/>
  </r>
  <r>
    <n v="1784"/>
    <n v="42"/>
    <x v="0"/>
    <s v="Handbag"/>
    <x v="3"/>
    <n v="49"/>
    <x v="31"/>
    <s v="L"/>
    <s v="Lavender"/>
    <x v="0"/>
    <n v="3.3"/>
    <x v="1"/>
    <s v="Free Shipping"/>
    <x v="1"/>
    <s v="No"/>
    <n v="30"/>
    <x v="2"/>
    <s v="Monthly"/>
    <x v="4"/>
    <s v="Low Value"/>
    <x v="2"/>
    <n v="0"/>
  </r>
  <r>
    <n v="1785"/>
    <n v="32"/>
    <x v="0"/>
    <s v="Backpack"/>
    <x v="3"/>
    <n v="31"/>
    <x v="7"/>
    <s v="L"/>
    <s v="Yellow"/>
    <x v="2"/>
    <n v="4.8"/>
    <x v="1"/>
    <s v="Standard"/>
    <x v="1"/>
    <s v="No"/>
    <n v="4"/>
    <x v="5"/>
    <s v="Quarterly"/>
    <x v="3"/>
    <s v="Low Value"/>
    <x v="1"/>
    <n v="0"/>
  </r>
  <r>
    <n v="1786"/>
    <n v="47"/>
    <x v="0"/>
    <s v="Gloves"/>
    <x v="3"/>
    <n v="29"/>
    <x v="44"/>
    <s v="S"/>
    <s v="Peach"/>
    <x v="3"/>
    <n v="4.0999999999999996"/>
    <x v="1"/>
    <s v="Next Day Air"/>
    <x v="1"/>
    <s v="No"/>
    <n v="22"/>
    <x v="0"/>
    <s v="Monthly"/>
    <x v="2"/>
    <s v="Low Value"/>
    <x v="2"/>
    <n v="0"/>
  </r>
  <r>
    <n v="1787"/>
    <n v="45"/>
    <x v="0"/>
    <s v="Jacket"/>
    <x v="2"/>
    <n v="34"/>
    <x v="33"/>
    <s v="M"/>
    <s v="Brown"/>
    <x v="1"/>
    <n v="4.5999999999999996"/>
    <x v="1"/>
    <s v="2-Day Shipping"/>
    <x v="1"/>
    <s v="No"/>
    <n v="22"/>
    <x v="0"/>
    <s v="Monthly"/>
    <x v="2"/>
    <s v="Low Value"/>
    <x v="2"/>
    <n v="0"/>
  </r>
  <r>
    <n v="1788"/>
    <n v="20"/>
    <x v="0"/>
    <s v="Sweater"/>
    <x v="0"/>
    <n v="38"/>
    <x v="6"/>
    <s v="L"/>
    <s v="Gold"/>
    <x v="3"/>
    <n v="4.9000000000000004"/>
    <x v="1"/>
    <s v="2-Day Shipping"/>
    <x v="1"/>
    <s v="No"/>
    <n v="10"/>
    <x v="4"/>
    <s v="Quarterly"/>
    <x v="1"/>
    <s v="Low Value"/>
    <x v="0"/>
    <n v="0"/>
  </r>
  <r>
    <n v="1789"/>
    <n v="66"/>
    <x v="0"/>
    <s v="Blouse"/>
    <x v="0"/>
    <n v="41"/>
    <x v="26"/>
    <s v="L"/>
    <s v="Pink"/>
    <x v="2"/>
    <n v="3.1"/>
    <x v="1"/>
    <s v="Store Pickup"/>
    <x v="1"/>
    <s v="No"/>
    <n v="23"/>
    <x v="1"/>
    <s v="Bi-Weekly"/>
    <x v="0"/>
    <s v="Low Value"/>
    <x v="2"/>
    <n v="0"/>
  </r>
  <r>
    <n v="1790"/>
    <n v="52"/>
    <x v="0"/>
    <s v="Blouse"/>
    <x v="0"/>
    <n v="34"/>
    <x v="28"/>
    <s v="L"/>
    <s v="Peach"/>
    <x v="1"/>
    <n v="3"/>
    <x v="1"/>
    <s v="2-Day Shipping"/>
    <x v="1"/>
    <s v="No"/>
    <n v="43"/>
    <x v="5"/>
    <s v="Quarterly"/>
    <x v="2"/>
    <s v="Low Value"/>
    <x v="2"/>
    <n v="0"/>
  </r>
  <r>
    <n v="1791"/>
    <n v="50"/>
    <x v="0"/>
    <s v="Gloves"/>
    <x v="3"/>
    <n v="26"/>
    <x v="17"/>
    <s v="S"/>
    <s v="Violet"/>
    <x v="2"/>
    <n v="3.7"/>
    <x v="1"/>
    <s v="Store Pickup"/>
    <x v="1"/>
    <s v="No"/>
    <n v="31"/>
    <x v="3"/>
    <s v="Bi-Weekly"/>
    <x v="2"/>
    <s v="Low Value"/>
    <x v="2"/>
    <n v="0"/>
  </r>
  <r>
    <n v="1792"/>
    <n v="62"/>
    <x v="0"/>
    <s v="Jeans"/>
    <x v="0"/>
    <n v="98"/>
    <x v="6"/>
    <s v="S"/>
    <s v="Purple"/>
    <x v="0"/>
    <n v="4"/>
    <x v="1"/>
    <s v="Store Pickup"/>
    <x v="1"/>
    <s v="No"/>
    <n v="38"/>
    <x v="1"/>
    <s v="Annually"/>
    <x v="0"/>
    <s v="Low Value"/>
    <x v="2"/>
    <n v="0"/>
  </r>
  <r>
    <n v="1793"/>
    <n v="38"/>
    <x v="0"/>
    <s v="Sneakers"/>
    <x v="1"/>
    <n v="59"/>
    <x v="44"/>
    <s v="M"/>
    <s v="Peach"/>
    <x v="3"/>
    <n v="3"/>
    <x v="1"/>
    <s v="Express"/>
    <x v="1"/>
    <s v="No"/>
    <n v="22"/>
    <x v="5"/>
    <s v="Every 3 Months"/>
    <x v="4"/>
    <s v="Low Value"/>
    <x v="2"/>
    <n v="0"/>
  </r>
  <r>
    <n v="1794"/>
    <n v="65"/>
    <x v="0"/>
    <s v="Hat"/>
    <x v="3"/>
    <n v="92"/>
    <x v="44"/>
    <s v="S"/>
    <s v="White"/>
    <x v="3"/>
    <n v="3.8"/>
    <x v="1"/>
    <s v="Store Pickup"/>
    <x v="1"/>
    <s v="No"/>
    <n v="45"/>
    <x v="1"/>
    <s v="Every 3 Months"/>
    <x v="0"/>
    <s v="Low Value"/>
    <x v="2"/>
    <n v="0"/>
  </r>
  <r>
    <n v="1795"/>
    <n v="60"/>
    <x v="0"/>
    <s v="Backpack"/>
    <x v="3"/>
    <n v="40"/>
    <x v="31"/>
    <s v="L"/>
    <s v="Indigo"/>
    <x v="1"/>
    <n v="3.7"/>
    <x v="1"/>
    <s v="Express"/>
    <x v="1"/>
    <s v="No"/>
    <n v="21"/>
    <x v="5"/>
    <s v="Fortnightly"/>
    <x v="0"/>
    <s v="Low Value"/>
    <x v="2"/>
    <n v="0"/>
  </r>
  <r>
    <n v="1796"/>
    <n v="68"/>
    <x v="0"/>
    <s v="Jeans"/>
    <x v="0"/>
    <n v="20"/>
    <x v="48"/>
    <s v="S"/>
    <s v="Violet"/>
    <x v="3"/>
    <n v="4"/>
    <x v="1"/>
    <s v="2-Day Shipping"/>
    <x v="1"/>
    <s v="No"/>
    <n v="9"/>
    <x v="5"/>
    <s v="Fortnightly"/>
    <x v="0"/>
    <s v="Low Value"/>
    <x v="1"/>
    <n v="0"/>
  </r>
  <r>
    <n v="1797"/>
    <n v="62"/>
    <x v="0"/>
    <s v="Skirt"/>
    <x v="0"/>
    <n v="35"/>
    <x v="36"/>
    <s v="S"/>
    <s v="Brown"/>
    <x v="1"/>
    <n v="3.1"/>
    <x v="1"/>
    <s v="Store Pickup"/>
    <x v="1"/>
    <s v="No"/>
    <n v="34"/>
    <x v="0"/>
    <s v="Weekly"/>
    <x v="0"/>
    <s v="Low Value"/>
    <x v="2"/>
    <n v="0"/>
  </r>
  <r>
    <n v="1798"/>
    <n v="62"/>
    <x v="0"/>
    <s v="Belt"/>
    <x v="3"/>
    <n v="35"/>
    <x v="4"/>
    <s v="L"/>
    <s v="Maroon"/>
    <x v="1"/>
    <n v="3.9"/>
    <x v="1"/>
    <s v="2-Day Shipping"/>
    <x v="1"/>
    <s v="No"/>
    <n v="26"/>
    <x v="0"/>
    <s v="Weekly"/>
    <x v="0"/>
    <s v="Low Value"/>
    <x v="2"/>
    <n v="0"/>
  </r>
  <r>
    <n v="1799"/>
    <n v="40"/>
    <x v="0"/>
    <s v="Dress"/>
    <x v="0"/>
    <n v="82"/>
    <x v="25"/>
    <s v="L"/>
    <s v="Magenta"/>
    <x v="0"/>
    <n v="3.7"/>
    <x v="1"/>
    <s v="Express"/>
    <x v="1"/>
    <s v="No"/>
    <n v="1"/>
    <x v="1"/>
    <s v="Weekly"/>
    <x v="4"/>
    <s v="Low Value"/>
    <x v="1"/>
    <n v="0"/>
  </r>
  <r>
    <n v="1800"/>
    <n v="32"/>
    <x v="0"/>
    <s v="Hoodie"/>
    <x v="0"/>
    <n v="48"/>
    <x v="18"/>
    <s v="M"/>
    <s v="Charcoal"/>
    <x v="3"/>
    <n v="3.9"/>
    <x v="1"/>
    <s v="Express"/>
    <x v="1"/>
    <s v="No"/>
    <n v="47"/>
    <x v="0"/>
    <s v="Weekly"/>
    <x v="3"/>
    <s v="Low Value"/>
    <x v="2"/>
    <n v="0"/>
  </r>
  <r>
    <n v="1801"/>
    <n v="22"/>
    <x v="0"/>
    <s v="Coat"/>
    <x v="2"/>
    <n v="58"/>
    <x v="16"/>
    <s v="XL"/>
    <s v="Indigo"/>
    <x v="0"/>
    <n v="2.7"/>
    <x v="1"/>
    <s v="Express"/>
    <x v="1"/>
    <s v="No"/>
    <n v="30"/>
    <x v="2"/>
    <s v="Weekly"/>
    <x v="1"/>
    <s v="Low Value"/>
    <x v="2"/>
    <n v="0"/>
  </r>
  <r>
    <n v="1802"/>
    <n v="33"/>
    <x v="0"/>
    <s v="Sweater"/>
    <x v="0"/>
    <n v="57"/>
    <x v="32"/>
    <s v="M"/>
    <s v="Turquoise"/>
    <x v="1"/>
    <n v="3.9"/>
    <x v="1"/>
    <s v="Express"/>
    <x v="1"/>
    <s v="No"/>
    <n v="48"/>
    <x v="5"/>
    <s v="Fortnightly"/>
    <x v="3"/>
    <s v="Low Value"/>
    <x v="2"/>
    <n v="0"/>
  </r>
  <r>
    <n v="1803"/>
    <n v="57"/>
    <x v="0"/>
    <s v="Shorts"/>
    <x v="0"/>
    <n v="96"/>
    <x v="3"/>
    <s v="L"/>
    <s v="Turquoise"/>
    <x v="0"/>
    <n v="2.6"/>
    <x v="1"/>
    <s v="Store Pickup"/>
    <x v="1"/>
    <s v="No"/>
    <n v="31"/>
    <x v="0"/>
    <s v="Bi-Weekly"/>
    <x v="0"/>
    <s v="Low Value"/>
    <x v="2"/>
    <n v="0"/>
  </r>
  <r>
    <n v="1804"/>
    <n v="60"/>
    <x v="0"/>
    <s v="Sneakers"/>
    <x v="1"/>
    <n v="97"/>
    <x v="13"/>
    <s v="S"/>
    <s v="Gray"/>
    <x v="2"/>
    <n v="3.5"/>
    <x v="1"/>
    <s v="Free Shipping"/>
    <x v="1"/>
    <s v="No"/>
    <n v="33"/>
    <x v="0"/>
    <s v="Fortnightly"/>
    <x v="0"/>
    <s v="Low Value"/>
    <x v="2"/>
    <n v="0"/>
  </r>
  <r>
    <n v="1805"/>
    <n v="30"/>
    <x v="0"/>
    <s v="Sweater"/>
    <x v="0"/>
    <n v="42"/>
    <x v="7"/>
    <s v="L"/>
    <s v="Peach"/>
    <x v="0"/>
    <n v="4.4000000000000004"/>
    <x v="1"/>
    <s v="Next Day Air"/>
    <x v="1"/>
    <s v="No"/>
    <n v="39"/>
    <x v="2"/>
    <s v="Weekly"/>
    <x v="3"/>
    <s v="Low Value"/>
    <x v="2"/>
    <n v="0"/>
  </r>
  <r>
    <n v="1806"/>
    <n v="41"/>
    <x v="0"/>
    <s v="T-shirt"/>
    <x v="0"/>
    <n v="62"/>
    <x v="28"/>
    <s v="L"/>
    <s v="Gold"/>
    <x v="1"/>
    <n v="4.9000000000000004"/>
    <x v="1"/>
    <s v="Store Pickup"/>
    <x v="1"/>
    <s v="No"/>
    <n v="46"/>
    <x v="5"/>
    <s v="Weekly"/>
    <x v="4"/>
    <s v="Low Value"/>
    <x v="2"/>
    <n v="0"/>
  </r>
  <r>
    <n v="1807"/>
    <n v="58"/>
    <x v="0"/>
    <s v="Handbag"/>
    <x v="3"/>
    <n v="67"/>
    <x v="3"/>
    <s v="M"/>
    <s v="Green"/>
    <x v="3"/>
    <n v="3.9"/>
    <x v="1"/>
    <s v="Standard"/>
    <x v="1"/>
    <s v="No"/>
    <n v="24"/>
    <x v="0"/>
    <s v="Annually"/>
    <x v="0"/>
    <s v="Low Value"/>
    <x v="2"/>
    <n v="0"/>
  </r>
  <r>
    <n v="1808"/>
    <n v="34"/>
    <x v="0"/>
    <s v="Sneakers"/>
    <x v="1"/>
    <n v="46"/>
    <x v="34"/>
    <s v="L"/>
    <s v="Gold"/>
    <x v="2"/>
    <n v="3.5"/>
    <x v="1"/>
    <s v="Standard"/>
    <x v="1"/>
    <s v="No"/>
    <n v="37"/>
    <x v="0"/>
    <s v="Fortnightly"/>
    <x v="3"/>
    <s v="Low Value"/>
    <x v="2"/>
    <n v="0"/>
  </r>
  <r>
    <n v="1809"/>
    <n v="67"/>
    <x v="0"/>
    <s v="Jacket"/>
    <x v="2"/>
    <n v="71"/>
    <x v="30"/>
    <s v="M"/>
    <s v="Lavender"/>
    <x v="1"/>
    <n v="4.3"/>
    <x v="1"/>
    <s v="Next Day Air"/>
    <x v="1"/>
    <s v="No"/>
    <n v="7"/>
    <x v="5"/>
    <s v="Monthly"/>
    <x v="0"/>
    <s v="Low Value"/>
    <x v="1"/>
    <n v="0"/>
  </r>
  <r>
    <n v="1810"/>
    <n v="58"/>
    <x v="0"/>
    <s v="Backpack"/>
    <x v="3"/>
    <n v="99"/>
    <x v="29"/>
    <s v="S"/>
    <s v="Blue"/>
    <x v="3"/>
    <n v="3.4"/>
    <x v="1"/>
    <s v="Free Shipping"/>
    <x v="1"/>
    <s v="No"/>
    <n v="6"/>
    <x v="5"/>
    <s v="Fortnightly"/>
    <x v="0"/>
    <s v="Low Value"/>
    <x v="1"/>
    <n v="0"/>
  </r>
  <r>
    <n v="1811"/>
    <n v="41"/>
    <x v="0"/>
    <s v="Jeans"/>
    <x v="0"/>
    <n v="28"/>
    <x v="33"/>
    <s v="M"/>
    <s v="Magenta"/>
    <x v="3"/>
    <n v="2.7"/>
    <x v="1"/>
    <s v="Standard"/>
    <x v="1"/>
    <s v="No"/>
    <n v="16"/>
    <x v="1"/>
    <s v="Bi-Weekly"/>
    <x v="4"/>
    <s v="Low Value"/>
    <x v="0"/>
    <n v="0"/>
  </r>
  <r>
    <n v="1812"/>
    <n v="42"/>
    <x v="0"/>
    <s v="Belt"/>
    <x v="3"/>
    <n v="77"/>
    <x v="48"/>
    <s v="L"/>
    <s v="Blue"/>
    <x v="2"/>
    <n v="3.6"/>
    <x v="1"/>
    <s v="Standard"/>
    <x v="1"/>
    <s v="No"/>
    <n v="33"/>
    <x v="4"/>
    <s v="Annually"/>
    <x v="4"/>
    <s v="Low Value"/>
    <x v="2"/>
    <n v="0"/>
  </r>
  <r>
    <n v="1813"/>
    <n v="50"/>
    <x v="0"/>
    <s v="Boots"/>
    <x v="1"/>
    <n v="63"/>
    <x v="22"/>
    <s v="S"/>
    <s v="Blue"/>
    <x v="2"/>
    <n v="4.9000000000000004"/>
    <x v="1"/>
    <s v="Express"/>
    <x v="1"/>
    <s v="No"/>
    <n v="18"/>
    <x v="3"/>
    <s v="Bi-Weekly"/>
    <x v="2"/>
    <s v="Low Value"/>
    <x v="0"/>
    <n v="0"/>
  </r>
  <r>
    <n v="1814"/>
    <n v="40"/>
    <x v="0"/>
    <s v="Shorts"/>
    <x v="0"/>
    <n v="62"/>
    <x v="26"/>
    <s v="M"/>
    <s v="Olive"/>
    <x v="1"/>
    <n v="3.5"/>
    <x v="1"/>
    <s v="Free Shipping"/>
    <x v="1"/>
    <s v="No"/>
    <n v="24"/>
    <x v="3"/>
    <s v="Weekly"/>
    <x v="4"/>
    <s v="Low Value"/>
    <x v="2"/>
    <n v="0"/>
  </r>
  <r>
    <n v="1815"/>
    <n v="32"/>
    <x v="0"/>
    <s v="Jeans"/>
    <x v="0"/>
    <n v="92"/>
    <x v="6"/>
    <s v="M"/>
    <s v="White"/>
    <x v="2"/>
    <n v="3.8"/>
    <x v="1"/>
    <s v="Free Shipping"/>
    <x v="1"/>
    <s v="No"/>
    <n v="24"/>
    <x v="1"/>
    <s v="Quarterly"/>
    <x v="3"/>
    <s v="Low Value"/>
    <x v="2"/>
    <n v="0"/>
  </r>
  <r>
    <n v="1816"/>
    <n v="51"/>
    <x v="0"/>
    <s v="Shoes"/>
    <x v="1"/>
    <n v="72"/>
    <x v="35"/>
    <s v="L"/>
    <s v="White"/>
    <x v="0"/>
    <n v="4.5"/>
    <x v="1"/>
    <s v="2-Day Shipping"/>
    <x v="1"/>
    <s v="No"/>
    <n v="48"/>
    <x v="2"/>
    <s v="Every 3 Months"/>
    <x v="2"/>
    <s v="Low Value"/>
    <x v="2"/>
    <n v="0"/>
  </r>
  <r>
    <n v="1817"/>
    <n v="26"/>
    <x v="0"/>
    <s v="Hat"/>
    <x v="3"/>
    <n v="79"/>
    <x v="41"/>
    <s v="M"/>
    <s v="Purple"/>
    <x v="2"/>
    <n v="4"/>
    <x v="1"/>
    <s v="Express"/>
    <x v="1"/>
    <s v="No"/>
    <n v="4"/>
    <x v="1"/>
    <s v="Weekly"/>
    <x v="3"/>
    <s v="Low Value"/>
    <x v="1"/>
    <n v="0"/>
  </r>
  <r>
    <n v="1818"/>
    <n v="32"/>
    <x v="0"/>
    <s v="T-shirt"/>
    <x v="0"/>
    <n v="27"/>
    <x v="12"/>
    <s v="M"/>
    <s v="White"/>
    <x v="2"/>
    <n v="4.7"/>
    <x v="1"/>
    <s v="Free Shipping"/>
    <x v="1"/>
    <s v="No"/>
    <n v="20"/>
    <x v="1"/>
    <s v="Weekly"/>
    <x v="3"/>
    <s v="Low Value"/>
    <x v="2"/>
    <n v="0"/>
  </r>
  <r>
    <n v="1819"/>
    <n v="58"/>
    <x v="0"/>
    <s v="Sunglasses"/>
    <x v="3"/>
    <n v="39"/>
    <x v="17"/>
    <s v="M"/>
    <s v="White"/>
    <x v="3"/>
    <n v="3.8"/>
    <x v="1"/>
    <s v="Express"/>
    <x v="1"/>
    <s v="No"/>
    <n v="47"/>
    <x v="5"/>
    <s v="Every 3 Months"/>
    <x v="0"/>
    <s v="Low Value"/>
    <x v="2"/>
    <n v="0"/>
  </r>
  <r>
    <n v="1820"/>
    <n v="51"/>
    <x v="0"/>
    <s v="Socks"/>
    <x v="0"/>
    <n v="86"/>
    <x v="22"/>
    <s v="S"/>
    <s v="Peach"/>
    <x v="1"/>
    <n v="4.5"/>
    <x v="1"/>
    <s v="Next Day Air"/>
    <x v="1"/>
    <s v="No"/>
    <n v="50"/>
    <x v="1"/>
    <s v="Quarterly"/>
    <x v="2"/>
    <s v="Low Value"/>
    <x v="2"/>
    <n v="0"/>
  </r>
  <r>
    <n v="1821"/>
    <n v="19"/>
    <x v="0"/>
    <s v="Shirt"/>
    <x v="0"/>
    <n v="94"/>
    <x v="47"/>
    <s v="XL"/>
    <s v="Gold"/>
    <x v="3"/>
    <n v="5"/>
    <x v="1"/>
    <s v="Express"/>
    <x v="1"/>
    <s v="No"/>
    <n v="31"/>
    <x v="3"/>
    <s v="Monthly"/>
    <x v="1"/>
    <s v="Low Value"/>
    <x v="2"/>
    <n v="0"/>
  </r>
  <r>
    <n v="1822"/>
    <n v="57"/>
    <x v="0"/>
    <s v="Shorts"/>
    <x v="0"/>
    <n v="53"/>
    <x v="1"/>
    <s v="M"/>
    <s v="Teal"/>
    <x v="1"/>
    <n v="2.8"/>
    <x v="1"/>
    <s v="Express"/>
    <x v="1"/>
    <s v="No"/>
    <n v="29"/>
    <x v="3"/>
    <s v="Quarterly"/>
    <x v="0"/>
    <s v="Low Value"/>
    <x v="2"/>
    <n v="0"/>
  </r>
  <r>
    <n v="1823"/>
    <n v="66"/>
    <x v="0"/>
    <s v="Shirt"/>
    <x v="0"/>
    <n v="85"/>
    <x v="39"/>
    <s v="S"/>
    <s v="Cyan"/>
    <x v="2"/>
    <n v="4.4000000000000004"/>
    <x v="1"/>
    <s v="Standard"/>
    <x v="1"/>
    <s v="No"/>
    <n v="4"/>
    <x v="1"/>
    <s v="Annually"/>
    <x v="0"/>
    <s v="Low Value"/>
    <x v="1"/>
    <n v="0"/>
  </r>
  <r>
    <n v="1824"/>
    <n v="62"/>
    <x v="0"/>
    <s v="Socks"/>
    <x v="0"/>
    <n v="50"/>
    <x v="7"/>
    <s v="L"/>
    <s v="Pink"/>
    <x v="3"/>
    <n v="4.7"/>
    <x v="1"/>
    <s v="Free Shipping"/>
    <x v="1"/>
    <s v="No"/>
    <n v="40"/>
    <x v="4"/>
    <s v="Bi-Weekly"/>
    <x v="0"/>
    <s v="Low Value"/>
    <x v="2"/>
    <n v="0"/>
  </r>
  <r>
    <n v="1825"/>
    <n v="58"/>
    <x v="0"/>
    <s v="Pants"/>
    <x v="0"/>
    <n v="47"/>
    <x v="26"/>
    <s v="XL"/>
    <s v="Magenta"/>
    <x v="0"/>
    <n v="3.8"/>
    <x v="1"/>
    <s v="Express"/>
    <x v="1"/>
    <s v="No"/>
    <n v="31"/>
    <x v="1"/>
    <s v="Monthly"/>
    <x v="0"/>
    <s v="Low Value"/>
    <x v="2"/>
    <n v="0"/>
  </r>
  <r>
    <n v="1826"/>
    <n v="23"/>
    <x v="0"/>
    <s v="Boots"/>
    <x v="1"/>
    <n v="75"/>
    <x v="45"/>
    <s v="M"/>
    <s v="Pink"/>
    <x v="0"/>
    <n v="4.9000000000000004"/>
    <x v="1"/>
    <s v="Next Day Air"/>
    <x v="1"/>
    <s v="No"/>
    <n v="41"/>
    <x v="2"/>
    <s v="Weekly"/>
    <x v="1"/>
    <s v="Low Value"/>
    <x v="2"/>
    <n v="0"/>
  </r>
  <r>
    <n v="1827"/>
    <n v="45"/>
    <x v="0"/>
    <s v="T-shirt"/>
    <x v="0"/>
    <n v="60"/>
    <x v="27"/>
    <s v="M"/>
    <s v="Turquoise"/>
    <x v="0"/>
    <n v="4.2"/>
    <x v="1"/>
    <s v="Express"/>
    <x v="1"/>
    <s v="No"/>
    <n v="44"/>
    <x v="5"/>
    <s v="Annually"/>
    <x v="2"/>
    <s v="Low Value"/>
    <x v="2"/>
    <n v="0"/>
  </r>
  <r>
    <n v="1828"/>
    <n v="20"/>
    <x v="0"/>
    <s v="T-shirt"/>
    <x v="0"/>
    <n v="36"/>
    <x v="34"/>
    <s v="S"/>
    <s v="Pink"/>
    <x v="1"/>
    <n v="4.9000000000000004"/>
    <x v="1"/>
    <s v="2-Day Shipping"/>
    <x v="1"/>
    <s v="No"/>
    <n v="31"/>
    <x v="4"/>
    <s v="Weekly"/>
    <x v="1"/>
    <s v="Low Value"/>
    <x v="2"/>
    <n v="0"/>
  </r>
  <r>
    <n v="1829"/>
    <n v="33"/>
    <x v="0"/>
    <s v="Coat"/>
    <x v="2"/>
    <n v="80"/>
    <x v="13"/>
    <s v="L"/>
    <s v="Gray"/>
    <x v="1"/>
    <n v="3.9"/>
    <x v="1"/>
    <s v="Express"/>
    <x v="1"/>
    <s v="No"/>
    <n v="45"/>
    <x v="1"/>
    <s v="Every 3 Months"/>
    <x v="3"/>
    <s v="Low Value"/>
    <x v="2"/>
    <n v="0"/>
  </r>
  <r>
    <n v="1830"/>
    <n v="30"/>
    <x v="0"/>
    <s v="Hat"/>
    <x v="3"/>
    <n v="96"/>
    <x v="4"/>
    <s v="M"/>
    <s v="White"/>
    <x v="1"/>
    <n v="4.9000000000000004"/>
    <x v="1"/>
    <s v="2-Day Shipping"/>
    <x v="1"/>
    <s v="No"/>
    <n v="50"/>
    <x v="2"/>
    <s v="Quarterly"/>
    <x v="3"/>
    <s v="Low Value"/>
    <x v="2"/>
    <n v="0"/>
  </r>
  <r>
    <n v="1831"/>
    <n v="50"/>
    <x v="0"/>
    <s v="Sunglasses"/>
    <x v="3"/>
    <n v="80"/>
    <x v="23"/>
    <s v="M"/>
    <s v="Blue"/>
    <x v="0"/>
    <n v="4.8"/>
    <x v="1"/>
    <s v="Express"/>
    <x v="1"/>
    <s v="No"/>
    <n v="7"/>
    <x v="0"/>
    <s v="Annually"/>
    <x v="2"/>
    <s v="Low Value"/>
    <x v="1"/>
    <n v="0"/>
  </r>
  <r>
    <n v="1832"/>
    <n v="62"/>
    <x v="0"/>
    <s v="Blouse"/>
    <x v="0"/>
    <n v="71"/>
    <x v="1"/>
    <s v="M"/>
    <s v="Cyan"/>
    <x v="2"/>
    <n v="3.3"/>
    <x v="1"/>
    <s v="Free Shipping"/>
    <x v="1"/>
    <s v="No"/>
    <n v="5"/>
    <x v="4"/>
    <s v="Every 3 Months"/>
    <x v="0"/>
    <s v="Low Value"/>
    <x v="1"/>
    <n v="0"/>
  </r>
  <r>
    <n v="1833"/>
    <n v="69"/>
    <x v="0"/>
    <s v="Jewelry"/>
    <x v="3"/>
    <n v="29"/>
    <x v="7"/>
    <s v="M"/>
    <s v="Blue"/>
    <x v="3"/>
    <n v="4.5999999999999996"/>
    <x v="1"/>
    <s v="Free Shipping"/>
    <x v="1"/>
    <s v="No"/>
    <n v="48"/>
    <x v="1"/>
    <s v="Monthly"/>
    <x v="0"/>
    <s v="Low Value"/>
    <x v="2"/>
    <n v="0"/>
  </r>
  <r>
    <n v="1834"/>
    <n v="34"/>
    <x v="0"/>
    <s v="Jewelry"/>
    <x v="3"/>
    <n v="53"/>
    <x v="7"/>
    <s v="M"/>
    <s v="Yellow"/>
    <x v="1"/>
    <n v="4.5"/>
    <x v="1"/>
    <s v="2-Day Shipping"/>
    <x v="1"/>
    <s v="No"/>
    <n v="19"/>
    <x v="3"/>
    <s v="Fortnightly"/>
    <x v="3"/>
    <s v="Low Value"/>
    <x v="0"/>
    <n v="0"/>
  </r>
  <r>
    <n v="1835"/>
    <n v="49"/>
    <x v="0"/>
    <s v="Skirt"/>
    <x v="0"/>
    <n v="35"/>
    <x v="27"/>
    <s v="M"/>
    <s v="Charcoal"/>
    <x v="2"/>
    <n v="4.0999999999999996"/>
    <x v="1"/>
    <s v="2-Day Shipping"/>
    <x v="1"/>
    <s v="No"/>
    <n v="39"/>
    <x v="0"/>
    <s v="Fortnightly"/>
    <x v="2"/>
    <s v="Low Value"/>
    <x v="2"/>
    <n v="0"/>
  </r>
  <r>
    <n v="1836"/>
    <n v="65"/>
    <x v="0"/>
    <s v="Scarf"/>
    <x v="3"/>
    <n v="75"/>
    <x v="0"/>
    <s v="M"/>
    <s v="Lavender"/>
    <x v="3"/>
    <n v="3.2"/>
    <x v="1"/>
    <s v="2-Day Shipping"/>
    <x v="1"/>
    <s v="No"/>
    <n v="45"/>
    <x v="2"/>
    <s v="Quarterly"/>
    <x v="0"/>
    <s v="Low Value"/>
    <x v="2"/>
    <n v="0"/>
  </r>
  <r>
    <n v="1837"/>
    <n v="66"/>
    <x v="0"/>
    <s v="Pants"/>
    <x v="0"/>
    <n v="52"/>
    <x v="36"/>
    <s v="M"/>
    <s v="Teal"/>
    <x v="3"/>
    <n v="4.2"/>
    <x v="1"/>
    <s v="2-Day Shipping"/>
    <x v="1"/>
    <s v="No"/>
    <n v="35"/>
    <x v="2"/>
    <s v="Monthly"/>
    <x v="0"/>
    <s v="Low Value"/>
    <x v="2"/>
    <n v="0"/>
  </r>
  <r>
    <n v="1838"/>
    <n v="41"/>
    <x v="0"/>
    <s v="Hat"/>
    <x v="3"/>
    <n v="77"/>
    <x v="6"/>
    <s v="M"/>
    <s v="Beige"/>
    <x v="0"/>
    <n v="4.8"/>
    <x v="1"/>
    <s v="Free Shipping"/>
    <x v="1"/>
    <s v="No"/>
    <n v="8"/>
    <x v="0"/>
    <s v="Monthly"/>
    <x v="4"/>
    <s v="Low Value"/>
    <x v="1"/>
    <n v="0"/>
  </r>
  <r>
    <n v="1839"/>
    <n v="37"/>
    <x v="0"/>
    <s v="Gloves"/>
    <x v="3"/>
    <n v="24"/>
    <x v="34"/>
    <s v="L"/>
    <s v="Blue"/>
    <x v="3"/>
    <n v="4.0999999999999996"/>
    <x v="1"/>
    <s v="Next Day Air"/>
    <x v="1"/>
    <s v="No"/>
    <n v="11"/>
    <x v="2"/>
    <s v="Quarterly"/>
    <x v="4"/>
    <s v="Low Value"/>
    <x v="0"/>
    <n v="0"/>
  </r>
  <r>
    <n v="1840"/>
    <n v="32"/>
    <x v="0"/>
    <s v="Shirt"/>
    <x v="0"/>
    <n v="78"/>
    <x v="16"/>
    <s v="XL"/>
    <s v="Purple"/>
    <x v="0"/>
    <n v="3.7"/>
    <x v="1"/>
    <s v="Store Pickup"/>
    <x v="1"/>
    <s v="No"/>
    <n v="32"/>
    <x v="1"/>
    <s v="Annually"/>
    <x v="3"/>
    <s v="Low Value"/>
    <x v="2"/>
    <n v="0"/>
  </r>
  <r>
    <n v="1841"/>
    <n v="42"/>
    <x v="0"/>
    <s v="Sandals"/>
    <x v="1"/>
    <n v="98"/>
    <x v="5"/>
    <s v="M"/>
    <s v="Gold"/>
    <x v="0"/>
    <n v="2.6"/>
    <x v="1"/>
    <s v="Store Pickup"/>
    <x v="1"/>
    <s v="No"/>
    <n v="46"/>
    <x v="4"/>
    <s v="Every 3 Months"/>
    <x v="4"/>
    <s v="Low Value"/>
    <x v="2"/>
    <n v="0"/>
  </r>
  <r>
    <n v="1842"/>
    <n v="31"/>
    <x v="0"/>
    <s v="Socks"/>
    <x v="0"/>
    <n v="57"/>
    <x v="34"/>
    <s v="L"/>
    <s v="Blue"/>
    <x v="0"/>
    <n v="3"/>
    <x v="1"/>
    <s v="Standard"/>
    <x v="1"/>
    <s v="No"/>
    <n v="7"/>
    <x v="3"/>
    <s v="Every 3 Months"/>
    <x v="3"/>
    <s v="Low Value"/>
    <x v="1"/>
    <n v="0"/>
  </r>
  <r>
    <n v="1843"/>
    <n v="61"/>
    <x v="0"/>
    <s v="Handbag"/>
    <x v="3"/>
    <n v="78"/>
    <x v="15"/>
    <s v="M"/>
    <s v="Black"/>
    <x v="2"/>
    <n v="4.4000000000000004"/>
    <x v="1"/>
    <s v="Express"/>
    <x v="1"/>
    <s v="No"/>
    <n v="1"/>
    <x v="5"/>
    <s v="Annually"/>
    <x v="0"/>
    <s v="Low Value"/>
    <x v="1"/>
    <n v="0"/>
  </r>
  <r>
    <n v="1844"/>
    <n v="36"/>
    <x v="0"/>
    <s v="Jacket"/>
    <x v="2"/>
    <n v="76"/>
    <x v="0"/>
    <s v="M"/>
    <s v="Charcoal"/>
    <x v="3"/>
    <n v="4.7"/>
    <x v="1"/>
    <s v="Next Day Air"/>
    <x v="1"/>
    <s v="No"/>
    <n v="32"/>
    <x v="2"/>
    <s v="Monthly"/>
    <x v="4"/>
    <s v="Low Value"/>
    <x v="2"/>
    <n v="0"/>
  </r>
  <r>
    <n v="1845"/>
    <n v="60"/>
    <x v="0"/>
    <s v="Shorts"/>
    <x v="0"/>
    <n v="26"/>
    <x v="45"/>
    <s v="M"/>
    <s v="Purple"/>
    <x v="1"/>
    <n v="2.7"/>
    <x v="1"/>
    <s v="2-Day Shipping"/>
    <x v="1"/>
    <s v="No"/>
    <n v="31"/>
    <x v="2"/>
    <s v="Annually"/>
    <x v="0"/>
    <s v="Low Value"/>
    <x v="2"/>
    <n v="0"/>
  </r>
  <r>
    <n v="1846"/>
    <n v="51"/>
    <x v="0"/>
    <s v="Sandals"/>
    <x v="1"/>
    <n v="78"/>
    <x v="12"/>
    <s v="M"/>
    <s v="Orange"/>
    <x v="0"/>
    <n v="2.8"/>
    <x v="1"/>
    <s v="2-Day Shipping"/>
    <x v="1"/>
    <s v="No"/>
    <n v="39"/>
    <x v="4"/>
    <s v="Quarterly"/>
    <x v="2"/>
    <s v="Low Value"/>
    <x v="2"/>
    <n v="0"/>
  </r>
  <r>
    <n v="1847"/>
    <n v="68"/>
    <x v="0"/>
    <s v="Scarf"/>
    <x v="3"/>
    <n v="53"/>
    <x v="48"/>
    <s v="M"/>
    <s v="Yellow"/>
    <x v="2"/>
    <n v="2.9"/>
    <x v="1"/>
    <s v="Standard"/>
    <x v="1"/>
    <s v="No"/>
    <n v="9"/>
    <x v="0"/>
    <s v="Quarterly"/>
    <x v="0"/>
    <s v="Low Value"/>
    <x v="1"/>
    <n v="0"/>
  </r>
  <r>
    <n v="1848"/>
    <n v="46"/>
    <x v="0"/>
    <s v="Sandals"/>
    <x v="1"/>
    <n v="100"/>
    <x v="28"/>
    <s v="XL"/>
    <s v="Cyan"/>
    <x v="2"/>
    <n v="4.4000000000000004"/>
    <x v="1"/>
    <s v="Free Shipping"/>
    <x v="1"/>
    <s v="No"/>
    <n v="49"/>
    <x v="2"/>
    <s v="Weekly"/>
    <x v="2"/>
    <s v="High Value"/>
    <x v="2"/>
    <n v="0"/>
  </r>
  <r>
    <n v="1849"/>
    <n v="19"/>
    <x v="0"/>
    <s v="Jeans"/>
    <x v="0"/>
    <n v="73"/>
    <x v="1"/>
    <s v="XL"/>
    <s v="Yellow"/>
    <x v="0"/>
    <n v="2.7"/>
    <x v="1"/>
    <s v="Express"/>
    <x v="1"/>
    <s v="No"/>
    <n v="34"/>
    <x v="1"/>
    <s v="Every 3 Months"/>
    <x v="1"/>
    <s v="Low Value"/>
    <x v="2"/>
    <n v="0"/>
  </r>
  <r>
    <n v="1850"/>
    <n v="30"/>
    <x v="0"/>
    <s v="Skirt"/>
    <x v="0"/>
    <n v="40"/>
    <x v="35"/>
    <s v="M"/>
    <s v="Maroon"/>
    <x v="0"/>
    <n v="4.5"/>
    <x v="1"/>
    <s v="Store Pickup"/>
    <x v="1"/>
    <s v="No"/>
    <n v="35"/>
    <x v="4"/>
    <s v="Monthly"/>
    <x v="3"/>
    <s v="Low Value"/>
    <x v="2"/>
    <n v="0"/>
  </r>
  <r>
    <n v="1851"/>
    <n v="51"/>
    <x v="0"/>
    <s v="Gloves"/>
    <x v="3"/>
    <n v="76"/>
    <x v="5"/>
    <s v="S"/>
    <s v="Black"/>
    <x v="0"/>
    <n v="2.8"/>
    <x v="1"/>
    <s v="Store Pickup"/>
    <x v="1"/>
    <s v="No"/>
    <n v="50"/>
    <x v="5"/>
    <s v="Weekly"/>
    <x v="2"/>
    <s v="Low Value"/>
    <x v="2"/>
    <n v="0"/>
  </r>
  <r>
    <n v="1852"/>
    <n v="28"/>
    <x v="0"/>
    <s v="Skirt"/>
    <x v="0"/>
    <n v="80"/>
    <x v="12"/>
    <s v="S"/>
    <s v="Lavender"/>
    <x v="3"/>
    <n v="3.1"/>
    <x v="1"/>
    <s v="Free Shipping"/>
    <x v="1"/>
    <s v="No"/>
    <n v="4"/>
    <x v="4"/>
    <s v="Fortnightly"/>
    <x v="3"/>
    <s v="Low Value"/>
    <x v="1"/>
    <n v="0"/>
  </r>
  <r>
    <n v="1853"/>
    <n v="41"/>
    <x v="0"/>
    <s v="Sweater"/>
    <x v="0"/>
    <n v="80"/>
    <x v="38"/>
    <s v="XL"/>
    <s v="Violet"/>
    <x v="0"/>
    <n v="3.8"/>
    <x v="1"/>
    <s v="Store Pickup"/>
    <x v="1"/>
    <s v="No"/>
    <n v="32"/>
    <x v="1"/>
    <s v="Weekly"/>
    <x v="4"/>
    <s v="Low Value"/>
    <x v="2"/>
    <n v="0"/>
  </r>
  <r>
    <n v="1854"/>
    <n v="29"/>
    <x v="0"/>
    <s v="Blouse"/>
    <x v="0"/>
    <n v="67"/>
    <x v="25"/>
    <s v="XL"/>
    <s v="Olive"/>
    <x v="1"/>
    <n v="2.9"/>
    <x v="1"/>
    <s v="Express"/>
    <x v="1"/>
    <s v="No"/>
    <n v="11"/>
    <x v="3"/>
    <s v="Fortnightly"/>
    <x v="3"/>
    <s v="Low Value"/>
    <x v="0"/>
    <n v="0"/>
  </r>
  <r>
    <n v="1855"/>
    <n v="25"/>
    <x v="0"/>
    <s v="Sweater"/>
    <x v="0"/>
    <n v="61"/>
    <x v="0"/>
    <s v="M"/>
    <s v="Teal"/>
    <x v="1"/>
    <n v="3.8"/>
    <x v="1"/>
    <s v="Express"/>
    <x v="1"/>
    <s v="No"/>
    <n v="49"/>
    <x v="2"/>
    <s v="Annually"/>
    <x v="3"/>
    <s v="Low Value"/>
    <x v="2"/>
    <n v="0"/>
  </r>
  <r>
    <n v="1856"/>
    <n v="60"/>
    <x v="0"/>
    <s v="Shirt"/>
    <x v="0"/>
    <n v="76"/>
    <x v="3"/>
    <s v="XL"/>
    <s v="Teal"/>
    <x v="1"/>
    <n v="4.7"/>
    <x v="1"/>
    <s v="Standard"/>
    <x v="1"/>
    <s v="No"/>
    <n v="9"/>
    <x v="1"/>
    <s v="Annually"/>
    <x v="0"/>
    <s v="Low Value"/>
    <x v="1"/>
    <n v="0"/>
  </r>
  <r>
    <n v="1857"/>
    <n v="63"/>
    <x v="0"/>
    <s v="Jewelry"/>
    <x v="3"/>
    <n v="55"/>
    <x v="28"/>
    <s v="XL"/>
    <s v="Beige"/>
    <x v="2"/>
    <n v="3.2"/>
    <x v="1"/>
    <s v="Free Shipping"/>
    <x v="1"/>
    <s v="No"/>
    <n v="30"/>
    <x v="3"/>
    <s v="Bi-Weekly"/>
    <x v="0"/>
    <s v="Low Value"/>
    <x v="2"/>
    <n v="0"/>
  </r>
  <r>
    <n v="1858"/>
    <n v="51"/>
    <x v="0"/>
    <s v="T-shirt"/>
    <x v="0"/>
    <n v="85"/>
    <x v="24"/>
    <s v="L"/>
    <s v="Maroon"/>
    <x v="2"/>
    <n v="4"/>
    <x v="1"/>
    <s v="Next Day Air"/>
    <x v="1"/>
    <s v="No"/>
    <n v="33"/>
    <x v="1"/>
    <s v="Monthly"/>
    <x v="2"/>
    <s v="Low Value"/>
    <x v="2"/>
    <n v="0"/>
  </r>
  <r>
    <n v="1859"/>
    <n v="22"/>
    <x v="0"/>
    <s v="Scarf"/>
    <x v="3"/>
    <n v="69"/>
    <x v="1"/>
    <s v="S"/>
    <s v="Peach"/>
    <x v="1"/>
    <n v="4.9000000000000004"/>
    <x v="1"/>
    <s v="2-Day Shipping"/>
    <x v="1"/>
    <s v="No"/>
    <n v="8"/>
    <x v="5"/>
    <s v="Annually"/>
    <x v="1"/>
    <s v="Low Value"/>
    <x v="1"/>
    <n v="0"/>
  </r>
  <r>
    <n v="1860"/>
    <n v="54"/>
    <x v="0"/>
    <s v="Belt"/>
    <x v="3"/>
    <n v="26"/>
    <x v="32"/>
    <s v="L"/>
    <s v="Beige"/>
    <x v="2"/>
    <n v="3.7"/>
    <x v="1"/>
    <s v="Store Pickup"/>
    <x v="1"/>
    <s v="No"/>
    <n v="29"/>
    <x v="5"/>
    <s v="Fortnightly"/>
    <x v="2"/>
    <s v="Low Value"/>
    <x v="2"/>
    <n v="0"/>
  </r>
  <r>
    <n v="1861"/>
    <n v="18"/>
    <x v="0"/>
    <s v="T-shirt"/>
    <x v="0"/>
    <n v="64"/>
    <x v="23"/>
    <s v="M"/>
    <s v="Silver"/>
    <x v="2"/>
    <n v="4.8"/>
    <x v="1"/>
    <s v="Next Day Air"/>
    <x v="1"/>
    <s v="No"/>
    <n v="4"/>
    <x v="2"/>
    <s v="Monthly"/>
    <x v="1"/>
    <s v="Low Value"/>
    <x v="1"/>
    <n v="0"/>
  </r>
  <r>
    <n v="1862"/>
    <n v="29"/>
    <x v="0"/>
    <s v="Sneakers"/>
    <x v="1"/>
    <n v="60"/>
    <x v="45"/>
    <s v="S"/>
    <s v="Peach"/>
    <x v="3"/>
    <n v="3.6"/>
    <x v="1"/>
    <s v="Standard"/>
    <x v="1"/>
    <s v="No"/>
    <n v="19"/>
    <x v="5"/>
    <s v="Monthly"/>
    <x v="3"/>
    <s v="Low Value"/>
    <x v="0"/>
    <n v="0"/>
  </r>
  <r>
    <n v="1863"/>
    <n v="59"/>
    <x v="0"/>
    <s v="Gloves"/>
    <x v="3"/>
    <n v="36"/>
    <x v="13"/>
    <s v="M"/>
    <s v="Turquoise"/>
    <x v="0"/>
    <n v="4.5999999999999996"/>
    <x v="1"/>
    <s v="Express"/>
    <x v="1"/>
    <s v="No"/>
    <n v="10"/>
    <x v="3"/>
    <s v="Fortnightly"/>
    <x v="0"/>
    <s v="Low Value"/>
    <x v="0"/>
    <n v="0"/>
  </r>
  <r>
    <n v="1864"/>
    <n v="25"/>
    <x v="0"/>
    <s v="Sandals"/>
    <x v="1"/>
    <n v="21"/>
    <x v="39"/>
    <s v="L"/>
    <s v="Orange"/>
    <x v="1"/>
    <n v="4.3"/>
    <x v="1"/>
    <s v="2-Day Shipping"/>
    <x v="1"/>
    <s v="No"/>
    <n v="39"/>
    <x v="5"/>
    <s v="Monthly"/>
    <x v="3"/>
    <s v="Low Value"/>
    <x v="2"/>
    <n v="0"/>
  </r>
  <r>
    <n v="1865"/>
    <n v="19"/>
    <x v="0"/>
    <s v="Backpack"/>
    <x v="3"/>
    <n v="72"/>
    <x v="5"/>
    <s v="S"/>
    <s v="Cyan"/>
    <x v="3"/>
    <n v="3.2"/>
    <x v="1"/>
    <s v="2-Day Shipping"/>
    <x v="1"/>
    <s v="No"/>
    <n v="21"/>
    <x v="0"/>
    <s v="Quarterly"/>
    <x v="1"/>
    <s v="Low Value"/>
    <x v="2"/>
    <n v="0"/>
  </r>
  <r>
    <n v="1866"/>
    <n v="56"/>
    <x v="0"/>
    <s v="Pants"/>
    <x v="0"/>
    <n v="62"/>
    <x v="9"/>
    <s v="S"/>
    <s v="Silver"/>
    <x v="2"/>
    <n v="3.8"/>
    <x v="1"/>
    <s v="Store Pickup"/>
    <x v="1"/>
    <s v="No"/>
    <n v="12"/>
    <x v="4"/>
    <s v="Monthly"/>
    <x v="0"/>
    <s v="Low Value"/>
    <x v="0"/>
    <n v="0"/>
  </r>
  <r>
    <n v="1867"/>
    <n v="31"/>
    <x v="0"/>
    <s v="T-shirt"/>
    <x v="0"/>
    <n v="44"/>
    <x v="29"/>
    <s v="XL"/>
    <s v="Gold"/>
    <x v="0"/>
    <n v="4.2"/>
    <x v="1"/>
    <s v="Standard"/>
    <x v="1"/>
    <s v="No"/>
    <n v="9"/>
    <x v="2"/>
    <s v="Fortnightly"/>
    <x v="3"/>
    <s v="Low Value"/>
    <x v="1"/>
    <n v="0"/>
  </r>
  <r>
    <n v="1868"/>
    <n v="45"/>
    <x v="0"/>
    <s v="Skirt"/>
    <x v="0"/>
    <n v="52"/>
    <x v="12"/>
    <s v="M"/>
    <s v="Brown"/>
    <x v="3"/>
    <n v="3.4"/>
    <x v="1"/>
    <s v="2-Day Shipping"/>
    <x v="1"/>
    <s v="No"/>
    <n v="20"/>
    <x v="0"/>
    <s v="Quarterly"/>
    <x v="2"/>
    <s v="Low Value"/>
    <x v="2"/>
    <n v="0"/>
  </r>
  <r>
    <n v="1869"/>
    <n v="23"/>
    <x v="0"/>
    <s v="Gloves"/>
    <x v="3"/>
    <n v="58"/>
    <x v="27"/>
    <s v="M"/>
    <s v="Silver"/>
    <x v="1"/>
    <n v="4.7"/>
    <x v="1"/>
    <s v="Next Day Air"/>
    <x v="1"/>
    <s v="No"/>
    <n v="44"/>
    <x v="1"/>
    <s v="Fortnightly"/>
    <x v="1"/>
    <s v="Low Value"/>
    <x v="2"/>
    <n v="0"/>
  </r>
  <r>
    <n v="1870"/>
    <n v="18"/>
    <x v="0"/>
    <s v="Blouse"/>
    <x v="0"/>
    <n v="77"/>
    <x v="8"/>
    <s v="S"/>
    <s v="Beige"/>
    <x v="1"/>
    <n v="3.9"/>
    <x v="1"/>
    <s v="2-Day Shipping"/>
    <x v="1"/>
    <s v="No"/>
    <n v="16"/>
    <x v="5"/>
    <s v="Every 3 Months"/>
    <x v="1"/>
    <s v="Low Value"/>
    <x v="0"/>
    <n v="0"/>
  </r>
  <r>
    <n v="1871"/>
    <n v="43"/>
    <x v="0"/>
    <s v="Blouse"/>
    <x v="0"/>
    <n v="99"/>
    <x v="5"/>
    <s v="L"/>
    <s v="Violet"/>
    <x v="1"/>
    <n v="4.3"/>
    <x v="1"/>
    <s v="Store Pickup"/>
    <x v="1"/>
    <s v="No"/>
    <n v="27"/>
    <x v="5"/>
    <s v="Fortnightly"/>
    <x v="4"/>
    <s v="Low Value"/>
    <x v="2"/>
    <n v="0"/>
  </r>
  <r>
    <n v="1872"/>
    <n v="56"/>
    <x v="0"/>
    <s v="Jeans"/>
    <x v="0"/>
    <n v="96"/>
    <x v="26"/>
    <s v="XL"/>
    <s v="Violet"/>
    <x v="3"/>
    <n v="2.7"/>
    <x v="1"/>
    <s v="Standard"/>
    <x v="1"/>
    <s v="No"/>
    <n v="14"/>
    <x v="1"/>
    <s v="Every 3 Months"/>
    <x v="0"/>
    <s v="Low Value"/>
    <x v="0"/>
    <n v="0"/>
  </r>
  <r>
    <n v="1873"/>
    <n v="43"/>
    <x v="0"/>
    <s v="T-shirt"/>
    <x v="0"/>
    <n v="64"/>
    <x v="29"/>
    <s v="M"/>
    <s v="Lavender"/>
    <x v="2"/>
    <n v="4.5999999999999996"/>
    <x v="1"/>
    <s v="Standard"/>
    <x v="1"/>
    <s v="No"/>
    <n v="24"/>
    <x v="2"/>
    <s v="Monthly"/>
    <x v="4"/>
    <s v="Low Value"/>
    <x v="2"/>
    <n v="0"/>
  </r>
  <r>
    <n v="1874"/>
    <n v="64"/>
    <x v="0"/>
    <s v="Sweater"/>
    <x v="0"/>
    <n v="44"/>
    <x v="48"/>
    <s v="XL"/>
    <s v="Red"/>
    <x v="3"/>
    <n v="2.9"/>
    <x v="1"/>
    <s v="Express"/>
    <x v="1"/>
    <s v="No"/>
    <n v="49"/>
    <x v="4"/>
    <s v="Weekly"/>
    <x v="0"/>
    <s v="Low Value"/>
    <x v="2"/>
    <n v="0"/>
  </r>
  <r>
    <n v="1875"/>
    <n v="67"/>
    <x v="0"/>
    <s v="Pants"/>
    <x v="0"/>
    <n v="33"/>
    <x v="27"/>
    <s v="L"/>
    <s v="Purple"/>
    <x v="3"/>
    <n v="3.6"/>
    <x v="1"/>
    <s v="Free Shipping"/>
    <x v="1"/>
    <s v="No"/>
    <n v="14"/>
    <x v="1"/>
    <s v="Weekly"/>
    <x v="0"/>
    <s v="Low Value"/>
    <x v="0"/>
    <n v="0"/>
  </r>
  <r>
    <n v="1876"/>
    <n v="63"/>
    <x v="0"/>
    <s v="Boots"/>
    <x v="1"/>
    <n v="71"/>
    <x v="30"/>
    <s v="M"/>
    <s v="Brown"/>
    <x v="0"/>
    <n v="3.9"/>
    <x v="1"/>
    <s v="Next Day Air"/>
    <x v="1"/>
    <s v="No"/>
    <n v="6"/>
    <x v="2"/>
    <s v="Quarterly"/>
    <x v="0"/>
    <s v="Low Value"/>
    <x v="1"/>
    <n v="0"/>
  </r>
  <r>
    <n v="1877"/>
    <n v="54"/>
    <x v="0"/>
    <s v="Skirt"/>
    <x v="0"/>
    <n v="36"/>
    <x v="26"/>
    <s v="M"/>
    <s v="Gray"/>
    <x v="3"/>
    <n v="2.6"/>
    <x v="1"/>
    <s v="Standard"/>
    <x v="1"/>
    <s v="No"/>
    <n v="20"/>
    <x v="0"/>
    <s v="Quarterly"/>
    <x v="2"/>
    <s v="Low Value"/>
    <x v="2"/>
    <n v="0"/>
  </r>
  <r>
    <n v="1878"/>
    <n v="69"/>
    <x v="0"/>
    <s v="Gloves"/>
    <x v="3"/>
    <n v="62"/>
    <x v="38"/>
    <s v="L"/>
    <s v="Pink"/>
    <x v="3"/>
    <n v="3.6"/>
    <x v="1"/>
    <s v="Express"/>
    <x v="1"/>
    <s v="No"/>
    <n v="3"/>
    <x v="2"/>
    <s v="Annually"/>
    <x v="0"/>
    <s v="Low Value"/>
    <x v="1"/>
    <n v="0"/>
  </r>
  <r>
    <n v="1879"/>
    <n v="34"/>
    <x v="0"/>
    <s v="Socks"/>
    <x v="0"/>
    <n v="29"/>
    <x v="19"/>
    <s v="L"/>
    <s v="Magenta"/>
    <x v="2"/>
    <n v="3.4"/>
    <x v="1"/>
    <s v="Store Pickup"/>
    <x v="1"/>
    <s v="No"/>
    <n v="5"/>
    <x v="2"/>
    <s v="Monthly"/>
    <x v="3"/>
    <s v="Low Value"/>
    <x v="1"/>
    <n v="0"/>
  </r>
  <r>
    <n v="1880"/>
    <n v="56"/>
    <x v="0"/>
    <s v="T-shirt"/>
    <x v="0"/>
    <n v="33"/>
    <x v="30"/>
    <s v="L"/>
    <s v="Charcoal"/>
    <x v="1"/>
    <n v="3.5"/>
    <x v="1"/>
    <s v="Express"/>
    <x v="1"/>
    <s v="No"/>
    <n v="46"/>
    <x v="1"/>
    <s v="Bi-Weekly"/>
    <x v="0"/>
    <s v="Low Value"/>
    <x v="2"/>
    <n v="0"/>
  </r>
  <r>
    <n v="1881"/>
    <n v="34"/>
    <x v="0"/>
    <s v="Blouse"/>
    <x v="0"/>
    <n v="33"/>
    <x v="32"/>
    <s v="L"/>
    <s v="Yellow"/>
    <x v="3"/>
    <n v="3.1"/>
    <x v="1"/>
    <s v="2-Day Shipping"/>
    <x v="1"/>
    <s v="No"/>
    <n v="8"/>
    <x v="5"/>
    <s v="Monthly"/>
    <x v="3"/>
    <s v="Low Value"/>
    <x v="1"/>
    <n v="0"/>
  </r>
  <r>
    <n v="1882"/>
    <n v="58"/>
    <x v="0"/>
    <s v="Blouse"/>
    <x v="0"/>
    <n v="41"/>
    <x v="32"/>
    <s v="M"/>
    <s v="Red"/>
    <x v="0"/>
    <n v="4.3"/>
    <x v="1"/>
    <s v="Standard"/>
    <x v="1"/>
    <s v="No"/>
    <n v="13"/>
    <x v="1"/>
    <s v="Bi-Weekly"/>
    <x v="0"/>
    <s v="Low Value"/>
    <x v="0"/>
    <n v="0"/>
  </r>
  <r>
    <n v="1883"/>
    <n v="44"/>
    <x v="0"/>
    <s v="Scarf"/>
    <x v="3"/>
    <n v="54"/>
    <x v="30"/>
    <s v="L"/>
    <s v="Blue"/>
    <x v="0"/>
    <n v="5"/>
    <x v="1"/>
    <s v="Store Pickup"/>
    <x v="1"/>
    <s v="No"/>
    <n v="25"/>
    <x v="4"/>
    <s v="Quarterly"/>
    <x v="4"/>
    <s v="Low Value"/>
    <x v="2"/>
    <n v="0"/>
  </r>
  <r>
    <n v="1884"/>
    <n v="25"/>
    <x v="0"/>
    <s v="Backpack"/>
    <x v="3"/>
    <n v="58"/>
    <x v="42"/>
    <s v="M"/>
    <s v="Cyan"/>
    <x v="1"/>
    <n v="4.9000000000000004"/>
    <x v="1"/>
    <s v="Store Pickup"/>
    <x v="1"/>
    <s v="No"/>
    <n v="39"/>
    <x v="5"/>
    <s v="Fortnightly"/>
    <x v="3"/>
    <s v="Low Value"/>
    <x v="2"/>
    <n v="0"/>
  </r>
  <r>
    <n v="1885"/>
    <n v="27"/>
    <x v="0"/>
    <s v="Shorts"/>
    <x v="0"/>
    <n v="30"/>
    <x v="28"/>
    <s v="S"/>
    <s v="Pink"/>
    <x v="2"/>
    <n v="4.3"/>
    <x v="1"/>
    <s v="Next Day Air"/>
    <x v="1"/>
    <s v="No"/>
    <n v="15"/>
    <x v="4"/>
    <s v="Bi-Weekly"/>
    <x v="3"/>
    <s v="Low Value"/>
    <x v="0"/>
    <n v="0"/>
  </r>
  <r>
    <n v="1886"/>
    <n v="26"/>
    <x v="0"/>
    <s v="Jewelry"/>
    <x v="3"/>
    <n v="53"/>
    <x v="22"/>
    <s v="S"/>
    <s v="Maroon"/>
    <x v="0"/>
    <n v="4.4000000000000004"/>
    <x v="1"/>
    <s v="Standard"/>
    <x v="1"/>
    <s v="No"/>
    <n v="35"/>
    <x v="1"/>
    <s v="Monthly"/>
    <x v="3"/>
    <s v="Low Value"/>
    <x v="2"/>
    <n v="0"/>
  </r>
  <r>
    <n v="1887"/>
    <n v="18"/>
    <x v="0"/>
    <s v="Gloves"/>
    <x v="3"/>
    <n v="91"/>
    <x v="10"/>
    <s v="L"/>
    <s v="Beige"/>
    <x v="1"/>
    <n v="4.4000000000000004"/>
    <x v="1"/>
    <s v="Next Day Air"/>
    <x v="1"/>
    <s v="No"/>
    <n v="46"/>
    <x v="1"/>
    <s v="Bi-Weekly"/>
    <x v="1"/>
    <s v="Low Value"/>
    <x v="2"/>
    <n v="0"/>
  </r>
  <r>
    <n v="1888"/>
    <n v="64"/>
    <x v="0"/>
    <s v="Hoodie"/>
    <x v="0"/>
    <n v="44"/>
    <x v="25"/>
    <s v="XL"/>
    <s v="Gold"/>
    <x v="3"/>
    <n v="3.5"/>
    <x v="1"/>
    <s v="Express"/>
    <x v="1"/>
    <s v="No"/>
    <n v="3"/>
    <x v="3"/>
    <s v="Monthly"/>
    <x v="0"/>
    <s v="Low Value"/>
    <x v="1"/>
    <n v="0"/>
  </r>
  <r>
    <n v="1889"/>
    <n v="62"/>
    <x v="0"/>
    <s v="Hoodie"/>
    <x v="0"/>
    <n v="89"/>
    <x v="45"/>
    <s v="XL"/>
    <s v="Turquoise"/>
    <x v="0"/>
    <n v="3.4"/>
    <x v="1"/>
    <s v="Free Shipping"/>
    <x v="1"/>
    <s v="No"/>
    <n v="48"/>
    <x v="2"/>
    <s v="Weekly"/>
    <x v="0"/>
    <s v="Low Value"/>
    <x v="2"/>
    <n v="0"/>
  </r>
  <r>
    <n v="1890"/>
    <n v="59"/>
    <x v="0"/>
    <s v="Skirt"/>
    <x v="0"/>
    <n v="57"/>
    <x v="17"/>
    <s v="L"/>
    <s v="Peach"/>
    <x v="1"/>
    <n v="2.5"/>
    <x v="1"/>
    <s v="Next Day Air"/>
    <x v="1"/>
    <s v="No"/>
    <n v="27"/>
    <x v="4"/>
    <s v="Weekly"/>
    <x v="0"/>
    <s v="Low Value"/>
    <x v="2"/>
    <n v="0"/>
  </r>
  <r>
    <n v="1891"/>
    <n v="36"/>
    <x v="0"/>
    <s v="Sunglasses"/>
    <x v="3"/>
    <n v="57"/>
    <x v="11"/>
    <s v="M"/>
    <s v="Lavender"/>
    <x v="1"/>
    <n v="3.4"/>
    <x v="1"/>
    <s v="Store Pickup"/>
    <x v="1"/>
    <s v="No"/>
    <n v="5"/>
    <x v="2"/>
    <s v="Weekly"/>
    <x v="4"/>
    <s v="Low Value"/>
    <x v="1"/>
    <n v="0"/>
  </r>
  <r>
    <n v="1892"/>
    <n v="69"/>
    <x v="0"/>
    <s v="Jewelry"/>
    <x v="3"/>
    <n v="74"/>
    <x v="13"/>
    <s v="M"/>
    <s v="Gray"/>
    <x v="2"/>
    <n v="2.6"/>
    <x v="1"/>
    <s v="Next Day Air"/>
    <x v="1"/>
    <s v="No"/>
    <n v="48"/>
    <x v="5"/>
    <s v="Quarterly"/>
    <x v="0"/>
    <s v="Low Value"/>
    <x v="2"/>
    <n v="0"/>
  </r>
  <r>
    <n v="1893"/>
    <n v="39"/>
    <x v="0"/>
    <s v="Jacket"/>
    <x v="2"/>
    <n v="30"/>
    <x v="18"/>
    <s v="M"/>
    <s v="Blue"/>
    <x v="3"/>
    <n v="4.5999999999999996"/>
    <x v="1"/>
    <s v="2-Day Shipping"/>
    <x v="1"/>
    <s v="No"/>
    <n v="12"/>
    <x v="0"/>
    <s v="Weekly"/>
    <x v="4"/>
    <s v="Low Value"/>
    <x v="0"/>
    <n v="0"/>
  </r>
  <r>
    <n v="1894"/>
    <n v="28"/>
    <x v="0"/>
    <s v="Dress"/>
    <x v="0"/>
    <n v="20"/>
    <x v="12"/>
    <s v="L"/>
    <s v="Red"/>
    <x v="2"/>
    <n v="3.7"/>
    <x v="1"/>
    <s v="Express"/>
    <x v="1"/>
    <s v="No"/>
    <n v="10"/>
    <x v="3"/>
    <s v="Fortnightly"/>
    <x v="3"/>
    <s v="Low Value"/>
    <x v="0"/>
    <n v="0"/>
  </r>
  <r>
    <n v="1895"/>
    <n v="42"/>
    <x v="0"/>
    <s v="Hoodie"/>
    <x v="0"/>
    <n v="90"/>
    <x v="28"/>
    <s v="M"/>
    <s v="Purple"/>
    <x v="3"/>
    <n v="2.5"/>
    <x v="1"/>
    <s v="Free Shipping"/>
    <x v="1"/>
    <s v="No"/>
    <n v="48"/>
    <x v="5"/>
    <s v="Bi-Weekly"/>
    <x v="4"/>
    <s v="Low Value"/>
    <x v="2"/>
    <n v="0"/>
  </r>
  <r>
    <n v="1896"/>
    <n v="31"/>
    <x v="0"/>
    <s v="Jeans"/>
    <x v="0"/>
    <n v="61"/>
    <x v="47"/>
    <s v="L"/>
    <s v="Indigo"/>
    <x v="3"/>
    <n v="4.5"/>
    <x v="1"/>
    <s v="Express"/>
    <x v="1"/>
    <s v="No"/>
    <n v="3"/>
    <x v="5"/>
    <s v="Monthly"/>
    <x v="3"/>
    <s v="Low Value"/>
    <x v="1"/>
    <n v="0"/>
  </r>
  <r>
    <n v="1897"/>
    <n v="57"/>
    <x v="0"/>
    <s v="Sandals"/>
    <x v="1"/>
    <n v="51"/>
    <x v="22"/>
    <s v="M"/>
    <s v="Gold"/>
    <x v="3"/>
    <n v="2.9"/>
    <x v="1"/>
    <s v="Standard"/>
    <x v="1"/>
    <s v="No"/>
    <n v="19"/>
    <x v="0"/>
    <s v="Monthly"/>
    <x v="0"/>
    <s v="Low Value"/>
    <x v="0"/>
    <n v="0"/>
  </r>
  <r>
    <n v="1898"/>
    <n v="53"/>
    <x v="0"/>
    <s v="Sunglasses"/>
    <x v="3"/>
    <n v="97"/>
    <x v="29"/>
    <s v="L"/>
    <s v="Teal"/>
    <x v="0"/>
    <n v="2.9"/>
    <x v="1"/>
    <s v="Free Shipping"/>
    <x v="1"/>
    <s v="No"/>
    <n v="11"/>
    <x v="5"/>
    <s v="Fortnightly"/>
    <x v="2"/>
    <s v="Low Value"/>
    <x v="0"/>
    <n v="0"/>
  </r>
  <r>
    <n v="1899"/>
    <n v="59"/>
    <x v="0"/>
    <s v="Pants"/>
    <x v="0"/>
    <n v="97"/>
    <x v="21"/>
    <s v="L"/>
    <s v="Magenta"/>
    <x v="3"/>
    <n v="3.5"/>
    <x v="1"/>
    <s v="Next Day Air"/>
    <x v="1"/>
    <s v="No"/>
    <n v="25"/>
    <x v="0"/>
    <s v="Monthly"/>
    <x v="0"/>
    <s v="Low Value"/>
    <x v="2"/>
    <n v="0"/>
  </r>
  <r>
    <n v="1900"/>
    <n v="32"/>
    <x v="0"/>
    <s v="Shorts"/>
    <x v="0"/>
    <n v="40"/>
    <x v="14"/>
    <s v="L"/>
    <s v="Maroon"/>
    <x v="0"/>
    <n v="4.2"/>
    <x v="1"/>
    <s v="Store Pickup"/>
    <x v="1"/>
    <s v="No"/>
    <n v="42"/>
    <x v="3"/>
    <s v="Weekly"/>
    <x v="3"/>
    <s v="Low Value"/>
    <x v="2"/>
    <n v="0"/>
  </r>
  <r>
    <n v="1901"/>
    <n v="65"/>
    <x v="0"/>
    <s v="Jewelry"/>
    <x v="3"/>
    <n v="85"/>
    <x v="44"/>
    <s v="S"/>
    <s v="Blue"/>
    <x v="2"/>
    <n v="3.3"/>
    <x v="1"/>
    <s v="Free Shipping"/>
    <x v="1"/>
    <s v="No"/>
    <n v="34"/>
    <x v="1"/>
    <s v="Quarterly"/>
    <x v="0"/>
    <s v="Low Value"/>
    <x v="2"/>
    <n v="0"/>
  </r>
  <r>
    <n v="1902"/>
    <n v="56"/>
    <x v="0"/>
    <s v="Socks"/>
    <x v="0"/>
    <n v="76"/>
    <x v="28"/>
    <s v="S"/>
    <s v="Beige"/>
    <x v="0"/>
    <n v="3.9"/>
    <x v="1"/>
    <s v="Store Pickup"/>
    <x v="1"/>
    <s v="No"/>
    <n v="50"/>
    <x v="1"/>
    <s v="Quarterly"/>
    <x v="0"/>
    <s v="Low Value"/>
    <x v="2"/>
    <n v="0"/>
  </r>
  <r>
    <n v="1903"/>
    <n v="31"/>
    <x v="0"/>
    <s v="Sandals"/>
    <x v="1"/>
    <n v="22"/>
    <x v="35"/>
    <s v="S"/>
    <s v="Olive"/>
    <x v="1"/>
    <n v="5"/>
    <x v="1"/>
    <s v="Store Pickup"/>
    <x v="1"/>
    <s v="No"/>
    <n v="21"/>
    <x v="0"/>
    <s v="Monthly"/>
    <x v="3"/>
    <s v="Low Value"/>
    <x v="2"/>
    <n v="0"/>
  </r>
  <r>
    <n v="1904"/>
    <n v="59"/>
    <x v="0"/>
    <s v="Pants"/>
    <x v="0"/>
    <n v="63"/>
    <x v="17"/>
    <s v="M"/>
    <s v="Gold"/>
    <x v="2"/>
    <n v="3.3"/>
    <x v="1"/>
    <s v="Standard"/>
    <x v="1"/>
    <s v="No"/>
    <n v="37"/>
    <x v="4"/>
    <s v="Weekly"/>
    <x v="0"/>
    <s v="Low Value"/>
    <x v="2"/>
    <n v="0"/>
  </r>
  <r>
    <n v="1905"/>
    <n v="22"/>
    <x v="0"/>
    <s v="T-shirt"/>
    <x v="0"/>
    <n v="71"/>
    <x v="22"/>
    <s v="S"/>
    <s v="Silver"/>
    <x v="1"/>
    <n v="4.2"/>
    <x v="1"/>
    <s v="Free Shipping"/>
    <x v="1"/>
    <s v="No"/>
    <n v="46"/>
    <x v="1"/>
    <s v="Monthly"/>
    <x v="1"/>
    <s v="Low Value"/>
    <x v="2"/>
    <n v="0"/>
  </r>
  <r>
    <n v="1906"/>
    <n v="47"/>
    <x v="0"/>
    <s v="Boots"/>
    <x v="1"/>
    <n v="35"/>
    <x v="37"/>
    <s v="M"/>
    <s v="Teal"/>
    <x v="2"/>
    <n v="4.9000000000000004"/>
    <x v="1"/>
    <s v="2-Day Shipping"/>
    <x v="1"/>
    <s v="No"/>
    <n v="14"/>
    <x v="4"/>
    <s v="Fortnightly"/>
    <x v="2"/>
    <s v="Low Value"/>
    <x v="0"/>
    <n v="0"/>
  </r>
  <r>
    <n v="1907"/>
    <n v="23"/>
    <x v="0"/>
    <s v="Backpack"/>
    <x v="3"/>
    <n v="30"/>
    <x v="34"/>
    <s v="M"/>
    <s v="Green"/>
    <x v="1"/>
    <n v="4.5999999999999996"/>
    <x v="1"/>
    <s v="2-Day Shipping"/>
    <x v="1"/>
    <s v="No"/>
    <n v="24"/>
    <x v="3"/>
    <s v="Fortnightly"/>
    <x v="1"/>
    <s v="Low Value"/>
    <x v="2"/>
    <n v="0"/>
  </r>
  <r>
    <n v="1908"/>
    <n v="69"/>
    <x v="0"/>
    <s v="Skirt"/>
    <x v="0"/>
    <n v="74"/>
    <x v="35"/>
    <s v="L"/>
    <s v="Orange"/>
    <x v="3"/>
    <n v="4.8"/>
    <x v="1"/>
    <s v="Store Pickup"/>
    <x v="1"/>
    <s v="No"/>
    <n v="36"/>
    <x v="2"/>
    <s v="Every 3 Months"/>
    <x v="0"/>
    <s v="Low Value"/>
    <x v="2"/>
    <n v="0"/>
  </r>
  <r>
    <n v="1909"/>
    <n v="18"/>
    <x v="0"/>
    <s v="Scarf"/>
    <x v="3"/>
    <n v="71"/>
    <x v="42"/>
    <s v="XL"/>
    <s v="Charcoal"/>
    <x v="0"/>
    <n v="2.7"/>
    <x v="1"/>
    <s v="Next Day Air"/>
    <x v="1"/>
    <s v="No"/>
    <n v="19"/>
    <x v="5"/>
    <s v="Bi-Weekly"/>
    <x v="1"/>
    <s v="Low Value"/>
    <x v="0"/>
    <n v="0"/>
  </r>
  <r>
    <n v="1910"/>
    <n v="50"/>
    <x v="0"/>
    <s v="Sweater"/>
    <x v="0"/>
    <n v="84"/>
    <x v="0"/>
    <s v="S"/>
    <s v="Black"/>
    <x v="1"/>
    <n v="4.3"/>
    <x v="1"/>
    <s v="Store Pickup"/>
    <x v="1"/>
    <s v="No"/>
    <n v="12"/>
    <x v="2"/>
    <s v="Monthly"/>
    <x v="2"/>
    <s v="Low Value"/>
    <x v="0"/>
    <n v="0"/>
  </r>
  <r>
    <n v="1911"/>
    <n v="29"/>
    <x v="0"/>
    <s v="Sandals"/>
    <x v="1"/>
    <n v="38"/>
    <x v="14"/>
    <s v="S"/>
    <s v="Yellow"/>
    <x v="3"/>
    <n v="3.8"/>
    <x v="1"/>
    <s v="Express"/>
    <x v="1"/>
    <s v="No"/>
    <n v="13"/>
    <x v="5"/>
    <s v="Quarterly"/>
    <x v="3"/>
    <s v="Low Value"/>
    <x v="0"/>
    <n v="0"/>
  </r>
  <r>
    <n v="1912"/>
    <n v="65"/>
    <x v="0"/>
    <s v="Jewelry"/>
    <x v="3"/>
    <n v="81"/>
    <x v="28"/>
    <s v="M"/>
    <s v="Gray"/>
    <x v="1"/>
    <n v="4.9000000000000004"/>
    <x v="1"/>
    <s v="Express"/>
    <x v="1"/>
    <s v="No"/>
    <n v="32"/>
    <x v="5"/>
    <s v="Bi-Weekly"/>
    <x v="0"/>
    <s v="Low Value"/>
    <x v="2"/>
    <n v="0"/>
  </r>
  <r>
    <n v="1913"/>
    <n v="29"/>
    <x v="0"/>
    <s v="Sweater"/>
    <x v="0"/>
    <n v="56"/>
    <x v="24"/>
    <s v="S"/>
    <s v="Charcoal"/>
    <x v="0"/>
    <n v="3.4"/>
    <x v="1"/>
    <s v="2-Day Shipping"/>
    <x v="1"/>
    <s v="No"/>
    <n v="5"/>
    <x v="2"/>
    <s v="Bi-Weekly"/>
    <x v="3"/>
    <s v="Low Value"/>
    <x v="1"/>
    <n v="0"/>
  </r>
  <r>
    <n v="1914"/>
    <n v="49"/>
    <x v="0"/>
    <s v="Skirt"/>
    <x v="0"/>
    <n v="48"/>
    <x v="0"/>
    <s v="M"/>
    <s v="Peach"/>
    <x v="0"/>
    <n v="3.6"/>
    <x v="1"/>
    <s v="Express"/>
    <x v="1"/>
    <s v="No"/>
    <n v="29"/>
    <x v="1"/>
    <s v="Annually"/>
    <x v="2"/>
    <s v="Low Value"/>
    <x v="2"/>
    <n v="0"/>
  </r>
  <r>
    <n v="1915"/>
    <n v="28"/>
    <x v="0"/>
    <s v="Shorts"/>
    <x v="0"/>
    <n v="97"/>
    <x v="29"/>
    <s v="L"/>
    <s v="Green"/>
    <x v="3"/>
    <n v="3.4"/>
    <x v="1"/>
    <s v="Standard"/>
    <x v="1"/>
    <s v="No"/>
    <n v="40"/>
    <x v="2"/>
    <s v="Fortnightly"/>
    <x v="3"/>
    <s v="Low Value"/>
    <x v="2"/>
    <n v="0"/>
  </r>
  <r>
    <n v="1916"/>
    <n v="51"/>
    <x v="0"/>
    <s v="Backpack"/>
    <x v="3"/>
    <n v="74"/>
    <x v="15"/>
    <s v="M"/>
    <s v="Magenta"/>
    <x v="3"/>
    <n v="4.7"/>
    <x v="1"/>
    <s v="2-Day Shipping"/>
    <x v="1"/>
    <s v="No"/>
    <n v="44"/>
    <x v="1"/>
    <s v="Weekly"/>
    <x v="2"/>
    <s v="Low Value"/>
    <x v="2"/>
    <n v="0"/>
  </r>
  <r>
    <n v="1917"/>
    <n v="26"/>
    <x v="0"/>
    <s v="Hoodie"/>
    <x v="0"/>
    <n v="50"/>
    <x v="39"/>
    <s v="S"/>
    <s v="Beige"/>
    <x v="0"/>
    <n v="3"/>
    <x v="1"/>
    <s v="Next Day Air"/>
    <x v="1"/>
    <s v="No"/>
    <n v="3"/>
    <x v="5"/>
    <s v="Bi-Weekly"/>
    <x v="3"/>
    <s v="Low Value"/>
    <x v="1"/>
    <n v="0"/>
  </r>
  <r>
    <n v="1918"/>
    <n v="38"/>
    <x v="0"/>
    <s v="Skirt"/>
    <x v="0"/>
    <n v="71"/>
    <x v="11"/>
    <s v="L"/>
    <s v="Black"/>
    <x v="0"/>
    <n v="3.4"/>
    <x v="1"/>
    <s v="Free Shipping"/>
    <x v="1"/>
    <s v="No"/>
    <n v="35"/>
    <x v="3"/>
    <s v="Bi-Weekly"/>
    <x v="4"/>
    <s v="Low Value"/>
    <x v="2"/>
    <n v="0"/>
  </r>
  <r>
    <n v="1919"/>
    <n v="35"/>
    <x v="0"/>
    <s v="Skirt"/>
    <x v="0"/>
    <n v="33"/>
    <x v="37"/>
    <s v="S"/>
    <s v="Purple"/>
    <x v="2"/>
    <n v="4.5999999999999996"/>
    <x v="1"/>
    <s v="Standard"/>
    <x v="1"/>
    <s v="No"/>
    <n v="33"/>
    <x v="5"/>
    <s v="Monthly"/>
    <x v="4"/>
    <s v="Low Value"/>
    <x v="2"/>
    <n v="0"/>
  </r>
  <r>
    <n v="1920"/>
    <n v="34"/>
    <x v="0"/>
    <s v="Backpack"/>
    <x v="3"/>
    <n v="56"/>
    <x v="41"/>
    <s v="M"/>
    <s v="Olive"/>
    <x v="2"/>
    <n v="3.1"/>
    <x v="1"/>
    <s v="Express"/>
    <x v="1"/>
    <s v="No"/>
    <n v="20"/>
    <x v="3"/>
    <s v="Bi-Weekly"/>
    <x v="3"/>
    <s v="Low Value"/>
    <x v="2"/>
    <n v="0"/>
  </r>
  <r>
    <n v="1921"/>
    <n v="51"/>
    <x v="0"/>
    <s v="Blouse"/>
    <x v="0"/>
    <n v="84"/>
    <x v="39"/>
    <s v="M"/>
    <s v="Purple"/>
    <x v="1"/>
    <n v="2.8"/>
    <x v="1"/>
    <s v="Standard"/>
    <x v="1"/>
    <s v="No"/>
    <n v="40"/>
    <x v="1"/>
    <s v="Every 3 Months"/>
    <x v="2"/>
    <s v="Low Value"/>
    <x v="2"/>
    <n v="0"/>
  </r>
  <r>
    <n v="1922"/>
    <n v="47"/>
    <x v="0"/>
    <s v="Shirt"/>
    <x v="0"/>
    <n v="36"/>
    <x v="49"/>
    <s v="M"/>
    <s v="Green"/>
    <x v="3"/>
    <n v="3.5"/>
    <x v="1"/>
    <s v="Store Pickup"/>
    <x v="1"/>
    <s v="No"/>
    <n v="13"/>
    <x v="0"/>
    <s v="Annually"/>
    <x v="2"/>
    <s v="Low Value"/>
    <x v="0"/>
    <n v="0"/>
  </r>
  <r>
    <n v="1923"/>
    <n v="18"/>
    <x v="0"/>
    <s v="Gloves"/>
    <x v="3"/>
    <n v="63"/>
    <x v="0"/>
    <s v="S"/>
    <s v="Peach"/>
    <x v="2"/>
    <n v="4.5999999999999996"/>
    <x v="1"/>
    <s v="Standard"/>
    <x v="1"/>
    <s v="No"/>
    <n v="9"/>
    <x v="3"/>
    <s v="Monthly"/>
    <x v="1"/>
    <s v="Low Value"/>
    <x v="1"/>
    <n v="0"/>
  </r>
  <r>
    <n v="1924"/>
    <n v="64"/>
    <x v="0"/>
    <s v="Sandals"/>
    <x v="1"/>
    <n v="36"/>
    <x v="43"/>
    <s v="XL"/>
    <s v="Blue"/>
    <x v="2"/>
    <n v="4.3"/>
    <x v="1"/>
    <s v="Standard"/>
    <x v="1"/>
    <s v="No"/>
    <n v="7"/>
    <x v="1"/>
    <s v="Annually"/>
    <x v="0"/>
    <s v="Low Value"/>
    <x v="1"/>
    <n v="0"/>
  </r>
  <r>
    <n v="1925"/>
    <n v="30"/>
    <x v="0"/>
    <s v="Jacket"/>
    <x v="2"/>
    <n v="63"/>
    <x v="49"/>
    <s v="M"/>
    <s v="Gray"/>
    <x v="3"/>
    <n v="4.8"/>
    <x v="1"/>
    <s v="Free Shipping"/>
    <x v="1"/>
    <s v="No"/>
    <n v="42"/>
    <x v="3"/>
    <s v="Quarterly"/>
    <x v="3"/>
    <s v="Low Value"/>
    <x v="2"/>
    <n v="0"/>
  </r>
  <r>
    <n v="1926"/>
    <n v="59"/>
    <x v="0"/>
    <s v="Sneakers"/>
    <x v="1"/>
    <n v="32"/>
    <x v="40"/>
    <s v="L"/>
    <s v="Black"/>
    <x v="0"/>
    <n v="2.9"/>
    <x v="1"/>
    <s v="Express"/>
    <x v="1"/>
    <s v="No"/>
    <n v="44"/>
    <x v="2"/>
    <s v="Fortnightly"/>
    <x v="0"/>
    <s v="Low Value"/>
    <x v="2"/>
    <n v="0"/>
  </r>
  <r>
    <n v="1927"/>
    <n v="66"/>
    <x v="0"/>
    <s v="Backpack"/>
    <x v="3"/>
    <n v="93"/>
    <x v="35"/>
    <s v="M"/>
    <s v="Silver"/>
    <x v="1"/>
    <n v="3"/>
    <x v="1"/>
    <s v="Express"/>
    <x v="1"/>
    <s v="No"/>
    <n v="6"/>
    <x v="3"/>
    <s v="Annually"/>
    <x v="0"/>
    <s v="Low Value"/>
    <x v="1"/>
    <n v="0"/>
  </r>
  <r>
    <n v="1928"/>
    <n v="40"/>
    <x v="0"/>
    <s v="Pants"/>
    <x v="0"/>
    <n v="29"/>
    <x v="20"/>
    <s v="M"/>
    <s v="Pink"/>
    <x v="2"/>
    <n v="2.9"/>
    <x v="1"/>
    <s v="Standard"/>
    <x v="1"/>
    <s v="No"/>
    <n v="8"/>
    <x v="1"/>
    <s v="Every 3 Months"/>
    <x v="4"/>
    <s v="Low Value"/>
    <x v="1"/>
    <n v="0"/>
  </r>
  <r>
    <n v="1929"/>
    <n v="25"/>
    <x v="0"/>
    <s v="Sunglasses"/>
    <x v="3"/>
    <n v="92"/>
    <x v="16"/>
    <s v="S"/>
    <s v="Lavender"/>
    <x v="2"/>
    <n v="3.7"/>
    <x v="1"/>
    <s v="Standard"/>
    <x v="1"/>
    <s v="No"/>
    <n v="10"/>
    <x v="3"/>
    <s v="Weekly"/>
    <x v="3"/>
    <s v="Low Value"/>
    <x v="0"/>
    <n v="0"/>
  </r>
  <r>
    <n v="1930"/>
    <n v="59"/>
    <x v="0"/>
    <s v="Jeans"/>
    <x v="0"/>
    <n v="33"/>
    <x v="11"/>
    <s v="L"/>
    <s v="Brown"/>
    <x v="3"/>
    <n v="4.7"/>
    <x v="1"/>
    <s v="Standard"/>
    <x v="1"/>
    <s v="No"/>
    <n v="46"/>
    <x v="0"/>
    <s v="Quarterly"/>
    <x v="0"/>
    <s v="Low Value"/>
    <x v="2"/>
    <n v="0"/>
  </r>
  <r>
    <n v="1931"/>
    <n v="66"/>
    <x v="0"/>
    <s v="Pants"/>
    <x v="0"/>
    <n v="52"/>
    <x v="17"/>
    <s v="L"/>
    <s v="Turquoise"/>
    <x v="1"/>
    <n v="3.5"/>
    <x v="1"/>
    <s v="Store Pickup"/>
    <x v="1"/>
    <s v="No"/>
    <n v="26"/>
    <x v="1"/>
    <s v="Weekly"/>
    <x v="0"/>
    <s v="Low Value"/>
    <x v="2"/>
    <n v="0"/>
  </r>
  <r>
    <n v="1932"/>
    <n v="54"/>
    <x v="0"/>
    <s v="Jewelry"/>
    <x v="3"/>
    <n v="42"/>
    <x v="26"/>
    <s v="S"/>
    <s v="Olive"/>
    <x v="1"/>
    <n v="2.7"/>
    <x v="1"/>
    <s v="Store Pickup"/>
    <x v="1"/>
    <s v="No"/>
    <n v="6"/>
    <x v="5"/>
    <s v="Every 3 Months"/>
    <x v="2"/>
    <s v="Low Value"/>
    <x v="1"/>
    <n v="0"/>
  </r>
  <r>
    <n v="1933"/>
    <n v="42"/>
    <x v="0"/>
    <s v="Hoodie"/>
    <x v="0"/>
    <n v="36"/>
    <x v="33"/>
    <s v="M"/>
    <s v="White"/>
    <x v="1"/>
    <n v="5"/>
    <x v="1"/>
    <s v="Free Shipping"/>
    <x v="1"/>
    <s v="No"/>
    <n v="47"/>
    <x v="2"/>
    <s v="Every 3 Months"/>
    <x v="4"/>
    <s v="Low Value"/>
    <x v="2"/>
    <n v="0"/>
  </r>
  <r>
    <n v="1934"/>
    <n v="48"/>
    <x v="0"/>
    <s v="Sandals"/>
    <x v="1"/>
    <n v="67"/>
    <x v="6"/>
    <s v="L"/>
    <s v="Violet"/>
    <x v="2"/>
    <n v="4.0999999999999996"/>
    <x v="1"/>
    <s v="Next Day Air"/>
    <x v="1"/>
    <s v="No"/>
    <n v="28"/>
    <x v="0"/>
    <s v="Annually"/>
    <x v="2"/>
    <s v="Low Value"/>
    <x v="2"/>
    <n v="0"/>
  </r>
  <r>
    <n v="1935"/>
    <n v="34"/>
    <x v="0"/>
    <s v="Jacket"/>
    <x v="2"/>
    <n v="43"/>
    <x v="49"/>
    <s v="L"/>
    <s v="Gold"/>
    <x v="0"/>
    <n v="2.7"/>
    <x v="1"/>
    <s v="Free Shipping"/>
    <x v="1"/>
    <s v="No"/>
    <n v="23"/>
    <x v="4"/>
    <s v="Annually"/>
    <x v="3"/>
    <s v="Low Value"/>
    <x v="2"/>
    <n v="0"/>
  </r>
  <r>
    <n v="1936"/>
    <n v="19"/>
    <x v="0"/>
    <s v="Blouse"/>
    <x v="0"/>
    <n v="68"/>
    <x v="17"/>
    <s v="XL"/>
    <s v="Violet"/>
    <x v="1"/>
    <n v="4.8"/>
    <x v="1"/>
    <s v="Free Shipping"/>
    <x v="1"/>
    <s v="No"/>
    <n v="45"/>
    <x v="1"/>
    <s v="Fortnightly"/>
    <x v="1"/>
    <s v="Low Value"/>
    <x v="2"/>
    <n v="0"/>
  </r>
  <r>
    <n v="1937"/>
    <n v="70"/>
    <x v="0"/>
    <s v="Jewelry"/>
    <x v="3"/>
    <n v="60"/>
    <x v="46"/>
    <s v="S"/>
    <s v="Teal"/>
    <x v="2"/>
    <n v="4.3"/>
    <x v="1"/>
    <s v="2-Day Shipping"/>
    <x v="1"/>
    <s v="No"/>
    <n v="44"/>
    <x v="3"/>
    <s v="Every 3 Months"/>
    <x v="0"/>
    <s v="Low Value"/>
    <x v="2"/>
    <n v="0"/>
  </r>
  <r>
    <n v="1938"/>
    <n v="43"/>
    <x v="0"/>
    <s v="Socks"/>
    <x v="0"/>
    <n v="53"/>
    <x v="12"/>
    <s v="M"/>
    <s v="Olive"/>
    <x v="2"/>
    <n v="4.5"/>
    <x v="1"/>
    <s v="2-Day Shipping"/>
    <x v="1"/>
    <s v="No"/>
    <n v="11"/>
    <x v="4"/>
    <s v="Monthly"/>
    <x v="4"/>
    <s v="Low Value"/>
    <x v="0"/>
    <n v="0"/>
  </r>
  <r>
    <n v="1939"/>
    <n v="46"/>
    <x v="0"/>
    <s v="Jeans"/>
    <x v="0"/>
    <n v="23"/>
    <x v="0"/>
    <s v="L"/>
    <s v="Blue"/>
    <x v="1"/>
    <n v="3.8"/>
    <x v="1"/>
    <s v="Standard"/>
    <x v="1"/>
    <s v="No"/>
    <n v="39"/>
    <x v="5"/>
    <s v="Bi-Weekly"/>
    <x v="2"/>
    <s v="Low Value"/>
    <x v="2"/>
    <n v="0"/>
  </r>
  <r>
    <n v="1940"/>
    <n v="66"/>
    <x v="0"/>
    <s v="Gloves"/>
    <x v="3"/>
    <n v="57"/>
    <x v="31"/>
    <s v="L"/>
    <s v="Magenta"/>
    <x v="0"/>
    <n v="3.7"/>
    <x v="1"/>
    <s v="Store Pickup"/>
    <x v="1"/>
    <s v="No"/>
    <n v="20"/>
    <x v="3"/>
    <s v="Every 3 Months"/>
    <x v="0"/>
    <s v="Low Value"/>
    <x v="2"/>
    <n v="0"/>
  </r>
  <r>
    <n v="1941"/>
    <n v="50"/>
    <x v="0"/>
    <s v="Hat"/>
    <x v="3"/>
    <n v="89"/>
    <x v="29"/>
    <s v="L"/>
    <s v="Gray"/>
    <x v="3"/>
    <n v="3.9"/>
    <x v="1"/>
    <s v="2-Day Shipping"/>
    <x v="1"/>
    <s v="No"/>
    <n v="48"/>
    <x v="3"/>
    <s v="Fortnightly"/>
    <x v="2"/>
    <s v="Low Value"/>
    <x v="2"/>
    <n v="0"/>
  </r>
  <r>
    <n v="1942"/>
    <n v="55"/>
    <x v="0"/>
    <s v="Shoes"/>
    <x v="1"/>
    <n v="99"/>
    <x v="34"/>
    <s v="XL"/>
    <s v="Peach"/>
    <x v="0"/>
    <n v="3.3"/>
    <x v="1"/>
    <s v="Standard"/>
    <x v="1"/>
    <s v="No"/>
    <n v="46"/>
    <x v="2"/>
    <s v="Quarterly"/>
    <x v="0"/>
    <s v="Low Value"/>
    <x v="2"/>
    <n v="0"/>
  </r>
  <r>
    <n v="1943"/>
    <n v="63"/>
    <x v="0"/>
    <s v="Pants"/>
    <x v="0"/>
    <n v="28"/>
    <x v="15"/>
    <s v="M"/>
    <s v="Cyan"/>
    <x v="3"/>
    <n v="3.4"/>
    <x v="1"/>
    <s v="Express"/>
    <x v="1"/>
    <s v="No"/>
    <n v="22"/>
    <x v="3"/>
    <s v="Monthly"/>
    <x v="0"/>
    <s v="Low Value"/>
    <x v="2"/>
    <n v="0"/>
  </r>
  <r>
    <n v="1944"/>
    <n v="32"/>
    <x v="0"/>
    <s v="Socks"/>
    <x v="0"/>
    <n v="53"/>
    <x v="48"/>
    <s v="L"/>
    <s v="Violet"/>
    <x v="2"/>
    <n v="3.8"/>
    <x v="1"/>
    <s v="Next Day Air"/>
    <x v="1"/>
    <s v="No"/>
    <n v="45"/>
    <x v="1"/>
    <s v="Annually"/>
    <x v="3"/>
    <s v="Low Value"/>
    <x v="2"/>
    <n v="0"/>
  </r>
  <r>
    <n v="1945"/>
    <n v="30"/>
    <x v="0"/>
    <s v="Hoodie"/>
    <x v="0"/>
    <n v="45"/>
    <x v="10"/>
    <s v="M"/>
    <s v="Gold"/>
    <x v="0"/>
    <n v="2.7"/>
    <x v="1"/>
    <s v="Free Shipping"/>
    <x v="1"/>
    <s v="No"/>
    <n v="49"/>
    <x v="1"/>
    <s v="Every 3 Months"/>
    <x v="3"/>
    <s v="Low Value"/>
    <x v="2"/>
    <n v="0"/>
  </r>
  <r>
    <n v="1946"/>
    <n v="35"/>
    <x v="0"/>
    <s v="Hoodie"/>
    <x v="0"/>
    <n v="38"/>
    <x v="42"/>
    <s v="M"/>
    <s v="Gold"/>
    <x v="0"/>
    <n v="2.9"/>
    <x v="1"/>
    <s v="2-Day Shipping"/>
    <x v="1"/>
    <s v="No"/>
    <n v="9"/>
    <x v="2"/>
    <s v="Every 3 Months"/>
    <x v="4"/>
    <s v="Low Value"/>
    <x v="1"/>
    <n v="0"/>
  </r>
  <r>
    <n v="1947"/>
    <n v="59"/>
    <x v="0"/>
    <s v="Pants"/>
    <x v="0"/>
    <n v="49"/>
    <x v="7"/>
    <s v="M"/>
    <s v="White"/>
    <x v="2"/>
    <n v="4.5"/>
    <x v="1"/>
    <s v="Standard"/>
    <x v="1"/>
    <s v="No"/>
    <n v="41"/>
    <x v="2"/>
    <s v="Quarterly"/>
    <x v="0"/>
    <s v="Low Value"/>
    <x v="2"/>
    <n v="0"/>
  </r>
  <r>
    <n v="1948"/>
    <n v="59"/>
    <x v="0"/>
    <s v="Shirt"/>
    <x v="0"/>
    <n v="32"/>
    <x v="14"/>
    <s v="M"/>
    <s v="Gray"/>
    <x v="2"/>
    <n v="2.6"/>
    <x v="1"/>
    <s v="Store Pickup"/>
    <x v="1"/>
    <s v="No"/>
    <n v="2"/>
    <x v="3"/>
    <s v="Monthly"/>
    <x v="0"/>
    <s v="Low Value"/>
    <x v="1"/>
    <n v="0"/>
  </r>
  <r>
    <n v="1949"/>
    <n v="54"/>
    <x v="0"/>
    <s v="T-shirt"/>
    <x v="0"/>
    <n v="37"/>
    <x v="39"/>
    <s v="L"/>
    <s v="Brown"/>
    <x v="0"/>
    <n v="3.1"/>
    <x v="1"/>
    <s v="Next Day Air"/>
    <x v="1"/>
    <s v="No"/>
    <n v="39"/>
    <x v="3"/>
    <s v="Bi-Weekly"/>
    <x v="2"/>
    <s v="Low Value"/>
    <x v="2"/>
    <n v="0"/>
  </r>
  <r>
    <n v="1950"/>
    <n v="63"/>
    <x v="0"/>
    <s v="Dress"/>
    <x v="0"/>
    <n v="80"/>
    <x v="43"/>
    <s v="L"/>
    <s v="Gray"/>
    <x v="0"/>
    <n v="4.7"/>
    <x v="1"/>
    <s v="Store Pickup"/>
    <x v="1"/>
    <s v="No"/>
    <n v="12"/>
    <x v="3"/>
    <s v="Quarterly"/>
    <x v="0"/>
    <s v="Low Value"/>
    <x v="0"/>
    <n v="0"/>
  </r>
  <r>
    <n v="1951"/>
    <n v="43"/>
    <x v="0"/>
    <s v="Backpack"/>
    <x v="3"/>
    <n v="78"/>
    <x v="10"/>
    <s v="L"/>
    <s v="Blue"/>
    <x v="2"/>
    <n v="4.5999999999999996"/>
    <x v="1"/>
    <s v="Free Shipping"/>
    <x v="1"/>
    <s v="No"/>
    <n v="26"/>
    <x v="3"/>
    <s v="Every 3 Months"/>
    <x v="4"/>
    <s v="Low Value"/>
    <x v="2"/>
    <n v="0"/>
  </r>
  <r>
    <n v="1952"/>
    <n v="33"/>
    <x v="0"/>
    <s v="Gloves"/>
    <x v="3"/>
    <n v="53"/>
    <x v="39"/>
    <s v="L"/>
    <s v="Gold"/>
    <x v="2"/>
    <n v="2.7"/>
    <x v="1"/>
    <s v="Next Day Air"/>
    <x v="1"/>
    <s v="No"/>
    <n v="32"/>
    <x v="4"/>
    <s v="Bi-Weekly"/>
    <x v="3"/>
    <s v="Low Value"/>
    <x v="2"/>
    <n v="0"/>
  </r>
  <r>
    <n v="1953"/>
    <n v="57"/>
    <x v="0"/>
    <s v="Shoes"/>
    <x v="1"/>
    <n v="82"/>
    <x v="33"/>
    <s v="L"/>
    <s v="Yellow"/>
    <x v="2"/>
    <n v="4.5999999999999996"/>
    <x v="1"/>
    <s v="2-Day Shipping"/>
    <x v="1"/>
    <s v="No"/>
    <n v="50"/>
    <x v="1"/>
    <s v="Bi-Weekly"/>
    <x v="0"/>
    <s v="Low Value"/>
    <x v="2"/>
    <n v="0"/>
  </r>
  <r>
    <n v="1954"/>
    <n v="25"/>
    <x v="0"/>
    <s v="Skirt"/>
    <x v="0"/>
    <n v="33"/>
    <x v="24"/>
    <s v="XL"/>
    <s v="Green"/>
    <x v="1"/>
    <n v="4.8"/>
    <x v="1"/>
    <s v="Standard"/>
    <x v="1"/>
    <s v="No"/>
    <n v="3"/>
    <x v="3"/>
    <s v="Fortnightly"/>
    <x v="3"/>
    <s v="Low Value"/>
    <x v="1"/>
    <n v="0"/>
  </r>
  <r>
    <n v="1955"/>
    <n v="26"/>
    <x v="0"/>
    <s v="Gloves"/>
    <x v="3"/>
    <n v="77"/>
    <x v="24"/>
    <s v="M"/>
    <s v="Pink"/>
    <x v="0"/>
    <n v="4.2"/>
    <x v="1"/>
    <s v="Free Shipping"/>
    <x v="1"/>
    <s v="No"/>
    <n v="3"/>
    <x v="0"/>
    <s v="Quarterly"/>
    <x v="3"/>
    <s v="Low Value"/>
    <x v="1"/>
    <n v="0"/>
  </r>
  <r>
    <n v="1956"/>
    <n v="50"/>
    <x v="0"/>
    <s v="Hoodie"/>
    <x v="0"/>
    <n v="56"/>
    <x v="1"/>
    <s v="M"/>
    <s v="Pink"/>
    <x v="0"/>
    <n v="4.9000000000000004"/>
    <x v="1"/>
    <s v="Express"/>
    <x v="1"/>
    <s v="No"/>
    <n v="37"/>
    <x v="1"/>
    <s v="Monthly"/>
    <x v="2"/>
    <s v="Low Value"/>
    <x v="2"/>
    <n v="0"/>
  </r>
  <r>
    <n v="1957"/>
    <n v="70"/>
    <x v="0"/>
    <s v="Socks"/>
    <x v="0"/>
    <n v="37"/>
    <x v="19"/>
    <s v="M"/>
    <s v="Pink"/>
    <x v="0"/>
    <n v="4.9000000000000004"/>
    <x v="1"/>
    <s v="Express"/>
    <x v="1"/>
    <s v="No"/>
    <n v="20"/>
    <x v="2"/>
    <s v="Fortnightly"/>
    <x v="0"/>
    <s v="Low Value"/>
    <x v="2"/>
    <n v="0"/>
  </r>
  <r>
    <n v="1958"/>
    <n v="68"/>
    <x v="0"/>
    <s v="Gloves"/>
    <x v="3"/>
    <n v="54"/>
    <x v="36"/>
    <s v="M"/>
    <s v="Cyan"/>
    <x v="1"/>
    <n v="4.5"/>
    <x v="1"/>
    <s v="Store Pickup"/>
    <x v="1"/>
    <s v="No"/>
    <n v="26"/>
    <x v="1"/>
    <s v="Bi-Weekly"/>
    <x v="0"/>
    <s v="Low Value"/>
    <x v="2"/>
    <n v="0"/>
  </r>
  <r>
    <n v="1959"/>
    <n v="39"/>
    <x v="0"/>
    <s v="Shorts"/>
    <x v="0"/>
    <n v="67"/>
    <x v="22"/>
    <s v="M"/>
    <s v="Gray"/>
    <x v="0"/>
    <n v="2.7"/>
    <x v="1"/>
    <s v="Store Pickup"/>
    <x v="1"/>
    <s v="No"/>
    <n v="47"/>
    <x v="1"/>
    <s v="Quarterly"/>
    <x v="4"/>
    <s v="Low Value"/>
    <x v="2"/>
    <n v="0"/>
  </r>
  <r>
    <n v="1960"/>
    <n v="46"/>
    <x v="0"/>
    <s v="Shoes"/>
    <x v="1"/>
    <n v="90"/>
    <x v="24"/>
    <s v="M"/>
    <s v="White"/>
    <x v="3"/>
    <n v="3.1"/>
    <x v="1"/>
    <s v="Store Pickup"/>
    <x v="1"/>
    <s v="No"/>
    <n v="7"/>
    <x v="2"/>
    <s v="Every 3 Months"/>
    <x v="2"/>
    <s v="Low Value"/>
    <x v="1"/>
    <n v="0"/>
  </r>
  <r>
    <n v="1961"/>
    <n v="57"/>
    <x v="0"/>
    <s v="Jeans"/>
    <x v="0"/>
    <n v="72"/>
    <x v="2"/>
    <s v="L"/>
    <s v="Red"/>
    <x v="2"/>
    <n v="3.3"/>
    <x v="1"/>
    <s v="2-Day Shipping"/>
    <x v="1"/>
    <s v="No"/>
    <n v="40"/>
    <x v="2"/>
    <s v="Annually"/>
    <x v="0"/>
    <s v="Low Value"/>
    <x v="2"/>
    <n v="0"/>
  </r>
  <r>
    <n v="1962"/>
    <n v="47"/>
    <x v="0"/>
    <s v="Boots"/>
    <x v="1"/>
    <n v="59"/>
    <x v="22"/>
    <s v="L"/>
    <s v="Black"/>
    <x v="2"/>
    <n v="2.6"/>
    <x v="1"/>
    <s v="Free Shipping"/>
    <x v="1"/>
    <s v="No"/>
    <n v="45"/>
    <x v="5"/>
    <s v="Quarterly"/>
    <x v="2"/>
    <s v="Low Value"/>
    <x v="2"/>
    <n v="0"/>
  </r>
  <r>
    <n v="1963"/>
    <n v="40"/>
    <x v="0"/>
    <s v="Hat"/>
    <x v="3"/>
    <n v="45"/>
    <x v="44"/>
    <s v="M"/>
    <s v="Silver"/>
    <x v="3"/>
    <n v="4.4000000000000004"/>
    <x v="1"/>
    <s v="Standard"/>
    <x v="1"/>
    <s v="No"/>
    <n v="20"/>
    <x v="3"/>
    <s v="Fortnightly"/>
    <x v="4"/>
    <s v="Low Value"/>
    <x v="2"/>
    <n v="0"/>
  </r>
  <r>
    <n v="1964"/>
    <n v="52"/>
    <x v="0"/>
    <s v="Shorts"/>
    <x v="0"/>
    <n v="30"/>
    <x v="49"/>
    <s v="L"/>
    <s v="Pink"/>
    <x v="1"/>
    <n v="3.9"/>
    <x v="1"/>
    <s v="Standard"/>
    <x v="1"/>
    <s v="No"/>
    <n v="11"/>
    <x v="2"/>
    <s v="Weekly"/>
    <x v="2"/>
    <s v="Low Value"/>
    <x v="0"/>
    <n v="0"/>
  </r>
  <r>
    <n v="1965"/>
    <n v="40"/>
    <x v="0"/>
    <s v="Pants"/>
    <x v="0"/>
    <n v="51"/>
    <x v="8"/>
    <s v="S"/>
    <s v="Cyan"/>
    <x v="2"/>
    <n v="4.5999999999999996"/>
    <x v="1"/>
    <s v="Express"/>
    <x v="1"/>
    <s v="No"/>
    <n v="50"/>
    <x v="5"/>
    <s v="Monthly"/>
    <x v="4"/>
    <s v="Low Value"/>
    <x v="2"/>
    <n v="0"/>
  </r>
  <r>
    <n v="1966"/>
    <n v="67"/>
    <x v="0"/>
    <s v="Sweater"/>
    <x v="0"/>
    <n v="90"/>
    <x v="27"/>
    <s v="M"/>
    <s v="White"/>
    <x v="3"/>
    <n v="4.9000000000000004"/>
    <x v="1"/>
    <s v="Express"/>
    <x v="1"/>
    <s v="No"/>
    <n v="25"/>
    <x v="5"/>
    <s v="Quarterly"/>
    <x v="0"/>
    <s v="Low Value"/>
    <x v="2"/>
    <n v="0"/>
  </r>
  <r>
    <n v="1967"/>
    <n v="67"/>
    <x v="0"/>
    <s v="Jacket"/>
    <x v="2"/>
    <n v="95"/>
    <x v="27"/>
    <s v="XL"/>
    <s v="Purple"/>
    <x v="0"/>
    <n v="3.7"/>
    <x v="1"/>
    <s v="Express"/>
    <x v="1"/>
    <s v="No"/>
    <n v="5"/>
    <x v="2"/>
    <s v="Fortnightly"/>
    <x v="0"/>
    <s v="Low Value"/>
    <x v="1"/>
    <n v="0"/>
  </r>
  <r>
    <n v="1968"/>
    <n v="37"/>
    <x v="0"/>
    <s v="Dress"/>
    <x v="0"/>
    <n v="81"/>
    <x v="42"/>
    <s v="L"/>
    <s v="Yellow"/>
    <x v="3"/>
    <n v="3.7"/>
    <x v="1"/>
    <s v="Standard"/>
    <x v="1"/>
    <s v="No"/>
    <n v="4"/>
    <x v="0"/>
    <s v="Annually"/>
    <x v="4"/>
    <s v="Low Value"/>
    <x v="1"/>
    <n v="0"/>
  </r>
  <r>
    <n v="1969"/>
    <n v="67"/>
    <x v="0"/>
    <s v="Shirt"/>
    <x v="0"/>
    <n v="70"/>
    <x v="46"/>
    <s v="S"/>
    <s v="Blue"/>
    <x v="1"/>
    <n v="4.2"/>
    <x v="1"/>
    <s v="Standard"/>
    <x v="1"/>
    <s v="No"/>
    <n v="25"/>
    <x v="2"/>
    <s v="Weekly"/>
    <x v="0"/>
    <s v="Low Value"/>
    <x v="2"/>
    <n v="0"/>
  </r>
  <r>
    <n v="1970"/>
    <n v="64"/>
    <x v="0"/>
    <s v="Dress"/>
    <x v="0"/>
    <n v="32"/>
    <x v="7"/>
    <s v="S"/>
    <s v="Cyan"/>
    <x v="0"/>
    <n v="3.5"/>
    <x v="1"/>
    <s v="Next Day Air"/>
    <x v="1"/>
    <s v="No"/>
    <n v="11"/>
    <x v="4"/>
    <s v="Fortnightly"/>
    <x v="0"/>
    <s v="Low Value"/>
    <x v="0"/>
    <n v="0"/>
  </r>
  <r>
    <n v="1971"/>
    <n v="28"/>
    <x v="0"/>
    <s v="Belt"/>
    <x v="3"/>
    <n v="94"/>
    <x v="33"/>
    <s v="M"/>
    <s v="Indigo"/>
    <x v="1"/>
    <n v="2.9"/>
    <x v="1"/>
    <s v="Next Day Air"/>
    <x v="1"/>
    <s v="No"/>
    <n v="4"/>
    <x v="2"/>
    <s v="Bi-Weekly"/>
    <x v="3"/>
    <s v="Low Value"/>
    <x v="1"/>
    <n v="0"/>
  </r>
  <r>
    <n v="1972"/>
    <n v="54"/>
    <x v="0"/>
    <s v="Hat"/>
    <x v="3"/>
    <n v="29"/>
    <x v="38"/>
    <s v="XL"/>
    <s v="Indigo"/>
    <x v="1"/>
    <n v="3.4"/>
    <x v="1"/>
    <s v="Next Day Air"/>
    <x v="1"/>
    <s v="No"/>
    <n v="1"/>
    <x v="0"/>
    <s v="Monthly"/>
    <x v="2"/>
    <s v="Low Value"/>
    <x v="1"/>
    <n v="0"/>
  </r>
  <r>
    <n v="1973"/>
    <n v="54"/>
    <x v="0"/>
    <s v="Backpack"/>
    <x v="3"/>
    <n v="31"/>
    <x v="7"/>
    <s v="M"/>
    <s v="Silver"/>
    <x v="2"/>
    <n v="3.3"/>
    <x v="1"/>
    <s v="Express"/>
    <x v="1"/>
    <s v="No"/>
    <n v="48"/>
    <x v="3"/>
    <s v="Every 3 Months"/>
    <x v="2"/>
    <s v="Low Value"/>
    <x v="2"/>
    <n v="0"/>
  </r>
  <r>
    <n v="1974"/>
    <n v="24"/>
    <x v="0"/>
    <s v="Skirt"/>
    <x v="0"/>
    <n v="20"/>
    <x v="33"/>
    <s v="XL"/>
    <s v="Red"/>
    <x v="3"/>
    <n v="4.5"/>
    <x v="1"/>
    <s v="Standard"/>
    <x v="1"/>
    <s v="No"/>
    <n v="9"/>
    <x v="0"/>
    <s v="Every 3 Months"/>
    <x v="1"/>
    <s v="Low Value"/>
    <x v="1"/>
    <n v="0"/>
  </r>
  <r>
    <n v="1975"/>
    <n v="27"/>
    <x v="0"/>
    <s v="Gloves"/>
    <x v="3"/>
    <n v="44"/>
    <x v="30"/>
    <s v="M"/>
    <s v="Peach"/>
    <x v="0"/>
    <n v="4.5999999999999996"/>
    <x v="1"/>
    <s v="2-Day Shipping"/>
    <x v="1"/>
    <s v="No"/>
    <n v="2"/>
    <x v="3"/>
    <s v="Fortnightly"/>
    <x v="3"/>
    <s v="Low Value"/>
    <x v="1"/>
    <n v="0"/>
  </r>
  <r>
    <n v="1976"/>
    <n v="53"/>
    <x v="0"/>
    <s v="Jacket"/>
    <x v="2"/>
    <n v="77"/>
    <x v="26"/>
    <s v="L"/>
    <s v="Turquoise"/>
    <x v="3"/>
    <n v="2.9"/>
    <x v="1"/>
    <s v="Express"/>
    <x v="1"/>
    <s v="No"/>
    <n v="4"/>
    <x v="1"/>
    <s v="Quarterly"/>
    <x v="2"/>
    <s v="Low Value"/>
    <x v="1"/>
    <n v="0"/>
  </r>
  <r>
    <n v="1977"/>
    <n v="32"/>
    <x v="0"/>
    <s v="Handbag"/>
    <x v="3"/>
    <n v="51"/>
    <x v="5"/>
    <s v="M"/>
    <s v="Pink"/>
    <x v="1"/>
    <n v="3.2"/>
    <x v="1"/>
    <s v="Next Day Air"/>
    <x v="1"/>
    <s v="No"/>
    <n v="43"/>
    <x v="3"/>
    <s v="Fortnightly"/>
    <x v="3"/>
    <s v="Low Value"/>
    <x v="2"/>
    <n v="0"/>
  </r>
  <r>
    <n v="1978"/>
    <n v="24"/>
    <x v="0"/>
    <s v="Sandals"/>
    <x v="1"/>
    <n v="49"/>
    <x v="20"/>
    <s v="M"/>
    <s v="Teal"/>
    <x v="2"/>
    <n v="2.6"/>
    <x v="1"/>
    <s v="Free Shipping"/>
    <x v="1"/>
    <s v="No"/>
    <n v="32"/>
    <x v="4"/>
    <s v="Annually"/>
    <x v="1"/>
    <s v="Low Value"/>
    <x v="2"/>
    <n v="0"/>
  </r>
  <r>
    <n v="1979"/>
    <n v="45"/>
    <x v="0"/>
    <s v="Sunglasses"/>
    <x v="3"/>
    <n v="78"/>
    <x v="2"/>
    <s v="L"/>
    <s v="Magenta"/>
    <x v="1"/>
    <n v="3.8"/>
    <x v="1"/>
    <s v="Store Pickup"/>
    <x v="1"/>
    <s v="No"/>
    <n v="1"/>
    <x v="1"/>
    <s v="Quarterly"/>
    <x v="2"/>
    <s v="Low Value"/>
    <x v="1"/>
    <n v="0"/>
  </r>
  <r>
    <n v="1980"/>
    <n v="49"/>
    <x v="0"/>
    <s v="Jeans"/>
    <x v="0"/>
    <n v="98"/>
    <x v="30"/>
    <s v="L"/>
    <s v="Blue"/>
    <x v="1"/>
    <n v="2.8"/>
    <x v="1"/>
    <s v="Store Pickup"/>
    <x v="1"/>
    <s v="No"/>
    <n v="38"/>
    <x v="5"/>
    <s v="Fortnightly"/>
    <x v="2"/>
    <s v="Low Value"/>
    <x v="2"/>
    <n v="0"/>
  </r>
  <r>
    <n v="1981"/>
    <n v="51"/>
    <x v="0"/>
    <s v="Sandals"/>
    <x v="1"/>
    <n v="94"/>
    <x v="44"/>
    <s v="M"/>
    <s v="Green"/>
    <x v="0"/>
    <n v="4.4000000000000004"/>
    <x v="1"/>
    <s v="Store Pickup"/>
    <x v="1"/>
    <s v="No"/>
    <n v="25"/>
    <x v="3"/>
    <s v="Fortnightly"/>
    <x v="2"/>
    <s v="Low Value"/>
    <x v="2"/>
    <n v="0"/>
  </r>
  <r>
    <n v="1982"/>
    <n v="69"/>
    <x v="0"/>
    <s v="Shoes"/>
    <x v="1"/>
    <n v="91"/>
    <x v="49"/>
    <s v="L"/>
    <s v="Violet"/>
    <x v="2"/>
    <n v="4.7"/>
    <x v="1"/>
    <s v="Express"/>
    <x v="1"/>
    <s v="No"/>
    <n v="42"/>
    <x v="3"/>
    <s v="Quarterly"/>
    <x v="0"/>
    <s v="Low Value"/>
    <x v="2"/>
    <n v="0"/>
  </r>
  <r>
    <n v="1983"/>
    <n v="41"/>
    <x v="0"/>
    <s v="Sunglasses"/>
    <x v="3"/>
    <n v="77"/>
    <x v="23"/>
    <s v="M"/>
    <s v="Turquoise"/>
    <x v="2"/>
    <n v="2.7"/>
    <x v="1"/>
    <s v="2-Day Shipping"/>
    <x v="1"/>
    <s v="No"/>
    <n v="32"/>
    <x v="3"/>
    <s v="Monthly"/>
    <x v="4"/>
    <s v="Low Value"/>
    <x v="2"/>
    <n v="0"/>
  </r>
  <r>
    <n v="1984"/>
    <n v="59"/>
    <x v="0"/>
    <s v="Scarf"/>
    <x v="3"/>
    <n v="97"/>
    <x v="42"/>
    <s v="M"/>
    <s v="Pink"/>
    <x v="2"/>
    <n v="2.6"/>
    <x v="1"/>
    <s v="Next Day Air"/>
    <x v="1"/>
    <s v="No"/>
    <n v="21"/>
    <x v="5"/>
    <s v="Quarterly"/>
    <x v="0"/>
    <s v="Low Value"/>
    <x v="2"/>
    <n v="0"/>
  </r>
  <r>
    <n v="1985"/>
    <n v="26"/>
    <x v="0"/>
    <s v="Skirt"/>
    <x v="0"/>
    <n v="58"/>
    <x v="8"/>
    <s v="M"/>
    <s v="Black"/>
    <x v="2"/>
    <n v="3.4"/>
    <x v="1"/>
    <s v="2-Day Shipping"/>
    <x v="1"/>
    <s v="No"/>
    <n v="26"/>
    <x v="3"/>
    <s v="Fortnightly"/>
    <x v="3"/>
    <s v="Low Value"/>
    <x v="2"/>
    <n v="0"/>
  </r>
  <r>
    <n v="1986"/>
    <n v="23"/>
    <x v="0"/>
    <s v="Gloves"/>
    <x v="3"/>
    <n v="97"/>
    <x v="30"/>
    <s v="M"/>
    <s v="Gold"/>
    <x v="1"/>
    <n v="3.9"/>
    <x v="1"/>
    <s v="2-Day Shipping"/>
    <x v="1"/>
    <s v="No"/>
    <n v="6"/>
    <x v="2"/>
    <s v="Fortnightly"/>
    <x v="1"/>
    <s v="Low Value"/>
    <x v="1"/>
    <n v="0"/>
  </r>
  <r>
    <n v="1987"/>
    <n v="62"/>
    <x v="0"/>
    <s v="Coat"/>
    <x v="2"/>
    <n v="48"/>
    <x v="10"/>
    <s v="L"/>
    <s v="Green"/>
    <x v="2"/>
    <n v="3.4"/>
    <x v="1"/>
    <s v="2-Day Shipping"/>
    <x v="1"/>
    <s v="No"/>
    <n v="14"/>
    <x v="0"/>
    <s v="Quarterly"/>
    <x v="0"/>
    <s v="Low Value"/>
    <x v="0"/>
    <n v="0"/>
  </r>
  <r>
    <n v="1988"/>
    <n v="69"/>
    <x v="0"/>
    <s v="Belt"/>
    <x v="3"/>
    <n v="23"/>
    <x v="34"/>
    <s v="XL"/>
    <s v="White"/>
    <x v="2"/>
    <n v="3.4"/>
    <x v="1"/>
    <s v="Express"/>
    <x v="1"/>
    <s v="No"/>
    <n v="4"/>
    <x v="1"/>
    <s v="Quarterly"/>
    <x v="0"/>
    <s v="Low Value"/>
    <x v="1"/>
    <n v="0"/>
  </r>
  <r>
    <n v="1989"/>
    <n v="46"/>
    <x v="0"/>
    <s v="Pants"/>
    <x v="0"/>
    <n v="79"/>
    <x v="41"/>
    <s v="M"/>
    <s v="Gold"/>
    <x v="0"/>
    <n v="3.9"/>
    <x v="1"/>
    <s v="Free Shipping"/>
    <x v="1"/>
    <s v="No"/>
    <n v="26"/>
    <x v="4"/>
    <s v="Weekly"/>
    <x v="2"/>
    <s v="Low Value"/>
    <x v="2"/>
    <n v="0"/>
  </r>
  <r>
    <n v="1990"/>
    <n v="35"/>
    <x v="0"/>
    <s v="Jewelry"/>
    <x v="3"/>
    <n v="42"/>
    <x v="33"/>
    <s v="S"/>
    <s v="Charcoal"/>
    <x v="1"/>
    <n v="4"/>
    <x v="1"/>
    <s v="Express"/>
    <x v="1"/>
    <s v="No"/>
    <n v="39"/>
    <x v="3"/>
    <s v="Bi-Weekly"/>
    <x v="4"/>
    <s v="Low Value"/>
    <x v="2"/>
    <n v="0"/>
  </r>
  <r>
    <n v="1991"/>
    <n v="32"/>
    <x v="0"/>
    <s v="Backpack"/>
    <x v="3"/>
    <n v="95"/>
    <x v="39"/>
    <s v="L"/>
    <s v="White"/>
    <x v="1"/>
    <n v="3.4"/>
    <x v="1"/>
    <s v="2-Day Shipping"/>
    <x v="1"/>
    <s v="No"/>
    <n v="15"/>
    <x v="3"/>
    <s v="Annually"/>
    <x v="3"/>
    <s v="Low Value"/>
    <x v="0"/>
    <n v="0"/>
  </r>
  <r>
    <n v="1992"/>
    <n v="46"/>
    <x v="0"/>
    <s v="Sneakers"/>
    <x v="1"/>
    <n v="29"/>
    <x v="9"/>
    <s v="M"/>
    <s v="Brown"/>
    <x v="2"/>
    <n v="3.7"/>
    <x v="1"/>
    <s v="Next Day Air"/>
    <x v="1"/>
    <s v="No"/>
    <n v="1"/>
    <x v="0"/>
    <s v="Every 3 Months"/>
    <x v="2"/>
    <s v="Low Value"/>
    <x v="1"/>
    <n v="0"/>
  </r>
  <r>
    <n v="1993"/>
    <n v="33"/>
    <x v="0"/>
    <s v="Hoodie"/>
    <x v="0"/>
    <n v="98"/>
    <x v="32"/>
    <s v="L"/>
    <s v="Gold"/>
    <x v="0"/>
    <n v="4.9000000000000004"/>
    <x v="1"/>
    <s v="2-Day Shipping"/>
    <x v="1"/>
    <s v="No"/>
    <n v="28"/>
    <x v="0"/>
    <s v="Monthly"/>
    <x v="3"/>
    <s v="Low Value"/>
    <x v="2"/>
    <n v="0"/>
  </r>
  <r>
    <n v="1994"/>
    <n v="32"/>
    <x v="0"/>
    <s v="Blouse"/>
    <x v="0"/>
    <n v="96"/>
    <x v="10"/>
    <s v="S"/>
    <s v="Purple"/>
    <x v="1"/>
    <n v="5"/>
    <x v="1"/>
    <s v="Express"/>
    <x v="1"/>
    <s v="No"/>
    <n v="17"/>
    <x v="1"/>
    <s v="Weekly"/>
    <x v="3"/>
    <s v="Low Value"/>
    <x v="0"/>
    <n v="0"/>
  </r>
  <r>
    <n v="1995"/>
    <n v="33"/>
    <x v="0"/>
    <s v="Sunglasses"/>
    <x v="3"/>
    <n v="66"/>
    <x v="22"/>
    <s v="M"/>
    <s v="Brown"/>
    <x v="3"/>
    <n v="2.9"/>
    <x v="1"/>
    <s v="Next Day Air"/>
    <x v="1"/>
    <s v="No"/>
    <n v="24"/>
    <x v="2"/>
    <s v="Weekly"/>
    <x v="3"/>
    <s v="Low Value"/>
    <x v="2"/>
    <n v="0"/>
  </r>
  <r>
    <n v="1996"/>
    <n v="67"/>
    <x v="0"/>
    <s v="Boots"/>
    <x v="1"/>
    <n v="80"/>
    <x v="9"/>
    <s v="S"/>
    <s v="Teal"/>
    <x v="1"/>
    <n v="3"/>
    <x v="1"/>
    <s v="Standard"/>
    <x v="1"/>
    <s v="No"/>
    <n v="29"/>
    <x v="5"/>
    <s v="Quarterly"/>
    <x v="0"/>
    <s v="Low Value"/>
    <x v="2"/>
    <n v="0"/>
  </r>
  <r>
    <n v="1997"/>
    <n v="67"/>
    <x v="0"/>
    <s v="Sneakers"/>
    <x v="1"/>
    <n v="27"/>
    <x v="45"/>
    <s v="L"/>
    <s v="Indigo"/>
    <x v="2"/>
    <n v="3.3"/>
    <x v="1"/>
    <s v="Next Day Air"/>
    <x v="1"/>
    <s v="No"/>
    <n v="18"/>
    <x v="1"/>
    <s v="Every 3 Months"/>
    <x v="0"/>
    <s v="Low Value"/>
    <x v="0"/>
    <n v="0"/>
  </r>
  <r>
    <n v="1998"/>
    <n v="42"/>
    <x v="0"/>
    <s v="Backpack"/>
    <x v="3"/>
    <n v="25"/>
    <x v="39"/>
    <s v="M"/>
    <s v="Purple"/>
    <x v="3"/>
    <n v="4.7"/>
    <x v="1"/>
    <s v="Express"/>
    <x v="1"/>
    <s v="No"/>
    <n v="10"/>
    <x v="5"/>
    <s v="Bi-Weekly"/>
    <x v="4"/>
    <s v="Low Value"/>
    <x v="0"/>
    <n v="0"/>
  </r>
  <r>
    <n v="1999"/>
    <n v="20"/>
    <x v="0"/>
    <s v="Pants"/>
    <x v="0"/>
    <n v="45"/>
    <x v="34"/>
    <s v="M"/>
    <s v="Orange"/>
    <x v="3"/>
    <n v="3.4"/>
    <x v="1"/>
    <s v="2-Day Shipping"/>
    <x v="1"/>
    <s v="No"/>
    <n v="19"/>
    <x v="1"/>
    <s v="Quarterly"/>
    <x v="1"/>
    <s v="Low Value"/>
    <x v="0"/>
    <n v="0"/>
  </r>
  <r>
    <n v="2000"/>
    <n v="39"/>
    <x v="0"/>
    <s v="Socks"/>
    <x v="0"/>
    <n v="89"/>
    <x v="30"/>
    <s v="L"/>
    <s v="Indigo"/>
    <x v="0"/>
    <n v="4.5999999999999996"/>
    <x v="1"/>
    <s v="2-Day Shipping"/>
    <x v="1"/>
    <s v="No"/>
    <n v="26"/>
    <x v="5"/>
    <s v="Monthly"/>
    <x v="4"/>
    <s v="Low Value"/>
    <x v="2"/>
    <n v="0"/>
  </r>
  <r>
    <n v="2001"/>
    <n v="26"/>
    <x v="0"/>
    <s v="Belt"/>
    <x v="3"/>
    <n v="27"/>
    <x v="18"/>
    <s v="M"/>
    <s v="Lavender"/>
    <x v="0"/>
    <n v="3.6"/>
    <x v="1"/>
    <s v="2-Day Shipping"/>
    <x v="1"/>
    <s v="No"/>
    <n v="25"/>
    <x v="1"/>
    <s v="Bi-Weekly"/>
    <x v="3"/>
    <s v="Low Value"/>
    <x v="2"/>
    <n v="0"/>
  </r>
  <r>
    <n v="2002"/>
    <n v="51"/>
    <x v="0"/>
    <s v="Sunglasses"/>
    <x v="3"/>
    <n v="90"/>
    <x v="5"/>
    <s v="S"/>
    <s v="Purple"/>
    <x v="0"/>
    <n v="2.6"/>
    <x v="1"/>
    <s v="Free Shipping"/>
    <x v="1"/>
    <s v="No"/>
    <n v="2"/>
    <x v="5"/>
    <s v="Fortnightly"/>
    <x v="2"/>
    <s v="Low Value"/>
    <x v="1"/>
    <n v="0"/>
  </r>
  <r>
    <n v="2003"/>
    <n v="31"/>
    <x v="0"/>
    <s v="Shirt"/>
    <x v="0"/>
    <n v="65"/>
    <x v="14"/>
    <s v="M"/>
    <s v="Red"/>
    <x v="2"/>
    <n v="2.7"/>
    <x v="1"/>
    <s v="Express"/>
    <x v="1"/>
    <s v="No"/>
    <n v="19"/>
    <x v="3"/>
    <s v="Every 3 Months"/>
    <x v="3"/>
    <s v="Low Value"/>
    <x v="0"/>
    <n v="0"/>
  </r>
  <r>
    <n v="2004"/>
    <n v="68"/>
    <x v="0"/>
    <s v="Sneakers"/>
    <x v="1"/>
    <n v="72"/>
    <x v="1"/>
    <s v="S"/>
    <s v="Blue"/>
    <x v="1"/>
    <n v="3.1"/>
    <x v="1"/>
    <s v="Express"/>
    <x v="1"/>
    <s v="No"/>
    <n v="32"/>
    <x v="1"/>
    <s v="Quarterly"/>
    <x v="0"/>
    <s v="Low Value"/>
    <x v="2"/>
    <n v="0"/>
  </r>
  <r>
    <n v="2005"/>
    <n v="44"/>
    <x v="0"/>
    <s v="Shoes"/>
    <x v="1"/>
    <n v="70"/>
    <x v="42"/>
    <s v="L"/>
    <s v="Blue"/>
    <x v="3"/>
    <n v="3.2"/>
    <x v="1"/>
    <s v="2-Day Shipping"/>
    <x v="1"/>
    <s v="No"/>
    <n v="13"/>
    <x v="1"/>
    <s v="Bi-Weekly"/>
    <x v="4"/>
    <s v="Low Value"/>
    <x v="0"/>
    <n v="0"/>
  </r>
  <r>
    <n v="2006"/>
    <n v="18"/>
    <x v="0"/>
    <s v="Sandals"/>
    <x v="1"/>
    <n v="82"/>
    <x v="30"/>
    <s v="M"/>
    <s v="Cyan"/>
    <x v="0"/>
    <n v="3.4"/>
    <x v="1"/>
    <s v="Store Pickup"/>
    <x v="1"/>
    <s v="No"/>
    <n v="30"/>
    <x v="3"/>
    <s v="Fortnightly"/>
    <x v="1"/>
    <s v="Low Value"/>
    <x v="2"/>
    <n v="0"/>
  </r>
  <r>
    <n v="2007"/>
    <n v="58"/>
    <x v="0"/>
    <s v="Scarf"/>
    <x v="3"/>
    <n v="97"/>
    <x v="35"/>
    <s v="S"/>
    <s v="Pink"/>
    <x v="3"/>
    <n v="4.4000000000000004"/>
    <x v="1"/>
    <s v="Express"/>
    <x v="1"/>
    <s v="No"/>
    <n v="2"/>
    <x v="2"/>
    <s v="Annually"/>
    <x v="0"/>
    <s v="Low Value"/>
    <x v="1"/>
    <n v="0"/>
  </r>
  <r>
    <n v="2008"/>
    <n v="26"/>
    <x v="0"/>
    <s v="Shirt"/>
    <x v="0"/>
    <n v="25"/>
    <x v="41"/>
    <s v="M"/>
    <s v="Silver"/>
    <x v="2"/>
    <n v="3.2"/>
    <x v="1"/>
    <s v="2-Day Shipping"/>
    <x v="1"/>
    <s v="No"/>
    <n v="8"/>
    <x v="3"/>
    <s v="Quarterly"/>
    <x v="3"/>
    <s v="Low Value"/>
    <x v="1"/>
    <n v="0"/>
  </r>
  <r>
    <n v="2009"/>
    <n v="57"/>
    <x v="0"/>
    <s v="Skirt"/>
    <x v="0"/>
    <n v="48"/>
    <x v="20"/>
    <s v="M"/>
    <s v="Gray"/>
    <x v="1"/>
    <n v="2.5"/>
    <x v="1"/>
    <s v="Free Shipping"/>
    <x v="1"/>
    <s v="No"/>
    <n v="27"/>
    <x v="3"/>
    <s v="Every 3 Months"/>
    <x v="0"/>
    <s v="Low Value"/>
    <x v="2"/>
    <n v="0"/>
  </r>
  <r>
    <n v="2010"/>
    <n v="37"/>
    <x v="0"/>
    <s v="Boots"/>
    <x v="1"/>
    <n v="99"/>
    <x v="15"/>
    <s v="M"/>
    <s v="Indigo"/>
    <x v="2"/>
    <n v="3.8"/>
    <x v="1"/>
    <s v="Next Day Air"/>
    <x v="1"/>
    <s v="No"/>
    <n v="26"/>
    <x v="0"/>
    <s v="Bi-Weekly"/>
    <x v="4"/>
    <s v="Low Value"/>
    <x v="2"/>
    <n v="0"/>
  </r>
  <r>
    <n v="2011"/>
    <n v="24"/>
    <x v="0"/>
    <s v="Sweater"/>
    <x v="0"/>
    <n v="21"/>
    <x v="21"/>
    <s v="M"/>
    <s v="Maroon"/>
    <x v="2"/>
    <n v="4.4000000000000004"/>
    <x v="1"/>
    <s v="2-Day Shipping"/>
    <x v="1"/>
    <s v="No"/>
    <n v="3"/>
    <x v="5"/>
    <s v="Bi-Weekly"/>
    <x v="1"/>
    <s v="Low Value"/>
    <x v="1"/>
    <n v="0"/>
  </r>
  <r>
    <n v="2012"/>
    <n v="57"/>
    <x v="0"/>
    <s v="Sandals"/>
    <x v="1"/>
    <n v="94"/>
    <x v="8"/>
    <s v="M"/>
    <s v="Beige"/>
    <x v="1"/>
    <n v="3.7"/>
    <x v="1"/>
    <s v="Express"/>
    <x v="1"/>
    <s v="No"/>
    <n v="4"/>
    <x v="4"/>
    <s v="Monthly"/>
    <x v="0"/>
    <s v="Low Value"/>
    <x v="1"/>
    <n v="0"/>
  </r>
  <r>
    <n v="2013"/>
    <n v="48"/>
    <x v="0"/>
    <s v="Jeans"/>
    <x v="0"/>
    <n v="53"/>
    <x v="22"/>
    <s v="L"/>
    <s v="Green"/>
    <x v="3"/>
    <n v="3.2"/>
    <x v="1"/>
    <s v="Store Pickup"/>
    <x v="1"/>
    <s v="No"/>
    <n v="5"/>
    <x v="1"/>
    <s v="Fortnightly"/>
    <x v="2"/>
    <s v="Low Value"/>
    <x v="1"/>
    <n v="0"/>
  </r>
  <r>
    <n v="2014"/>
    <n v="39"/>
    <x v="0"/>
    <s v="Backpack"/>
    <x v="3"/>
    <n v="70"/>
    <x v="41"/>
    <s v="M"/>
    <s v="Peach"/>
    <x v="0"/>
    <n v="4.9000000000000004"/>
    <x v="1"/>
    <s v="Standard"/>
    <x v="1"/>
    <s v="No"/>
    <n v="25"/>
    <x v="5"/>
    <s v="Quarterly"/>
    <x v="4"/>
    <s v="Low Value"/>
    <x v="2"/>
    <n v="0"/>
  </r>
  <r>
    <n v="2015"/>
    <n v="51"/>
    <x v="0"/>
    <s v="Skirt"/>
    <x v="0"/>
    <n v="26"/>
    <x v="48"/>
    <s v="L"/>
    <s v="Black"/>
    <x v="2"/>
    <n v="3.9"/>
    <x v="1"/>
    <s v="Standard"/>
    <x v="1"/>
    <s v="No"/>
    <n v="47"/>
    <x v="3"/>
    <s v="Bi-Weekly"/>
    <x v="2"/>
    <s v="Low Value"/>
    <x v="2"/>
    <n v="0"/>
  </r>
  <r>
    <n v="2016"/>
    <n v="57"/>
    <x v="0"/>
    <s v="Belt"/>
    <x v="3"/>
    <n v="82"/>
    <x v="41"/>
    <s v="S"/>
    <s v="Pink"/>
    <x v="2"/>
    <n v="4.5"/>
    <x v="1"/>
    <s v="Next Day Air"/>
    <x v="1"/>
    <s v="No"/>
    <n v="8"/>
    <x v="2"/>
    <s v="Fortnightly"/>
    <x v="0"/>
    <s v="Low Value"/>
    <x v="1"/>
    <n v="0"/>
  </r>
  <r>
    <n v="2017"/>
    <n v="53"/>
    <x v="0"/>
    <s v="Shoes"/>
    <x v="1"/>
    <n v="47"/>
    <x v="1"/>
    <s v="S"/>
    <s v="Violet"/>
    <x v="0"/>
    <n v="3.4"/>
    <x v="1"/>
    <s v="Standard"/>
    <x v="1"/>
    <s v="No"/>
    <n v="20"/>
    <x v="5"/>
    <s v="Fortnightly"/>
    <x v="2"/>
    <s v="Low Value"/>
    <x v="2"/>
    <n v="0"/>
  </r>
  <r>
    <n v="2018"/>
    <n v="70"/>
    <x v="0"/>
    <s v="Socks"/>
    <x v="0"/>
    <n v="32"/>
    <x v="2"/>
    <s v="S"/>
    <s v="Green"/>
    <x v="0"/>
    <n v="4.0999999999999996"/>
    <x v="1"/>
    <s v="Next Day Air"/>
    <x v="1"/>
    <s v="No"/>
    <n v="42"/>
    <x v="4"/>
    <s v="Every 3 Months"/>
    <x v="0"/>
    <s v="Low Value"/>
    <x v="2"/>
    <n v="0"/>
  </r>
  <r>
    <n v="2019"/>
    <n v="60"/>
    <x v="0"/>
    <s v="Backpack"/>
    <x v="3"/>
    <n v="97"/>
    <x v="10"/>
    <s v="S"/>
    <s v="Gold"/>
    <x v="3"/>
    <n v="4.5"/>
    <x v="1"/>
    <s v="Store Pickup"/>
    <x v="1"/>
    <s v="No"/>
    <n v="20"/>
    <x v="4"/>
    <s v="Weekly"/>
    <x v="0"/>
    <s v="Low Value"/>
    <x v="2"/>
    <n v="0"/>
  </r>
  <r>
    <n v="2020"/>
    <n v="31"/>
    <x v="0"/>
    <s v="Shirt"/>
    <x v="0"/>
    <n v="68"/>
    <x v="37"/>
    <s v="S"/>
    <s v="Red"/>
    <x v="0"/>
    <n v="4.7"/>
    <x v="1"/>
    <s v="Store Pickup"/>
    <x v="1"/>
    <s v="No"/>
    <n v="23"/>
    <x v="1"/>
    <s v="Fortnightly"/>
    <x v="3"/>
    <s v="Low Value"/>
    <x v="2"/>
    <n v="0"/>
  </r>
  <r>
    <n v="2021"/>
    <n v="41"/>
    <x v="0"/>
    <s v="Sweater"/>
    <x v="0"/>
    <n v="23"/>
    <x v="38"/>
    <s v="M"/>
    <s v="Beige"/>
    <x v="0"/>
    <n v="4.8"/>
    <x v="1"/>
    <s v="Next Day Air"/>
    <x v="1"/>
    <s v="No"/>
    <n v="26"/>
    <x v="1"/>
    <s v="Quarterly"/>
    <x v="4"/>
    <s v="Low Value"/>
    <x v="2"/>
    <n v="0"/>
  </r>
  <r>
    <n v="2022"/>
    <n v="62"/>
    <x v="0"/>
    <s v="Handbag"/>
    <x v="3"/>
    <n v="33"/>
    <x v="1"/>
    <s v="M"/>
    <s v="Green"/>
    <x v="0"/>
    <n v="4.4000000000000004"/>
    <x v="1"/>
    <s v="Standard"/>
    <x v="1"/>
    <s v="No"/>
    <n v="48"/>
    <x v="0"/>
    <s v="Quarterly"/>
    <x v="0"/>
    <s v="Low Value"/>
    <x v="2"/>
    <n v="0"/>
  </r>
  <r>
    <n v="2023"/>
    <n v="59"/>
    <x v="0"/>
    <s v="Jewelry"/>
    <x v="3"/>
    <n v="38"/>
    <x v="15"/>
    <s v="S"/>
    <s v="Black"/>
    <x v="0"/>
    <n v="4"/>
    <x v="1"/>
    <s v="Store Pickup"/>
    <x v="1"/>
    <s v="No"/>
    <n v="16"/>
    <x v="1"/>
    <s v="Bi-Weekly"/>
    <x v="0"/>
    <s v="Low Value"/>
    <x v="0"/>
    <n v="0"/>
  </r>
  <r>
    <n v="2024"/>
    <n v="46"/>
    <x v="0"/>
    <s v="Socks"/>
    <x v="0"/>
    <n v="68"/>
    <x v="37"/>
    <s v="S"/>
    <s v="Teal"/>
    <x v="0"/>
    <n v="4.0999999999999996"/>
    <x v="1"/>
    <s v="Store Pickup"/>
    <x v="1"/>
    <s v="No"/>
    <n v="28"/>
    <x v="1"/>
    <s v="Bi-Weekly"/>
    <x v="2"/>
    <s v="Low Value"/>
    <x v="2"/>
    <n v="0"/>
  </r>
  <r>
    <n v="2025"/>
    <n v="62"/>
    <x v="0"/>
    <s v="Socks"/>
    <x v="0"/>
    <n v="23"/>
    <x v="10"/>
    <s v="L"/>
    <s v="Silver"/>
    <x v="3"/>
    <n v="3.7"/>
    <x v="1"/>
    <s v="Express"/>
    <x v="1"/>
    <s v="No"/>
    <n v="39"/>
    <x v="3"/>
    <s v="Weekly"/>
    <x v="0"/>
    <s v="Low Value"/>
    <x v="2"/>
    <n v="0"/>
  </r>
  <r>
    <n v="2026"/>
    <n v="42"/>
    <x v="0"/>
    <s v="Shirt"/>
    <x v="0"/>
    <n v="29"/>
    <x v="12"/>
    <s v="M"/>
    <s v="Turquoise"/>
    <x v="2"/>
    <n v="3"/>
    <x v="1"/>
    <s v="Express"/>
    <x v="1"/>
    <s v="No"/>
    <n v="43"/>
    <x v="5"/>
    <s v="Fortnightly"/>
    <x v="4"/>
    <s v="Low Value"/>
    <x v="2"/>
    <n v="0"/>
  </r>
  <r>
    <n v="2027"/>
    <n v="37"/>
    <x v="0"/>
    <s v="Scarf"/>
    <x v="3"/>
    <n v="35"/>
    <x v="1"/>
    <s v="M"/>
    <s v="Orange"/>
    <x v="0"/>
    <n v="3.6"/>
    <x v="1"/>
    <s v="Express"/>
    <x v="1"/>
    <s v="No"/>
    <n v="45"/>
    <x v="4"/>
    <s v="Every 3 Months"/>
    <x v="4"/>
    <s v="Low Value"/>
    <x v="2"/>
    <n v="0"/>
  </r>
  <r>
    <n v="2028"/>
    <n v="50"/>
    <x v="0"/>
    <s v="Shoes"/>
    <x v="1"/>
    <n v="73"/>
    <x v="43"/>
    <s v="S"/>
    <s v="Gold"/>
    <x v="3"/>
    <n v="4.8"/>
    <x v="1"/>
    <s v="Standard"/>
    <x v="1"/>
    <s v="No"/>
    <n v="50"/>
    <x v="2"/>
    <s v="Every 3 Months"/>
    <x v="2"/>
    <s v="Low Value"/>
    <x v="2"/>
    <n v="0"/>
  </r>
  <r>
    <n v="2029"/>
    <n v="29"/>
    <x v="0"/>
    <s v="Shoes"/>
    <x v="1"/>
    <n v="84"/>
    <x v="31"/>
    <s v="XL"/>
    <s v="Purple"/>
    <x v="3"/>
    <n v="3.7"/>
    <x v="1"/>
    <s v="2-Day Shipping"/>
    <x v="1"/>
    <s v="No"/>
    <n v="10"/>
    <x v="0"/>
    <s v="Bi-Weekly"/>
    <x v="3"/>
    <s v="Low Value"/>
    <x v="0"/>
    <n v="0"/>
  </r>
  <r>
    <n v="2030"/>
    <n v="25"/>
    <x v="0"/>
    <s v="Scarf"/>
    <x v="3"/>
    <n v="23"/>
    <x v="6"/>
    <s v="M"/>
    <s v="Pink"/>
    <x v="1"/>
    <n v="4.5999999999999996"/>
    <x v="1"/>
    <s v="Next Day Air"/>
    <x v="1"/>
    <s v="No"/>
    <n v="40"/>
    <x v="3"/>
    <s v="Quarterly"/>
    <x v="3"/>
    <s v="Low Value"/>
    <x v="2"/>
    <n v="0"/>
  </r>
  <r>
    <n v="2031"/>
    <n v="66"/>
    <x v="0"/>
    <s v="Sunglasses"/>
    <x v="3"/>
    <n v="67"/>
    <x v="35"/>
    <s v="S"/>
    <s v="Green"/>
    <x v="2"/>
    <n v="2.8"/>
    <x v="1"/>
    <s v="Standard"/>
    <x v="1"/>
    <s v="No"/>
    <n v="38"/>
    <x v="2"/>
    <s v="Monthly"/>
    <x v="0"/>
    <s v="Low Value"/>
    <x v="2"/>
    <n v="0"/>
  </r>
  <r>
    <n v="2032"/>
    <n v="21"/>
    <x v="0"/>
    <s v="Socks"/>
    <x v="0"/>
    <n v="51"/>
    <x v="17"/>
    <s v="L"/>
    <s v="Charcoal"/>
    <x v="1"/>
    <n v="4"/>
    <x v="1"/>
    <s v="Standard"/>
    <x v="1"/>
    <s v="No"/>
    <n v="2"/>
    <x v="2"/>
    <s v="Monthly"/>
    <x v="1"/>
    <s v="Low Value"/>
    <x v="1"/>
    <n v="0"/>
  </r>
  <r>
    <n v="2033"/>
    <n v="46"/>
    <x v="0"/>
    <s v="Blouse"/>
    <x v="0"/>
    <n v="36"/>
    <x v="36"/>
    <s v="M"/>
    <s v="Maroon"/>
    <x v="0"/>
    <n v="4.2"/>
    <x v="1"/>
    <s v="Next Day Air"/>
    <x v="1"/>
    <s v="No"/>
    <n v="13"/>
    <x v="1"/>
    <s v="Annually"/>
    <x v="2"/>
    <s v="Low Value"/>
    <x v="0"/>
    <n v="0"/>
  </r>
  <r>
    <n v="2034"/>
    <n v="57"/>
    <x v="0"/>
    <s v="Jeans"/>
    <x v="0"/>
    <n v="55"/>
    <x v="26"/>
    <s v="L"/>
    <s v="Olive"/>
    <x v="2"/>
    <n v="3.6"/>
    <x v="1"/>
    <s v="Express"/>
    <x v="1"/>
    <s v="No"/>
    <n v="33"/>
    <x v="0"/>
    <s v="Annually"/>
    <x v="0"/>
    <s v="Low Value"/>
    <x v="2"/>
    <n v="0"/>
  </r>
  <r>
    <n v="2035"/>
    <n v="61"/>
    <x v="0"/>
    <s v="Shorts"/>
    <x v="0"/>
    <n v="30"/>
    <x v="15"/>
    <s v="M"/>
    <s v="Peach"/>
    <x v="1"/>
    <n v="2.9"/>
    <x v="1"/>
    <s v="Store Pickup"/>
    <x v="1"/>
    <s v="No"/>
    <n v="27"/>
    <x v="3"/>
    <s v="Monthly"/>
    <x v="0"/>
    <s v="Low Value"/>
    <x v="2"/>
    <n v="0"/>
  </r>
  <r>
    <n v="2036"/>
    <n v="53"/>
    <x v="0"/>
    <s v="T-shirt"/>
    <x v="0"/>
    <n v="70"/>
    <x v="19"/>
    <s v="S"/>
    <s v="Yellow"/>
    <x v="2"/>
    <n v="4.0999999999999996"/>
    <x v="1"/>
    <s v="Express"/>
    <x v="1"/>
    <s v="No"/>
    <n v="43"/>
    <x v="4"/>
    <s v="Weekly"/>
    <x v="2"/>
    <s v="Low Value"/>
    <x v="2"/>
    <n v="0"/>
  </r>
  <r>
    <n v="2037"/>
    <n v="37"/>
    <x v="0"/>
    <s v="Blouse"/>
    <x v="0"/>
    <n v="63"/>
    <x v="46"/>
    <s v="S"/>
    <s v="Lavender"/>
    <x v="0"/>
    <n v="3.1"/>
    <x v="1"/>
    <s v="Next Day Air"/>
    <x v="1"/>
    <s v="No"/>
    <n v="46"/>
    <x v="1"/>
    <s v="Weekly"/>
    <x v="4"/>
    <s v="Low Value"/>
    <x v="2"/>
    <n v="0"/>
  </r>
  <r>
    <n v="2038"/>
    <n v="39"/>
    <x v="0"/>
    <s v="Belt"/>
    <x v="3"/>
    <n v="87"/>
    <x v="26"/>
    <s v="S"/>
    <s v="Green"/>
    <x v="2"/>
    <n v="4.3"/>
    <x v="1"/>
    <s v="Express"/>
    <x v="1"/>
    <s v="No"/>
    <n v="7"/>
    <x v="0"/>
    <s v="Bi-Weekly"/>
    <x v="4"/>
    <s v="Low Value"/>
    <x v="1"/>
    <n v="0"/>
  </r>
  <r>
    <n v="2039"/>
    <n v="53"/>
    <x v="0"/>
    <s v="Blouse"/>
    <x v="0"/>
    <n v="70"/>
    <x v="10"/>
    <s v="L"/>
    <s v="Orange"/>
    <x v="1"/>
    <n v="4.4000000000000004"/>
    <x v="1"/>
    <s v="Next Day Air"/>
    <x v="1"/>
    <s v="No"/>
    <n v="35"/>
    <x v="2"/>
    <s v="Fortnightly"/>
    <x v="2"/>
    <s v="Low Value"/>
    <x v="2"/>
    <n v="0"/>
  </r>
  <r>
    <n v="2040"/>
    <n v="35"/>
    <x v="0"/>
    <s v="T-shirt"/>
    <x v="0"/>
    <n v="51"/>
    <x v="46"/>
    <s v="M"/>
    <s v="Olive"/>
    <x v="1"/>
    <n v="3.1"/>
    <x v="1"/>
    <s v="Next Day Air"/>
    <x v="1"/>
    <s v="No"/>
    <n v="31"/>
    <x v="5"/>
    <s v="Bi-Weekly"/>
    <x v="4"/>
    <s v="Low Value"/>
    <x v="2"/>
    <n v="0"/>
  </r>
  <r>
    <n v="2041"/>
    <n v="69"/>
    <x v="0"/>
    <s v="Jewelry"/>
    <x v="3"/>
    <n v="25"/>
    <x v="36"/>
    <s v="XL"/>
    <s v="Gray"/>
    <x v="1"/>
    <n v="2.9"/>
    <x v="1"/>
    <s v="Free Shipping"/>
    <x v="1"/>
    <s v="No"/>
    <n v="42"/>
    <x v="0"/>
    <s v="Quarterly"/>
    <x v="0"/>
    <s v="Low Value"/>
    <x v="2"/>
    <n v="0"/>
  </r>
  <r>
    <n v="2042"/>
    <n v="66"/>
    <x v="0"/>
    <s v="Jacket"/>
    <x v="2"/>
    <n v="32"/>
    <x v="14"/>
    <s v="S"/>
    <s v="Lavender"/>
    <x v="0"/>
    <n v="3.2"/>
    <x v="1"/>
    <s v="Next Day Air"/>
    <x v="1"/>
    <s v="No"/>
    <n v="14"/>
    <x v="3"/>
    <s v="Bi-Weekly"/>
    <x v="0"/>
    <s v="Low Value"/>
    <x v="0"/>
    <n v="0"/>
  </r>
  <r>
    <n v="2043"/>
    <n v="19"/>
    <x v="0"/>
    <s v="Shoes"/>
    <x v="1"/>
    <n v="52"/>
    <x v="15"/>
    <s v="M"/>
    <s v="Red"/>
    <x v="1"/>
    <n v="4"/>
    <x v="1"/>
    <s v="2-Day Shipping"/>
    <x v="1"/>
    <s v="No"/>
    <n v="35"/>
    <x v="0"/>
    <s v="Monthly"/>
    <x v="1"/>
    <s v="Low Value"/>
    <x v="2"/>
    <n v="0"/>
  </r>
  <r>
    <n v="2044"/>
    <n v="47"/>
    <x v="0"/>
    <s v="Gloves"/>
    <x v="3"/>
    <n v="33"/>
    <x v="14"/>
    <s v="M"/>
    <s v="Charcoal"/>
    <x v="2"/>
    <n v="2.7"/>
    <x v="1"/>
    <s v="Standard"/>
    <x v="1"/>
    <s v="No"/>
    <n v="49"/>
    <x v="3"/>
    <s v="Weekly"/>
    <x v="2"/>
    <s v="Low Value"/>
    <x v="2"/>
    <n v="0"/>
  </r>
  <r>
    <n v="2045"/>
    <n v="49"/>
    <x v="0"/>
    <s v="Jeans"/>
    <x v="0"/>
    <n v="68"/>
    <x v="9"/>
    <s v="L"/>
    <s v="Orange"/>
    <x v="1"/>
    <n v="3"/>
    <x v="1"/>
    <s v="Free Shipping"/>
    <x v="1"/>
    <s v="No"/>
    <n v="17"/>
    <x v="3"/>
    <s v="Fortnightly"/>
    <x v="2"/>
    <s v="Low Value"/>
    <x v="0"/>
    <n v="0"/>
  </r>
  <r>
    <n v="2046"/>
    <n v="31"/>
    <x v="0"/>
    <s v="Jewelry"/>
    <x v="3"/>
    <n v="20"/>
    <x v="42"/>
    <s v="M"/>
    <s v="Red"/>
    <x v="3"/>
    <n v="4.4000000000000004"/>
    <x v="1"/>
    <s v="Express"/>
    <x v="1"/>
    <s v="No"/>
    <n v="26"/>
    <x v="3"/>
    <s v="Quarterly"/>
    <x v="3"/>
    <s v="Low Value"/>
    <x v="2"/>
    <n v="0"/>
  </r>
  <r>
    <n v="2047"/>
    <n v="39"/>
    <x v="0"/>
    <s v="Pants"/>
    <x v="0"/>
    <n v="32"/>
    <x v="19"/>
    <s v="M"/>
    <s v="Maroon"/>
    <x v="0"/>
    <n v="2.8"/>
    <x v="1"/>
    <s v="Free Shipping"/>
    <x v="1"/>
    <s v="No"/>
    <n v="30"/>
    <x v="1"/>
    <s v="Every 3 Months"/>
    <x v="4"/>
    <s v="Low Value"/>
    <x v="2"/>
    <n v="0"/>
  </r>
  <r>
    <n v="2048"/>
    <n v="58"/>
    <x v="0"/>
    <s v="Jewelry"/>
    <x v="3"/>
    <n v="82"/>
    <x v="39"/>
    <s v="M"/>
    <s v="Silver"/>
    <x v="2"/>
    <n v="3.1"/>
    <x v="1"/>
    <s v="Store Pickup"/>
    <x v="1"/>
    <s v="No"/>
    <n v="32"/>
    <x v="1"/>
    <s v="Annually"/>
    <x v="0"/>
    <s v="Low Value"/>
    <x v="2"/>
    <n v="0"/>
  </r>
  <r>
    <n v="2049"/>
    <n v="45"/>
    <x v="0"/>
    <s v="Sneakers"/>
    <x v="1"/>
    <n v="64"/>
    <x v="49"/>
    <s v="XL"/>
    <s v="Pink"/>
    <x v="0"/>
    <n v="3.9"/>
    <x v="1"/>
    <s v="Express"/>
    <x v="1"/>
    <s v="No"/>
    <n v="35"/>
    <x v="4"/>
    <s v="Quarterly"/>
    <x v="2"/>
    <s v="Low Value"/>
    <x v="2"/>
    <n v="0"/>
  </r>
  <r>
    <n v="2050"/>
    <n v="68"/>
    <x v="0"/>
    <s v="Boots"/>
    <x v="1"/>
    <n v="24"/>
    <x v="3"/>
    <s v="L"/>
    <s v="Blue"/>
    <x v="3"/>
    <n v="2.7"/>
    <x v="1"/>
    <s v="Standard"/>
    <x v="1"/>
    <s v="No"/>
    <n v="15"/>
    <x v="0"/>
    <s v="Annually"/>
    <x v="0"/>
    <s v="Low Value"/>
    <x v="0"/>
    <n v="0"/>
  </r>
  <r>
    <n v="2051"/>
    <n v="35"/>
    <x v="0"/>
    <s v="Hat"/>
    <x v="3"/>
    <n v="96"/>
    <x v="16"/>
    <s v="M"/>
    <s v="Teal"/>
    <x v="2"/>
    <n v="3.4"/>
    <x v="1"/>
    <s v="Store Pickup"/>
    <x v="1"/>
    <s v="No"/>
    <n v="10"/>
    <x v="5"/>
    <s v="Annually"/>
    <x v="4"/>
    <s v="Low Value"/>
    <x v="0"/>
    <n v="0"/>
  </r>
  <r>
    <n v="2052"/>
    <n v="65"/>
    <x v="0"/>
    <s v="T-shirt"/>
    <x v="0"/>
    <n v="94"/>
    <x v="2"/>
    <s v="L"/>
    <s v="Black"/>
    <x v="1"/>
    <n v="3.8"/>
    <x v="1"/>
    <s v="Free Shipping"/>
    <x v="1"/>
    <s v="No"/>
    <n v="14"/>
    <x v="2"/>
    <s v="Monthly"/>
    <x v="0"/>
    <s v="Low Value"/>
    <x v="0"/>
    <n v="0"/>
  </r>
  <r>
    <n v="2053"/>
    <n v="45"/>
    <x v="0"/>
    <s v="Backpack"/>
    <x v="3"/>
    <n v="48"/>
    <x v="13"/>
    <s v="M"/>
    <s v="Gray"/>
    <x v="0"/>
    <n v="3.7"/>
    <x v="1"/>
    <s v="2-Day Shipping"/>
    <x v="1"/>
    <s v="No"/>
    <n v="30"/>
    <x v="4"/>
    <s v="Annually"/>
    <x v="2"/>
    <s v="Low Value"/>
    <x v="2"/>
    <n v="0"/>
  </r>
  <r>
    <n v="2054"/>
    <n v="19"/>
    <x v="0"/>
    <s v="Sunglasses"/>
    <x v="3"/>
    <n v="60"/>
    <x v="5"/>
    <s v="S"/>
    <s v="Purple"/>
    <x v="1"/>
    <n v="4.5"/>
    <x v="1"/>
    <s v="2-Day Shipping"/>
    <x v="1"/>
    <s v="No"/>
    <n v="16"/>
    <x v="2"/>
    <s v="Fortnightly"/>
    <x v="1"/>
    <s v="Low Value"/>
    <x v="0"/>
    <n v="0"/>
  </r>
  <r>
    <n v="2055"/>
    <n v="65"/>
    <x v="0"/>
    <s v="Sweater"/>
    <x v="0"/>
    <n v="56"/>
    <x v="32"/>
    <s v="XL"/>
    <s v="Gold"/>
    <x v="1"/>
    <n v="2.9"/>
    <x v="1"/>
    <s v="Express"/>
    <x v="1"/>
    <s v="No"/>
    <n v="14"/>
    <x v="3"/>
    <s v="Annually"/>
    <x v="0"/>
    <s v="Low Value"/>
    <x v="0"/>
    <n v="0"/>
  </r>
  <r>
    <n v="2056"/>
    <n v="28"/>
    <x v="0"/>
    <s v="Handbag"/>
    <x v="3"/>
    <n v="33"/>
    <x v="21"/>
    <s v="M"/>
    <s v="Silver"/>
    <x v="3"/>
    <n v="3.4"/>
    <x v="1"/>
    <s v="2-Day Shipping"/>
    <x v="1"/>
    <s v="No"/>
    <n v="28"/>
    <x v="4"/>
    <s v="Weekly"/>
    <x v="3"/>
    <s v="Low Value"/>
    <x v="2"/>
    <n v="0"/>
  </r>
  <r>
    <n v="2057"/>
    <n v="55"/>
    <x v="0"/>
    <s v="Backpack"/>
    <x v="3"/>
    <n v="46"/>
    <x v="46"/>
    <s v="L"/>
    <s v="Blue"/>
    <x v="1"/>
    <n v="4.4000000000000004"/>
    <x v="1"/>
    <s v="2-Day Shipping"/>
    <x v="1"/>
    <s v="No"/>
    <n v="29"/>
    <x v="3"/>
    <s v="Monthly"/>
    <x v="0"/>
    <s v="Low Value"/>
    <x v="2"/>
    <n v="0"/>
  </r>
  <r>
    <n v="2058"/>
    <n v="66"/>
    <x v="0"/>
    <s v="Socks"/>
    <x v="0"/>
    <n v="37"/>
    <x v="45"/>
    <s v="L"/>
    <s v="Yellow"/>
    <x v="1"/>
    <n v="4.2"/>
    <x v="1"/>
    <s v="Standard"/>
    <x v="1"/>
    <s v="No"/>
    <n v="5"/>
    <x v="3"/>
    <s v="Every 3 Months"/>
    <x v="0"/>
    <s v="Low Value"/>
    <x v="1"/>
    <n v="0"/>
  </r>
  <r>
    <n v="2059"/>
    <n v="29"/>
    <x v="0"/>
    <s v="Shirt"/>
    <x v="0"/>
    <n v="98"/>
    <x v="47"/>
    <s v="M"/>
    <s v="Brown"/>
    <x v="0"/>
    <n v="3.3"/>
    <x v="1"/>
    <s v="Store Pickup"/>
    <x v="1"/>
    <s v="No"/>
    <n v="17"/>
    <x v="4"/>
    <s v="Quarterly"/>
    <x v="3"/>
    <s v="Low Value"/>
    <x v="0"/>
    <n v="0"/>
  </r>
  <r>
    <n v="2060"/>
    <n v="56"/>
    <x v="0"/>
    <s v="Shorts"/>
    <x v="0"/>
    <n v="50"/>
    <x v="18"/>
    <s v="XL"/>
    <s v="Beige"/>
    <x v="1"/>
    <n v="3.7"/>
    <x v="1"/>
    <s v="Express"/>
    <x v="1"/>
    <s v="No"/>
    <n v="50"/>
    <x v="3"/>
    <s v="Weekly"/>
    <x v="0"/>
    <s v="Low Value"/>
    <x v="2"/>
    <n v="0"/>
  </r>
  <r>
    <n v="2061"/>
    <n v="21"/>
    <x v="0"/>
    <s v="Belt"/>
    <x v="3"/>
    <n v="63"/>
    <x v="48"/>
    <s v="M"/>
    <s v="Blue"/>
    <x v="3"/>
    <n v="3.2"/>
    <x v="1"/>
    <s v="Next Day Air"/>
    <x v="1"/>
    <s v="No"/>
    <n v="23"/>
    <x v="4"/>
    <s v="Quarterly"/>
    <x v="1"/>
    <s v="Low Value"/>
    <x v="2"/>
    <n v="0"/>
  </r>
  <r>
    <n v="2062"/>
    <n v="32"/>
    <x v="0"/>
    <s v="Sweater"/>
    <x v="0"/>
    <n v="70"/>
    <x v="49"/>
    <s v="S"/>
    <s v="Magenta"/>
    <x v="2"/>
    <n v="2.6"/>
    <x v="1"/>
    <s v="Store Pickup"/>
    <x v="1"/>
    <s v="No"/>
    <n v="22"/>
    <x v="5"/>
    <s v="Annually"/>
    <x v="3"/>
    <s v="Low Value"/>
    <x v="2"/>
    <n v="0"/>
  </r>
  <r>
    <n v="2063"/>
    <n v="54"/>
    <x v="0"/>
    <s v="Coat"/>
    <x v="2"/>
    <n v="63"/>
    <x v="36"/>
    <s v="L"/>
    <s v="Silver"/>
    <x v="3"/>
    <n v="2.8"/>
    <x v="1"/>
    <s v="Standard"/>
    <x v="1"/>
    <s v="No"/>
    <n v="15"/>
    <x v="1"/>
    <s v="Quarterly"/>
    <x v="2"/>
    <s v="Low Value"/>
    <x v="0"/>
    <n v="0"/>
  </r>
  <r>
    <n v="2064"/>
    <n v="61"/>
    <x v="0"/>
    <s v="Shorts"/>
    <x v="0"/>
    <n v="86"/>
    <x v="27"/>
    <s v="M"/>
    <s v="Cyan"/>
    <x v="3"/>
    <n v="2.9"/>
    <x v="1"/>
    <s v="Standard"/>
    <x v="1"/>
    <s v="No"/>
    <n v="32"/>
    <x v="1"/>
    <s v="Monthly"/>
    <x v="0"/>
    <s v="Low Value"/>
    <x v="2"/>
    <n v="0"/>
  </r>
  <r>
    <n v="2065"/>
    <n v="31"/>
    <x v="0"/>
    <s v="Shoes"/>
    <x v="1"/>
    <n v="99"/>
    <x v="10"/>
    <s v="M"/>
    <s v="Green"/>
    <x v="2"/>
    <n v="4"/>
    <x v="1"/>
    <s v="2-Day Shipping"/>
    <x v="1"/>
    <s v="No"/>
    <n v="5"/>
    <x v="4"/>
    <s v="Monthly"/>
    <x v="3"/>
    <s v="Low Value"/>
    <x v="1"/>
    <n v="0"/>
  </r>
  <r>
    <n v="2066"/>
    <n v="27"/>
    <x v="0"/>
    <s v="Sneakers"/>
    <x v="1"/>
    <n v="40"/>
    <x v="4"/>
    <s v="M"/>
    <s v="Blue"/>
    <x v="1"/>
    <n v="2.9"/>
    <x v="1"/>
    <s v="Free Shipping"/>
    <x v="1"/>
    <s v="No"/>
    <n v="6"/>
    <x v="4"/>
    <s v="Bi-Weekly"/>
    <x v="3"/>
    <s v="Low Value"/>
    <x v="1"/>
    <n v="0"/>
  </r>
  <r>
    <n v="2067"/>
    <n v="64"/>
    <x v="0"/>
    <s v="Sneakers"/>
    <x v="1"/>
    <n v="92"/>
    <x v="26"/>
    <s v="M"/>
    <s v="Olive"/>
    <x v="3"/>
    <n v="4.7"/>
    <x v="1"/>
    <s v="Store Pickup"/>
    <x v="1"/>
    <s v="No"/>
    <n v="44"/>
    <x v="5"/>
    <s v="Fortnightly"/>
    <x v="0"/>
    <s v="Low Value"/>
    <x v="2"/>
    <n v="0"/>
  </r>
  <r>
    <n v="2068"/>
    <n v="60"/>
    <x v="0"/>
    <s v="Pants"/>
    <x v="0"/>
    <n v="21"/>
    <x v="33"/>
    <s v="XL"/>
    <s v="Beige"/>
    <x v="3"/>
    <n v="3.1"/>
    <x v="1"/>
    <s v="2-Day Shipping"/>
    <x v="1"/>
    <s v="No"/>
    <n v="23"/>
    <x v="1"/>
    <s v="Fortnightly"/>
    <x v="0"/>
    <s v="Low Value"/>
    <x v="2"/>
    <n v="0"/>
  </r>
  <r>
    <n v="2069"/>
    <n v="70"/>
    <x v="0"/>
    <s v="Jewelry"/>
    <x v="3"/>
    <n v="81"/>
    <x v="34"/>
    <s v="XL"/>
    <s v="Black"/>
    <x v="2"/>
    <n v="3.9"/>
    <x v="1"/>
    <s v="Store Pickup"/>
    <x v="1"/>
    <s v="No"/>
    <n v="44"/>
    <x v="0"/>
    <s v="Monthly"/>
    <x v="0"/>
    <s v="Low Value"/>
    <x v="2"/>
    <n v="0"/>
  </r>
  <r>
    <n v="2070"/>
    <n v="36"/>
    <x v="0"/>
    <s v="T-shirt"/>
    <x v="0"/>
    <n v="82"/>
    <x v="21"/>
    <s v="M"/>
    <s v="Indigo"/>
    <x v="3"/>
    <n v="3.4"/>
    <x v="1"/>
    <s v="Free Shipping"/>
    <x v="1"/>
    <s v="No"/>
    <n v="3"/>
    <x v="5"/>
    <s v="Quarterly"/>
    <x v="4"/>
    <s v="Low Value"/>
    <x v="1"/>
    <n v="0"/>
  </r>
  <r>
    <n v="2071"/>
    <n v="56"/>
    <x v="0"/>
    <s v="Jewelry"/>
    <x v="3"/>
    <n v="88"/>
    <x v="43"/>
    <s v="XL"/>
    <s v="Red"/>
    <x v="1"/>
    <n v="3.1"/>
    <x v="1"/>
    <s v="Express"/>
    <x v="1"/>
    <s v="No"/>
    <n v="14"/>
    <x v="1"/>
    <s v="Monthly"/>
    <x v="0"/>
    <s v="Low Value"/>
    <x v="0"/>
    <n v="0"/>
  </r>
  <r>
    <n v="2072"/>
    <n v="69"/>
    <x v="0"/>
    <s v="Jacket"/>
    <x v="2"/>
    <n v="100"/>
    <x v="36"/>
    <s v="S"/>
    <s v="Yellow"/>
    <x v="3"/>
    <n v="4.8"/>
    <x v="1"/>
    <s v="Store Pickup"/>
    <x v="1"/>
    <s v="No"/>
    <n v="37"/>
    <x v="3"/>
    <s v="Quarterly"/>
    <x v="0"/>
    <s v="High Value"/>
    <x v="2"/>
    <n v="0"/>
  </r>
  <r>
    <n v="2073"/>
    <n v="39"/>
    <x v="0"/>
    <s v="Backpack"/>
    <x v="3"/>
    <n v="66"/>
    <x v="2"/>
    <s v="M"/>
    <s v="Beige"/>
    <x v="0"/>
    <n v="3.9"/>
    <x v="1"/>
    <s v="Next Day Air"/>
    <x v="1"/>
    <s v="No"/>
    <n v="22"/>
    <x v="4"/>
    <s v="Weekly"/>
    <x v="4"/>
    <s v="Low Value"/>
    <x v="2"/>
    <n v="0"/>
  </r>
  <r>
    <n v="2074"/>
    <n v="38"/>
    <x v="0"/>
    <s v="Belt"/>
    <x v="3"/>
    <n v="25"/>
    <x v="21"/>
    <s v="S"/>
    <s v="Green"/>
    <x v="0"/>
    <n v="3.5"/>
    <x v="1"/>
    <s v="Next Day Air"/>
    <x v="1"/>
    <s v="No"/>
    <n v="2"/>
    <x v="3"/>
    <s v="Every 3 Months"/>
    <x v="4"/>
    <s v="Low Value"/>
    <x v="1"/>
    <n v="0"/>
  </r>
  <r>
    <n v="2075"/>
    <n v="36"/>
    <x v="0"/>
    <s v="Scarf"/>
    <x v="3"/>
    <n v="53"/>
    <x v="20"/>
    <s v="M"/>
    <s v="White"/>
    <x v="2"/>
    <n v="3.1"/>
    <x v="1"/>
    <s v="Free Shipping"/>
    <x v="1"/>
    <s v="No"/>
    <n v="44"/>
    <x v="5"/>
    <s v="Fortnightly"/>
    <x v="4"/>
    <s v="Low Value"/>
    <x v="2"/>
    <n v="0"/>
  </r>
  <r>
    <n v="2076"/>
    <n v="46"/>
    <x v="0"/>
    <s v="Sweater"/>
    <x v="0"/>
    <n v="28"/>
    <x v="36"/>
    <s v="S"/>
    <s v="Turquoise"/>
    <x v="3"/>
    <n v="4.7"/>
    <x v="1"/>
    <s v="Express"/>
    <x v="1"/>
    <s v="No"/>
    <n v="49"/>
    <x v="5"/>
    <s v="Monthly"/>
    <x v="2"/>
    <s v="Low Value"/>
    <x v="2"/>
    <n v="0"/>
  </r>
  <r>
    <n v="2077"/>
    <n v="59"/>
    <x v="0"/>
    <s v="Gloves"/>
    <x v="3"/>
    <n v="23"/>
    <x v="20"/>
    <s v="S"/>
    <s v="Indigo"/>
    <x v="3"/>
    <n v="4.5999999999999996"/>
    <x v="1"/>
    <s v="Free Shipping"/>
    <x v="1"/>
    <s v="No"/>
    <n v="22"/>
    <x v="5"/>
    <s v="Bi-Weekly"/>
    <x v="0"/>
    <s v="Low Value"/>
    <x v="2"/>
    <n v="0"/>
  </r>
  <r>
    <n v="2078"/>
    <n v="64"/>
    <x v="0"/>
    <s v="Scarf"/>
    <x v="3"/>
    <n v="34"/>
    <x v="43"/>
    <s v="L"/>
    <s v="Orange"/>
    <x v="3"/>
    <n v="3.3"/>
    <x v="1"/>
    <s v="Free Shipping"/>
    <x v="1"/>
    <s v="No"/>
    <n v="26"/>
    <x v="4"/>
    <s v="Annually"/>
    <x v="0"/>
    <s v="Low Value"/>
    <x v="2"/>
    <n v="0"/>
  </r>
  <r>
    <n v="2079"/>
    <n v="49"/>
    <x v="0"/>
    <s v="Dress"/>
    <x v="0"/>
    <n v="42"/>
    <x v="11"/>
    <s v="M"/>
    <s v="Blue"/>
    <x v="1"/>
    <n v="3.2"/>
    <x v="1"/>
    <s v="Next Day Air"/>
    <x v="1"/>
    <s v="No"/>
    <n v="40"/>
    <x v="5"/>
    <s v="Weekly"/>
    <x v="2"/>
    <s v="Low Value"/>
    <x v="2"/>
    <n v="0"/>
  </r>
  <r>
    <n v="2080"/>
    <n v="32"/>
    <x v="0"/>
    <s v="Jeans"/>
    <x v="0"/>
    <n v="24"/>
    <x v="6"/>
    <s v="L"/>
    <s v="Violet"/>
    <x v="2"/>
    <n v="3.1"/>
    <x v="1"/>
    <s v="Next Day Air"/>
    <x v="1"/>
    <s v="No"/>
    <n v="16"/>
    <x v="3"/>
    <s v="Quarterly"/>
    <x v="3"/>
    <s v="Low Value"/>
    <x v="0"/>
    <n v="0"/>
  </r>
  <r>
    <n v="2081"/>
    <n v="29"/>
    <x v="0"/>
    <s v="Sunglasses"/>
    <x v="3"/>
    <n v="47"/>
    <x v="45"/>
    <s v="S"/>
    <s v="Gray"/>
    <x v="3"/>
    <n v="3.5"/>
    <x v="1"/>
    <s v="Free Shipping"/>
    <x v="1"/>
    <s v="No"/>
    <n v="17"/>
    <x v="5"/>
    <s v="Bi-Weekly"/>
    <x v="3"/>
    <s v="Low Value"/>
    <x v="0"/>
    <n v="0"/>
  </r>
  <r>
    <n v="2082"/>
    <n v="24"/>
    <x v="0"/>
    <s v="Coat"/>
    <x v="2"/>
    <n v="78"/>
    <x v="15"/>
    <s v="S"/>
    <s v="Cyan"/>
    <x v="1"/>
    <n v="4.3"/>
    <x v="1"/>
    <s v="Standard"/>
    <x v="1"/>
    <s v="No"/>
    <n v="48"/>
    <x v="4"/>
    <s v="Bi-Weekly"/>
    <x v="1"/>
    <s v="Low Value"/>
    <x v="2"/>
    <n v="0"/>
  </r>
  <r>
    <n v="2083"/>
    <n v="41"/>
    <x v="0"/>
    <s v="Jeans"/>
    <x v="0"/>
    <n v="89"/>
    <x v="10"/>
    <s v="M"/>
    <s v="Yellow"/>
    <x v="2"/>
    <n v="2.9"/>
    <x v="1"/>
    <s v="Free Shipping"/>
    <x v="1"/>
    <s v="No"/>
    <n v="28"/>
    <x v="0"/>
    <s v="Every 3 Months"/>
    <x v="4"/>
    <s v="Low Value"/>
    <x v="2"/>
    <n v="0"/>
  </r>
  <r>
    <n v="2084"/>
    <n v="41"/>
    <x v="0"/>
    <s v="Scarf"/>
    <x v="3"/>
    <n v="59"/>
    <x v="16"/>
    <s v="L"/>
    <s v="Orange"/>
    <x v="3"/>
    <n v="2.7"/>
    <x v="1"/>
    <s v="Store Pickup"/>
    <x v="1"/>
    <s v="No"/>
    <n v="26"/>
    <x v="2"/>
    <s v="Fortnightly"/>
    <x v="4"/>
    <s v="Low Value"/>
    <x v="2"/>
    <n v="0"/>
  </r>
  <r>
    <n v="2085"/>
    <n v="32"/>
    <x v="0"/>
    <s v="Blouse"/>
    <x v="0"/>
    <n v="94"/>
    <x v="34"/>
    <s v="S"/>
    <s v="Brown"/>
    <x v="2"/>
    <n v="4"/>
    <x v="1"/>
    <s v="Standard"/>
    <x v="1"/>
    <s v="No"/>
    <n v="43"/>
    <x v="4"/>
    <s v="Quarterly"/>
    <x v="3"/>
    <s v="Low Value"/>
    <x v="2"/>
    <n v="0"/>
  </r>
  <r>
    <n v="2086"/>
    <n v="69"/>
    <x v="0"/>
    <s v="Jeans"/>
    <x v="0"/>
    <n v="49"/>
    <x v="14"/>
    <s v="M"/>
    <s v="Teal"/>
    <x v="3"/>
    <n v="4.5999999999999996"/>
    <x v="1"/>
    <s v="Free Shipping"/>
    <x v="1"/>
    <s v="No"/>
    <n v="38"/>
    <x v="5"/>
    <s v="Weekly"/>
    <x v="0"/>
    <s v="Low Value"/>
    <x v="2"/>
    <n v="0"/>
  </r>
  <r>
    <n v="2087"/>
    <n v="65"/>
    <x v="0"/>
    <s v="Dress"/>
    <x v="0"/>
    <n v="89"/>
    <x v="25"/>
    <s v="L"/>
    <s v="Beige"/>
    <x v="2"/>
    <n v="4.7"/>
    <x v="1"/>
    <s v="2-Day Shipping"/>
    <x v="1"/>
    <s v="No"/>
    <n v="36"/>
    <x v="1"/>
    <s v="Every 3 Months"/>
    <x v="0"/>
    <s v="Low Value"/>
    <x v="2"/>
    <n v="0"/>
  </r>
  <r>
    <n v="2088"/>
    <n v="54"/>
    <x v="0"/>
    <s v="Hat"/>
    <x v="3"/>
    <n v="91"/>
    <x v="48"/>
    <s v="M"/>
    <s v="Blue"/>
    <x v="2"/>
    <n v="4.7"/>
    <x v="1"/>
    <s v="Standard"/>
    <x v="1"/>
    <s v="No"/>
    <n v="1"/>
    <x v="2"/>
    <s v="Weekly"/>
    <x v="2"/>
    <s v="Low Value"/>
    <x v="1"/>
    <n v="0"/>
  </r>
  <r>
    <n v="2089"/>
    <n v="39"/>
    <x v="0"/>
    <s v="Sandals"/>
    <x v="1"/>
    <n v="89"/>
    <x v="18"/>
    <s v="L"/>
    <s v="Orange"/>
    <x v="1"/>
    <n v="4"/>
    <x v="1"/>
    <s v="Standard"/>
    <x v="1"/>
    <s v="No"/>
    <n v="49"/>
    <x v="5"/>
    <s v="Annually"/>
    <x v="4"/>
    <s v="Low Value"/>
    <x v="2"/>
    <n v="0"/>
  </r>
  <r>
    <n v="2090"/>
    <n v="37"/>
    <x v="0"/>
    <s v="Jacket"/>
    <x v="2"/>
    <n v="57"/>
    <x v="33"/>
    <s v="L"/>
    <s v="Gold"/>
    <x v="1"/>
    <n v="3.6"/>
    <x v="1"/>
    <s v="Free Shipping"/>
    <x v="1"/>
    <s v="No"/>
    <n v="41"/>
    <x v="2"/>
    <s v="Every 3 Months"/>
    <x v="4"/>
    <s v="Low Value"/>
    <x v="2"/>
    <n v="0"/>
  </r>
  <r>
    <n v="2091"/>
    <n v="51"/>
    <x v="0"/>
    <s v="Socks"/>
    <x v="0"/>
    <n v="71"/>
    <x v="2"/>
    <s v="S"/>
    <s v="Teal"/>
    <x v="0"/>
    <n v="3.4"/>
    <x v="1"/>
    <s v="Free Shipping"/>
    <x v="1"/>
    <s v="No"/>
    <n v="21"/>
    <x v="5"/>
    <s v="Monthly"/>
    <x v="2"/>
    <s v="Low Value"/>
    <x v="2"/>
    <n v="0"/>
  </r>
  <r>
    <n v="2092"/>
    <n v="26"/>
    <x v="0"/>
    <s v="Jeans"/>
    <x v="0"/>
    <n v="97"/>
    <x v="47"/>
    <s v="XL"/>
    <s v="Beige"/>
    <x v="3"/>
    <n v="3"/>
    <x v="1"/>
    <s v="Next Day Air"/>
    <x v="1"/>
    <s v="No"/>
    <n v="24"/>
    <x v="4"/>
    <s v="Quarterly"/>
    <x v="3"/>
    <s v="Low Value"/>
    <x v="2"/>
    <n v="0"/>
  </r>
  <r>
    <n v="2093"/>
    <n v="42"/>
    <x v="0"/>
    <s v="Sandals"/>
    <x v="1"/>
    <n v="45"/>
    <x v="46"/>
    <s v="M"/>
    <s v="Silver"/>
    <x v="3"/>
    <n v="2.6"/>
    <x v="1"/>
    <s v="Next Day Air"/>
    <x v="1"/>
    <s v="No"/>
    <n v="27"/>
    <x v="4"/>
    <s v="Weekly"/>
    <x v="4"/>
    <s v="Low Value"/>
    <x v="2"/>
    <n v="0"/>
  </r>
  <r>
    <n v="2094"/>
    <n v="21"/>
    <x v="0"/>
    <s v="Dress"/>
    <x v="0"/>
    <n v="91"/>
    <x v="47"/>
    <s v="M"/>
    <s v="Maroon"/>
    <x v="1"/>
    <n v="4.2"/>
    <x v="1"/>
    <s v="Store Pickup"/>
    <x v="1"/>
    <s v="No"/>
    <n v="4"/>
    <x v="5"/>
    <s v="Annually"/>
    <x v="1"/>
    <s v="Low Value"/>
    <x v="1"/>
    <n v="0"/>
  </r>
  <r>
    <n v="2095"/>
    <n v="53"/>
    <x v="0"/>
    <s v="Socks"/>
    <x v="0"/>
    <n v="25"/>
    <x v="36"/>
    <s v="M"/>
    <s v="Indigo"/>
    <x v="1"/>
    <n v="3.4"/>
    <x v="1"/>
    <s v="Standard"/>
    <x v="1"/>
    <s v="No"/>
    <n v="19"/>
    <x v="0"/>
    <s v="Annually"/>
    <x v="2"/>
    <s v="Low Value"/>
    <x v="0"/>
    <n v="0"/>
  </r>
  <r>
    <n v="2096"/>
    <n v="36"/>
    <x v="0"/>
    <s v="Hoodie"/>
    <x v="0"/>
    <n v="63"/>
    <x v="35"/>
    <s v="M"/>
    <s v="Gray"/>
    <x v="3"/>
    <n v="4"/>
    <x v="1"/>
    <s v="Store Pickup"/>
    <x v="1"/>
    <s v="No"/>
    <n v="1"/>
    <x v="4"/>
    <s v="Fortnightly"/>
    <x v="4"/>
    <s v="Low Value"/>
    <x v="1"/>
    <n v="0"/>
  </r>
  <r>
    <n v="2097"/>
    <n v="21"/>
    <x v="0"/>
    <s v="Dress"/>
    <x v="0"/>
    <n v="52"/>
    <x v="17"/>
    <s v="L"/>
    <s v="Blue"/>
    <x v="2"/>
    <n v="4.7"/>
    <x v="1"/>
    <s v="Free Shipping"/>
    <x v="1"/>
    <s v="No"/>
    <n v="27"/>
    <x v="5"/>
    <s v="Annually"/>
    <x v="1"/>
    <s v="Low Value"/>
    <x v="2"/>
    <n v="0"/>
  </r>
  <r>
    <n v="2098"/>
    <n v="33"/>
    <x v="0"/>
    <s v="Sneakers"/>
    <x v="1"/>
    <n v="43"/>
    <x v="44"/>
    <s v="S"/>
    <s v="Cyan"/>
    <x v="0"/>
    <n v="3.9"/>
    <x v="1"/>
    <s v="Next Day Air"/>
    <x v="1"/>
    <s v="No"/>
    <n v="5"/>
    <x v="2"/>
    <s v="Weekly"/>
    <x v="3"/>
    <s v="Low Value"/>
    <x v="1"/>
    <n v="0"/>
  </r>
  <r>
    <n v="2099"/>
    <n v="49"/>
    <x v="0"/>
    <s v="T-shirt"/>
    <x v="0"/>
    <n v="28"/>
    <x v="7"/>
    <s v="M"/>
    <s v="White"/>
    <x v="2"/>
    <n v="3.3"/>
    <x v="1"/>
    <s v="2-Day Shipping"/>
    <x v="1"/>
    <s v="No"/>
    <n v="20"/>
    <x v="0"/>
    <s v="Quarterly"/>
    <x v="2"/>
    <s v="Low Value"/>
    <x v="2"/>
    <n v="0"/>
  </r>
  <r>
    <n v="2100"/>
    <n v="31"/>
    <x v="0"/>
    <s v="T-shirt"/>
    <x v="0"/>
    <n v="78"/>
    <x v="19"/>
    <s v="L"/>
    <s v="Green"/>
    <x v="2"/>
    <n v="2.9"/>
    <x v="1"/>
    <s v="Express"/>
    <x v="1"/>
    <s v="No"/>
    <n v="50"/>
    <x v="3"/>
    <s v="Annually"/>
    <x v="3"/>
    <s v="Low Value"/>
    <x v="2"/>
    <n v="0"/>
  </r>
  <r>
    <n v="2101"/>
    <n v="68"/>
    <x v="0"/>
    <s v="Sweater"/>
    <x v="0"/>
    <n v="31"/>
    <x v="49"/>
    <s v="M"/>
    <s v="Silver"/>
    <x v="1"/>
    <n v="4.4000000000000004"/>
    <x v="1"/>
    <s v="Free Shipping"/>
    <x v="1"/>
    <s v="No"/>
    <n v="36"/>
    <x v="1"/>
    <s v="Fortnightly"/>
    <x v="0"/>
    <s v="Low Value"/>
    <x v="2"/>
    <n v="0"/>
  </r>
  <r>
    <n v="2102"/>
    <n v="49"/>
    <x v="0"/>
    <s v="Shirt"/>
    <x v="0"/>
    <n v="23"/>
    <x v="4"/>
    <s v="M"/>
    <s v="Blue"/>
    <x v="0"/>
    <n v="3.6"/>
    <x v="1"/>
    <s v="Next Day Air"/>
    <x v="1"/>
    <s v="No"/>
    <n v="12"/>
    <x v="4"/>
    <s v="Bi-Weekly"/>
    <x v="2"/>
    <s v="Low Value"/>
    <x v="0"/>
    <n v="0"/>
  </r>
  <r>
    <n v="2103"/>
    <n v="23"/>
    <x v="0"/>
    <s v="Hat"/>
    <x v="3"/>
    <n v="25"/>
    <x v="37"/>
    <s v="M"/>
    <s v="Brown"/>
    <x v="1"/>
    <n v="4.5"/>
    <x v="1"/>
    <s v="Store Pickup"/>
    <x v="1"/>
    <s v="No"/>
    <n v="23"/>
    <x v="1"/>
    <s v="Monthly"/>
    <x v="1"/>
    <s v="Low Value"/>
    <x v="2"/>
    <n v="0"/>
  </r>
  <r>
    <n v="2104"/>
    <n v="30"/>
    <x v="0"/>
    <s v="Pants"/>
    <x v="0"/>
    <n v="86"/>
    <x v="27"/>
    <s v="S"/>
    <s v="Red"/>
    <x v="2"/>
    <n v="3.7"/>
    <x v="1"/>
    <s v="Store Pickup"/>
    <x v="1"/>
    <s v="No"/>
    <n v="21"/>
    <x v="0"/>
    <s v="Weekly"/>
    <x v="3"/>
    <s v="Low Value"/>
    <x v="2"/>
    <n v="0"/>
  </r>
  <r>
    <n v="2105"/>
    <n v="53"/>
    <x v="0"/>
    <s v="Shoes"/>
    <x v="1"/>
    <n v="88"/>
    <x v="35"/>
    <s v="M"/>
    <s v="Gold"/>
    <x v="1"/>
    <n v="2.8"/>
    <x v="1"/>
    <s v="Free Shipping"/>
    <x v="1"/>
    <s v="No"/>
    <n v="47"/>
    <x v="0"/>
    <s v="Weekly"/>
    <x v="2"/>
    <s v="Low Value"/>
    <x v="2"/>
    <n v="0"/>
  </r>
  <r>
    <n v="2106"/>
    <n v="65"/>
    <x v="0"/>
    <s v="Gloves"/>
    <x v="3"/>
    <n v="35"/>
    <x v="36"/>
    <s v="M"/>
    <s v="Silver"/>
    <x v="1"/>
    <n v="4.5"/>
    <x v="1"/>
    <s v="Free Shipping"/>
    <x v="1"/>
    <s v="No"/>
    <n v="38"/>
    <x v="0"/>
    <s v="Bi-Weekly"/>
    <x v="0"/>
    <s v="Low Value"/>
    <x v="2"/>
    <n v="0"/>
  </r>
  <r>
    <n v="2107"/>
    <n v="60"/>
    <x v="0"/>
    <s v="Jewelry"/>
    <x v="3"/>
    <n v="34"/>
    <x v="34"/>
    <s v="M"/>
    <s v="Gray"/>
    <x v="3"/>
    <n v="4.4000000000000004"/>
    <x v="1"/>
    <s v="Standard"/>
    <x v="1"/>
    <s v="No"/>
    <n v="40"/>
    <x v="2"/>
    <s v="Every 3 Months"/>
    <x v="0"/>
    <s v="Low Value"/>
    <x v="2"/>
    <n v="0"/>
  </r>
  <r>
    <n v="2108"/>
    <n v="46"/>
    <x v="0"/>
    <s v="Pants"/>
    <x v="0"/>
    <n v="75"/>
    <x v="12"/>
    <s v="M"/>
    <s v="Black"/>
    <x v="0"/>
    <n v="3.3"/>
    <x v="1"/>
    <s v="Standard"/>
    <x v="1"/>
    <s v="No"/>
    <n v="35"/>
    <x v="3"/>
    <s v="Quarterly"/>
    <x v="2"/>
    <s v="Low Value"/>
    <x v="2"/>
    <n v="0"/>
  </r>
  <r>
    <n v="2109"/>
    <n v="54"/>
    <x v="0"/>
    <s v="Hoodie"/>
    <x v="0"/>
    <n v="46"/>
    <x v="25"/>
    <s v="XL"/>
    <s v="Beige"/>
    <x v="0"/>
    <n v="4.2"/>
    <x v="1"/>
    <s v="Express"/>
    <x v="1"/>
    <s v="No"/>
    <n v="4"/>
    <x v="2"/>
    <s v="Quarterly"/>
    <x v="2"/>
    <s v="Low Value"/>
    <x v="1"/>
    <n v="0"/>
  </r>
  <r>
    <n v="2110"/>
    <n v="59"/>
    <x v="0"/>
    <s v="Jewelry"/>
    <x v="3"/>
    <n v="31"/>
    <x v="18"/>
    <s v="L"/>
    <s v="Peach"/>
    <x v="3"/>
    <n v="2.7"/>
    <x v="1"/>
    <s v="Free Shipping"/>
    <x v="1"/>
    <s v="No"/>
    <n v="28"/>
    <x v="0"/>
    <s v="Every 3 Months"/>
    <x v="0"/>
    <s v="Low Value"/>
    <x v="2"/>
    <n v="0"/>
  </r>
  <r>
    <n v="2111"/>
    <n v="52"/>
    <x v="0"/>
    <s v="Socks"/>
    <x v="0"/>
    <n v="93"/>
    <x v="6"/>
    <s v="L"/>
    <s v="Cyan"/>
    <x v="1"/>
    <n v="3.9"/>
    <x v="1"/>
    <s v="Store Pickup"/>
    <x v="1"/>
    <s v="No"/>
    <n v="36"/>
    <x v="5"/>
    <s v="Every 3 Months"/>
    <x v="2"/>
    <s v="Low Value"/>
    <x v="2"/>
    <n v="0"/>
  </r>
  <r>
    <n v="2112"/>
    <n v="41"/>
    <x v="0"/>
    <s v="Sunglasses"/>
    <x v="3"/>
    <n v="85"/>
    <x v="9"/>
    <s v="XL"/>
    <s v="Pink"/>
    <x v="1"/>
    <n v="2.6"/>
    <x v="1"/>
    <s v="Free Shipping"/>
    <x v="1"/>
    <s v="No"/>
    <n v="15"/>
    <x v="4"/>
    <s v="Annually"/>
    <x v="4"/>
    <s v="Low Value"/>
    <x v="0"/>
    <n v="0"/>
  </r>
  <r>
    <n v="2113"/>
    <n v="43"/>
    <x v="0"/>
    <s v="Belt"/>
    <x v="3"/>
    <n v="68"/>
    <x v="30"/>
    <s v="M"/>
    <s v="Lavender"/>
    <x v="3"/>
    <n v="4.5"/>
    <x v="1"/>
    <s v="2-Day Shipping"/>
    <x v="1"/>
    <s v="No"/>
    <n v="7"/>
    <x v="1"/>
    <s v="Fortnightly"/>
    <x v="4"/>
    <s v="Low Value"/>
    <x v="1"/>
    <n v="0"/>
  </r>
  <r>
    <n v="2114"/>
    <n v="63"/>
    <x v="0"/>
    <s v="Dress"/>
    <x v="0"/>
    <n v="40"/>
    <x v="41"/>
    <s v="M"/>
    <s v="Brown"/>
    <x v="1"/>
    <n v="2.7"/>
    <x v="1"/>
    <s v="Store Pickup"/>
    <x v="1"/>
    <s v="No"/>
    <n v="29"/>
    <x v="3"/>
    <s v="Every 3 Months"/>
    <x v="0"/>
    <s v="Low Value"/>
    <x v="2"/>
    <n v="0"/>
  </r>
  <r>
    <n v="2115"/>
    <n v="37"/>
    <x v="0"/>
    <s v="Shirt"/>
    <x v="0"/>
    <n v="51"/>
    <x v="34"/>
    <s v="M"/>
    <s v="Magenta"/>
    <x v="0"/>
    <n v="2.9"/>
    <x v="1"/>
    <s v="Standard"/>
    <x v="1"/>
    <s v="No"/>
    <n v="12"/>
    <x v="5"/>
    <s v="Annually"/>
    <x v="4"/>
    <s v="Low Value"/>
    <x v="0"/>
    <n v="0"/>
  </r>
  <r>
    <n v="2116"/>
    <n v="44"/>
    <x v="0"/>
    <s v="Scarf"/>
    <x v="3"/>
    <n v="85"/>
    <x v="3"/>
    <s v="M"/>
    <s v="Violet"/>
    <x v="0"/>
    <n v="3.4"/>
    <x v="1"/>
    <s v="Store Pickup"/>
    <x v="1"/>
    <s v="No"/>
    <n v="16"/>
    <x v="4"/>
    <s v="Bi-Weekly"/>
    <x v="4"/>
    <s v="Low Value"/>
    <x v="0"/>
    <n v="0"/>
  </r>
  <r>
    <n v="2117"/>
    <n v="67"/>
    <x v="0"/>
    <s v="Jacket"/>
    <x v="2"/>
    <n v="23"/>
    <x v="23"/>
    <s v="M"/>
    <s v="Teal"/>
    <x v="2"/>
    <n v="2.9"/>
    <x v="1"/>
    <s v="Express"/>
    <x v="1"/>
    <s v="No"/>
    <n v="50"/>
    <x v="5"/>
    <s v="Bi-Weekly"/>
    <x v="0"/>
    <s v="Low Value"/>
    <x v="2"/>
    <n v="0"/>
  </r>
  <r>
    <n v="2118"/>
    <n v="27"/>
    <x v="0"/>
    <s v="Dress"/>
    <x v="0"/>
    <n v="28"/>
    <x v="24"/>
    <s v="L"/>
    <s v="Brown"/>
    <x v="2"/>
    <n v="3.8"/>
    <x v="1"/>
    <s v="Free Shipping"/>
    <x v="1"/>
    <s v="No"/>
    <n v="11"/>
    <x v="5"/>
    <s v="Annually"/>
    <x v="3"/>
    <s v="Low Value"/>
    <x v="0"/>
    <n v="0"/>
  </r>
  <r>
    <n v="2119"/>
    <n v="60"/>
    <x v="0"/>
    <s v="Socks"/>
    <x v="0"/>
    <n v="44"/>
    <x v="42"/>
    <s v="M"/>
    <s v="Olive"/>
    <x v="3"/>
    <n v="4.2"/>
    <x v="1"/>
    <s v="2-Day Shipping"/>
    <x v="1"/>
    <s v="No"/>
    <n v="28"/>
    <x v="5"/>
    <s v="Quarterly"/>
    <x v="0"/>
    <s v="Low Value"/>
    <x v="2"/>
    <n v="0"/>
  </r>
  <r>
    <n v="2120"/>
    <n v="58"/>
    <x v="0"/>
    <s v="Jewelry"/>
    <x v="3"/>
    <n v="57"/>
    <x v="43"/>
    <s v="M"/>
    <s v="Indigo"/>
    <x v="1"/>
    <n v="3.5"/>
    <x v="1"/>
    <s v="Store Pickup"/>
    <x v="1"/>
    <s v="No"/>
    <n v="36"/>
    <x v="0"/>
    <s v="Bi-Weekly"/>
    <x v="0"/>
    <s v="Low Value"/>
    <x v="2"/>
    <n v="0"/>
  </r>
  <r>
    <n v="2121"/>
    <n v="53"/>
    <x v="0"/>
    <s v="Scarf"/>
    <x v="3"/>
    <n v="98"/>
    <x v="9"/>
    <s v="S"/>
    <s v="Red"/>
    <x v="3"/>
    <n v="3.1"/>
    <x v="1"/>
    <s v="Next Day Air"/>
    <x v="1"/>
    <s v="No"/>
    <n v="38"/>
    <x v="3"/>
    <s v="Quarterly"/>
    <x v="2"/>
    <s v="Low Value"/>
    <x v="2"/>
    <n v="0"/>
  </r>
  <r>
    <n v="2122"/>
    <n v="43"/>
    <x v="0"/>
    <s v="Backpack"/>
    <x v="3"/>
    <n v="68"/>
    <x v="29"/>
    <s v="M"/>
    <s v="Olive"/>
    <x v="0"/>
    <n v="3.5"/>
    <x v="1"/>
    <s v="2-Day Shipping"/>
    <x v="1"/>
    <s v="No"/>
    <n v="32"/>
    <x v="4"/>
    <s v="Monthly"/>
    <x v="4"/>
    <s v="Low Value"/>
    <x v="2"/>
    <n v="0"/>
  </r>
  <r>
    <n v="2123"/>
    <n v="32"/>
    <x v="0"/>
    <s v="Jacket"/>
    <x v="2"/>
    <n v="36"/>
    <x v="41"/>
    <s v="L"/>
    <s v="Teal"/>
    <x v="3"/>
    <n v="4"/>
    <x v="1"/>
    <s v="Express"/>
    <x v="1"/>
    <s v="No"/>
    <n v="42"/>
    <x v="5"/>
    <s v="Weekly"/>
    <x v="3"/>
    <s v="Low Value"/>
    <x v="2"/>
    <n v="0"/>
  </r>
  <r>
    <n v="2124"/>
    <n v="54"/>
    <x v="0"/>
    <s v="Coat"/>
    <x v="2"/>
    <n v="71"/>
    <x v="43"/>
    <s v="L"/>
    <s v="Cyan"/>
    <x v="1"/>
    <n v="3.7"/>
    <x v="1"/>
    <s v="Express"/>
    <x v="1"/>
    <s v="No"/>
    <n v="22"/>
    <x v="5"/>
    <s v="Bi-Weekly"/>
    <x v="2"/>
    <s v="Low Value"/>
    <x v="2"/>
    <n v="0"/>
  </r>
  <r>
    <n v="2125"/>
    <n v="47"/>
    <x v="0"/>
    <s v="Skirt"/>
    <x v="0"/>
    <n v="60"/>
    <x v="3"/>
    <s v="M"/>
    <s v="Teal"/>
    <x v="3"/>
    <n v="4.2"/>
    <x v="1"/>
    <s v="Next Day Air"/>
    <x v="1"/>
    <s v="No"/>
    <n v="22"/>
    <x v="0"/>
    <s v="Quarterly"/>
    <x v="2"/>
    <s v="Low Value"/>
    <x v="2"/>
    <n v="0"/>
  </r>
  <r>
    <n v="2126"/>
    <n v="57"/>
    <x v="0"/>
    <s v="Coat"/>
    <x v="2"/>
    <n v="87"/>
    <x v="13"/>
    <s v="M"/>
    <s v="Beige"/>
    <x v="3"/>
    <n v="4.8"/>
    <x v="1"/>
    <s v="Store Pickup"/>
    <x v="1"/>
    <s v="No"/>
    <n v="31"/>
    <x v="3"/>
    <s v="Quarterly"/>
    <x v="0"/>
    <s v="Low Value"/>
    <x v="2"/>
    <n v="0"/>
  </r>
  <r>
    <n v="2127"/>
    <n v="63"/>
    <x v="0"/>
    <s v="Shoes"/>
    <x v="1"/>
    <n v="38"/>
    <x v="15"/>
    <s v="XL"/>
    <s v="Magenta"/>
    <x v="0"/>
    <n v="4.0999999999999996"/>
    <x v="1"/>
    <s v="Express"/>
    <x v="1"/>
    <s v="No"/>
    <n v="28"/>
    <x v="2"/>
    <s v="Monthly"/>
    <x v="0"/>
    <s v="Low Value"/>
    <x v="2"/>
    <n v="0"/>
  </r>
  <r>
    <n v="2128"/>
    <n v="70"/>
    <x v="0"/>
    <s v="Boots"/>
    <x v="1"/>
    <n v="45"/>
    <x v="17"/>
    <s v="M"/>
    <s v="Indigo"/>
    <x v="1"/>
    <n v="4.5"/>
    <x v="1"/>
    <s v="2-Day Shipping"/>
    <x v="1"/>
    <s v="No"/>
    <n v="40"/>
    <x v="5"/>
    <s v="Weekly"/>
    <x v="0"/>
    <s v="Low Value"/>
    <x v="2"/>
    <n v="0"/>
  </r>
  <r>
    <n v="2129"/>
    <n v="62"/>
    <x v="0"/>
    <s v="Coat"/>
    <x v="2"/>
    <n v="47"/>
    <x v="35"/>
    <s v="L"/>
    <s v="Cyan"/>
    <x v="3"/>
    <n v="2.7"/>
    <x v="1"/>
    <s v="2-Day Shipping"/>
    <x v="1"/>
    <s v="No"/>
    <n v="21"/>
    <x v="3"/>
    <s v="Weekly"/>
    <x v="0"/>
    <s v="Low Value"/>
    <x v="2"/>
    <n v="0"/>
  </r>
  <r>
    <n v="2130"/>
    <n v="40"/>
    <x v="0"/>
    <s v="Skirt"/>
    <x v="0"/>
    <n v="57"/>
    <x v="46"/>
    <s v="L"/>
    <s v="Orange"/>
    <x v="3"/>
    <n v="2.8"/>
    <x v="1"/>
    <s v="Store Pickup"/>
    <x v="1"/>
    <s v="No"/>
    <n v="12"/>
    <x v="3"/>
    <s v="Every 3 Months"/>
    <x v="4"/>
    <s v="Low Value"/>
    <x v="0"/>
    <n v="0"/>
  </r>
  <r>
    <n v="2131"/>
    <n v="25"/>
    <x v="0"/>
    <s v="Backpack"/>
    <x v="3"/>
    <n v="68"/>
    <x v="28"/>
    <s v="L"/>
    <s v="Violet"/>
    <x v="2"/>
    <n v="3.7"/>
    <x v="1"/>
    <s v="Free Shipping"/>
    <x v="1"/>
    <s v="No"/>
    <n v="33"/>
    <x v="2"/>
    <s v="Annually"/>
    <x v="3"/>
    <s v="Low Value"/>
    <x v="2"/>
    <n v="0"/>
  </r>
  <r>
    <n v="2132"/>
    <n v="19"/>
    <x v="0"/>
    <s v="Shorts"/>
    <x v="0"/>
    <n v="52"/>
    <x v="6"/>
    <s v="M"/>
    <s v="Red"/>
    <x v="3"/>
    <n v="3.6"/>
    <x v="1"/>
    <s v="Express"/>
    <x v="1"/>
    <s v="No"/>
    <n v="9"/>
    <x v="4"/>
    <s v="Fortnightly"/>
    <x v="1"/>
    <s v="Low Value"/>
    <x v="1"/>
    <n v="0"/>
  </r>
  <r>
    <n v="2133"/>
    <n v="25"/>
    <x v="0"/>
    <s v="Skirt"/>
    <x v="0"/>
    <n v="87"/>
    <x v="34"/>
    <s v="M"/>
    <s v="Magenta"/>
    <x v="3"/>
    <n v="4.7"/>
    <x v="1"/>
    <s v="2-Day Shipping"/>
    <x v="1"/>
    <s v="No"/>
    <n v="15"/>
    <x v="5"/>
    <s v="Weekly"/>
    <x v="3"/>
    <s v="Low Value"/>
    <x v="0"/>
    <n v="0"/>
  </r>
  <r>
    <n v="2134"/>
    <n v="21"/>
    <x v="0"/>
    <s v="Hat"/>
    <x v="3"/>
    <n v="34"/>
    <x v="1"/>
    <s v="M"/>
    <s v="Olive"/>
    <x v="2"/>
    <n v="3.8"/>
    <x v="1"/>
    <s v="Standard"/>
    <x v="1"/>
    <s v="No"/>
    <n v="13"/>
    <x v="4"/>
    <s v="Annually"/>
    <x v="1"/>
    <s v="Low Value"/>
    <x v="0"/>
    <n v="0"/>
  </r>
  <r>
    <n v="2135"/>
    <n v="55"/>
    <x v="0"/>
    <s v="Sandals"/>
    <x v="1"/>
    <n v="41"/>
    <x v="41"/>
    <s v="XL"/>
    <s v="Maroon"/>
    <x v="0"/>
    <n v="2.9"/>
    <x v="1"/>
    <s v="Standard"/>
    <x v="1"/>
    <s v="No"/>
    <n v="35"/>
    <x v="2"/>
    <s v="Fortnightly"/>
    <x v="0"/>
    <s v="Low Value"/>
    <x v="2"/>
    <n v="0"/>
  </r>
  <r>
    <n v="2136"/>
    <n v="34"/>
    <x v="0"/>
    <s v="Sunglasses"/>
    <x v="3"/>
    <n v="94"/>
    <x v="18"/>
    <s v="S"/>
    <s v="Yellow"/>
    <x v="0"/>
    <n v="4.5999999999999996"/>
    <x v="1"/>
    <s v="Next Day Air"/>
    <x v="1"/>
    <s v="No"/>
    <n v="1"/>
    <x v="5"/>
    <s v="Every 3 Months"/>
    <x v="3"/>
    <s v="Low Value"/>
    <x v="1"/>
    <n v="0"/>
  </r>
  <r>
    <n v="2137"/>
    <n v="47"/>
    <x v="0"/>
    <s v="Sunglasses"/>
    <x v="3"/>
    <n v="93"/>
    <x v="14"/>
    <s v="M"/>
    <s v="Red"/>
    <x v="2"/>
    <n v="2.8"/>
    <x v="1"/>
    <s v="Standard"/>
    <x v="1"/>
    <s v="No"/>
    <n v="25"/>
    <x v="4"/>
    <s v="Fortnightly"/>
    <x v="2"/>
    <s v="Low Value"/>
    <x v="2"/>
    <n v="0"/>
  </r>
  <r>
    <n v="2138"/>
    <n v="27"/>
    <x v="0"/>
    <s v="Socks"/>
    <x v="0"/>
    <n v="51"/>
    <x v="27"/>
    <s v="XL"/>
    <s v="Purple"/>
    <x v="0"/>
    <n v="4.5999999999999996"/>
    <x v="1"/>
    <s v="2-Day Shipping"/>
    <x v="1"/>
    <s v="No"/>
    <n v="20"/>
    <x v="2"/>
    <s v="Every 3 Months"/>
    <x v="3"/>
    <s v="Low Value"/>
    <x v="2"/>
    <n v="0"/>
  </r>
  <r>
    <n v="2139"/>
    <n v="67"/>
    <x v="0"/>
    <s v="Sweater"/>
    <x v="0"/>
    <n v="42"/>
    <x v="16"/>
    <s v="M"/>
    <s v="Teal"/>
    <x v="3"/>
    <n v="2.8"/>
    <x v="1"/>
    <s v="Next Day Air"/>
    <x v="1"/>
    <s v="No"/>
    <n v="36"/>
    <x v="0"/>
    <s v="Quarterly"/>
    <x v="0"/>
    <s v="Low Value"/>
    <x v="2"/>
    <n v="0"/>
  </r>
  <r>
    <n v="2140"/>
    <n v="40"/>
    <x v="0"/>
    <s v="Boots"/>
    <x v="1"/>
    <n v="95"/>
    <x v="14"/>
    <s v="M"/>
    <s v="Red"/>
    <x v="0"/>
    <n v="3"/>
    <x v="1"/>
    <s v="Free Shipping"/>
    <x v="1"/>
    <s v="No"/>
    <n v="33"/>
    <x v="1"/>
    <s v="Weekly"/>
    <x v="4"/>
    <s v="Low Value"/>
    <x v="2"/>
    <n v="0"/>
  </r>
  <r>
    <n v="2141"/>
    <n v="53"/>
    <x v="0"/>
    <s v="Handbag"/>
    <x v="3"/>
    <n v="90"/>
    <x v="35"/>
    <s v="M"/>
    <s v="Brown"/>
    <x v="3"/>
    <n v="3.7"/>
    <x v="1"/>
    <s v="Standard"/>
    <x v="1"/>
    <s v="No"/>
    <n v="36"/>
    <x v="1"/>
    <s v="Fortnightly"/>
    <x v="2"/>
    <s v="Low Value"/>
    <x v="2"/>
    <n v="0"/>
  </r>
  <r>
    <n v="2142"/>
    <n v="24"/>
    <x v="0"/>
    <s v="Dress"/>
    <x v="0"/>
    <n v="98"/>
    <x v="0"/>
    <s v="M"/>
    <s v="Peach"/>
    <x v="0"/>
    <n v="4.0999999999999996"/>
    <x v="1"/>
    <s v="2-Day Shipping"/>
    <x v="1"/>
    <s v="No"/>
    <n v="32"/>
    <x v="3"/>
    <s v="Annually"/>
    <x v="1"/>
    <s v="Low Value"/>
    <x v="2"/>
    <n v="0"/>
  </r>
  <r>
    <n v="2143"/>
    <n v="47"/>
    <x v="0"/>
    <s v="Hat"/>
    <x v="3"/>
    <n v="39"/>
    <x v="25"/>
    <s v="M"/>
    <s v="Maroon"/>
    <x v="0"/>
    <n v="4.3"/>
    <x v="1"/>
    <s v="Next Day Air"/>
    <x v="1"/>
    <s v="No"/>
    <n v="21"/>
    <x v="0"/>
    <s v="Quarterly"/>
    <x v="2"/>
    <s v="Low Value"/>
    <x v="2"/>
    <n v="0"/>
  </r>
  <r>
    <n v="2144"/>
    <n v="53"/>
    <x v="0"/>
    <s v="Sandals"/>
    <x v="1"/>
    <n v="66"/>
    <x v="10"/>
    <s v="L"/>
    <s v="Red"/>
    <x v="3"/>
    <n v="3.8"/>
    <x v="1"/>
    <s v="Next Day Air"/>
    <x v="1"/>
    <s v="No"/>
    <n v="48"/>
    <x v="0"/>
    <s v="Bi-Weekly"/>
    <x v="2"/>
    <s v="Low Value"/>
    <x v="2"/>
    <n v="0"/>
  </r>
  <r>
    <n v="2145"/>
    <n v="47"/>
    <x v="0"/>
    <s v="Shoes"/>
    <x v="1"/>
    <n v="23"/>
    <x v="33"/>
    <s v="L"/>
    <s v="Orange"/>
    <x v="0"/>
    <n v="3.7"/>
    <x v="1"/>
    <s v="Free Shipping"/>
    <x v="1"/>
    <s v="No"/>
    <n v="25"/>
    <x v="3"/>
    <s v="Quarterly"/>
    <x v="2"/>
    <s v="Low Value"/>
    <x v="2"/>
    <n v="0"/>
  </r>
  <r>
    <n v="2146"/>
    <n v="38"/>
    <x v="0"/>
    <s v="Skirt"/>
    <x v="0"/>
    <n v="73"/>
    <x v="39"/>
    <s v="S"/>
    <s v="White"/>
    <x v="0"/>
    <n v="4.8"/>
    <x v="1"/>
    <s v="Standard"/>
    <x v="1"/>
    <s v="No"/>
    <n v="32"/>
    <x v="3"/>
    <s v="Annually"/>
    <x v="4"/>
    <s v="Low Value"/>
    <x v="2"/>
    <n v="0"/>
  </r>
  <r>
    <n v="2147"/>
    <n v="48"/>
    <x v="0"/>
    <s v="Sunglasses"/>
    <x v="3"/>
    <n v="23"/>
    <x v="40"/>
    <s v="XL"/>
    <s v="White"/>
    <x v="2"/>
    <n v="4.5999999999999996"/>
    <x v="1"/>
    <s v="Standard"/>
    <x v="1"/>
    <s v="No"/>
    <n v="45"/>
    <x v="3"/>
    <s v="Every 3 Months"/>
    <x v="2"/>
    <s v="Low Value"/>
    <x v="2"/>
    <n v="0"/>
  </r>
  <r>
    <n v="2148"/>
    <n v="47"/>
    <x v="0"/>
    <s v="Skirt"/>
    <x v="0"/>
    <n v="43"/>
    <x v="9"/>
    <s v="S"/>
    <s v="Charcoal"/>
    <x v="3"/>
    <n v="4.8"/>
    <x v="1"/>
    <s v="Standard"/>
    <x v="1"/>
    <s v="No"/>
    <n v="4"/>
    <x v="1"/>
    <s v="Fortnightly"/>
    <x v="2"/>
    <s v="Low Value"/>
    <x v="1"/>
    <n v="0"/>
  </r>
  <r>
    <n v="2149"/>
    <n v="19"/>
    <x v="0"/>
    <s v="T-shirt"/>
    <x v="0"/>
    <n v="45"/>
    <x v="43"/>
    <s v="XL"/>
    <s v="Turquoise"/>
    <x v="0"/>
    <n v="4.5999999999999996"/>
    <x v="1"/>
    <s v="2-Day Shipping"/>
    <x v="1"/>
    <s v="No"/>
    <n v="19"/>
    <x v="3"/>
    <s v="Bi-Weekly"/>
    <x v="1"/>
    <s v="Low Value"/>
    <x v="0"/>
    <n v="0"/>
  </r>
  <r>
    <n v="2150"/>
    <n v="38"/>
    <x v="0"/>
    <s v="Sandals"/>
    <x v="1"/>
    <n v="21"/>
    <x v="11"/>
    <s v="L"/>
    <s v="Orange"/>
    <x v="0"/>
    <n v="4"/>
    <x v="1"/>
    <s v="Standard"/>
    <x v="1"/>
    <s v="No"/>
    <n v="1"/>
    <x v="4"/>
    <s v="Weekly"/>
    <x v="4"/>
    <s v="Low Value"/>
    <x v="1"/>
    <n v="0"/>
  </r>
  <r>
    <n v="2151"/>
    <n v="57"/>
    <x v="0"/>
    <s v="Shirt"/>
    <x v="0"/>
    <n v="40"/>
    <x v="26"/>
    <s v="M"/>
    <s v="Orange"/>
    <x v="1"/>
    <n v="2.6"/>
    <x v="1"/>
    <s v="2-Day Shipping"/>
    <x v="1"/>
    <s v="No"/>
    <n v="12"/>
    <x v="1"/>
    <s v="Weekly"/>
    <x v="0"/>
    <s v="Low Value"/>
    <x v="0"/>
    <n v="0"/>
  </r>
  <r>
    <n v="2152"/>
    <n v="70"/>
    <x v="0"/>
    <s v="Jeans"/>
    <x v="0"/>
    <n v="58"/>
    <x v="34"/>
    <s v="L"/>
    <s v="Brown"/>
    <x v="3"/>
    <n v="2.6"/>
    <x v="1"/>
    <s v="2-Day Shipping"/>
    <x v="1"/>
    <s v="No"/>
    <n v="18"/>
    <x v="0"/>
    <s v="Monthly"/>
    <x v="0"/>
    <s v="Low Value"/>
    <x v="0"/>
    <n v="0"/>
  </r>
  <r>
    <n v="2153"/>
    <n v="38"/>
    <x v="0"/>
    <s v="Shorts"/>
    <x v="0"/>
    <n v="48"/>
    <x v="32"/>
    <s v="L"/>
    <s v="Magenta"/>
    <x v="2"/>
    <n v="4.5"/>
    <x v="1"/>
    <s v="Next Day Air"/>
    <x v="1"/>
    <s v="No"/>
    <n v="43"/>
    <x v="4"/>
    <s v="Bi-Weekly"/>
    <x v="4"/>
    <s v="Low Value"/>
    <x v="2"/>
    <n v="0"/>
  </r>
  <r>
    <n v="2154"/>
    <n v="35"/>
    <x v="0"/>
    <s v="Shirt"/>
    <x v="0"/>
    <n v="94"/>
    <x v="0"/>
    <s v="M"/>
    <s v="Violet"/>
    <x v="3"/>
    <n v="4.2"/>
    <x v="1"/>
    <s v="Free Shipping"/>
    <x v="1"/>
    <s v="No"/>
    <n v="31"/>
    <x v="3"/>
    <s v="Annually"/>
    <x v="4"/>
    <s v="Low Value"/>
    <x v="2"/>
    <n v="0"/>
  </r>
  <r>
    <n v="2155"/>
    <n v="46"/>
    <x v="0"/>
    <s v="Scarf"/>
    <x v="3"/>
    <n v="74"/>
    <x v="5"/>
    <s v="M"/>
    <s v="Violet"/>
    <x v="1"/>
    <n v="3.4"/>
    <x v="1"/>
    <s v="Store Pickup"/>
    <x v="1"/>
    <s v="No"/>
    <n v="33"/>
    <x v="1"/>
    <s v="Every 3 Months"/>
    <x v="2"/>
    <s v="Low Value"/>
    <x v="2"/>
    <n v="0"/>
  </r>
  <r>
    <n v="2156"/>
    <n v="32"/>
    <x v="0"/>
    <s v="Handbag"/>
    <x v="3"/>
    <n v="51"/>
    <x v="11"/>
    <s v="L"/>
    <s v="Yellow"/>
    <x v="3"/>
    <n v="3.7"/>
    <x v="1"/>
    <s v="Store Pickup"/>
    <x v="1"/>
    <s v="No"/>
    <n v="46"/>
    <x v="3"/>
    <s v="Monthly"/>
    <x v="3"/>
    <s v="Low Value"/>
    <x v="2"/>
    <n v="0"/>
  </r>
  <r>
    <n v="2157"/>
    <n v="38"/>
    <x v="0"/>
    <s v="Skirt"/>
    <x v="0"/>
    <n v="83"/>
    <x v="9"/>
    <s v="M"/>
    <s v="Maroon"/>
    <x v="0"/>
    <n v="3.6"/>
    <x v="1"/>
    <s v="Next Day Air"/>
    <x v="1"/>
    <s v="No"/>
    <n v="41"/>
    <x v="5"/>
    <s v="Bi-Weekly"/>
    <x v="4"/>
    <s v="Low Value"/>
    <x v="2"/>
    <n v="0"/>
  </r>
  <r>
    <n v="2158"/>
    <n v="41"/>
    <x v="0"/>
    <s v="Handbag"/>
    <x v="3"/>
    <n v="68"/>
    <x v="16"/>
    <s v="L"/>
    <s v="Turquoise"/>
    <x v="0"/>
    <n v="4"/>
    <x v="1"/>
    <s v="Next Day Air"/>
    <x v="1"/>
    <s v="No"/>
    <n v="41"/>
    <x v="0"/>
    <s v="Fortnightly"/>
    <x v="4"/>
    <s v="Low Value"/>
    <x v="2"/>
    <n v="0"/>
  </r>
  <r>
    <n v="2159"/>
    <n v="19"/>
    <x v="0"/>
    <s v="Gloves"/>
    <x v="3"/>
    <n v="84"/>
    <x v="2"/>
    <s v="XL"/>
    <s v="Olive"/>
    <x v="1"/>
    <n v="4.5999999999999996"/>
    <x v="1"/>
    <s v="Standard"/>
    <x v="1"/>
    <s v="No"/>
    <n v="9"/>
    <x v="4"/>
    <s v="Fortnightly"/>
    <x v="1"/>
    <s v="Low Value"/>
    <x v="1"/>
    <n v="0"/>
  </r>
  <r>
    <n v="2160"/>
    <n v="18"/>
    <x v="0"/>
    <s v="Shirt"/>
    <x v="0"/>
    <n v="58"/>
    <x v="7"/>
    <s v="M"/>
    <s v="Peach"/>
    <x v="3"/>
    <n v="3"/>
    <x v="1"/>
    <s v="Free Shipping"/>
    <x v="1"/>
    <s v="No"/>
    <n v="34"/>
    <x v="1"/>
    <s v="Annually"/>
    <x v="1"/>
    <s v="Low Value"/>
    <x v="2"/>
    <n v="0"/>
  </r>
  <r>
    <n v="2161"/>
    <n v="45"/>
    <x v="0"/>
    <s v="Blouse"/>
    <x v="0"/>
    <n v="92"/>
    <x v="8"/>
    <s v="L"/>
    <s v="Charcoal"/>
    <x v="0"/>
    <n v="3.3"/>
    <x v="1"/>
    <s v="Express"/>
    <x v="1"/>
    <s v="No"/>
    <n v="21"/>
    <x v="3"/>
    <s v="Annually"/>
    <x v="2"/>
    <s v="Low Value"/>
    <x v="2"/>
    <n v="0"/>
  </r>
  <r>
    <n v="2162"/>
    <n v="23"/>
    <x v="0"/>
    <s v="Dress"/>
    <x v="0"/>
    <n v="69"/>
    <x v="47"/>
    <s v="S"/>
    <s v="Peach"/>
    <x v="2"/>
    <n v="3.8"/>
    <x v="1"/>
    <s v="Express"/>
    <x v="1"/>
    <s v="No"/>
    <n v="5"/>
    <x v="5"/>
    <s v="Fortnightly"/>
    <x v="1"/>
    <s v="Low Value"/>
    <x v="1"/>
    <n v="0"/>
  </r>
  <r>
    <n v="2163"/>
    <n v="60"/>
    <x v="0"/>
    <s v="Shorts"/>
    <x v="0"/>
    <n v="48"/>
    <x v="4"/>
    <s v="S"/>
    <s v="Black"/>
    <x v="2"/>
    <n v="2.7"/>
    <x v="1"/>
    <s v="Free Shipping"/>
    <x v="1"/>
    <s v="No"/>
    <n v="32"/>
    <x v="3"/>
    <s v="Weekly"/>
    <x v="0"/>
    <s v="Low Value"/>
    <x v="2"/>
    <n v="0"/>
  </r>
  <r>
    <n v="2164"/>
    <n v="52"/>
    <x v="0"/>
    <s v="Shoes"/>
    <x v="1"/>
    <n v="60"/>
    <x v="14"/>
    <s v="L"/>
    <s v="Gray"/>
    <x v="1"/>
    <n v="4.5"/>
    <x v="1"/>
    <s v="Express"/>
    <x v="1"/>
    <s v="No"/>
    <n v="44"/>
    <x v="4"/>
    <s v="Monthly"/>
    <x v="2"/>
    <s v="Low Value"/>
    <x v="2"/>
    <n v="0"/>
  </r>
  <r>
    <n v="2165"/>
    <n v="42"/>
    <x v="0"/>
    <s v="Sandals"/>
    <x v="1"/>
    <n v="20"/>
    <x v="44"/>
    <s v="S"/>
    <s v="Olive"/>
    <x v="0"/>
    <n v="4.8"/>
    <x v="1"/>
    <s v="Next Day Air"/>
    <x v="1"/>
    <s v="No"/>
    <n v="46"/>
    <x v="3"/>
    <s v="Bi-Weekly"/>
    <x v="4"/>
    <s v="Low Value"/>
    <x v="2"/>
    <n v="0"/>
  </r>
  <r>
    <n v="2166"/>
    <n v="29"/>
    <x v="0"/>
    <s v="Pants"/>
    <x v="0"/>
    <n v="55"/>
    <x v="37"/>
    <s v="M"/>
    <s v="Turquoise"/>
    <x v="2"/>
    <n v="4.2"/>
    <x v="1"/>
    <s v="Express"/>
    <x v="1"/>
    <s v="No"/>
    <n v="42"/>
    <x v="2"/>
    <s v="Every 3 Months"/>
    <x v="3"/>
    <s v="Low Value"/>
    <x v="2"/>
    <n v="0"/>
  </r>
  <r>
    <n v="2167"/>
    <n v="31"/>
    <x v="0"/>
    <s v="Jacket"/>
    <x v="2"/>
    <n v="88"/>
    <x v="32"/>
    <s v="S"/>
    <s v="Purple"/>
    <x v="1"/>
    <n v="3.5"/>
    <x v="1"/>
    <s v="Express"/>
    <x v="1"/>
    <s v="No"/>
    <n v="50"/>
    <x v="2"/>
    <s v="Bi-Weekly"/>
    <x v="3"/>
    <s v="Low Value"/>
    <x v="2"/>
    <n v="0"/>
  </r>
  <r>
    <n v="2168"/>
    <n v="30"/>
    <x v="0"/>
    <s v="Skirt"/>
    <x v="0"/>
    <n v="48"/>
    <x v="31"/>
    <s v="L"/>
    <s v="Green"/>
    <x v="0"/>
    <n v="4.9000000000000004"/>
    <x v="1"/>
    <s v="Standard"/>
    <x v="1"/>
    <s v="No"/>
    <n v="33"/>
    <x v="0"/>
    <s v="Fortnightly"/>
    <x v="3"/>
    <s v="Low Value"/>
    <x v="2"/>
    <n v="0"/>
  </r>
  <r>
    <n v="2169"/>
    <n v="23"/>
    <x v="0"/>
    <s v="Handbag"/>
    <x v="3"/>
    <n v="74"/>
    <x v="39"/>
    <s v="M"/>
    <s v="Beige"/>
    <x v="1"/>
    <n v="4.0999999999999996"/>
    <x v="1"/>
    <s v="Next Day Air"/>
    <x v="1"/>
    <s v="No"/>
    <n v="32"/>
    <x v="1"/>
    <s v="Quarterly"/>
    <x v="1"/>
    <s v="Low Value"/>
    <x v="2"/>
    <n v="0"/>
  </r>
  <r>
    <n v="2170"/>
    <n v="31"/>
    <x v="0"/>
    <s v="Coat"/>
    <x v="2"/>
    <n v="42"/>
    <x v="20"/>
    <s v="M"/>
    <s v="Brown"/>
    <x v="3"/>
    <n v="2.9"/>
    <x v="1"/>
    <s v="Next Day Air"/>
    <x v="1"/>
    <s v="No"/>
    <n v="32"/>
    <x v="4"/>
    <s v="Bi-Weekly"/>
    <x v="3"/>
    <s v="Low Value"/>
    <x v="2"/>
    <n v="0"/>
  </r>
  <r>
    <n v="2171"/>
    <n v="40"/>
    <x v="0"/>
    <s v="Sweater"/>
    <x v="0"/>
    <n v="32"/>
    <x v="36"/>
    <s v="M"/>
    <s v="Turquoise"/>
    <x v="3"/>
    <n v="4"/>
    <x v="1"/>
    <s v="Next Day Air"/>
    <x v="1"/>
    <s v="No"/>
    <n v="37"/>
    <x v="0"/>
    <s v="Every 3 Months"/>
    <x v="4"/>
    <s v="Low Value"/>
    <x v="2"/>
    <n v="0"/>
  </r>
  <r>
    <n v="2172"/>
    <n v="39"/>
    <x v="0"/>
    <s v="Shorts"/>
    <x v="0"/>
    <n v="98"/>
    <x v="9"/>
    <s v="M"/>
    <s v="Yellow"/>
    <x v="2"/>
    <n v="4.5999999999999996"/>
    <x v="1"/>
    <s v="Store Pickup"/>
    <x v="1"/>
    <s v="No"/>
    <n v="9"/>
    <x v="1"/>
    <s v="Fortnightly"/>
    <x v="4"/>
    <s v="Low Value"/>
    <x v="1"/>
    <n v="0"/>
  </r>
  <r>
    <n v="2173"/>
    <n v="28"/>
    <x v="0"/>
    <s v="Skirt"/>
    <x v="0"/>
    <n v="89"/>
    <x v="3"/>
    <s v="S"/>
    <s v="Lavender"/>
    <x v="3"/>
    <n v="2.8"/>
    <x v="1"/>
    <s v="Store Pickup"/>
    <x v="1"/>
    <s v="No"/>
    <n v="6"/>
    <x v="3"/>
    <s v="Fortnightly"/>
    <x v="3"/>
    <s v="Low Value"/>
    <x v="1"/>
    <n v="0"/>
  </r>
  <r>
    <n v="2174"/>
    <n v="23"/>
    <x v="0"/>
    <s v="Gloves"/>
    <x v="3"/>
    <n v="97"/>
    <x v="12"/>
    <s v="S"/>
    <s v="Cyan"/>
    <x v="2"/>
    <n v="5"/>
    <x v="1"/>
    <s v="2-Day Shipping"/>
    <x v="1"/>
    <s v="No"/>
    <n v="36"/>
    <x v="0"/>
    <s v="Quarterly"/>
    <x v="1"/>
    <s v="Low Value"/>
    <x v="2"/>
    <n v="0"/>
  </r>
  <r>
    <n v="2175"/>
    <n v="42"/>
    <x v="0"/>
    <s v="Backpack"/>
    <x v="3"/>
    <n v="49"/>
    <x v="24"/>
    <s v="S"/>
    <s v="Olive"/>
    <x v="1"/>
    <n v="2.9"/>
    <x v="1"/>
    <s v="Store Pickup"/>
    <x v="1"/>
    <s v="No"/>
    <n v="1"/>
    <x v="1"/>
    <s v="Annually"/>
    <x v="4"/>
    <s v="Low Value"/>
    <x v="1"/>
    <n v="0"/>
  </r>
  <r>
    <n v="2176"/>
    <n v="68"/>
    <x v="0"/>
    <s v="Dress"/>
    <x v="0"/>
    <n v="50"/>
    <x v="43"/>
    <s v="M"/>
    <s v="Silver"/>
    <x v="1"/>
    <n v="3.3"/>
    <x v="1"/>
    <s v="Free Shipping"/>
    <x v="1"/>
    <s v="No"/>
    <n v="48"/>
    <x v="2"/>
    <s v="Fortnightly"/>
    <x v="0"/>
    <s v="Low Value"/>
    <x v="2"/>
    <n v="0"/>
  </r>
  <r>
    <n v="2177"/>
    <n v="24"/>
    <x v="0"/>
    <s v="Belt"/>
    <x v="3"/>
    <n v="91"/>
    <x v="34"/>
    <s v="S"/>
    <s v="Red"/>
    <x v="0"/>
    <n v="3.4"/>
    <x v="1"/>
    <s v="2-Day Shipping"/>
    <x v="1"/>
    <s v="No"/>
    <n v="44"/>
    <x v="5"/>
    <s v="Quarterly"/>
    <x v="1"/>
    <s v="Low Value"/>
    <x v="2"/>
    <n v="0"/>
  </r>
  <r>
    <n v="2178"/>
    <n v="24"/>
    <x v="0"/>
    <s v="Gloves"/>
    <x v="3"/>
    <n v="93"/>
    <x v="6"/>
    <s v="XL"/>
    <s v="Green"/>
    <x v="0"/>
    <n v="3"/>
    <x v="1"/>
    <s v="Express"/>
    <x v="1"/>
    <s v="No"/>
    <n v="9"/>
    <x v="3"/>
    <s v="Bi-Weekly"/>
    <x v="1"/>
    <s v="Low Value"/>
    <x v="1"/>
    <n v="0"/>
  </r>
  <r>
    <n v="2179"/>
    <n v="21"/>
    <x v="0"/>
    <s v="Jewelry"/>
    <x v="3"/>
    <n v="98"/>
    <x v="20"/>
    <s v="M"/>
    <s v="Gold"/>
    <x v="2"/>
    <n v="4.7"/>
    <x v="1"/>
    <s v="Standard"/>
    <x v="1"/>
    <s v="No"/>
    <n v="32"/>
    <x v="0"/>
    <s v="Annually"/>
    <x v="1"/>
    <s v="Low Value"/>
    <x v="2"/>
    <n v="0"/>
  </r>
  <r>
    <n v="2180"/>
    <n v="49"/>
    <x v="0"/>
    <s v="Socks"/>
    <x v="0"/>
    <n v="82"/>
    <x v="12"/>
    <s v="L"/>
    <s v="Lavender"/>
    <x v="3"/>
    <n v="2.9"/>
    <x v="1"/>
    <s v="Next Day Air"/>
    <x v="1"/>
    <s v="No"/>
    <n v="14"/>
    <x v="3"/>
    <s v="Monthly"/>
    <x v="2"/>
    <s v="Low Value"/>
    <x v="0"/>
    <n v="0"/>
  </r>
  <r>
    <n v="2181"/>
    <n v="41"/>
    <x v="0"/>
    <s v="Coat"/>
    <x v="2"/>
    <n v="37"/>
    <x v="39"/>
    <s v="M"/>
    <s v="Yellow"/>
    <x v="2"/>
    <n v="4.0999999999999996"/>
    <x v="1"/>
    <s v="Store Pickup"/>
    <x v="1"/>
    <s v="No"/>
    <n v="43"/>
    <x v="1"/>
    <s v="Quarterly"/>
    <x v="4"/>
    <s v="Low Value"/>
    <x v="2"/>
    <n v="0"/>
  </r>
  <r>
    <n v="2182"/>
    <n v="22"/>
    <x v="0"/>
    <s v="Handbag"/>
    <x v="3"/>
    <n v="63"/>
    <x v="11"/>
    <s v="M"/>
    <s v="Black"/>
    <x v="3"/>
    <n v="3.2"/>
    <x v="1"/>
    <s v="Free Shipping"/>
    <x v="1"/>
    <s v="No"/>
    <n v="32"/>
    <x v="4"/>
    <s v="Bi-Weekly"/>
    <x v="1"/>
    <s v="Low Value"/>
    <x v="2"/>
    <n v="0"/>
  </r>
  <r>
    <n v="2183"/>
    <n v="42"/>
    <x v="0"/>
    <s v="Blouse"/>
    <x v="0"/>
    <n v="99"/>
    <x v="35"/>
    <s v="M"/>
    <s v="Maroon"/>
    <x v="0"/>
    <n v="2.7"/>
    <x v="1"/>
    <s v="Store Pickup"/>
    <x v="1"/>
    <s v="No"/>
    <n v="26"/>
    <x v="0"/>
    <s v="Bi-Weekly"/>
    <x v="4"/>
    <s v="Low Value"/>
    <x v="2"/>
    <n v="0"/>
  </r>
  <r>
    <n v="2184"/>
    <n v="30"/>
    <x v="0"/>
    <s v="Shorts"/>
    <x v="0"/>
    <n v="37"/>
    <x v="23"/>
    <s v="M"/>
    <s v="Maroon"/>
    <x v="1"/>
    <n v="4.7"/>
    <x v="1"/>
    <s v="Store Pickup"/>
    <x v="1"/>
    <s v="No"/>
    <n v="2"/>
    <x v="1"/>
    <s v="Monthly"/>
    <x v="3"/>
    <s v="Low Value"/>
    <x v="1"/>
    <n v="0"/>
  </r>
  <r>
    <n v="2185"/>
    <n v="38"/>
    <x v="0"/>
    <s v="Shoes"/>
    <x v="1"/>
    <n v="34"/>
    <x v="22"/>
    <s v="S"/>
    <s v="Gold"/>
    <x v="1"/>
    <n v="3.2"/>
    <x v="1"/>
    <s v="Free Shipping"/>
    <x v="1"/>
    <s v="No"/>
    <n v="16"/>
    <x v="3"/>
    <s v="Every 3 Months"/>
    <x v="4"/>
    <s v="Low Value"/>
    <x v="0"/>
    <n v="0"/>
  </r>
  <r>
    <n v="2186"/>
    <n v="40"/>
    <x v="0"/>
    <s v="Shorts"/>
    <x v="0"/>
    <n v="32"/>
    <x v="17"/>
    <s v="M"/>
    <s v="Violet"/>
    <x v="0"/>
    <n v="2.5"/>
    <x v="1"/>
    <s v="Express"/>
    <x v="1"/>
    <s v="No"/>
    <n v="50"/>
    <x v="5"/>
    <s v="Every 3 Months"/>
    <x v="4"/>
    <s v="Low Value"/>
    <x v="2"/>
    <n v="0"/>
  </r>
  <r>
    <n v="2187"/>
    <n v="55"/>
    <x v="0"/>
    <s v="Sandals"/>
    <x v="1"/>
    <n v="23"/>
    <x v="35"/>
    <s v="XL"/>
    <s v="Teal"/>
    <x v="0"/>
    <n v="4.3"/>
    <x v="1"/>
    <s v="Next Day Air"/>
    <x v="1"/>
    <s v="No"/>
    <n v="6"/>
    <x v="3"/>
    <s v="Every 3 Months"/>
    <x v="0"/>
    <s v="Low Value"/>
    <x v="1"/>
    <n v="0"/>
  </r>
  <r>
    <n v="2188"/>
    <n v="37"/>
    <x v="0"/>
    <s v="Blouse"/>
    <x v="0"/>
    <n v="78"/>
    <x v="37"/>
    <s v="M"/>
    <s v="Violet"/>
    <x v="1"/>
    <n v="4.4000000000000004"/>
    <x v="1"/>
    <s v="Free Shipping"/>
    <x v="1"/>
    <s v="No"/>
    <n v="20"/>
    <x v="3"/>
    <s v="Annually"/>
    <x v="4"/>
    <s v="Low Value"/>
    <x v="2"/>
    <n v="0"/>
  </r>
  <r>
    <n v="2189"/>
    <n v="41"/>
    <x v="0"/>
    <s v="Coat"/>
    <x v="2"/>
    <n v="54"/>
    <x v="18"/>
    <s v="M"/>
    <s v="Brown"/>
    <x v="0"/>
    <n v="4.7"/>
    <x v="1"/>
    <s v="Next Day Air"/>
    <x v="1"/>
    <s v="No"/>
    <n v="9"/>
    <x v="2"/>
    <s v="Weekly"/>
    <x v="4"/>
    <s v="Low Value"/>
    <x v="1"/>
    <n v="0"/>
  </r>
  <r>
    <n v="2190"/>
    <n v="38"/>
    <x v="0"/>
    <s v="Blouse"/>
    <x v="0"/>
    <n v="94"/>
    <x v="48"/>
    <s v="XL"/>
    <s v="Brown"/>
    <x v="3"/>
    <n v="4"/>
    <x v="1"/>
    <s v="Express"/>
    <x v="1"/>
    <s v="No"/>
    <n v="47"/>
    <x v="2"/>
    <s v="Bi-Weekly"/>
    <x v="4"/>
    <s v="Low Value"/>
    <x v="2"/>
    <n v="0"/>
  </r>
  <r>
    <n v="2191"/>
    <n v="42"/>
    <x v="0"/>
    <s v="Belt"/>
    <x v="3"/>
    <n v="75"/>
    <x v="29"/>
    <s v="S"/>
    <s v="Maroon"/>
    <x v="1"/>
    <n v="4.5999999999999996"/>
    <x v="1"/>
    <s v="Express"/>
    <x v="1"/>
    <s v="No"/>
    <n v="33"/>
    <x v="2"/>
    <s v="Annually"/>
    <x v="4"/>
    <s v="Low Value"/>
    <x v="2"/>
    <n v="0"/>
  </r>
  <r>
    <n v="2192"/>
    <n v="26"/>
    <x v="0"/>
    <s v="Blouse"/>
    <x v="0"/>
    <n v="69"/>
    <x v="38"/>
    <s v="S"/>
    <s v="Maroon"/>
    <x v="2"/>
    <n v="3.8"/>
    <x v="1"/>
    <s v="Next Day Air"/>
    <x v="1"/>
    <s v="No"/>
    <n v="46"/>
    <x v="1"/>
    <s v="Bi-Weekly"/>
    <x v="3"/>
    <s v="Low Value"/>
    <x v="2"/>
    <n v="0"/>
  </r>
  <r>
    <n v="2193"/>
    <n v="41"/>
    <x v="0"/>
    <s v="Scarf"/>
    <x v="3"/>
    <n v="35"/>
    <x v="41"/>
    <s v="L"/>
    <s v="Yellow"/>
    <x v="0"/>
    <n v="3.2"/>
    <x v="1"/>
    <s v="Next Day Air"/>
    <x v="1"/>
    <s v="No"/>
    <n v="9"/>
    <x v="2"/>
    <s v="Monthly"/>
    <x v="4"/>
    <s v="Low Value"/>
    <x v="1"/>
    <n v="0"/>
  </r>
  <r>
    <n v="2194"/>
    <n v="27"/>
    <x v="0"/>
    <s v="Shirt"/>
    <x v="0"/>
    <n v="78"/>
    <x v="18"/>
    <s v="L"/>
    <s v="Turquoise"/>
    <x v="1"/>
    <n v="5"/>
    <x v="1"/>
    <s v="Express"/>
    <x v="1"/>
    <s v="No"/>
    <n v="8"/>
    <x v="3"/>
    <s v="Monthly"/>
    <x v="3"/>
    <s v="Low Value"/>
    <x v="1"/>
    <n v="0"/>
  </r>
  <r>
    <n v="2195"/>
    <n v="61"/>
    <x v="0"/>
    <s v="Socks"/>
    <x v="0"/>
    <n v="29"/>
    <x v="0"/>
    <s v="M"/>
    <s v="Silver"/>
    <x v="2"/>
    <n v="3.5"/>
    <x v="1"/>
    <s v="Standard"/>
    <x v="1"/>
    <s v="No"/>
    <n v="48"/>
    <x v="4"/>
    <s v="Quarterly"/>
    <x v="0"/>
    <s v="Low Value"/>
    <x v="2"/>
    <n v="0"/>
  </r>
  <r>
    <n v="2196"/>
    <n v="58"/>
    <x v="0"/>
    <s v="Jeans"/>
    <x v="0"/>
    <n v="62"/>
    <x v="14"/>
    <s v="M"/>
    <s v="Brown"/>
    <x v="3"/>
    <n v="3.7"/>
    <x v="1"/>
    <s v="Next Day Air"/>
    <x v="1"/>
    <s v="No"/>
    <n v="2"/>
    <x v="1"/>
    <s v="Monthly"/>
    <x v="0"/>
    <s v="Low Value"/>
    <x v="1"/>
    <n v="0"/>
  </r>
  <r>
    <n v="2197"/>
    <n v="25"/>
    <x v="0"/>
    <s v="Dress"/>
    <x v="0"/>
    <n v="58"/>
    <x v="34"/>
    <s v="M"/>
    <s v="Gray"/>
    <x v="1"/>
    <n v="4.8"/>
    <x v="1"/>
    <s v="Next Day Air"/>
    <x v="1"/>
    <s v="No"/>
    <n v="31"/>
    <x v="3"/>
    <s v="Weekly"/>
    <x v="3"/>
    <s v="Low Value"/>
    <x v="2"/>
    <n v="0"/>
  </r>
  <r>
    <n v="2198"/>
    <n v="33"/>
    <x v="0"/>
    <s v="Boots"/>
    <x v="1"/>
    <n v="88"/>
    <x v="38"/>
    <s v="M"/>
    <s v="Indigo"/>
    <x v="2"/>
    <n v="3.7"/>
    <x v="1"/>
    <s v="2-Day Shipping"/>
    <x v="1"/>
    <s v="No"/>
    <n v="40"/>
    <x v="0"/>
    <s v="Monthly"/>
    <x v="3"/>
    <s v="Low Value"/>
    <x v="2"/>
    <n v="0"/>
  </r>
  <r>
    <n v="2199"/>
    <n v="57"/>
    <x v="0"/>
    <s v="Scarf"/>
    <x v="3"/>
    <n v="80"/>
    <x v="14"/>
    <s v="L"/>
    <s v="Turquoise"/>
    <x v="2"/>
    <n v="3.5"/>
    <x v="1"/>
    <s v="Free Shipping"/>
    <x v="1"/>
    <s v="No"/>
    <n v="35"/>
    <x v="0"/>
    <s v="Monthly"/>
    <x v="0"/>
    <s v="Low Value"/>
    <x v="2"/>
    <n v="0"/>
  </r>
  <r>
    <n v="2200"/>
    <n v="39"/>
    <x v="0"/>
    <s v="Scarf"/>
    <x v="3"/>
    <n v="47"/>
    <x v="17"/>
    <s v="M"/>
    <s v="Maroon"/>
    <x v="2"/>
    <n v="4.9000000000000004"/>
    <x v="1"/>
    <s v="Store Pickup"/>
    <x v="1"/>
    <s v="No"/>
    <n v="40"/>
    <x v="5"/>
    <s v="Monthly"/>
    <x v="4"/>
    <s v="Low Value"/>
    <x v="2"/>
    <n v="0"/>
  </r>
  <r>
    <n v="2201"/>
    <n v="60"/>
    <x v="0"/>
    <s v="Gloves"/>
    <x v="3"/>
    <n v="51"/>
    <x v="5"/>
    <s v="L"/>
    <s v="Charcoal"/>
    <x v="2"/>
    <n v="4.7"/>
    <x v="1"/>
    <s v="Next Day Air"/>
    <x v="1"/>
    <s v="No"/>
    <n v="27"/>
    <x v="5"/>
    <s v="Every 3 Months"/>
    <x v="0"/>
    <s v="Low Value"/>
    <x v="2"/>
    <n v="0"/>
  </r>
  <r>
    <n v="2202"/>
    <n v="39"/>
    <x v="0"/>
    <s v="Pants"/>
    <x v="0"/>
    <n v="25"/>
    <x v="31"/>
    <s v="L"/>
    <s v="Peach"/>
    <x v="1"/>
    <n v="4.9000000000000004"/>
    <x v="1"/>
    <s v="2-Day Shipping"/>
    <x v="1"/>
    <s v="No"/>
    <n v="10"/>
    <x v="0"/>
    <s v="Annually"/>
    <x v="4"/>
    <s v="Low Value"/>
    <x v="0"/>
    <n v="0"/>
  </r>
  <r>
    <n v="2203"/>
    <n v="42"/>
    <x v="0"/>
    <s v="Dress"/>
    <x v="0"/>
    <n v="36"/>
    <x v="15"/>
    <s v="M"/>
    <s v="Red"/>
    <x v="2"/>
    <n v="4.3"/>
    <x v="1"/>
    <s v="Next Day Air"/>
    <x v="1"/>
    <s v="No"/>
    <n v="23"/>
    <x v="2"/>
    <s v="Weekly"/>
    <x v="4"/>
    <s v="Low Value"/>
    <x v="2"/>
    <n v="0"/>
  </r>
  <r>
    <n v="2204"/>
    <n v="53"/>
    <x v="0"/>
    <s v="Dress"/>
    <x v="0"/>
    <n v="79"/>
    <x v="3"/>
    <s v="M"/>
    <s v="Indigo"/>
    <x v="0"/>
    <n v="3.1"/>
    <x v="1"/>
    <s v="Free Shipping"/>
    <x v="1"/>
    <s v="No"/>
    <n v="32"/>
    <x v="1"/>
    <s v="Quarterly"/>
    <x v="2"/>
    <s v="Low Value"/>
    <x v="2"/>
    <n v="0"/>
  </r>
  <r>
    <n v="2205"/>
    <n v="20"/>
    <x v="0"/>
    <s v="Jeans"/>
    <x v="0"/>
    <n v="41"/>
    <x v="4"/>
    <s v="S"/>
    <s v="Lavender"/>
    <x v="0"/>
    <n v="3.4"/>
    <x v="1"/>
    <s v="2-Day Shipping"/>
    <x v="1"/>
    <s v="No"/>
    <n v="6"/>
    <x v="5"/>
    <s v="Monthly"/>
    <x v="1"/>
    <s v="Low Value"/>
    <x v="1"/>
    <n v="0"/>
  </r>
  <r>
    <n v="2206"/>
    <n v="46"/>
    <x v="0"/>
    <s v="Sweater"/>
    <x v="0"/>
    <n v="68"/>
    <x v="25"/>
    <s v="XL"/>
    <s v="Red"/>
    <x v="3"/>
    <n v="2.7"/>
    <x v="1"/>
    <s v="Express"/>
    <x v="1"/>
    <s v="No"/>
    <n v="27"/>
    <x v="3"/>
    <s v="Weekly"/>
    <x v="2"/>
    <s v="Low Value"/>
    <x v="2"/>
    <n v="0"/>
  </r>
  <r>
    <n v="2207"/>
    <n v="46"/>
    <x v="0"/>
    <s v="Sandals"/>
    <x v="1"/>
    <n v="51"/>
    <x v="26"/>
    <s v="L"/>
    <s v="Green"/>
    <x v="1"/>
    <n v="2.6"/>
    <x v="1"/>
    <s v="Store Pickup"/>
    <x v="1"/>
    <s v="No"/>
    <n v="25"/>
    <x v="4"/>
    <s v="Fortnightly"/>
    <x v="2"/>
    <s v="Low Value"/>
    <x v="2"/>
    <n v="0"/>
  </r>
  <r>
    <n v="2208"/>
    <n v="69"/>
    <x v="0"/>
    <s v="Handbag"/>
    <x v="3"/>
    <n v="38"/>
    <x v="35"/>
    <s v="M"/>
    <s v="Gray"/>
    <x v="3"/>
    <n v="2.9"/>
    <x v="1"/>
    <s v="Next Day Air"/>
    <x v="1"/>
    <s v="No"/>
    <n v="11"/>
    <x v="2"/>
    <s v="Annually"/>
    <x v="0"/>
    <s v="Low Value"/>
    <x v="0"/>
    <n v="0"/>
  </r>
  <r>
    <n v="2209"/>
    <n v="28"/>
    <x v="0"/>
    <s v="Scarf"/>
    <x v="3"/>
    <n v="46"/>
    <x v="24"/>
    <s v="XL"/>
    <s v="Violet"/>
    <x v="2"/>
    <n v="2.7"/>
    <x v="1"/>
    <s v="2-Day Shipping"/>
    <x v="1"/>
    <s v="No"/>
    <n v="23"/>
    <x v="3"/>
    <s v="Monthly"/>
    <x v="3"/>
    <s v="Low Value"/>
    <x v="2"/>
    <n v="0"/>
  </r>
  <r>
    <n v="2210"/>
    <n v="42"/>
    <x v="0"/>
    <s v="Sandals"/>
    <x v="1"/>
    <n v="20"/>
    <x v="40"/>
    <s v="XL"/>
    <s v="Beige"/>
    <x v="2"/>
    <n v="4.5"/>
    <x v="1"/>
    <s v="2-Day Shipping"/>
    <x v="1"/>
    <s v="No"/>
    <n v="44"/>
    <x v="4"/>
    <s v="Quarterly"/>
    <x v="4"/>
    <s v="Low Value"/>
    <x v="2"/>
    <n v="0"/>
  </r>
  <r>
    <n v="2211"/>
    <n v="30"/>
    <x v="0"/>
    <s v="Sunglasses"/>
    <x v="3"/>
    <n v="25"/>
    <x v="41"/>
    <s v="M"/>
    <s v="Orange"/>
    <x v="2"/>
    <n v="3.1"/>
    <x v="1"/>
    <s v="Store Pickup"/>
    <x v="1"/>
    <s v="No"/>
    <n v="35"/>
    <x v="3"/>
    <s v="Fortnightly"/>
    <x v="3"/>
    <s v="Low Value"/>
    <x v="2"/>
    <n v="0"/>
  </r>
  <r>
    <n v="2212"/>
    <n v="50"/>
    <x v="0"/>
    <s v="Sweater"/>
    <x v="0"/>
    <n v="89"/>
    <x v="1"/>
    <s v="L"/>
    <s v="Purple"/>
    <x v="0"/>
    <n v="3.2"/>
    <x v="1"/>
    <s v="Free Shipping"/>
    <x v="1"/>
    <s v="No"/>
    <n v="45"/>
    <x v="5"/>
    <s v="Every 3 Months"/>
    <x v="2"/>
    <s v="Low Value"/>
    <x v="2"/>
    <n v="0"/>
  </r>
  <r>
    <n v="2213"/>
    <n v="59"/>
    <x v="0"/>
    <s v="Pants"/>
    <x v="0"/>
    <n v="77"/>
    <x v="43"/>
    <s v="M"/>
    <s v="Brown"/>
    <x v="0"/>
    <n v="3.3"/>
    <x v="1"/>
    <s v="Next Day Air"/>
    <x v="1"/>
    <s v="No"/>
    <n v="22"/>
    <x v="4"/>
    <s v="Quarterly"/>
    <x v="0"/>
    <s v="Low Value"/>
    <x v="2"/>
    <n v="0"/>
  </r>
  <r>
    <n v="2214"/>
    <n v="54"/>
    <x v="0"/>
    <s v="Hat"/>
    <x v="3"/>
    <n v="94"/>
    <x v="11"/>
    <s v="M"/>
    <s v="Maroon"/>
    <x v="3"/>
    <n v="2.9"/>
    <x v="1"/>
    <s v="Express"/>
    <x v="1"/>
    <s v="No"/>
    <n v="18"/>
    <x v="5"/>
    <s v="Quarterly"/>
    <x v="2"/>
    <s v="Low Value"/>
    <x v="0"/>
    <n v="0"/>
  </r>
  <r>
    <n v="2215"/>
    <n v="50"/>
    <x v="0"/>
    <s v="Belt"/>
    <x v="3"/>
    <n v="100"/>
    <x v="37"/>
    <s v="L"/>
    <s v="Gold"/>
    <x v="3"/>
    <n v="4.0999999999999996"/>
    <x v="1"/>
    <s v="Standard"/>
    <x v="1"/>
    <s v="No"/>
    <n v="20"/>
    <x v="5"/>
    <s v="Weekly"/>
    <x v="2"/>
    <s v="High Value"/>
    <x v="2"/>
    <n v="0"/>
  </r>
  <r>
    <n v="2216"/>
    <n v="25"/>
    <x v="0"/>
    <s v="Sandals"/>
    <x v="1"/>
    <n v="96"/>
    <x v="8"/>
    <s v="M"/>
    <s v="Indigo"/>
    <x v="0"/>
    <n v="2.7"/>
    <x v="1"/>
    <s v="Express"/>
    <x v="1"/>
    <s v="No"/>
    <n v="28"/>
    <x v="2"/>
    <s v="Fortnightly"/>
    <x v="3"/>
    <s v="Low Value"/>
    <x v="2"/>
    <n v="0"/>
  </r>
  <r>
    <n v="2217"/>
    <n v="41"/>
    <x v="0"/>
    <s v="Pants"/>
    <x v="0"/>
    <n v="36"/>
    <x v="34"/>
    <s v="XL"/>
    <s v="Silver"/>
    <x v="0"/>
    <n v="4"/>
    <x v="1"/>
    <s v="Store Pickup"/>
    <x v="1"/>
    <s v="No"/>
    <n v="15"/>
    <x v="0"/>
    <s v="Bi-Weekly"/>
    <x v="4"/>
    <s v="Low Value"/>
    <x v="0"/>
    <n v="0"/>
  </r>
  <r>
    <n v="2218"/>
    <n v="35"/>
    <x v="0"/>
    <s v="Jewelry"/>
    <x v="3"/>
    <n v="27"/>
    <x v="27"/>
    <s v="XL"/>
    <s v="Red"/>
    <x v="3"/>
    <n v="2.6"/>
    <x v="1"/>
    <s v="Store Pickup"/>
    <x v="1"/>
    <s v="No"/>
    <n v="42"/>
    <x v="4"/>
    <s v="Fortnightly"/>
    <x v="4"/>
    <s v="Low Value"/>
    <x v="2"/>
    <n v="0"/>
  </r>
  <r>
    <n v="2219"/>
    <n v="67"/>
    <x v="0"/>
    <s v="Sunglasses"/>
    <x v="3"/>
    <n v="67"/>
    <x v="37"/>
    <s v="M"/>
    <s v="Magenta"/>
    <x v="0"/>
    <n v="3.5"/>
    <x v="1"/>
    <s v="Store Pickup"/>
    <x v="1"/>
    <s v="No"/>
    <n v="20"/>
    <x v="5"/>
    <s v="Quarterly"/>
    <x v="0"/>
    <s v="Low Value"/>
    <x v="2"/>
    <n v="0"/>
  </r>
  <r>
    <n v="2220"/>
    <n v="33"/>
    <x v="0"/>
    <s v="Blouse"/>
    <x v="0"/>
    <n v="91"/>
    <x v="46"/>
    <s v="S"/>
    <s v="Purple"/>
    <x v="3"/>
    <n v="2.8"/>
    <x v="1"/>
    <s v="Store Pickup"/>
    <x v="1"/>
    <s v="No"/>
    <n v="16"/>
    <x v="4"/>
    <s v="Fortnightly"/>
    <x v="3"/>
    <s v="Low Value"/>
    <x v="0"/>
    <n v="0"/>
  </r>
  <r>
    <n v="2221"/>
    <n v="19"/>
    <x v="0"/>
    <s v="Belt"/>
    <x v="3"/>
    <n v="62"/>
    <x v="5"/>
    <s v="XL"/>
    <s v="Beige"/>
    <x v="3"/>
    <n v="4.5"/>
    <x v="1"/>
    <s v="Store Pickup"/>
    <x v="1"/>
    <s v="No"/>
    <n v="47"/>
    <x v="1"/>
    <s v="Annually"/>
    <x v="1"/>
    <s v="Low Value"/>
    <x v="2"/>
    <n v="0"/>
  </r>
  <r>
    <n v="2222"/>
    <n v="25"/>
    <x v="0"/>
    <s v="Shorts"/>
    <x v="0"/>
    <n v="88"/>
    <x v="23"/>
    <s v="XL"/>
    <s v="White"/>
    <x v="3"/>
    <n v="3"/>
    <x v="1"/>
    <s v="Free Shipping"/>
    <x v="1"/>
    <s v="No"/>
    <n v="34"/>
    <x v="2"/>
    <s v="Annually"/>
    <x v="3"/>
    <s v="Low Value"/>
    <x v="2"/>
    <n v="0"/>
  </r>
  <r>
    <n v="2223"/>
    <n v="32"/>
    <x v="0"/>
    <s v="Pants"/>
    <x v="0"/>
    <n v="66"/>
    <x v="42"/>
    <s v="M"/>
    <s v="Teal"/>
    <x v="2"/>
    <n v="4.4000000000000004"/>
    <x v="1"/>
    <s v="Store Pickup"/>
    <x v="1"/>
    <s v="No"/>
    <n v="30"/>
    <x v="2"/>
    <s v="Weekly"/>
    <x v="3"/>
    <s v="Low Value"/>
    <x v="2"/>
    <n v="0"/>
  </r>
  <r>
    <n v="2224"/>
    <n v="30"/>
    <x v="0"/>
    <s v="Sandals"/>
    <x v="1"/>
    <n v="65"/>
    <x v="23"/>
    <s v="M"/>
    <s v="Gray"/>
    <x v="3"/>
    <n v="4.7"/>
    <x v="1"/>
    <s v="Next Day Air"/>
    <x v="1"/>
    <s v="No"/>
    <n v="5"/>
    <x v="3"/>
    <s v="Quarterly"/>
    <x v="3"/>
    <s v="Low Value"/>
    <x v="1"/>
    <n v="0"/>
  </r>
  <r>
    <n v="2225"/>
    <n v="18"/>
    <x v="0"/>
    <s v="Gloves"/>
    <x v="3"/>
    <n v="25"/>
    <x v="43"/>
    <s v="L"/>
    <s v="Charcoal"/>
    <x v="0"/>
    <n v="4.3"/>
    <x v="1"/>
    <s v="Standard"/>
    <x v="1"/>
    <s v="No"/>
    <n v="38"/>
    <x v="1"/>
    <s v="Quarterly"/>
    <x v="1"/>
    <s v="Low Value"/>
    <x v="2"/>
    <n v="0"/>
  </r>
  <r>
    <n v="2226"/>
    <n v="38"/>
    <x v="0"/>
    <s v="Belt"/>
    <x v="3"/>
    <n v="64"/>
    <x v="47"/>
    <s v="S"/>
    <s v="Olive"/>
    <x v="1"/>
    <n v="4.8"/>
    <x v="1"/>
    <s v="Free Shipping"/>
    <x v="1"/>
    <s v="No"/>
    <n v="18"/>
    <x v="2"/>
    <s v="Annually"/>
    <x v="4"/>
    <s v="Low Value"/>
    <x v="0"/>
    <n v="0"/>
  </r>
  <r>
    <n v="2227"/>
    <n v="22"/>
    <x v="0"/>
    <s v="Shirt"/>
    <x v="0"/>
    <n v="72"/>
    <x v="9"/>
    <s v="L"/>
    <s v="Blue"/>
    <x v="1"/>
    <n v="4.8"/>
    <x v="1"/>
    <s v="Store Pickup"/>
    <x v="1"/>
    <s v="No"/>
    <n v="28"/>
    <x v="1"/>
    <s v="Annually"/>
    <x v="1"/>
    <s v="Low Value"/>
    <x v="2"/>
    <n v="0"/>
  </r>
  <r>
    <n v="2228"/>
    <n v="40"/>
    <x v="0"/>
    <s v="Scarf"/>
    <x v="3"/>
    <n v="74"/>
    <x v="47"/>
    <s v="S"/>
    <s v="Gray"/>
    <x v="2"/>
    <n v="4.4000000000000004"/>
    <x v="1"/>
    <s v="Next Day Air"/>
    <x v="1"/>
    <s v="No"/>
    <n v="42"/>
    <x v="2"/>
    <s v="Fortnightly"/>
    <x v="4"/>
    <s v="Low Value"/>
    <x v="2"/>
    <n v="0"/>
  </r>
  <r>
    <n v="2229"/>
    <n v="54"/>
    <x v="0"/>
    <s v="Gloves"/>
    <x v="3"/>
    <n v="50"/>
    <x v="23"/>
    <s v="M"/>
    <s v="Green"/>
    <x v="3"/>
    <n v="3.7"/>
    <x v="1"/>
    <s v="Free Shipping"/>
    <x v="1"/>
    <s v="No"/>
    <n v="5"/>
    <x v="2"/>
    <s v="Weekly"/>
    <x v="2"/>
    <s v="Low Value"/>
    <x v="1"/>
    <n v="0"/>
  </r>
  <r>
    <n v="2230"/>
    <n v="70"/>
    <x v="0"/>
    <s v="Pants"/>
    <x v="0"/>
    <n v="97"/>
    <x v="46"/>
    <s v="M"/>
    <s v="Silver"/>
    <x v="3"/>
    <n v="3.9"/>
    <x v="1"/>
    <s v="Express"/>
    <x v="1"/>
    <s v="No"/>
    <n v="50"/>
    <x v="0"/>
    <s v="Monthly"/>
    <x v="0"/>
    <s v="Low Value"/>
    <x v="2"/>
    <n v="0"/>
  </r>
  <r>
    <n v="2231"/>
    <n v="52"/>
    <x v="0"/>
    <s v="Sneakers"/>
    <x v="1"/>
    <n v="36"/>
    <x v="24"/>
    <s v="S"/>
    <s v="Teal"/>
    <x v="1"/>
    <n v="3.8"/>
    <x v="1"/>
    <s v="Express"/>
    <x v="1"/>
    <s v="No"/>
    <n v="33"/>
    <x v="0"/>
    <s v="Fortnightly"/>
    <x v="2"/>
    <s v="Low Value"/>
    <x v="2"/>
    <n v="0"/>
  </r>
  <r>
    <n v="2232"/>
    <n v="34"/>
    <x v="0"/>
    <s v="Jacket"/>
    <x v="2"/>
    <n v="49"/>
    <x v="40"/>
    <s v="M"/>
    <s v="Beige"/>
    <x v="3"/>
    <n v="4.0999999999999996"/>
    <x v="1"/>
    <s v="Store Pickup"/>
    <x v="1"/>
    <s v="No"/>
    <n v="1"/>
    <x v="2"/>
    <s v="Weekly"/>
    <x v="3"/>
    <s v="Low Value"/>
    <x v="1"/>
    <n v="0"/>
  </r>
  <r>
    <n v="2233"/>
    <n v="65"/>
    <x v="0"/>
    <s v="Shoes"/>
    <x v="1"/>
    <n v="64"/>
    <x v="17"/>
    <s v="L"/>
    <s v="Lavender"/>
    <x v="1"/>
    <n v="4"/>
    <x v="1"/>
    <s v="Store Pickup"/>
    <x v="1"/>
    <s v="No"/>
    <n v="14"/>
    <x v="1"/>
    <s v="Fortnightly"/>
    <x v="0"/>
    <s v="Low Value"/>
    <x v="0"/>
    <n v="0"/>
  </r>
  <r>
    <n v="2234"/>
    <n v="38"/>
    <x v="0"/>
    <s v="Blouse"/>
    <x v="0"/>
    <n v="31"/>
    <x v="20"/>
    <s v="XL"/>
    <s v="Gray"/>
    <x v="2"/>
    <n v="4.5"/>
    <x v="1"/>
    <s v="Express"/>
    <x v="1"/>
    <s v="No"/>
    <n v="48"/>
    <x v="2"/>
    <s v="Monthly"/>
    <x v="4"/>
    <s v="Low Value"/>
    <x v="2"/>
    <n v="0"/>
  </r>
  <r>
    <n v="2235"/>
    <n v="35"/>
    <x v="0"/>
    <s v="Boots"/>
    <x v="1"/>
    <n v="66"/>
    <x v="13"/>
    <s v="S"/>
    <s v="Yellow"/>
    <x v="0"/>
    <n v="4"/>
    <x v="1"/>
    <s v="Express"/>
    <x v="1"/>
    <s v="No"/>
    <n v="26"/>
    <x v="1"/>
    <s v="Weekly"/>
    <x v="4"/>
    <s v="Low Value"/>
    <x v="2"/>
    <n v="0"/>
  </r>
  <r>
    <n v="2236"/>
    <n v="40"/>
    <x v="0"/>
    <s v="Socks"/>
    <x v="0"/>
    <n v="82"/>
    <x v="26"/>
    <s v="M"/>
    <s v="Gray"/>
    <x v="1"/>
    <n v="4.5"/>
    <x v="1"/>
    <s v="2-Day Shipping"/>
    <x v="1"/>
    <s v="No"/>
    <n v="44"/>
    <x v="2"/>
    <s v="Annually"/>
    <x v="4"/>
    <s v="Low Value"/>
    <x v="2"/>
    <n v="0"/>
  </r>
  <r>
    <n v="2237"/>
    <n v="23"/>
    <x v="0"/>
    <s v="T-shirt"/>
    <x v="0"/>
    <n v="88"/>
    <x v="7"/>
    <s v="M"/>
    <s v="Yellow"/>
    <x v="0"/>
    <n v="2.7"/>
    <x v="1"/>
    <s v="Standard"/>
    <x v="1"/>
    <s v="No"/>
    <n v="18"/>
    <x v="5"/>
    <s v="Fortnightly"/>
    <x v="1"/>
    <s v="Low Value"/>
    <x v="0"/>
    <n v="0"/>
  </r>
  <r>
    <n v="2238"/>
    <n v="45"/>
    <x v="0"/>
    <s v="Sandals"/>
    <x v="1"/>
    <n v="34"/>
    <x v="15"/>
    <s v="S"/>
    <s v="Black"/>
    <x v="2"/>
    <n v="3.8"/>
    <x v="1"/>
    <s v="Next Day Air"/>
    <x v="1"/>
    <s v="No"/>
    <n v="31"/>
    <x v="0"/>
    <s v="Every 3 Months"/>
    <x v="2"/>
    <s v="Low Value"/>
    <x v="2"/>
    <n v="0"/>
  </r>
  <r>
    <n v="2239"/>
    <n v="40"/>
    <x v="0"/>
    <s v="Sneakers"/>
    <x v="1"/>
    <n v="84"/>
    <x v="20"/>
    <s v="L"/>
    <s v="Beige"/>
    <x v="0"/>
    <n v="3.8"/>
    <x v="1"/>
    <s v="Standard"/>
    <x v="1"/>
    <s v="No"/>
    <n v="18"/>
    <x v="5"/>
    <s v="Weekly"/>
    <x v="4"/>
    <s v="Low Value"/>
    <x v="0"/>
    <n v="0"/>
  </r>
  <r>
    <n v="2240"/>
    <n v="42"/>
    <x v="0"/>
    <s v="Jewelry"/>
    <x v="3"/>
    <n v="96"/>
    <x v="15"/>
    <s v="L"/>
    <s v="Indigo"/>
    <x v="2"/>
    <n v="3.8"/>
    <x v="1"/>
    <s v="2-Day Shipping"/>
    <x v="1"/>
    <s v="No"/>
    <n v="41"/>
    <x v="2"/>
    <s v="Every 3 Months"/>
    <x v="4"/>
    <s v="Low Value"/>
    <x v="2"/>
    <n v="0"/>
  </r>
  <r>
    <n v="2241"/>
    <n v="57"/>
    <x v="0"/>
    <s v="Sandals"/>
    <x v="1"/>
    <n v="71"/>
    <x v="18"/>
    <s v="L"/>
    <s v="Green"/>
    <x v="0"/>
    <n v="4.3"/>
    <x v="1"/>
    <s v="Next Day Air"/>
    <x v="1"/>
    <s v="No"/>
    <n v="18"/>
    <x v="5"/>
    <s v="Every 3 Months"/>
    <x v="0"/>
    <s v="Low Value"/>
    <x v="0"/>
    <n v="0"/>
  </r>
  <r>
    <n v="2242"/>
    <n v="18"/>
    <x v="0"/>
    <s v="Jacket"/>
    <x v="2"/>
    <n v="77"/>
    <x v="33"/>
    <s v="M"/>
    <s v="Purple"/>
    <x v="2"/>
    <n v="3.5"/>
    <x v="1"/>
    <s v="Free Shipping"/>
    <x v="1"/>
    <s v="No"/>
    <n v="3"/>
    <x v="4"/>
    <s v="Bi-Weekly"/>
    <x v="1"/>
    <s v="Low Value"/>
    <x v="1"/>
    <n v="0"/>
  </r>
  <r>
    <n v="2243"/>
    <n v="18"/>
    <x v="0"/>
    <s v="Skirt"/>
    <x v="0"/>
    <n v="66"/>
    <x v="22"/>
    <s v="M"/>
    <s v="Orange"/>
    <x v="1"/>
    <n v="3.8"/>
    <x v="1"/>
    <s v="Next Day Air"/>
    <x v="1"/>
    <s v="No"/>
    <n v="5"/>
    <x v="2"/>
    <s v="Bi-Weekly"/>
    <x v="1"/>
    <s v="Low Value"/>
    <x v="1"/>
    <n v="0"/>
  </r>
  <r>
    <n v="2244"/>
    <n v="56"/>
    <x v="0"/>
    <s v="Shirt"/>
    <x v="0"/>
    <n v="21"/>
    <x v="2"/>
    <s v="M"/>
    <s v="Teal"/>
    <x v="0"/>
    <n v="3.7"/>
    <x v="1"/>
    <s v="2-Day Shipping"/>
    <x v="1"/>
    <s v="No"/>
    <n v="13"/>
    <x v="5"/>
    <s v="Annually"/>
    <x v="0"/>
    <s v="Low Value"/>
    <x v="0"/>
    <n v="0"/>
  </r>
  <r>
    <n v="2245"/>
    <n v="35"/>
    <x v="0"/>
    <s v="Shorts"/>
    <x v="0"/>
    <n v="37"/>
    <x v="36"/>
    <s v="M"/>
    <s v="Gold"/>
    <x v="2"/>
    <n v="4.8"/>
    <x v="1"/>
    <s v="2-Day Shipping"/>
    <x v="1"/>
    <s v="No"/>
    <n v="22"/>
    <x v="3"/>
    <s v="Annually"/>
    <x v="4"/>
    <s v="Low Value"/>
    <x v="2"/>
    <n v="0"/>
  </r>
  <r>
    <n v="2246"/>
    <n v="49"/>
    <x v="0"/>
    <s v="Socks"/>
    <x v="0"/>
    <n v="90"/>
    <x v="12"/>
    <s v="L"/>
    <s v="Gray"/>
    <x v="3"/>
    <n v="4.9000000000000004"/>
    <x v="1"/>
    <s v="Free Shipping"/>
    <x v="1"/>
    <s v="No"/>
    <n v="45"/>
    <x v="3"/>
    <s v="Fortnightly"/>
    <x v="2"/>
    <s v="Low Value"/>
    <x v="2"/>
    <n v="0"/>
  </r>
  <r>
    <n v="2247"/>
    <n v="49"/>
    <x v="0"/>
    <s v="Jacket"/>
    <x v="2"/>
    <n v="96"/>
    <x v="11"/>
    <s v="M"/>
    <s v="Cyan"/>
    <x v="3"/>
    <n v="4.3"/>
    <x v="1"/>
    <s v="Store Pickup"/>
    <x v="1"/>
    <s v="No"/>
    <n v="39"/>
    <x v="3"/>
    <s v="Every 3 Months"/>
    <x v="2"/>
    <s v="Low Value"/>
    <x v="2"/>
    <n v="0"/>
  </r>
  <r>
    <n v="2248"/>
    <n v="34"/>
    <x v="0"/>
    <s v="Jewelry"/>
    <x v="3"/>
    <n v="37"/>
    <x v="20"/>
    <s v="L"/>
    <s v="Teal"/>
    <x v="2"/>
    <n v="4.4000000000000004"/>
    <x v="1"/>
    <s v="Next Day Air"/>
    <x v="1"/>
    <s v="No"/>
    <n v="18"/>
    <x v="0"/>
    <s v="Annually"/>
    <x v="3"/>
    <s v="Low Value"/>
    <x v="0"/>
    <n v="0"/>
  </r>
  <r>
    <n v="2249"/>
    <n v="63"/>
    <x v="0"/>
    <s v="T-shirt"/>
    <x v="0"/>
    <n v="66"/>
    <x v="3"/>
    <s v="M"/>
    <s v="Violet"/>
    <x v="0"/>
    <n v="3.4"/>
    <x v="1"/>
    <s v="Free Shipping"/>
    <x v="1"/>
    <s v="No"/>
    <n v="19"/>
    <x v="3"/>
    <s v="Fortnightly"/>
    <x v="0"/>
    <s v="Low Value"/>
    <x v="0"/>
    <n v="0"/>
  </r>
  <r>
    <n v="2250"/>
    <n v="42"/>
    <x v="0"/>
    <s v="Gloves"/>
    <x v="3"/>
    <n v="45"/>
    <x v="5"/>
    <s v="XL"/>
    <s v="Indigo"/>
    <x v="1"/>
    <n v="4.3"/>
    <x v="1"/>
    <s v="Next Day Air"/>
    <x v="1"/>
    <s v="No"/>
    <n v="29"/>
    <x v="5"/>
    <s v="Weekly"/>
    <x v="4"/>
    <s v="Low Value"/>
    <x v="2"/>
    <n v="0"/>
  </r>
  <r>
    <n v="2251"/>
    <n v="41"/>
    <x v="0"/>
    <s v="Shoes"/>
    <x v="1"/>
    <n v="89"/>
    <x v="24"/>
    <s v="L"/>
    <s v="Pink"/>
    <x v="2"/>
    <n v="4.5999999999999996"/>
    <x v="1"/>
    <s v="Store Pickup"/>
    <x v="1"/>
    <s v="No"/>
    <n v="19"/>
    <x v="2"/>
    <s v="Weekly"/>
    <x v="4"/>
    <s v="Low Value"/>
    <x v="0"/>
    <n v="0"/>
  </r>
  <r>
    <n v="2252"/>
    <n v="26"/>
    <x v="0"/>
    <s v="Shoes"/>
    <x v="1"/>
    <n v="94"/>
    <x v="41"/>
    <s v="L"/>
    <s v="Gold"/>
    <x v="3"/>
    <n v="3.8"/>
    <x v="1"/>
    <s v="Free Shipping"/>
    <x v="1"/>
    <s v="No"/>
    <n v="22"/>
    <x v="5"/>
    <s v="Monthly"/>
    <x v="3"/>
    <s v="Low Value"/>
    <x v="2"/>
    <n v="0"/>
  </r>
  <r>
    <n v="2253"/>
    <n v="48"/>
    <x v="0"/>
    <s v="Shoes"/>
    <x v="1"/>
    <n v="96"/>
    <x v="43"/>
    <s v="S"/>
    <s v="Maroon"/>
    <x v="2"/>
    <n v="3.9"/>
    <x v="1"/>
    <s v="Express"/>
    <x v="1"/>
    <s v="No"/>
    <n v="21"/>
    <x v="4"/>
    <s v="Annually"/>
    <x v="2"/>
    <s v="Low Value"/>
    <x v="2"/>
    <n v="0"/>
  </r>
  <r>
    <n v="2254"/>
    <n v="62"/>
    <x v="0"/>
    <s v="Hoodie"/>
    <x v="0"/>
    <n v="31"/>
    <x v="19"/>
    <s v="M"/>
    <s v="Brown"/>
    <x v="1"/>
    <n v="2.6"/>
    <x v="1"/>
    <s v="Store Pickup"/>
    <x v="1"/>
    <s v="No"/>
    <n v="22"/>
    <x v="3"/>
    <s v="Monthly"/>
    <x v="0"/>
    <s v="Low Value"/>
    <x v="2"/>
    <n v="0"/>
  </r>
  <r>
    <n v="2255"/>
    <n v="24"/>
    <x v="0"/>
    <s v="Belt"/>
    <x v="3"/>
    <n v="79"/>
    <x v="25"/>
    <s v="M"/>
    <s v="Gold"/>
    <x v="0"/>
    <n v="4.2"/>
    <x v="1"/>
    <s v="Store Pickup"/>
    <x v="1"/>
    <s v="No"/>
    <n v="44"/>
    <x v="3"/>
    <s v="Every 3 Months"/>
    <x v="1"/>
    <s v="Low Value"/>
    <x v="2"/>
    <n v="0"/>
  </r>
  <r>
    <n v="2256"/>
    <n v="48"/>
    <x v="0"/>
    <s v="Coat"/>
    <x v="2"/>
    <n v="39"/>
    <x v="49"/>
    <s v="L"/>
    <s v="Teal"/>
    <x v="1"/>
    <n v="4.5999999999999996"/>
    <x v="1"/>
    <s v="Store Pickup"/>
    <x v="1"/>
    <s v="No"/>
    <n v="42"/>
    <x v="4"/>
    <s v="Quarterly"/>
    <x v="2"/>
    <s v="Low Value"/>
    <x v="2"/>
    <n v="0"/>
  </r>
  <r>
    <n v="2257"/>
    <n v="31"/>
    <x v="0"/>
    <s v="Blouse"/>
    <x v="0"/>
    <n v="22"/>
    <x v="18"/>
    <s v="M"/>
    <s v="Turquoise"/>
    <x v="3"/>
    <n v="5"/>
    <x v="1"/>
    <s v="Standard"/>
    <x v="1"/>
    <s v="No"/>
    <n v="33"/>
    <x v="2"/>
    <s v="Quarterly"/>
    <x v="3"/>
    <s v="Low Value"/>
    <x v="2"/>
    <n v="0"/>
  </r>
  <r>
    <n v="2258"/>
    <n v="41"/>
    <x v="0"/>
    <s v="Skirt"/>
    <x v="0"/>
    <n v="32"/>
    <x v="30"/>
    <s v="L"/>
    <s v="Olive"/>
    <x v="3"/>
    <n v="4.2"/>
    <x v="1"/>
    <s v="Standard"/>
    <x v="1"/>
    <s v="No"/>
    <n v="6"/>
    <x v="4"/>
    <s v="Annually"/>
    <x v="4"/>
    <s v="Low Value"/>
    <x v="1"/>
    <n v="0"/>
  </r>
  <r>
    <n v="2259"/>
    <n v="24"/>
    <x v="0"/>
    <s v="T-shirt"/>
    <x v="0"/>
    <n v="71"/>
    <x v="31"/>
    <s v="L"/>
    <s v="Cyan"/>
    <x v="0"/>
    <n v="4.3"/>
    <x v="1"/>
    <s v="Store Pickup"/>
    <x v="1"/>
    <s v="No"/>
    <n v="44"/>
    <x v="2"/>
    <s v="Every 3 Months"/>
    <x v="1"/>
    <s v="Low Value"/>
    <x v="2"/>
    <n v="0"/>
  </r>
  <r>
    <n v="2260"/>
    <n v="60"/>
    <x v="0"/>
    <s v="Jeans"/>
    <x v="0"/>
    <n v="96"/>
    <x v="20"/>
    <s v="XL"/>
    <s v="Beige"/>
    <x v="1"/>
    <n v="3.3"/>
    <x v="1"/>
    <s v="Free Shipping"/>
    <x v="1"/>
    <s v="No"/>
    <n v="24"/>
    <x v="1"/>
    <s v="Annually"/>
    <x v="0"/>
    <s v="Low Value"/>
    <x v="2"/>
    <n v="0"/>
  </r>
  <r>
    <n v="2261"/>
    <n v="38"/>
    <x v="0"/>
    <s v="Scarf"/>
    <x v="3"/>
    <n v="82"/>
    <x v="9"/>
    <s v="M"/>
    <s v="Blue"/>
    <x v="3"/>
    <n v="4.9000000000000004"/>
    <x v="1"/>
    <s v="Express"/>
    <x v="1"/>
    <s v="No"/>
    <n v="16"/>
    <x v="3"/>
    <s v="Quarterly"/>
    <x v="4"/>
    <s v="Low Value"/>
    <x v="0"/>
    <n v="0"/>
  </r>
  <r>
    <n v="2262"/>
    <n v="58"/>
    <x v="0"/>
    <s v="Backpack"/>
    <x v="3"/>
    <n v="76"/>
    <x v="36"/>
    <s v="L"/>
    <s v="Gold"/>
    <x v="1"/>
    <n v="4.4000000000000004"/>
    <x v="1"/>
    <s v="Standard"/>
    <x v="1"/>
    <s v="No"/>
    <n v="12"/>
    <x v="4"/>
    <s v="Fortnightly"/>
    <x v="0"/>
    <s v="Low Value"/>
    <x v="0"/>
    <n v="0"/>
  </r>
  <r>
    <n v="2263"/>
    <n v="53"/>
    <x v="0"/>
    <s v="Backpack"/>
    <x v="3"/>
    <n v="22"/>
    <x v="28"/>
    <s v="M"/>
    <s v="Green"/>
    <x v="0"/>
    <n v="3.1"/>
    <x v="1"/>
    <s v="2-Day Shipping"/>
    <x v="1"/>
    <s v="No"/>
    <n v="50"/>
    <x v="3"/>
    <s v="Monthly"/>
    <x v="2"/>
    <s v="Low Value"/>
    <x v="2"/>
    <n v="0"/>
  </r>
  <r>
    <n v="2264"/>
    <n v="44"/>
    <x v="0"/>
    <s v="Scarf"/>
    <x v="3"/>
    <n v="40"/>
    <x v="27"/>
    <s v="XL"/>
    <s v="Green"/>
    <x v="0"/>
    <n v="3.5"/>
    <x v="1"/>
    <s v="Store Pickup"/>
    <x v="1"/>
    <s v="No"/>
    <n v="42"/>
    <x v="1"/>
    <s v="Quarterly"/>
    <x v="4"/>
    <s v="Low Value"/>
    <x v="2"/>
    <n v="0"/>
  </r>
  <r>
    <n v="2265"/>
    <n v="51"/>
    <x v="0"/>
    <s v="Hat"/>
    <x v="3"/>
    <n v="92"/>
    <x v="25"/>
    <s v="M"/>
    <s v="Turquoise"/>
    <x v="2"/>
    <n v="3.9"/>
    <x v="1"/>
    <s v="2-Day Shipping"/>
    <x v="1"/>
    <s v="No"/>
    <n v="50"/>
    <x v="3"/>
    <s v="Monthly"/>
    <x v="2"/>
    <s v="Low Value"/>
    <x v="2"/>
    <n v="0"/>
  </r>
  <r>
    <n v="2266"/>
    <n v="36"/>
    <x v="0"/>
    <s v="Coat"/>
    <x v="2"/>
    <n v="94"/>
    <x v="6"/>
    <s v="XL"/>
    <s v="Yellow"/>
    <x v="3"/>
    <n v="3.9"/>
    <x v="1"/>
    <s v="Store Pickup"/>
    <x v="1"/>
    <s v="No"/>
    <n v="10"/>
    <x v="3"/>
    <s v="Quarterly"/>
    <x v="4"/>
    <s v="Low Value"/>
    <x v="0"/>
    <n v="0"/>
  </r>
  <r>
    <n v="2267"/>
    <n v="20"/>
    <x v="0"/>
    <s v="Dress"/>
    <x v="0"/>
    <n v="44"/>
    <x v="9"/>
    <s v="M"/>
    <s v="Yellow"/>
    <x v="3"/>
    <n v="4.3"/>
    <x v="1"/>
    <s v="Store Pickup"/>
    <x v="1"/>
    <s v="No"/>
    <n v="32"/>
    <x v="5"/>
    <s v="Weekly"/>
    <x v="1"/>
    <s v="Low Value"/>
    <x v="2"/>
    <n v="0"/>
  </r>
  <r>
    <n v="2268"/>
    <n v="32"/>
    <x v="0"/>
    <s v="Gloves"/>
    <x v="3"/>
    <n v="49"/>
    <x v="0"/>
    <s v="S"/>
    <s v="Blue"/>
    <x v="1"/>
    <n v="3.8"/>
    <x v="1"/>
    <s v="Express"/>
    <x v="1"/>
    <s v="No"/>
    <n v="37"/>
    <x v="0"/>
    <s v="Weekly"/>
    <x v="3"/>
    <s v="Low Value"/>
    <x v="2"/>
    <n v="0"/>
  </r>
  <r>
    <n v="2269"/>
    <n v="66"/>
    <x v="0"/>
    <s v="Sweater"/>
    <x v="0"/>
    <n v="26"/>
    <x v="42"/>
    <s v="L"/>
    <s v="Charcoal"/>
    <x v="1"/>
    <n v="2.7"/>
    <x v="1"/>
    <s v="2-Day Shipping"/>
    <x v="1"/>
    <s v="No"/>
    <n v="15"/>
    <x v="4"/>
    <s v="Monthly"/>
    <x v="0"/>
    <s v="Low Value"/>
    <x v="0"/>
    <n v="0"/>
  </r>
  <r>
    <n v="2270"/>
    <n v="49"/>
    <x v="0"/>
    <s v="Skirt"/>
    <x v="0"/>
    <n v="38"/>
    <x v="0"/>
    <s v="M"/>
    <s v="Yellow"/>
    <x v="3"/>
    <n v="4.4000000000000004"/>
    <x v="1"/>
    <s v="Store Pickup"/>
    <x v="1"/>
    <s v="No"/>
    <n v="27"/>
    <x v="2"/>
    <s v="Annually"/>
    <x v="2"/>
    <s v="Low Value"/>
    <x v="2"/>
    <n v="0"/>
  </r>
  <r>
    <n v="2271"/>
    <n v="27"/>
    <x v="0"/>
    <s v="Blouse"/>
    <x v="0"/>
    <n v="72"/>
    <x v="42"/>
    <s v="L"/>
    <s v="Purple"/>
    <x v="1"/>
    <n v="3.5"/>
    <x v="1"/>
    <s v="Express"/>
    <x v="1"/>
    <s v="No"/>
    <n v="7"/>
    <x v="0"/>
    <s v="Weekly"/>
    <x v="3"/>
    <s v="Low Value"/>
    <x v="1"/>
    <n v="0"/>
  </r>
  <r>
    <n v="2272"/>
    <n v="29"/>
    <x v="0"/>
    <s v="Dress"/>
    <x v="0"/>
    <n v="99"/>
    <x v="29"/>
    <s v="M"/>
    <s v="Green"/>
    <x v="2"/>
    <n v="3.4"/>
    <x v="1"/>
    <s v="Free Shipping"/>
    <x v="1"/>
    <s v="No"/>
    <n v="49"/>
    <x v="3"/>
    <s v="Quarterly"/>
    <x v="3"/>
    <s v="Low Value"/>
    <x v="2"/>
    <n v="0"/>
  </r>
  <r>
    <n v="2273"/>
    <n v="29"/>
    <x v="0"/>
    <s v="Jacket"/>
    <x v="2"/>
    <n v="38"/>
    <x v="1"/>
    <s v="L"/>
    <s v="Charcoal"/>
    <x v="1"/>
    <n v="4"/>
    <x v="1"/>
    <s v="Standard"/>
    <x v="1"/>
    <s v="No"/>
    <n v="44"/>
    <x v="3"/>
    <s v="Monthly"/>
    <x v="3"/>
    <s v="Low Value"/>
    <x v="2"/>
    <n v="0"/>
  </r>
  <r>
    <n v="2274"/>
    <n v="55"/>
    <x v="0"/>
    <s v="Coat"/>
    <x v="2"/>
    <n v="96"/>
    <x v="35"/>
    <s v="L"/>
    <s v="Silver"/>
    <x v="0"/>
    <n v="4.8"/>
    <x v="1"/>
    <s v="Express"/>
    <x v="1"/>
    <s v="No"/>
    <n v="13"/>
    <x v="3"/>
    <s v="Bi-Weekly"/>
    <x v="0"/>
    <s v="Low Value"/>
    <x v="0"/>
    <n v="0"/>
  </r>
  <r>
    <n v="2275"/>
    <n v="57"/>
    <x v="0"/>
    <s v="Dress"/>
    <x v="0"/>
    <n v="27"/>
    <x v="14"/>
    <s v="L"/>
    <s v="Turquoise"/>
    <x v="1"/>
    <n v="4.5"/>
    <x v="1"/>
    <s v="Next Day Air"/>
    <x v="1"/>
    <s v="No"/>
    <n v="38"/>
    <x v="3"/>
    <s v="Fortnightly"/>
    <x v="0"/>
    <s v="Low Value"/>
    <x v="2"/>
    <n v="0"/>
  </r>
  <r>
    <n v="2276"/>
    <n v="29"/>
    <x v="0"/>
    <s v="Shorts"/>
    <x v="0"/>
    <n v="24"/>
    <x v="19"/>
    <s v="M"/>
    <s v="Gray"/>
    <x v="0"/>
    <n v="4.4000000000000004"/>
    <x v="1"/>
    <s v="Standard"/>
    <x v="1"/>
    <s v="No"/>
    <n v="10"/>
    <x v="5"/>
    <s v="Weekly"/>
    <x v="3"/>
    <s v="Low Value"/>
    <x v="0"/>
    <n v="0"/>
  </r>
  <r>
    <n v="2277"/>
    <n v="31"/>
    <x v="0"/>
    <s v="Jeans"/>
    <x v="0"/>
    <n v="82"/>
    <x v="5"/>
    <s v="L"/>
    <s v="Red"/>
    <x v="2"/>
    <n v="4.0999999999999996"/>
    <x v="1"/>
    <s v="2-Day Shipping"/>
    <x v="1"/>
    <s v="No"/>
    <n v="25"/>
    <x v="5"/>
    <s v="Weekly"/>
    <x v="3"/>
    <s v="Low Value"/>
    <x v="2"/>
    <n v="0"/>
  </r>
  <r>
    <n v="2278"/>
    <n v="25"/>
    <x v="0"/>
    <s v="Hat"/>
    <x v="3"/>
    <n v="56"/>
    <x v="15"/>
    <s v="M"/>
    <s v="Beige"/>
    <x v="2"/>
    <n v="4.5999999999999996"/>
    <x v="1"/>
    <s v="Next Day Air"/>
    <x v="1"/>
    <s v="No"/>
    <n v="18"/>
    <x v="2"/>
    <s v="Quarterly"/>
    <x v="3"/>
    <s v="Low Value"/>
    <x v="0"/>
    <n v="0"/>
  </r>
  <r>
    <n v="2279"/>
    <n v="61"/>
    <x v="0"/>
    <s v="Gloves"/>
    <x v="3"/>
    <n v="25"/>
    <x v="33"/>
    <s v="M"/>
    <s v="Maroon"/>
    <x v="3"/>
    <n v="3.8"/>
    <x v="1"/>
    <s v="Store Pickup"/>
    <x v="1"/>
    <s v="No"/>
    <n v="6"/>
    <x v="1"/>
    <s v="Every 3 Months"/>
    <x v="0"/>
    <s v="Low Value"/>
    <x v="1"/>
    <n v="0"/>
  </r>
  <r>
    <n v="2280"/>
    <n v="53"/>
    <x v="0"/>
    <s v="Sneakers"/>
    <x v="1"/>
    <n v="67"/>
    <x v="8"/>
    <s v="L"/>
    <s v="Indigo"/>
    <x v="1"/>
    <n v="2.9"/>
    <x v="1"/>
    <s v="Free Shipping"/>
    <x v="1"/>
    <s v="No"/>
    <n v="35"/>
    <x v="4"/>
    <s v="Quarterly"/>
    <x v="2"/>
    <s v="Low Value"/>
    <x v="2"/>
    <n v="0"/>
  </r>
  <r>
    <n v="2281"/>
    <n v="22"/>
    <x v="0"/>
    <s v="Shoes"/>
    <x v="1"/>
    <n v="21"/>
    <x v="0"/>
    <s v="M"/>
    <s v="Red"/>
    <x v="2"/>
    <n v="2.8"/>
    <x v="1"/>
    <s v="Standard"/>
    <x v="1"/>
    <s v="No"/>
    <n v="31"/>
    <x v="2"/>
    <s v="Fortnightly"/>
    <x v="1"/>
    <s v="Low Value"/>
    <x v="2"/>
    <n v="0"/>
  </r>
  <r>
    <n v="2282"/>
    <n v="28"/>
    <x v="0"/>
    <s v="Hoodie"/>
    <x v="0"/>
    <n v="27"/>
    <x v="23"/>
    <s v="XL"/>
    <s v="Maroon"/>
    <x v="2"/>
    <n v="3"/>
    <x v="1"/>
    <s v="Store Pickup"/>
    <x v="1"/>
    <s v="No"/>
    <n v="41"/>
    <x v="4"/>
    <s v="Annually"/>
    <x v="3"/>
    <s v="Low Value"/>
    <x v="2"/>
    <n v="0"/>
  </r>
  <r>
    <n v="2283"/>
    <n v="18"/>
    <x v="0"/>
    <s v="Sneakers"/>
    <x v="1"/>
    <n v="97"/>
    <x v="37"/>
    <s v="S"/>
    <s v="Red"/>
    <x v="3"/>
    <n v="4.2"/>
    <x v="1"/>
    <s v="2-Day Shipping"/>
    <x v="1"/>
    <s v="No"/>
    <n v="8"/>
    <x v="2"/>
    <s v="Annually"/>
    <x v="1"/>
    <s v="Low Value"/>
    <x v="1"/>
    <n v="0"/>
  </r>
  <r>
    <n v="2284"/>
    <n v="44"/>
    <x v="0"/>
    <s v="Handbag"/>
    <x v="3"/>
    <n v="45"/>
    <x v="31"/>
    <s v="S"/>
    <s v="Black"/>
    <x v="0"/>
    <n v="4.0999999999999996"/>
    <x v="1"/>
    <s v="Free Shipping"/>
    <x v="1"/>
    <s v="No"/>
    <n v="34"/>
    <x v="2"/>
    <s v="Fortnightly"/>
    <x v="4"/>
    <s v="Low Value"/>
    <x v="2"/>
    <n v="0"/>
  </r>
  <r>
    <n v="2285"/>
    <n v="32"/>
    <x v="0"/>
    <s v="Blouse"/>
    <x v="0"/>
    <n v="63"/>
    <x v="44"/>
    <s v="XL"/>
    <s v="Black"/>
    <x v="3"/>
    <n v="4.0999999999999996"/>
    <x v="1"/>
    <s v="Express"/>
    <x v="1"/>
    <s v="No"/>
    <n v="20"/>
    <x v="0"/>
    <s v="Annually"/>
    <x v="3"/>
    <s v="Low Value"/>
    <x v="2"/>
    <n v="0"/>
  </r>
  <r>
    <n v="2286"/>
    <n v="34"/>
    <x v="0"/>
    <s v="Belt"/>
    <x v="3"/>
    <n v="100"/>
    <x v="49"/>
    <s v="L"/>
    <s v="Pink"/>
    <x v="2"/>
    <n v="4.5999999999999996"/>
    <x v="1"/>
    <s v="2-Day Shipping"/>
    <x v="1"/>
    <s v="No"/>
    <n v="38"/>
    <x v="3"/>
    <s v="Every 3 Months"/>
    <x v="3"/>
    <s v="High Value"/>
    <x v="2"/>
    <n v="0"/>
  </r>
  <r>
    <n v="2287"/>
    <n v="67"/>
    <x v="0"/>
    <s v="Socks"/>
    <x v="0"/>
    <n v="38"/>
    <x v="45"/>
    <s v="L"/>
    <s v="Blue"/>
    <x v="1"/>
    <n v="2.5"/>
    <x v="1"/>
    <s v="Store Pickup"/>
    <x v="1"/>
    <s v="No"/>
    <n v="35"/>
    <x v="0"/>
    <s v="Quarterly"/>
    <x v="0"/>
    <s v="Low Value"/>
    <x v="2"/>
    <n v="0"/>
  </r>
  <r>
    <n v="2288"/>
    <n v="66"/>
    <x v="0"/>
    <s v="Blouse"/>
    <x v="0"/>
    <n v="45"/>
    <x v="43"/>
    <s v="L"/>
    <s v="Green"/>
    <x v="2"/>
    <n v="3"/>
    <x v="1"/>
    <s v="Store Pickup"/>
    <x v="1"/>
    <s v="No"/>
    <n v="6"/>
    <x v="5"/>
    <s v="Annually"/>
    <x v="0"/>
    <s v="Low Value"/>
    <x v="1"/>
    <n v="0"/>
  </r>
  <r>
    <n v="2289"/>
    <n v="28"/>
    <x v="0"/>
    <s v="Jewelry"/>
    <x v="3"/>
    <n v="91"/>
    <x v="18"/>
    <s v="M"/>
    <s v="Orange"/>
    <x v="3"/>
    <n v="3.8"/>
    <x v="1"/>
    <s v="Next Day Air"/>
    <x v="1"/>
    <s v="No"/>
    <n v="50"/>
    <x v="3"/>
    <s v="Weekly"/>
    <x v="3"/>
    <s v="Low Value"/>
    <x v="2"/>
    <n v="0"/>
  </r>
  <r>
    <n v="2290"/>
    <n v="70"/>
    <x v="0"/>
    <s v="Shorts"/>
    <x v="0"/>
    <n v="82"/>
    <x v="22"/>
    <s v="M"/>
    <s v="Orange"/>
    <x v="3"/>
    <n v="4.0999999999999996"/>
    <x v="1"/>
    <s v="Free Shipping"/>
    <x v="1"/>
    <s v="No"/>
    <n v="47"/>
    <x v="0"/>
    <s v="Weekly"/>
    <x v="0"/>
    <s v="Low Value"/>
    <x v="2"/>
    <n v="0"/>
  </r>
  <r>
    <n v="2291"/>
    <n v="37"/>
    <x v="0"/>
    <s v="Boots"/>
    <x v="1"/>
    <n v="48"/>
    <x v="23"/>
    <s v="L"/>
    <s v="Magenta"/>
    <x v="0"/>
    <n v="3.3"/>
    <x v="1"/>
    <s v="Standard"/>
    <x v="1"/>
    <s v="No"/>
    <n v="23"/>
    <x v="3"/>
    <s v="Quarterly"/>
    <x v="4"/>
    <s v="Low Value"/>
    <x v="2"/>
    <n v="0"/>
  </r>
  <r>
    <n v="2292"/>
    <n v="28"/>
    <x v="0"/>
    <s v="Coat"/>
    <x v="2"/>
    <n v="30"/>
    <x v="31"/>
    <s v="M"/>
    <s v="Indigo"/>
    <x v="1"/>
    <n v="5"/>
    <x v="1"/>
    <s v="2-Day Shipping"/>
    <x v="1"/>
    <s v="No"/>
    <n v="13"/>
    <x v="2"/>
    <s v="Quarterly"/>
    <x v="3"/>
    <s v="Low Value"/>
    <x v="0"/>
    <n v="0"/>
  </r>
  <r>
    <n v="2293"/>
    <n v="43"/>
    <x v="0"/>
    <s v="T-shirt"/>
    <x v="0"/>
    <n v="34"/>
    <x v="34"/>
    <s v="S"/>
    <s v="Beige"/>
    <x v="1"/>
    <n v="3.8"/>
    <x v="1"/>
    <s v="Next Day Air"/>
    <x v="1"/>
    <s v="No"/>
    <n v="31"/>
    <x v="5"/>
    <s v="Monthly"/>
    <x v="4"/>
    <s v="Low Value"/>
    <x v="2"/>
    <n v="0"/>
  </r>
  <r>
    <n v="2294"/>
    <n v="37"/>
    <x v="0"/>
    <s v="Sweater"/>
    <x v="0"/>
    <n v="68"/>
    <x v="42"/>
    <s v="L"/>
    <s v="Green"/>
    <x v="3"/>
    <n v="3.3"/>
    <x v="1"/>
    <s v="Express"/>
    <x v="1"/>
    <s v="No"/>
    <n v="16"/>
    <x v="5"/>
    <s v="Every 3 Months"/>
    <x v="4"/>
    <s v="Low Value"/>
    <x v="0"/>
    <n v="0"/>
  </r>
  <r>
    <n v="2295"/>
    <n v="54"/>
    <x v="0"/>
    <s v="Sunglasses"/>
    <x v="3"/>
    <n v="95"/>
    <x v="33"/>
    <s v="M"/>
    <s v="Red"/>
    <x v="0"/>
    <n v="5"/>
    <x v="1"/>
    <s v="Express"/>
    <x v="1"/>
    <s v="No"/>
    <n v="40"/>
    <x v="5"/>
    <s v="Annually"/>
    <x v="2"/>
    <s v="Low Value"/>
    <x v="2"/>
    <n v="0"/>
  </r>
  <r>
    <n v="2296"/>
    <n v="50"/>
    <x v="0"/>
    <s v="Hat"/>
    <x v="3"/>
    <n v="22"/>
    <x v="39"/>
    <s v="L"/>
    <s v="Beige"/>
    <x v="1"/>
    <n v="2.9"/>
    <x v="1"/>
    <s v="2-Day Shipping"/>
    <x v="1"/>
    <s v="No"/>
    <n v="45"/>
    <x v="3"/>
    <s v="Quarterly"/>
    <x v="2"/>
    <s v="Low Value"/>
    <x v="2"/>
    <n v="0"/>
  </r>
  <r>
    <n v="2297"/>
    <n v="46"/>
    <x v="0"/>
    <s v="Gloves"/>
    <x v="3"/>
    <n v="88"/>
    <x v="47"/>
    <s v="M"/>
    <s v="Green"/>
    <x v="3"/>
    <n v="2.5"/>
    <x v="1"/>
    <s v="Next Day Air"/>
    <x v="1"/>
    <s v="No"/>
    <n v="50"/>
    <x v="0"/>
    <s v="Every 3 Months"/>
    <x v="2"/>
    <s v="Low Value"/>
    <x v="2"/>
    <n v="0"/>
  </r>
  <r>
    <n v="2298"/>
    <n v="60"/>
    <x v="0"/>
    <s v="Socks"/>
    <x v="0"/>
    <n v="83"/>
    <x v="18"/>
    <s v="M"/>
    <s v="Orange"/>
    <x v="2"/>
    <n v="4.7"/>
    <x v="1"/>
    <s v="Standard"/>
    <x v="1"/>
    <s v="No"/>
    <n v="1"/>
    <x v="4"/>
    <s v="Quarterly"/>
    <x v="0"/>
    <s v="Low Value"/>
    <x v="1"/>
    <n v="0"/>
  </r>
  <r>
    <n v="2299"/>
    <n v="40"/>
    <x v="0"/>
    <s v="Handbag"/>
    <x v="3"/>
    <n v="87"/>
    <x v="6"/>
    <s v="L"/>
    <s v="Cyan"/>
    <x v="1"/>
    <n v="2.9"/>
    <x v="1"/>
    <s v="2-Day Shipping"/>
    <x v="1"/>
    <s v="No"/>
    <n v="10"/>
    <x v="1"/>
    <s v="Every 3 Months"/>
    <x v="4"/>
    <s v="Low Value"/>
    <x v="0"/>
    <n v="0"/>
  </r>
  <r>
    <n v="2300"/>
    <n v="64"/>
    <x v="0"/>
    <s v="Coat"/>
    <x v="2"/>
    <n v="57"/>
    <x v="37"/>
    <s v="M"/>
    <s v="Violet"/>
    <x v="2"/>
    <n v="3.7"/>
    <x v="1"/>
    <s v="Store Pickup"/>
    <x v="1"/>
    <s v="No"/>
    <n v="48"/>
    <x v="2"/>
    <s v="Every 3 Months"/>
    <x v="0"/>
    <s v="Low Value"/>
    <x v="2"/>
    <n v="0"/>
  </r>
  <r>
    <n v="2301"/>
    <n v="18"/>
    <x v="0"/>
    <s v="Coat"/>
    <x v="2"/>
    <n v="88"/>
    <x v="38"/>
    <s v="XL"/>
    <s v="Lavender"/>
    <x v="2"/>
    <n v="4.4000000000000004"/>
    <x v="1"/>
    <s v="2-Day Shipping"/>
    <x v="1"/>
    <s v="No"/>
    <n v="38"/>
    <x v="2"/>
    <s v="Monthly"/>
    <x v="1"/>
    <s v="Low Value"/>
    <x v="2"/>
    <n v="0"/>
  </r>
  <r>
    <n v="2302"/>
    <n v="37"/>
    <x v="0"/>
    <s v="Pants"/>
    <x v="0"/>
    <n v="20"/>
    <x v="1"/>
    <s v="L"/>
    <s v="Turquoise"/>
    <x v="0"/>
    <n v="2.9"/>
    <x v="1"/>
    <s v="Next Day Air"/>
    <x v="1"/>
    <s v="No"/>
    <n v="21"/>
    <x v="5"/>
    <s v="Annually"/>
    <x v="4"/>
    <s v="Low Value"/>
    <x v="2"/>
    <n v="0"/>
  </r>
  <r>
    <n v="2303"/>
    <n v="36"/>
    <x v="0"/>
    <s v="Belt"/>
    <x v="3"/>
    <n v="39"/>
    <x v="6"/>
    <s v="L"/>
    <s v="Pink"/>
    <x v="2"/>
    <n v="3.6"/>
    <x v="1"/>
    <s v="Store Pickup"/>
    <x v="1"/>
    <s v="No"/>
    <n v="38"/>
    <x v="0"/>
    <s v="Monthly"/>
    <x v="4"/>
    <s v="Low Value"/>
    <x v="2"/>
    <n v="0"/>
  </r>
  <r>
    <n v="2304"/>
    <n v="51"/>
    <x v="0"/>
    <s v="Sunglasses"/>
    <x v="3"/>
    <n v="71"/>
    <x v="32"/>
    <s v="S"/>
    <s v="Beige"/>
    <x v="1"/>
    <n v="4.8"/>
    <x v="1"/>
    <s v="2-Day Shipping"/>
    <x v="1"/>
    <s v="No"/>
    <n v="31"/>
    <x v="2"/>
    <s v="Fortnightly"/>
    <x v="2"/>
    <s v="Low Value"/>
    <x v="2"/>
    <n v="0"/>
  </r>
  <r>
    <n v="2305"/>
    <n v="26"/>
    <x v="0"/>
    <s v="Hoodie"/>
    <x v="0"/>
    <n v="73"/>
    <x v="7"/>
    <s v="L"/>
    <s v="Silver"/>
    <x v="0"/>
    <n v="4.7"/>
    <x v="1"/>
    <s v="Free Shipping"/>
    <x v="1"/>
    <s v="No"/>
    <n v="9"/>
    <x v="5"/>
    <s v="Fortnightly"/>
    <x v="3"/>
    <s v="Low Value"/>
    <x v="1"/>
    <n v="0"/>
  </r>
  <r>
    <n v="2306"/>
    <n v="68"/>
    <x v="0"/>
    <s v="Handbag"/>
    <x v="3"/>
    <n v="63"/>
    <x v="1"/>
    <s v="M"/>
    <s v="Gold"/>
    <x v="2"/>
    <n v="2.6"/>
    <x v="1"/>
    <s v="Free Shipping"/>
    <x v="1"/>
    <s v="No"/>
    <n v="47"/>
    <x v="1"/>
    <s v="Weekly"/>
    <x v="0"/>
    <s v="Low Value"/>
    <x v="2"/>
    <n v="0"/>
  </r>
  <r>
    <n v="2307"/>
    <n v="27"/>
    <x v="0"/>
    <s v="Gloves"/>
    <x v="3"/>
    <n v="78"/>
    <x v="20"/>
    <s v="L"/>
    <s v="Silver"/>
    <x v="0"/>
    <n v="3.4"/>
    <x v="1"/>
    <s v="Standard"/>
    <x v="1"/>
    <s v="No"/>
    <n v="8"/>
    <x v="1"/>
    <s v="Bi-Weekly"/>
    <x v="3"/>
    <s v="Low Value"/>
    <x v="1"/>
    <n v="0"/>
  </r>
  <r>
    <n v="2308"/>
    <n v="28"/>
    <x v="0"/>
    <s v="Skirt"/>
    <x v="0"/>
    <n v="96"/>
    <x v="9"/>
    <s v="L"/>
    <s v="Green"/>
    <x v="3"/>
    <n v="3.5"/>
    <x v="1"/>
    <s v="Next Day Air"/>
    <x v="1"/>
    <s v="No"/>
    <n v="30"/>
    <x v="5"/>
    <s v="Annually"/>
    <x v="3"/>
    <s v="Low Value"/>
    <x v="2"/>
    <n v="0"/>
  </r>
  <r>
    <n v="2309"/>
    <n v="49"/>
    <x v="0"/>
    <s v="Sunglasses"/>
    <x v="3"/>
    <n v="81"/>
    <x v="25"/>
    <s v="M"/>
    <s v="Teal"/>
    <x v="0"/>
    <n v="3.4"/>
    <x v="1"/>
    <s v="2-Day Shipping"/>
    <x v="1"/>
    <s v="No"/>
    <n v="22"/>
    <x v="4"/>
    <s v="Quarterly"/>
    <x v="2"/>
    <s v="Low Value"/>
    <x v="2"/>
    <n v="0"/>
  </r>
  <r>
    <n v="2310"/>
    <n v="70"/>
    <x v="0"/>
    <s v="Dress"/>
    <x v="0"/>
    <n v="95"/>
    <x v="39"/>
    <s v="S"/>
    <s v="Gold"/>
    <x v="3"/>
    <n v="5"/>
    <x v="1"/>
    <s v="2-Day Shipping"/>
    <x v="1"/>
    <s v="No"/>
    <n v="3"/>
    <x v="4"/>
    <s v="Quarterly"/>
    <x v="0"/>
    <s v="Low Value"/>
    <x v="1"/>
    <n v="0"/>
  </r>
  <r>
    <n v="2311"/>
    <n v="30"/>
    <x v="0"/>
    <s v="Gloves"/>
    <x v="3"/>
    <n v="68"/>
    <x v="41"/>
    <s v="M"/>
    <s v="Cyan"/>
    <x v="1"/>
    <n v="4.5999999999999996"/>
    <x v="1"/>
    <s v="Standard"/>
    <x v="1"/>
    <s v="No"/>
    <n v="15"/>
    <x v="3"/>
    <s v="Monthly"/>
    <x v="3"/>
    <s v="Low Value"/>
    <x v="0"/>
    <n v="0"/>
  </r>
  <r>
    <n v="2312"/>
    <n v="27"/>
    <x v="0"/>
    <s v="Sneakers"/>
    <x v="1"/>
    <n v="28"/>
    <x v="6"/>
    <s v="L"/>
    <s v="Gold"/>
    <x v="1"/>
    <n v="4.8"/>
    <x v="1"/>
    <s v="2-Day Shipping"/>
    <x v="1"/>
    <s v="No"/>
    <n v="10"/>
    <x v="4"/>
    <s v="Every 3 Months"/>
    <x v="3"/>
    <s v="Low Value"/>
    <x v="0"/>
    <n v="0"/>
  </r>
  <r>
    <n v="2313"/>
    <n v="19"/>
    <x v="0"/>
    <s v="T-shirt"/>
    <x v="0"/>
    <n v="30"/>
    <x v="34"/>
    <s v="L"/>
    <s v="Violet"/>
    <x v="2"/>
    <n v="3.7"/>
    <x v="1"/>
    <s v="Free Shipping"/>
    <x v="1"/>
    <s v="No"/>
    <n v="19"/>
    <x v="1"/>
    <s v="Every 3 Months"/>
    <x v="1"/>
    <s v="Low Value"/>
    <x v="0"/>
    <n v="0"/>
  </r>
  <r>
    <n v="2314"/>
    <n v="64"/>
    <x v="0"/>
    <s v="Dress"/>
    <x v="0"/>
    <n v="31"/>
    <x v="42"/>
    <s v="M"/>
    <s v="Black"/>
    <x v="2"/>
    <n v="4.7"/>
    <x v="1"/>
    <s v="Next Day Air"/>
    <x v="1"/>
    <s v="No"/>
    <n v="36"/>
    <x v="4"/>
    <s v="Fortnightly"/>
    <x v="0"/>
    <s v="Low Value"/>
    <x v="2"/>
    <n v="0"/>
  </r>
  <r>
    <n v="2315"/>
    <n v="42"/>
    <x v="0"/>
    <s v="Handbag"/>
    <x v="3"/>
    <n v="95"/>
    <x v="41"/>
    <s v="XL"/>
    <s v="Brown"/>
    <x v="0"/>
    <n v="4.4000000000000004"/>
    <x v="1"/>
    <s v="Express"/>
    <x v="1"/>
    <s v="No"/>
    <n v="12"/>
    <x v="4"/>
    <s v="Every 3 Months"/>
    <x v="4"/>
    <s v="Low Value"/>
    <x v="0"/>
    <n v="0"/>
  </r>
  <r>
    <n v="2316"/>
    <n v="69"/>
    <x v="0"/>
    <s v="Socks"/>
    <x v="0"/>
    <n v="79"/>
    <x v="34"/>
    <s v="M"/>
    <s v="Indigo"/>
    <x v="0"/>
    <n v="3.5"/>
    <x v="1"/>
    <s v="2-Day Shipping"/>
    <x v="1"/>
    <s v="No"/>
    <n v="49"/>
    <x v="5"/>
    <s v="Quarterly"/>
    <x v="0"/>
    <s v="Low Value"/>
    <x v="2"/>
    <n v="0"/>
  </r>
  <r>
    <n v="2317"/>
    <n v="28"/>
    <x v="0"/>
    <s v="Sneakers"/>
    <x v="1"/>
    <n v="39"/>
    <x v="6"/>
    <s v="L"/>
    <s v="Yellow"/>
    <x v="0"/>
    <n v="3.8"/>
    <x v="1"/>
    <s v="Standard"/>
    <x v="1"/>
    <s v="No"/>
    <n v="7"/>
    <x v="5"/>
    <s v="Annually"/>
    <x v="3"/>
    <s v="Low Value"/>
    <x v="1"/>
    <n v="0"/>
  </r>
  <r>
    <n v="2318"/>
    <n v="47"/>
    <x v="0"/>
    <s v="Jacket"/>
    <x v="2"/>
    <n v="34"/>
    <x v="32"/>
    <s v="M"/>
    <s v="Purple"/>
    <x v="2"/>
    <n v="4.7"/>
    <x v="1"/>
    <s v="Next Day Air"/>
    <x v="1"/>
    <s v="No"/>
    <n v="28"/>
    <x v="4"/>
    <s v="Monthly"/>
    <x v="2"/>
    <s v="Low Value"/>
    <x v="2"/>
    <n v="0"/>
  </r>
  <r>
    <n v="2319"/>
    <n v="69"/>
    <x v="0"/>
    <s v="Hoodie"/>
    <x v="0"/>
    <n v="28"/>
    <x v="5"/>
    <s v="L"/>
    <s v="White"/>
    <x v="1"/>
    <n v="3.1"/>
    <x v="1"/>
    <s v="Store Pickup"/>
    <x v="1"/>
    <s v="No"/>
    <n v="30"/>
    <x v="2"/>
    <s v="Annually"/>
    <x v="0"/>
    <s v="Low Value"/>
    <x v="2"/>
    <n v="0"/>
  </r>
  <r>
    <n v="2320"/>
    <n v="56"/>
    <x v="0"/>
    <s v="Sandals"/>
    <x v="1"/>
    <n v="38"/>
    <x v="1"/>
    <s v="XL"/>
    <s v="Turquoise"/>
    <x v="0"/>
    <n v="5"/>
    <x v="1"/>
    <s v="Free Shipping"/>
    <x v="1"/>
    <s v="No"/>
    <n v="29"/>
    <x v="3"/>
    <s v="Monthly"/>
    <x v="0"/>
    <s v="Low Value"/>
    <x v="2"/>
    <n v="0"/>
  </r>
  <r>
    <n v="2321"/>
    <n v="28"/>
    <x v="0"/>
    <s v="Shoes"/>
    <x v="1"/>
    <n v="55"/>
    <x v="35"/>
    <s v="M"/>
    <s v="Olive"/>
    <x v="1"/>
    <n v="3.7"/>
    <x v="1"/>
    <s v="Free Shipping"/>
    <x v="1"/>
    <s v="No"/>
    <n v="9"/>
    <x v="5"/>
    <s v="Every 3 Months"/>
    <x v="3"/>
    <s v="Low Value"/>
    <x v="1"/>
    <n v="0"/>
  </r>
  <r>
    <n v="2322"/>
    <n v="50"/>
    <x v="0"/>
    <s v="Sandals"/>
    <x v="1"/>
    <n v="31"/>
    <x v="24"/>
    <s v="M"/>
    <s v="Beige"/>
    <x v="0"/>
    <n v="3"/>
    <x v="1"/>
    <s v="Next Day Air"/>
    <x v="1"/>
    <s v="No"/>
    <n v="27"/>
    <x v="5"/>
    <s v="Fortnightly"/>
    <x v="2"/>
    <s v="Low Value"/>
    <x v="2"/>
    <n v="0"/>
  </r>
  <r>
    <n v="2323"/>
    <n v="39"/>
    <x v="0"/>
    <s v="Coat"/>
    <x v="2"/>
    <n v="84"/>
    <x v="39"/>
    <s v="S"/>
    <s v="Lavender"/>
    <x v="1"/>
    <n v="4.5"/>
    <x v="1"/>
    <s v="Store Pickup"/>
    <x v="1"/>
    <s v="No"/>
    <n v="21"/>
    <x v="0"/>
    <s v="Fortnightly"/>
    <x v="4"/>
    <s v="Low Value"/>
    <x v="2"/>
    <n v="0"/>
  </r>
  <r>
    <n v="2324"/>
    <n v="35"/>
    <x v="0"/>
    <s v="Gloves"/>
    <x v="3"/>
    <n v="93"/>
    <x v="33"/>
    <s v="L"/>
    <s v="White"/>
    <x v="0"/>
    <n v="4.7"/>
    <x v="1"/>
    <s v="Express"/>
    <x v="1"/>
    <s v="No"/>
    <n v="36"/>
    <x v="2"/>
    <s v="Monthly"/>
    <x v="4"/>
    <s v="Low Value"/>
    <x v="2"/>
    <n v="0"/>
  </r>
  <r>
    <n v="2325"/>
    <n v="59"/>
    <x v="0"/>
    <s v="Coat"/>
    <x v="2"/>
    <n v="28"/>
    <x v="4"/>
    <s v="L"/>
    <s v="Brown"/>
    <x v="0"/>
    <n v="3.5"/>
    <x v="1"/>
    <s v="Free Shipping"/>
    <x v="1"/>
    <s v="No"/>
    <n v="19"/>
    <x v="5"/>
    <s v="Annually"/>
    <x v="0"/>
    <s v="Low Value"/>
    <x v="0"/>
    <n v="0"/>
  </r>
  <r>
    <n v="2326"/>
    <n v="44"/>
    <x v="0"/>
    <s v="Boots"/>
    <x v="1"/>
    <n v="55"/>
    <x v="14"/>
    <s v="M"/>
    <s v="Charcoal"/>
    <x v="2"/>
    <n v="4.4000000000000004"/>
    <x v="1"/>
    <s v="2-Day Shipping"/>
    <x v="1"/>
    <s v="No"/>
    <n v="47"/>
    <x v="1"/>
    <s v="Weekly"/>
    <x v="4"/>
    <s v="Low Value"/>
    <x v="2"/>
    <n v="0"/>
  </r>
  <r>
    <n v="2327"/>
    <n v="66"/>
    <x v="0"/>
    <s v="Skirt"/>
    <x v="0"/>
    <n v="63"/>
    <x v="19"/>
    <s v="L"/>
    <s v="Maroon"/>
    <x v="0"/>
    <n v="2.6"/>
    <x v="1"/>
    <s v="Standard"/>
    <x v="1"/>
    <s v="No"/>
    <n v="38"/>
    <x v="4"/>
    <s v="Annually"/>
    <x v="0"/>
    <s v="Low Value"/>
    <x v="2"/>
    <n v="0"/>
  </r>
  <r>
    <n v="2328"/>
    <n v="20"/>
    <x v="0"/>
    <s v="Skirt"/>
    <x v="0"/>
    <n v="94"/>
    <x v="15"/>
    <s v="M"/>
    <s v="Red"/>
    <x v="0"/>
    <n v="4.2"/>
    <x v="1"/>
    <s v="2-Day Shipping"/>
    <x v="1"/>
    <s v="No"/>
    <n v="22"/>
    <x v="0"/>
    <s v="Bi-Weekly"/>
    <x v="1"/>
    <s v="Low Value"/>
    <x v="2"/>
    <n v="0"/>
  </r>
  <r>
    <n v="2329"/>
    <n v="45"/>
    <x v="0"/>
    <s v="Pants"/>
    <x v="0"/>
    <n v="36"/>
    <x v="25"/>
    <s v="M"/>
    <s v="Maroon"/>
    <x v="3"/>
    <n v="2.6"/>
    <x v="1"/>
    <s v="Express"/>
    <x v="1"/>
    <s v="No"/>
    <n v="29"/>
    <x v="0"/>
    <s v="Bi-Weekly"/>
    <x v="2"/>
    <s v="Low Value"/>
    <x v="2"/>
    <n v="0"/>
  </r>
  <r>
    <n v="2330"/>
    <n v="49"/>
    <x v="0"/>
    <s v="Hat"/>
    <x v="3"/>
    <n v="97"/>
    <x v="43"/>
    <s v="S"/>
    <s v="Teal"/>
    <x v="1"/>
    <n v="4.8"/>
    <x v="1"/>
    <s v="Free Shipping"/>
    <x v="1"/>
    <s v="No"/>
    <n v="42"/>
    <x v="4"/>
    <s v="Annually"/>
    <x v="2"/>
    <s v="Low Value"/>
    <x v="2"/>
    <n v="0"/>
  </r>
  <r>
    <n v="2331"/>
    <n v="60"/>
    <x v="0"/>
    <s v="Backpack"/>
    <x v="3"/>
    <n v="63"/>
    <x v="28"/>
    <s v="L"/>
    <s v="Orange"/>
    <x v="2"/>
    <n v="2.9"/>
    <x v="1"/>
    <s v="Store Pickup"/>
    <x v="1"/>
    <s v="No"/>
    <n v="47"/>
    <x v="3"/>
    <s v="Every 3 Months"/>
    <x v="0"/>
    <s v="Low Value"/>
    <x v="2"/>
    <n v="0"/>
  </r>
  <r>
    <n v="2332"/>
    <n v="61"/>
    <x v="0"/>
    <s v="Scarf"/>
    <x v="3"/>
    <n v="77"/>
    <x v="26"/>
    <s v="S"/>
    <s v="Olive"/>
    <x v="1"/>
    <n v="4.3"/>
    <x v="1"/>
    <s v="2-Day Shipping"/>
    <x v="1"/>
    <s v="No"/>
    <n v="10"/>
    <x v="2"/>
    <s v="Bi-Weekly"/>
    <x v="0"/>
    <s v="Low Value"/>
    <x v="0"/>
    <n v="0"/>
  </r>
  <r>
    <n v="2333"/>
    <n v="36"/>
    <x v="0"/>
    <s v="Scarf"/>
    <x v="3"/>
    <n v="53"/>
    <x v="36"/>
    <s v="XL"/>
    <s v="Olive"/>
    <x v="3"/>
    <n v="2.6"/>
    <x v="1"/>
    <s v="Store Pickup"/>
    <x v="1"/>
    <s v="No"/>
    <n v="10"/>
    <x v="0"/>
    <s v="Monthly"/>
    <x v="4"/>
    <s v="Low Value"/>
    <x v="0"/>
    <n v="0"/>
  </r>
  <r>
    <n v="2334"/>
    <n v="33"/>
    <x v="0"/>
    <s v="Shirt"/>
    <x v="0"/>
    <n v="77"/>
    <x v="23"/>
    <s v="M"/>
    <s v="Beige"/>
    <x v="1"/>
    <n v="3.8"/>
    <x v="1"/>
    <s v="Next Day Air"/>
    <x v="1"/>
    <s v="No"/>
    <n v="1"/>
    <x v="3"/>
    <s v="Every 3 Months"/>
    <x v="3"/>
    <s v="Low Value"/>
    <x v="1"/>
    <n v="0"/>
  </r>
  <r>
    <n v="2335"/>
    <n v="49"/>
    <x v="0"/>
    <s v="Boots"/>
    <x v="1"/>
    <n v="79"/>
    <x v="23"/>
    <s v="L"/>
    <s v="Green"/>
    <x v="2"/>
    <n v="4.2"/>
    <x v="1"/>
    <s v="Standard"/>
    <x v="1"/>
    <s v="No"/>
    <n v="7"/>
    <x v="2"/>
    <s v="Monthly"/>
    <x v="2"/>
    <s v="Low Value"/>
    <x v="1"/>
    <n v="0"/>
  </r>
  <r>
    <n v="2336"/>
    <n v="31"/>
    <x v="0"/>
    <s v="Coat"/>
    <x v="2"/>
    <n v="37"/>
    <x v="37"/>
    <s v="M"/>
    <s v="Black"/>
    <x v="2"/>
    <n v="3.9"/>
    <x v="1"/>
    <s v="Store Pickup"/>
    <x v="1"/>
    <s v="No"/>
    <n v="10"/>
    <x v="0"/>
    <s v="Fortnightly"/>
    <x v="3"/>
    <s v="Low Value"/>
    <x v="0"/>
    <n v="0"/>
  </r>
  <r>
    <n v="2337"/>
    <n v="19"/>
    <x v="0"/>
    <s v="Belt"/>
    <x v="3"/>
    <n v="94"/>
    <x v="18"/>
    <s v="M"/>
    <s v="Green"/>
    <x v="0"/>
    <n v="3.1"/>
    <x v="1"/>
    <s v="Free Shipping"/>
    <x v="1"/>
    <s v="No"/>
    <n v="11"/>
    <x v="2"/>
    <s v="Weekly"/>
    <x v="1"/>
    <s v="Low Value"/>
    <x v="0"/>
    <n v="0"/>
  </r>
  <r>
    <n v="2338"/>
    <n v="39"/>
    <x v="0"/>
    <s v="Boots"/>
    <x v="1"/>
    <n v="76"/>
    <x v="25"/>
    <s v="S"/>
    <s v="Violet"/>
    <x v="3"/>
    <n v="3.6"/>
    <x v="1"/>
    <s v="Store Pickup"/>
    <x v="1"/>
    <s v="No"/>
    <n v="5"/>
    <x v="1"/>
    <s v="Annually"/>
    <x v="4"/>
    <s v="Low Value"/>
    <x v="1"/>
    <n v="0"/>
  </r>
  <r>
    <n v="2339"/>
    <n v="66"/>
    <x v="0"/>
    <s v="Sneakers"/>
    <x v="1"/>
    <n v="68"/>
    <x v="42"/>
    <s v="S"/>
    <s v="Silver"/>
    <x v="3"/>
    <n v="4"/>
    <x v="1"/>
    <s v="Express"/>
    <x v="1"/>
    <s v="No"/>
    <n v="21"/>
    <x v="3"/>
    <s v="Quarterly"/>
    <x v="0"/>
    <s v="Low Value"/>
    <x v="2"/>
    <n v="0"/>
  </r>
  <r>
    <n v="2340"/>
    <n v="25"/>
    <x v="0"/>
    <s v="Shirt"/>
    <x v="0"/>
    <n v="65"/>
    <x v="26"/>
    <s v="L"/>
    <s v="Maroon"/>
    <x v="1"/>
    <n v="3.4"/>
    <x v="1"/>
    <s v="Next Day Air"/>
    <x v="1"/>
    <s v="No"/>
    <n v="24"/>
    <x v="4"/>
    <s v="Quarterly"/>
    <x v="3"/>
    <s v="Low Value"/>
    <x v="2"/>
    <n v="0"/>
  </r>
  <r>
    <n v="2341"/>
    <n v="63"/>
    <x v="0"/>
    <s v="Blouse"/>
    <x v="0"/>
    <n v="24"/>
    <x v="12"/>
    <s v="M"/>
    <s v="Cyan"/>
    <x v="2"/>
    <n v="2.6"/>
    <x v="1"/>
    <s v="Standard"/>
    <x v="1"/>
    <s v="No"/>
    <n v="37"/>
    <x v="2"/>
    <s v="Fortnightly"/>
    <x v="0"/>
    <s v="Low Value"/>
    <x v="2"/>
    <n v="0"/>
  </r>
  <r>
    <n v="2342"/>
    <n v="56"/>
    <x v="0"/>
    <s v="Jacket"/>
    <x v="2"/>
    <n v="31"/>
    <x v="39"/>
    <s v="L"/>
    <s v="Teal"/>
    <x v="2"/>
    <n v="4.5"/>
    <x v="1"/>
    <s v="Express"/>
    <x v="1"/>
    <s v="No"/>
    <n v="22"/>
    <x v="0"/>
    <s v="Every 3 Months"/>
    <x v="0"/>
    <s v="Low Value"/>
    <x v="2"/>
    <n v="0"/>
  </r>
  <r>
    <n v="2343"/>
    <n v="20"/>
    <x v="0"/>
    <s v="Skirt"/>
    <x v="0"/>
    <n v="89"/>
    <x v="30"/>
    <s v="M"/>
    <s v="Olive"/>
    <x v="3"/>
    <n v="4.9000000000000004"/>
    <x v="1"/>
    <s v="Standard"/>
    <x v="1"/>
    <s v="No"/>
    <n v="16"/>
    <x v="5"/>
    <s v="Fortnightly"/>
    <x v="1"/>
    <s v="Low Value"/>
    <x v="0"/>
    <n v="0"/>
  </r>
  <r>
    <n v="2344"/>
    <n v="58"/>
    <x v="0"/>
    <s v="Socks"/>
    <x v="0"/>
    <n v="49"/>
    <x v="33"/>
    <s v="M"/>
    <s v="Red"/>
    <x v="2"/>
    <n v="4.4000000000000004"/>
    <x v="1"/>
    <s v="2-Day Shipping"/>
    <x v="1"/>
    <s v="No"/>
    <n v="44"/>
    <x v="3"/>
    <s v="Monthly"/>
    <x v="0"/>
    <s v="Low Value"/>
    <x v="2"/>
    <n v="0"/>
  </r>
  <r>
    <n v="2345"/>
    <n v="34"/>
    <x v="0"/>
    <s v="Sandals"/>
    <x v="1"/>
    <n v="92"/>
    <x v="3"/>
    <s v="XL"/>
    <s v="Lavender"/>
    <x v="3"/>
    <n v="3.5"/>
    <x v="1"/>
    <s v="Express"/>
    <x v="1"/>
    <s v="No"/>
    <n v="14"/>
    <x v="0"/>
    <s v="Bi-Weekly"/>
    <x v="3"/>
    <s v="Low Value"/>
    <x v="0"/>
    <n v="0"/>
  </r>
  <r>
    <n v="2346"/>
    <n v="28"/>
    <x v="0"/>
    <s v="T-shirt"/>
    <x v="0"/>
    <n v="32"/>
    <x v="14"/>
    <s v="S"/>
    <s v="Orange"/>
    <x v="0"/>
    <n v="3.3"/>
    <x v="1"/>
    <s v="Express"/>
    <x v="1"/>
    <s v="No"/>
    <n v="23"/>
    <x v="4"/>
    <s v="Every 3 Months"/>
    <x v="3"/>
    <s v="Low Value"/>
    <x v="2"/>
    <n v="0"/>
  </r>
  <r>
    <n v="2347"/>
    <n v="22"/>
    <x v="0"/>
    <s v="Jacket"/>
    <x v="2"/>
    <n v="67"/>
    <x v="35"/>
    <s v="L"/>
    <s v="Brown"/>
    <x v="0"/>
    <n v="3.1"/>
    <x v="1"/>
    <s v="Standard"/>
    <x v="1"/>
    <s v="No"/>
    <n v="46"/>
    <x v="5"/>
    <s v="Fortnightly"/>
    <x v="1"/>
    <s v="Low Value"/>
    <x v="2"/>
    <n v="0"/>
  </r>
  <r>
    <n v="2348"/>
    <n v="37"/>
    <x v="0"/>
    <s v="Belt"/>
    <x v="3"/>
    <n v="64"/>
    <x v="18"/>
    <s v="S"/>
    <s v="Gray"/>
    <x v="3"/>
    <n v="4.2"/>
    <x v="1"/>
    <s v="Express"/>
    <x v="1"/>
    <s v="No"/>
    <n v="46"/>
    <x v="1"/>
    <s v="Every 3 Months"/>
    <x v="4"/>
    <s v="Low Value"/>
    <x v="2"/>
    <n v="0"/>
  </r>
  <r>
    <n v="2349"/>
    <n v="54"/>
    <x v="0"/>
    <s v="Shoes"/>
    <x v="1"/>
    <n v="84"/>
    <x v="1"/>
    <s v="M"/>
    <s v="Orange"/>
    <x v="1"/>
    <n v="4.9000000000000004"/>
    <x v="1"/>
    <s v="Next Day Air"/>
    <x v="1"/>
    <s v="No"/>
    <n v="16"/>
    <x v="3"/>
    <s v="Every 3 Months"/>
    <x v="2"/>
    <s v="Low Value"/>
    <x v="0"/>
    <n v="0"/>
  </r>
  <r>
    <n v="2350"/>
    <n v="65"/>
    <x v="0"/>
    <s v="Blouse"/>
    <x v="0"/>
    <n v="34"/>
    <x v="14"/>
    <s v="M"/>
    <s v="Orange"/>
    <x v="3"/>
    <n v="3.9"/>
    <x v="1"/>
    <s v="Standard"/>
    <x v="1"/>
    <s v="No"/>
    <n v="40"/>
    <x v="2"/>
    <s v="Every 3 Months"/>
    <x v="0"/>
    <s v="Low Value"/>
    <x v="2"/>
    <n v="0"/>
  </r>
  <r>
    <n v="2351"/>
    <n v="57"/>
    <x v="0"/>
    <s v="Shoes"/>
    <x v="1"/>
    <n v="26"/>
    <x v="11"/>
    <s v="M"/>
    <s v="Turquoise"/>
    <x v="0"/>
    <n v="4.2"/>
    <x v="1"/>
    <s v="Free Shipping"/>
    <x v="1"/>
    <s v="No"/>
    <n v="21"/>
    <x v="1"/>
    <s v="Annually"/>
    <x v="0"/>
    <s v="Low Value"/>
    <x v="2"/>
    <n v="0"/>
  </r>
  <r>
    <n v="2352"/>
    <n v="38"/>
    <x v="0"/>
    <s v="Sweater"/>
    <x v="0"/>
    <n v="50"/>
    <x v="13"/>
    <s v="S"/>
    <s v="Cyan"/>
    <x v="3"/>
    <n v="4.9000000000000004"/>
    <x v="1"/>
    <s v="Store Pickup"/>
    <x v="1"/>
    <s v="No"/>
    <n v="25"/>
    <x v="3"/>
    <s v="Bi-Weekly"/>
    <x v="4"/>
    <s v="Low Value"/>
    <x v="2"/>
    <n v="0"/>
  </r>
  <r>
    <n v="2353"/>
    <n v="70"/>
    <x v="0"/>
    <s v="Boots"/>
    <x v="1"/>
    <n v="46"/>
    <x v="43"/>
    <s v="M"/>
    <s v="Yellow"/>
    <x v="3"/>
    <n v="2.8"/>
    <x v="1"/>
    <s v="Store Pickup"/>
    <x v="1"/>
    <s v="No"/>
    <n v="25"/>
    <x v="4"/>
    <s v="Quarterly"/>
    <x v="0"/>
    <s v="Low Value"/>
    <x v="2"/>
    <n v="0"/>
  </r>
  <r>
    <n v="2354"/>
    <n v="56"/>
    <x v="0"/>
    <s v="Handbag"/>
    <x v="3"/>
    <n v="71"/>
    <x v="6"/>
    <s v="M"/>
    <s v="White"/>
    <x v="3"/>
    <n v="4.0999999999999996"/>
    <x v="1"/>
    <s v="Standard"/>
    <x v="1"/>
    <s v="No"/>
    <n v="25"/>
    <x v="5"/>
    <s v="Every 3 Months"/>
    <x v="0"/>
    <s v="Low Value"/>
    <x v="2"/>
    <n v="0"/>
  </r>
  <r>
    <n v="2355"/>
    <n v="56"/>
    <x v="0"/>
    <s v="Blouse"/>
    <x v="0"/>
    <n v="78"/>
    <x v="48"/>
    <s v="M"/>
    <s v="Blue"/>
    <x v="2"/>
    <n v="4.8"/>
    <x v="1"/>
    <s v="Next Day Air"/>
    <x v="1"/>
    <s v="No"/>
    <n v="27"/>
    <x v="0"/>
    <s v="Monthly"/>
    <x v="0"/>
    <s v="Low Value"/>
    <x v="2"/>
    <n v="0"/>
  </r>
  <r>
    <n v="2356"/>
    <n v="22"/>
    <x v="0"/>
    <s v="Skirt"/>
    <x v="0"/>
    <n v="35"/>
    <x v="30"/>
    <s v="S"/>
    <s v="Purple"/>
    <x v="0"/>
    <n v="4.0999999999999996"/>
    <x v="1"/>
    <s v="Next Day Air"/>
    <x v="1"/>
    <s v="No"/>
    <n v="12"/>
    <x v="1"/>
    <s v="Monthly"/>
    <x v="1"/>
    <s v="Low Value"/>
    <x v="0"/>
    <n v="0"/>
  </r>
  <r>
    <n v="2357"/>
    <n v="57"/>
    <x v="0"/>
    <s v="Backpack"/>
    <x v="3"/>
    <n v="58"/>
    <x v="6"/>
    <s v="M"/>
    <s v="Gray"/>
    <x v="2"/>
    <n v="3"/>
    <x v="1"/>
    <s v="Free Shipping"/>
    <x v="1"/>
    <s v="No"/>
    <n v="27"/>
    <x v="5"/>
    <s v="Quarterly"/>
    <x v="0"/>
    <s v="Low Value"/>
    <x v="2"/>
    <n v="0"/>
  </r>
  <r>
    <n v="2358"/>
    <n v="53"/>
    <x v="0"/>
    <s v="Shirt"/>
    <x v="0"/>
    <n v="67"/>
    <x v="49"/>
    <s v="L"/>
    <s v="Cyan"/>
    <x v="3"/>
    <n v="4.2"/>
    <x v="1"/>
    <s v="2-Day Shipping"/>
    <x v="1"/>
    <s v="No"/>
    <n v="40"/>
    <x v="2"/>
    <s v="Bi-Weekly"/>
    <x v="2"/>
    <s v="Low Value"/>
    <x v="2"/>
    <n v="0"/>
  </r>
  <r>
    <n v="2359"/>
    <n v="53"/>
    <x v="0"/>
    <s v="Sweater"/>
    <x v="0"/>
    <n v="93"/>
    <x v="21"/>
    <s v="L"/>
    <s v="Pink"/>
    <x v="1"/>
    <n v="3.8"/>
    <x v="1"/>
    <s v="Standard"/>
    <x v="1"/>
    <s v="No"/>
    <n v="38"/>
    <x v="2"/>
    <s v="Quarterly"/>
    <x v="2"/>
    <s v="Low Value"/>
    <x v="2"/>
    <n v="0"/>
  </r>
  <r>
    <n v="2360"/>
    <n v="19"/>
    <x v="0"/>
    <s v="Scarf"/>
    <x v="3"/>
    <n v="81"/>
    <x v="38"/>
    <s v="S"/>
    <s v="Gold"/>
    <x v="1"/>
    <n v="3.3"/>
    <x v="1"/>
    <s v="2-Day Shipping"/>
    <x v="1"/>
    <s v="No"/>
    <n v="44"/>
    <x v="4"/>
    <s v="Every 3 Months"/>
    <x v="1"/>
    <s v="Low Value"/>
    <x v="2"/>
    <n v="0"/>
  </r>
  <r>
    <n v="2361"/>
    <n v="49"/>
    <x v="0"/>
    <s v="Handbag"/>
    <x v="3"/>
    <n v="80"/>
    <x v="14"/>
    <s v="L"/>
    <s v="Silver"/>
    <x v="3"/>
    <n v="4.7"/>
    <x v="1"/>
    <s v="2-Day Shipping"/>
    <x v="1"/>
    <s v="No"/>
    <n v="27"/>
    <x v="0"/>
    <s v="Every 3 Months"/>
    <x v="2"/>
    <s v="Low Value"/>
    <x v="2"/>
    <n v="0"/>
  </r>
  <r>
    <n v="2362"/>
    <n v="44"/>
    <x v="0"/>
    <s v="Scarf"/>
    <x v="3"/>
    <n v="64"/>
    <x v="15"/>
    <s v="M"/>
    <s v="Gray"/>
    <x v="1"/>
    <n v="4.3"/>
    <x v="1"/>
    <s v="2-Day Shipping"/>
    <x v="1"/>
    <s v="No"/>
    <n v="30"/>
    <x v="2"/>
    <s v="Every 3 Months"/>
    <x v="4"/>
    <s v="Low Value"/>
    <x v="2"/>
    <n v="0"/>
  </r>
  <r>
    <n v="2363"/>
    <n v="27"/>
    <x v="0"/>
    <s v="Jeans"/>
    <x v="0"/>
    <n v="41"/>
    <x v="41"/>
    <s v="M"/>
    <s v="Brown"/>
    <x v="3"/>
    <n v="2.7"/>
    <x v="1"/>
    <s v="Standard"/>
    <x v="1"/>
    <s v="No"/>
    <n v="24"/>
    <x v="2"/>
    <s v="Monthly"/>
    <x v="3"/>
    <s v="Low Value"/>
    <x v="2"/>
    <n v="0"/>
  </r>
  <r>
    <n v="2364"/>
    <n v="60"/>
    <x v="0"/>
    <s v="Socks"/>
    <x v="0"/>
    <n v="79"/>
    <x v="38"/>
    <s v="XL"/>
    <s v="Pink"/>
    <x v="0"/>
    <n v="4.2"/>
    <x v="1"/>
    <s v="Express"/>
    <x v="1"/>
    <s v="No"/>
    <n v="38"/>
    <x v="1"/>
    <s v="Bi-Weekly"/>
    <x v="0"/>
    <s v="Low Value"/>
    <x v="2"/>
    <n v="0"/>
  </r>
  <r>
    <n v="2365"/>
    <n v="62"/>
    <x v="0"/>
    <s v="Sunglasses"/>
    <x v="3"/>
    <n v="60"/>
    <x v="16"/>
    <s v="L"/>
    <s v="Maroon"/>
    <x v="0"/>
    <n v="4.2"/>
    <x v="1"/>
    <s v="Free Shipping"/>
    <x v="1"/>
    <s v="No"/>
    <n v="4"/>
    <x v="3"/>
    <s v="Quarterly"/>
    <x v="0"/>
    <s v="Low Value"/>
    <x v="1"/>
    <n v="0"/>
  </r>
  <r>
    <n v="2366"/>
    <n v="52"/>
    <x v="0"/>
    <s v="Sneakers"/>
    <x v="1"/>
    <n v="91"/>
    <x v="5"/>
    <s v="S"/>
    <s v="Peach"/>
    <x v="0"/>
    <n v="2.5"/>
    <x v="1"/>
    <s v="Next Day Air"/>
    <x v="1"/>
    <s v="No"/>
    <n v="32"/>
    <x v="0"/>
    <s v="Monthly"/>
    <x v="2"/>
    <s v="Low Value"/>
    <x v="2"/>
    <n v="0"/>
  </r>
  <r>
    <n v="2367"/>
    <n v="30"/>
    <x v="0"/>
    <s v="Shoes"/>
    <x v="1"/>
    <n v="66"/>
    <x v="35"/>
    <s v="L"/>
    <s v="Brown"/>
    <x v="0"/>
    <n v="3.6"/>
    <x v="1"/>
    <s v="Express"/>
    <x v="1"/>
    <s v="No"/>
    <n v="32"/>
    <x v="2"/>
    <s v="Fortnightly"/>
    <x v="3"/>
    <s v="Low Value"/>
    <x v="2"/>
    <n v="0"/>
  </r>
  <r>
    <n v="2368"/>
    <n v="66"/>
    <x v="0"/>
    <s v="Socks"/>
    <x v="0"/>
    <n v="85"/>
    <x v="25"/>
    <s v="L"/>
    <s v="Green"/>
    <x v="0"/>
    <n v="3.4"/>
    <x v="1"/>
    <s v="Standard"/>
    <x v="1"/>
    <s v="No"/>
    <n v="28"/>
    <x v="4"/>
    <s v="Bi-Weekly"/>
    <x v="0"/>
    <s v="Low Value"/>
    <x v="2"/>
    <n v="0"/>
  </r>
  <r>
    <n v="2369"/>
    <n v="29"/>
    <x v="0"/>
    <s v="Sunglasses"/>
    <x v="3"/>
    <n v="38"/>
    <x v="32"/>
    <s v="M"/>
    <s v="Lavender"/>
    <x v="2"/>
    <n v="3.3"/>
    <x v="1"/>
    <s v="Standard"/>
    <x v="1"/>
    <s v="No"/>
    <n v="6"/>
    <x v="5"/>
    <s v="Every 3 Months"/>
    <x v="3"/>
    <s v="Low Value"/>
    <x v="1"/>
    <n v="0"/>
  </r>
  <r>
    <n v="2370"/>
    <n v="24"/>
    <x v="0"/>
    <s v="Sweater"/>
    <x v="0"/>
    <n v="23"/>
    <x v="34"/>
    <s v="M"/>
    <s v="Cyan"/>
    <x v="0"/>
    <n v="4.5999999999999996"/>
    <x v="1"/>
    <s v="Standard"/>
    <x v="1"/>
    <s v="No"/>
    <n v="24"/>
    <x v="3"/>
    <s v="Monthly"/>
    <x v="1"/>
    <s v="Low Value"/>
    <x v="2"/>
    <n v="0"/>
  </r>
  <r>
    <n v="2371"/>
    <n v="51"/>
    <x v="0"/>
    <s v="Shoes"/>
    <x v="1"/>
    <n v="71"/>
    <x v="29"/>
    <s v="M"/>
    <s v="Black"/>
    <x v="1"/>
    <n v="3.9"/>
    <x v="1"/>
    <s v="Store Pickup"/>
    <x v="1"/>
    <s v="No"/>
    <n v="38"/>
    <x v="0"/>
    <s v="Weekly"/>
    <x v="2"/>
    <s v="Low Value"/>
    <x v="2"/>
    <n v="0"/>
  </r>
  <r>
    <n v="2372"/>
    <n v="67"/>
    <x v="0"/>
    <s v="Socks"/>
    <x v="0"/>
    <n v="25"/>
    <x v="27"/>
    <s v="M"/>
    <s v="Charcoal"/>
    <x v="0"/>
    <n v="3.7"/>
    <x v="1"/>
    <s v="Next Day Air"/>
    <x v="1"/>
    <s v="No"/>
    <n v="28"/>
    <x v="5"/>
    <s v="Annually"/>
    <x v="0"/>
    <s v="Low Value"/>
    <x v="2"/>
    <n v="0"/>
  </r>
  <r>
    <n v="2373"/>
    <n v="50"/>
    <x v="0"/>
    <s v="Boots"/>
    <x v="1"/>
    <n v="39"/>
    <x v="15"/>
    <s v="XL"/>
    <s v="Silver"/>
    <x v="1"/>
    <n v="3.1"/>
    <x v="1"/>
    <s v="Express"/>
    <x v="1"/>
    <s v="No"/>
    <n v="9"/>
    <x v="3"/>
    <s v="Fortnightly"/>
    <x v="2"/>
    <s v="Low Value"/>
    <x v="1"/>
    <n v="0"/>
  </r>
  <r>
    <n v="2374"/>
    <n v="37"/>
    <x v="0"/>
    <s v="Hoodie"/>
    <x v="0"/>
    <n v="20"/>
    <x v="49"/>
    <s v="M"/>
    <s v="Gray"/>
    <x v="1"/>
    <n v="4.9000000000000004"/>
    <x v="1"/>
    <s v="Express"/>
    <x v="1"/>
    <s v="No"/>
    <n v="21"/>
    <x v="5"/>
    <s v="Every 3 Months"/>
    <x v="4"/>
    <s v="Low Value"/>
    <x v="2"/>
    <n v="0"/>
  </r>
  <r>
    <n v="2375"/>
    <n v="69"/>
    <x v="0"/>
    <s v="Gloves"/>
    <x v="3"/>
    <n v="73"/>
    <x v="47"/>
    <s v="L"/>
    <s v="Peach"/>
    <x v="0"/>
    <n v="4.7"/>
    <x v="1"/>
    <s v="Standard"/>
    <x v="1"/>
    <s v="No"/>
    <n v="31"/>
    <x v="5"/>
    <s v="Monthly"/>
    <x v="0"/>
    <s v="Low Value"/>
    <x v="2"/>
    <n v="0"/>
  </r>
  <r>
    <n v="2376"/>
    <n v="60"/>
    <x v="0"/>
    <s v="Backpack"/>
    <x v="3"/>
    <n v="63"/>
    <x v="41"/>
    <s v="L"/>
    <s v="Peach"/>
    <x v="3"/>
    <n v="2.9"/>
    <x v="1"/>
    <s v="Next Day Air"/>
    <x v="1"/>
    <s v="No"/>
    <n v="18"/>
    <x v="2"/>
    <s v="Quarterly"/>
    <x v="0"/>
    <s v="Low Value"/>
    <x v="0"/>
    <n v="0"/>
  </r>
  <r>
    <n v="2377"/>
    <n v="21"/>
    <x v="0"/>
    <s v="Gloves"/>
    <x v="3"/>
    <n v="94"/>
    <x v="30"/>
    <s v="XL"/>
    <s v="Cyan"/>
    <x v="1"/>
    <n v="4.0999999999999996"/>
    <x v="1"/>
    <s v="Express"/>
    <x v="1"/>
    <s v="No"/>
    <n v="5"/>
    <x v="1"/>
    <s v="Weekly"/>
    <x v="1"/>
    <s v="Low Value"/>
    <x v="1"/>
    <n v="0"/>
  </r>
  <r>
    <n v="2378"/>
    <n v="44"/>
    <x v="0"/>
    <s v="Blouse"/>
    <x v="0"/>
    <n v="94"/>
    <x v="45"/>
    <s v="L"/>
    <s v="Magenta"/>
    <x v="3"/>
    <n v="4"/>
    <x v="1"/>
    <s v="Next Day Air"/>
    <x v="1"/>
    <s v="No"/>
    <n v="22"/>
    <x v="1"/>
    <s v="Annually"/>
    <x v="4"/>
    <s v="Low Value"/>
    <x v="2"/>
    <n v="0"/>
  </r>
  <r>
    <n v="2379"/>
    <n v="26"/>
    <x v="0"/>
    <s v="Scarf"/>
    <x v="3"/>
    <n v="71"/>
    <x v="13"/>
    <s v="L"/>
    <s v="Teal"/>
    <x v="2"/>
    <n v="2.7"/>
    <x v="1"/>
    <s v="Store Pickup"/>
    <x v="1"/>
    <s v="No"/>
    <n v="37"/>
    <x v="3"/>
    <s v="Bi-Weekly"/>
    <x v="3"/>
    <s v="Low Value"/>
    <x v="2"/>
    <n v="0"/>
  </r>
  <r>
    <n v="2380"/>
    <n v="40"/>
    <x v="0"/>
    <s v="Hat"/>
    <x v="3"/>
    <n v="77"/>
    <x v="45"/>
    <s v="M"/>
    <s v="Peach"/>
    <x v="1"/>
    <n v="4"/>
    <x v="1"/>
    <s v="2-Day Shipping"/>
    <x v="1"/>
    <s v="No"/>
    <n v="22"/>
    <x v="5"/>
    <s v="Monthly"/>
    <x v="4"/>
    <s v="Low Value"/>
    <x v="2"/>
    <n v="0"/>
  </r>
  <r>
    <n v="2381"/>
    <n v="41"/>
    <x v="0"/>
    <s v="Scarf"/>
    <x v="3"/>
    <n v="66"/>
    <x v="38"/>
    <s v="M"/>
    <s v="Black"/>
    <x v="3"/>
    <n v="2.5"/>
    <x v="1"/>
    <s v="Next Day Air"/>
    <x v="1"/>
    <s v="No"/>
    <n v="36"/>
    <x v="3"/>
    <s v="Fortnightly"/>
    <x v="4"/>
    <s v="Low Value"/>
    <x v="2"/>
    <n v="0"/>
  </r>
  <r>
    <n v="2382"/>
    <n v="62"/>
    <x v="0"/>
    <s v="Sandals"/>
    <x v="1"/>
    <n v="23"/>
    <x v="48"/>
    <s v="M"/>
    <s v="Teal"/>
    <x v="2"/>
    <n v="4.5"/>
    <x v="1"/>
    <s v="Free Shipping"/>
    <x v="1"/>
    <s v="No"/>
    <n v="23"/>
    <x v="3"/>
    <s v="Annually"/>
    <x v="0"/>
    <s v="Low Value"/>
    <x v="2"/>
    <n v="0"/>
  </r>
  <r>
    <n v="2383"/>
    <n v="39"/>
    <x v="0"/>
    <s v="Sweater"/>
    <x v="0"/>
    <n v="60"/>
    <x v="18"/>
    <s v="M"/>
    <s v="Turquoise"/>
    <x v="1"/>
    <n v="3.9"/>
    <x v="1"/>
    <s v="Express"/>
    <x v="1"/>
    <s v="No"/>
    <n v="44"/>
    <x v="5"/>
    <s v="Weekly"/>
    <x v="4"/>
    <s v="Low Value"/>
    <x v="2"/>
    <n v="0"/>
  </r>
  <r>
    <n v="2384"/>
    <n v="53"/>
    <x v="0"/>
    <s v="Backpack"/>
    <x v="3"/>
    <n v="72"/>
    <x v="3"/>
    <s v="L"/>
    <s v="Gold"/>
    <x v="1"/>
    <n v="4.9000000000000004"/>
    <x v="1"/>
    <s v="2-Day Shipping"/>
    <x v="1"/>
    <s v="No"/>
    <n v="25"/>
    <x v="4"/>
    <s v="Annually"/>
    <x v="2"/>
    <s v="Low Value"/>
    <x v="2"/>
    <n v="0"/>
  </r>
  <r>
    <n v="2385"/>
    <n v="24"/>
    <x v="0"/>
    <s v="Blouse"/>
    <x v="0"/>
    <n v="35"/>
    <x v="15"/>
    <s v="L"/>
    <s v="Green"/>
    <x v="0"/>
    <n v="3.3"/>
    <x v="1"/>
    <s v="2-Day Shipping"/>
    <x v="1"/>
    <s v="No"/>
    <n v="40"/>
    <x v="3"/>
    <s v="Quarterly"/>
    <x v="1"/>
    <s v="Low Value"/>
    <x v="2"/>
    <n v="0"/>
  </r>
  <r>
    <n v="2386"/>
    <n v="41"/>
    <x v="0"/>
    <s v="Scarf"/>
    <x v="3"/>
    <n v="31"/>
    <x v="19"/>
    <s v="M"/>
    <s v="Brown"/>
    <x v="3"/>
    <n v="3.8"/>
    <x v="1"/>
    <s v="Express"/>
    <x v="1"/>
    <s v="No"/>
    <n v="12"/>
    <x v="3"/>
    <s v="Weekly"/>
    <x v="4"/>
    <s v="Low Value"/>
    <x v="0"/>
    <n v="0"/>
  </r>
  <r>
    <n v="2387"/>
    <n v="19"/>
    <x v="0"/>
    <s v="Socks"/>
    <x v="0"/>
    <n v="33"/>
    <x v="26"/>
    <s v="L"/>
    <s v="Blue"/>
    <x v="2"/>
    <n v="2.9"/>
    <x v="1"/>
    <s v="Standard"/>
    <x v="1"/>
    <s v="No"/>
    <n v="14"/>
    <x v="0"/>
    <s v="Monthly"/>
    <x v="1"/>
    <s v="Low Value"/>
    <x v="0"/>
    <n v="0"/>
  </r>
  <r>
    <n v="2388"/>
    <n v="36"/>
    <x v="0"/>
    <s v="Hat"/>
    <x v="3"/>
    <n v="95"/>
    <x v="30"/>
    <s v="M"/>
    <s v="Gold"/>
    <x v="2"/>
    <n v="4"/>
    <x v="1"/>
    <s v="2-Day Shipping"/>
    <x v="1"/>
    <s v="No"/>
    <n v="14"/>
    <x v="5"/>
    <s v="Monthly"/>
    <x v="4"/>
    <s v="Low Value"/>
    <x v="0"/>
    <n v="0"/>
  </r>
  <r>
    <n v="2389"/>
    <n v="21"/>
    <x v="0"/>
    <s v="Dress"/>
    <x v="0"/>
    <n v="68"/>
    <x v="15"/>
    <s v="M"/>
    <s v="Peach"/>
    <x v="3"/>
    <n v="4.0999999999999996"/>
    <x v="1"/>
    <s v="Store Pickup"/>
    <x v="1"/>
    <s v="No"/>
    <n v="10"/>
    <x v="5"/>
    <s v="Annually"/>
    <x v="1"/>
    <s v="Low Value"/>
    <x v="0"/>
    <n v="0"/>
  </r>
  <r>
    <n v="2390"/>
    <n v="25"/>
    <x v="0"/>
    <s v="Coat"/>
    <x v="2"/>
    <n v="87"/>
    <x v="23"/>
    <s v="M"/>
    <s v="Violet"/>
    <x v="1"/>
    <n v="3.1"/>
    <x v="1"/>
    <s v="Store Pickup"/>
    <x v="1"/>
    <s v="No"/>
    <n v="17"/>
    <x v="4"/>
    <s v="Every 3 Months"/>
    <x v="3"/>
    <s v="Low Value"/>
    <x v="0"/>
    <n v="0"/>
  </r>
  <r>
    <n v="2391"/>
    <n v="65"/>
    <x v="0"/>
    <s v="Shirt"/>
    <x v="0"/>
    <n v="64"/>
    <x v="28"/>
    <s v="XL"/>
    <s v="Yellow"/>
    <x v="0"/>
    <n v="4.5999999999999996"/>
    <x v="1"/>
    <s v="Express"/>
    <x v="1"/>
    <s v="No"/>
    <n v="24"/>
    <x v="5"/>
    <s v="Fortnightly"/>
    <x v="0"/>
    <s v="Low Value"/>
    <x v="2"/>
    <n v="0"/>
  </r>
  <r>
    <n v="2392"/>
    <n v="42"/>
    <x v="0"/>
    <s v="Shirt"/>
    <x v="0"/>
    <n v="74"/>
    <x v="49"/>
    <s v="M"/>
    <s v="Black"/>
    <x v="0"/>
    <n v="4.5999999999999996"/>
    <x v="1"/>
    <s v="Next Day Air"/>
    <x v="1"/>
    <s v="No"/>
    <n v="31"/>
    <x v="4"/>
    <s v="Quarterly"/>
    <x v="4"/>
    <s v="Low Value"/>
    <x v="2"/>
    <n v="0"/>
  </r>
  <r>
    <n v="2393"/>
    <n v="40"/>
    <x v="0"/>
    <s v="Jeans"/>
    <x v="0"/>
    <n v="62"/>
    <x v="9"/>
    <s v="L"/>
    <s v="Silver"/>
    <x v="1"/>
    <n v="2.6"/>
    <x v="1"/>
    <s v="2-Day Shipping"/>
    <x v="1"/>
    <s v="No"/>
    <n v="36"/>
    <x v="1"/>
    <s v="Annually"/>
    <x v="4"/>
    <s v="Low Value"/>
    <x v="2"/>
    <n v="0"/>
  </r>
  <r>
    <n v="2394"/>
    <n v="58"/>
    <x v="0"/>
    <s v="Socks"/>
    <x v="0"/>
    <n v="97"/>
    <x v="7"/>
    <s v="M"/>
    <s v="Brown"/>
    <x v="0"/>
    <n v="5"/>
    <x v="1"/>
    <s v="2-Day Shipping"/>
    <x v="1"/>
    <s v="No"/>
    <n v="38"/>
    <x v="3"/>
    <s v="Every 3 Months"/>
    <x v="0"/>
    <s v="Low Value"/>
    <x v="2"/>
    <n v="0"/>
  </r>
  <r>
    <n v="2395"/>
    <n v="40"/>
    <x v="0"/>
    <s v="Sandals"/>
    <x v="1"/>
    <n v="47"/>
    <x v="39"/>
    <s v="L"/>
    <s v="Peach"/>
    <x v="3"/>
    <n v="2.9"/>
    <x v="1"/>
    <s v="2-Day Shipping"/>
    <x v="1"/>
    <s v="No"/>
    <n v="23"/>
    <x v="5"/>
    <s v="Fortnightly"/>
    <x v="4"/>
    <s v="Low Value"/>
    <x v="2"/>
    <n v="0"/>
  </r>
  <r>
    <n v="2396"/>
    <n v="62"/>
    <x v="0"/>
    <s v="Blouse"/>
    <x v="0"/>
    <n v="83"/>
    <x v="39"/>
    <s v="M"/>
    <s v="Cyan"/>
    <x v="0"/>
    <n v="3.5"/>
    <x v="1"/>
    <s v="2-Day Shipping"/>
    <x v="1"/>
    <s v="No"/>
    <n v="47"/>
    <x v="3"/>
    <s v="Bi-Weekly"/>
    <x v="0"/>
    <s v="Low Value"/>
    <x v="2"/>
    <n v="0"/>
  </r>
  <r>
    <n v="2397"/>
    <n v="38"/>
    <x v="0"/>
    <s v="Shirt"/>
    <x v="0"/>
    <n v="82"/>
    <x v="4"/>
    <s v="M"/>
    <s v="Olive"/>
    <x v="1"/>
    <n v="3.7"/>
    <x v="1"/>
    <s v="2-Day Shipping"/>
    <x v="1"/>
    <s v="No"/>
    <n v="20"/>
    <x v="0"/>
    <s v="Weekly"/>
    <x v="4"/>
    <s v="Low Value"/>
    <x v="2"/>
    <n v="0"/>
  </r>
  <r>
    <n v="2398"/>
    <n v="37"/>
    <x v="0"/>
    <s v="Sunglasses"/>
    <x v="3"/>
    <n v="26"/>
    <x v="8"/>
    <s v="L"/>
    <s v="Black"/>
    <x v="3"/>
    <n v="2.9"/>
    <x v="1"/>
    <s v="Store Pickup"/>
    <x v="1"/>
    <s v="No"/>
    <n v="41"/>
    <x v="0"/>
    <s v="Monthly"/>
    <x v="4"/>
    <s v="Low Value"/>
    <x v="2"/>
    <n v="0"/>
  </r>
  <r>
    <n v="2399"/>
    <n v="65"/>
    <x v="0"/>
    <s v="Jacket"/>
    <x v="2"/>
    <n v="81"/>
    <x v="20"/>
    <s v="M"/>
    <s v="Orange"/>
    <x v="0"/>
    <n v="4.3"/>
    <x v="1"/>
    <s v="Free Shipping"/>
    <x v="1"/>
    <s v="No"/>
    <n v="44"/>
    <x v="4"/>
    <s v="Fortnightly"/>
    <x v="0"/>
    <s v="Low Value"/>
    <x v="2"/>
    <n v="0"/>
  </r>
  <r>
    <n v="2400"/>
    <n v="55"/>
    <x v="0"/>
    <s v="Dress"/>
    <x v="0"/>
    <n v="44"/>
    <x v="13"/>
    <s v="L"/>
    <s v="Beige"/>
    <x v="1"/>
    <n v="3.2"/>
    <x v="1"/>
    <s v="Store Pickup"/>
    <x v="1"/>
    <s v="No"/>
    <n v="31"/>
    <x v="1"/>
    <s v="Monthly"/>
    <x v="0"/>
    <s v="Low Value"/>
    <x v="2"/>
    <n v="0"/>
  </r>
  <r>
    <n v="2401"/>
    <n v="43"/>
    <x v="0"/>
    <s v="Sunglasses"/>
    <x v="3"/>
    <n v="88"/>
    <x v="4"/>
    <s v="M"/>
    <s v="Peach"/>
    <x v="0"/>
    <n v="4.2"/>
    <x v="1"/>
    <s v="Next Day Air"/>
    <x v="1"/>
    <s v="No"/>
    <n v="11"/>
    <x v="2"/>
    <s v="Bi-Weekly"/>
    <x v="4"/>
    <s v="Low Value"/>
    <x v="0"/>
    <n v="0"/>
  </r>
  <r>
    <n v="2402"/>
    <n v="43"/>
    <x v="0"/>
    <s v="Boots"/>
    <x v="1"/>
    <n v="76"/>
    <x v="4"/>
    <s v="M"/>
    <s v="Pink"/>
    <x v="0"/>
    <n v="4.2"/>
    <x v="1"/>
    <s v="Standard"/>
    <x v="1"/>
    <s v="No"/>
    <n v="25"/>
    <x v="3"/>
    <s v="Bi-Weekly"/>
    <x v="4"/>
    <s v="Low Value"/>
    <x v="2"/>
    <n v="0"/>
  </r>
  <r>
    <n v="2403"/>
    <n v="45"/>
    <x v="0"/>
    <s v="Scarf"/>
    <x v="3"/>
    <n v="89"/>
    <x v="40"/>
    <s v="M"/>
    <s v="Brown"/>
    <x v="0"/>
    <n v="3.8"/>
    <x v="1"/>
    <s v="Free Shipping"/>
    <x v="1"/>
    <s v="No"/>
    <n v="31"/>
    <x v="1"/>
    <s v="Weekly"/>
    <x v="2"/>
    <s v="Low Value"/>
    <x v="2"/>
    <n v="0"/>
  </r>
  <r>
    <n v="2404"/>
    <n v="64"/>
    <x v="0"/>
    <s v="Shorts"/>
    <x v="0"/>
    <n v="22"/>
    <x v="9"/>
    <s v="M"/>
    <s v="Magenta"/>
    <x v="3"/>
    <n v="4.4000000000000004"/>
    <x v="1"/>
    <s v="Standard"/>
    <x v="1"/>
    <s v="No"/>
    <n v="40"/>
    <x v="5"/>
    <s v="Weekly"/>
    <x v="0"/>
    <s v="Low Value"/>
    <x v="2"/>
    <n v="0"/>
  </r>
  <r>
    <n v="2405"/>
    <n v="28"/>
    <x v="0"/>
    <s v="Shorts"/>
    <x v="0"/>
    <n v="33"/>
    <x v="8"/>
    <s v="L"/>
    <s v="Cyan"/>
    <x v="0"/>
    <n v="3.1"/>
    <x v="1"/>
    <s v="2-Day Shipping"/>
    <x v="1"/>
    <s v="No"/>
    <n v="23"/>
    <x v="2"/>
    <s v="Bi-Weekly"/>
    <x v="3"/>
    <s v="Low Value"/>
    <x v="2"/>
    <n v="0"/>
  </r>
  <r>
    <n v="2406"/>
    <n v="69"/>
    <x v="0"/>
    <s v="Jeans"/>
    <x v="0"/>
    <n v="97"/>
    <x v="18"/>
    <s v="XL"/>
    <s v="Silver"/>
    <x v="3"/>
    <n v="5"/>
    <x v="1"/>
    <s v="Standard"/>
    <x v="1"/>
    <s v="No"/>
    <n v="5"/>
    <x v="5"/>
    <s v="Quarterly"/>
    <x v="0"/>
    <s v="Low Value"/>
    <x v="1"/>
    <n v="0"/>
  </r>
  <r>
    <n v="2407"/>
    <n v="54"/>
    <x v="0"/>
    <s v="Scarf"/>
    <x v="3"/>
    <n v="57"/>
    <x v="18"/>
    <s v="M"/>
    <s v="Indigo"/>
    <x v="0"/>
    <n v="4.7"/>
    <x v="1"/>
    <s v="Standard"/>
    <x v="1"/>
    <s v="No"/>
    <n v="26"/>
    <x v="3"/>
    <s v="Weekly"/>
    <x v="2"/>
    <s v="Low Value"/>
    <x v="2"/>
    <n v="0"/>
  </r>
  <r>
    <n v="2408"/>
    <n v="52"/>
    <x v="0"/>
    <s v="Shorts"/>
    <x v="0"/>
    <n v="38"/>
    <x v="26"/>
    <s v="M"/>
    <s v="Beige"/>
    <x v="2"/>
    <n v="3"/>
    <x v="1"/>
    <s v="Express"/>
    <x v="1"/>
    <s v="No"/>
    <n v="11"/>
    <x v="2"/>
    <s v="Bi-Weekly"/>
    <x v="2"/>
    <s v="Low Value"/>
    <x v="0"/>
    <n v="0"/>
  </r>
  <r>
    <n v="2409"/>
    <n v="23"/>
    <x v="0"/>
    <s v="Sneakers"/>
    <x v="1"/>
    <n v="55"/>
    <x v="11"/>
    <s v="XL"/>
    <s v="Black"/>
    <x v="3"/>
    <n v="4.2"/>
    <x v="1"/>
    <s v="Next Day Air"/>
    <x v="1"/>
    <s v="No"/>
    <n v="44"/>
    <x v="5"/>
    <s v="Every 3 Months"/>
    <x v="1"/>
    <s v="Low Value"/>
    <x v="2"/>
    <n v="0"/>
  </r>
  <r>
    <n v="2410"/>
    <n v="26"/>
    <x v="0"/>
    <s v="Jewelry"/>
    <x v="3"/>
    <n v="37"/>
    <x v="47"/>
    <s v="L"/>
    <s v="Yellow"/>
    <x v="1"/>
    <n v="3"/>
    <x v="1"/>
    <s v="Store Pickup"/>
    <x v="1"/>
    <s v="No"/>
    <n v="47"/>
    <x v="1"/>
    <s v="Every 3 Months"/>
    <x v="3"/>
    <s v="Low Value"/>
    <x v="2"/>
    <n v="0"/>
  </r>
  <r>
    <n v="2411"/>
    <n v="48"/>
    <x v="0"/>
    <s v="Shoes"/>
    <x v="1"/>
    <n v="43"/>
    <x v="48"/>
    <s v="M"/>
    <s v="Maroon"/>
    <x v="2"/>
    <n v="3.7"/>
    <x v="1"/>
    <s v="Free Shipping"/>
    <x v="1"/>
    <s v="No"/>
    <n v="46"/>
    <x v="3"/>
    <s v="Monthly"/>
    <x v="2"/>
    <s v="Low Value"/>
    <x v="2"/>
    <n v="0"/>
  </r>
  <r>
    <n v="2412"/>
    <n v="49"/>
    <x v="0"/>
    <s v="Hoodie"/>
    <x v="0"/>
    <n v="96"/>
    <x v="41"/>
    <s v="M"/>
    <s v="Cyan"/>
    <x v="2"/>
    <n v="2.7"/>
    <x v="1"/>
    <s v="Free Shipping"/>
    <x v="1"/>
    <s v="No"/>
    <n v="35"/>
    <x v="1"/>
    <s v="Every 3 Months"/>
    <x v="2"/>
    <s v="Low Value"/>
    <x v="2"/>
    <n v="0"/>
  </r>
  <r>
    <n v="2413"/>
    <n v="53"/>
    <x v="0"/>
    <s v="Jacket"/>
    <x v="2"/>
    <n v="51"/>
    <x v="4"/>
    <s v="M"/>
    <s v="Pink"/>
    <x v="0"/>
    <n v="4.3"/>
    <x v="1"/>
    <s v="2-Day Shipping"/>
    <x v="1"/>
    <s v="No"/>
    <n v="8"/>
    <x v="4"/>
    <s v="Bi-Weekly"/>
    <x v="2"/>
    <s v="Low Value"/>
    <x v="1"/>
    <n v="0"/>
  </r>
  <r>
    <n v="2414"/>
    <n v="69"/>
    <x v="0"/>
    <s v="Shorts"/>
    <x v="0"/>
    <n v="95"/>
    <x v="38"/>
    <s v="XL"/>
    <s v="Violet"/>
    <x v="3"/>
    <n v="2.7"/>
    <x v="1"/>
    <s v="2-Day Shipping"/>
    <x v="1"/>
    <s v="No"/>
    <n v="30"/>
    <x v="4"/>
    <s v="Weekly"/>
    <x v="0"/>
    <s v="Low Value"/>
    <x v="2"/>
    <n v="0"/>
  </r>
  <r>
    <n v="2415"/>
    <n v="26"/>
    <x v="0"/>
    <s v="Socks"/>
    <x v="0"/>
    <n v="26"/>
    <x v="41"/>
    <s v="M"/>
    <s v="Lavender"/>
    <x v="2"/>
    <n v="3.7"/>
    <x v="1"/>
    <s v="Next Day Air"/>
    <x v="1"/>
    <s v="No"/>
    <n v="14"/>
    <x v="2"/>
    <s v="Bi-Weekly"/>
    <x v="3"/>
    <s v="Low Value"/>
    <x v="0"/>
    <n v="0"/>
  </r>
  <r>
    <n v="2416"/>
    <n v="21"/>
    <x v="0"/>
    <s v="Coat"/>
    <x v="2"/>
    <n v="34"/>
    <x v="11"/>
    <s v="XL"/>
    <s v="Lavender"/>
    <x v="3"/>
    <n v="4.3"/>
    <x v="1"/>
    <s v="Standard"/>
    <x v="1"/>
    <s v="No"/>
    <n v="30"/>
    <x v="4"/>
    <s v="Weekly"/>
    <x v="1"/>
    <s v="Low Value"/>
    <x v="2"/>
    <n v="0"/>
  </r>
  <r>
    <n v="2417"/>
    <n v="59"/>
    <x v="0"/>
    <s v="Sandals"/>
    <x v="1"/>
    <n v="83"/>
    <x v="43"/>
    <s v="S"/>
    <s v="Black"/>
    <x v="2"/>
    <n v="4"/>
    <x v="1"/>
    <s v="Next Day Air"/>
    <x v="1"/>
    <s v="No"/>
    <n v="26"/>
    <x v="2"/>
    <s v="Every 3 Months"/>
    <x v="0"/>
    <s v="Low Value"/>
    <x v="2"/>
    <n v="0"/>
  </r>
  <r>
    <n v="2418"/>
    <n v="21"/>
    <x v="0"/>
    <s v="Backpack"/>
    <x v="3"/>
    <n v="24"/>
    <x v="29"/>
    <s v="M"/>
    <s v="Olive"/>
    <x v="3"/>
    <n v="3.3"/>
    <x v="1"/>
    <s v="Standard"/>
    <x v="1"/>
    <s v="No"/>
    <n v="32"/>
    <x v="0"/>
    <s v="Fortnightly"/>
    <x v="1"/>
    <s v="Low Value"/>
    <x v="2"/>
    <n v="0"/>
  </r>
  <r>
    <n v="2419"/>
    <n v="22"/>
    <x v="0"/>
    <s v="Pants"/>
    <x v="0"/>
    <n v="69"/>
    <x v="49"/>
    <s v="S"/>
    <s v="Indigo"/>
    <x v="3"/>
    <n v="4"/>
    <x v="1"/>
    <s v="Next Day Air"/>
    <x v="1"/>
    <s v="No"/>
    <n v="47"/>
    <x v="1"/>
    <s v="Every 3 Months"/>
    <x v="1"/>
    <s v="Low Value"/>
    <x v="2"/>
    <n v="0"/>
  </r>
  <r>
    <n v="2420"/>
    <n v="26"/>
    <x v="0"/>
    <s v="Sweater"/>
    <x v="0"/>
    <n v="40"/>
    <x v="17"/>
    <s v="M"/>
    <s v="Blue"/>
    <x v="3"/>
    <n v="2.7"/>
    <x v="1"/>
    <s v="Next Day Air"/>
    <x v="1"/>
    <s v="No"/>
    <n v="11"/>
    <x v="2"/>
    <s v="Every 3 Months"/>
    <x v="3"/>
    <s v="Low Value"/>
    <x v="0"/>
    <n v="0"/>
  </r>
  <r>
    <n v="2421"/>
    <n v="41"/>
    <x v="0"/>
    <s v="Jacket"/>
    <x v="2"/>
    <n v="87"/>
    <x v="17"/>
    <s v="S"/>
    <s v="Green"/>
    <x v="0"/>
    <n v="4.2"/>
    <x v="1"/>
    <s v="Free Shipping"/>
    <x v="1"/>
    <s v="No"/>
    <n v="28"/>
    <x v="3"/>
    <s v="Annually"/>
    <x v="4"/>
    <s v="Low Value"/>
    <x v="2"/>
    <n v="0"/>
  </r>
  <r>
    <n v="2422"/>
    <n v="37"/>
    <x v="0"/>
    <s v="Sneakers"/>
    <x v="1"/>
    <n v="46"/>
    <x v="46"/>
    <s v="L"/>
    <s v="Pink"/>
    <x v="1"/>
    <n v="4.5999999999999996"/>
    <x v="1"/>
    <s v="Standard"/>
    <x v="1"/>
    <s v="No"/>
    <n v="2"/>
    <x v="5"/>
    <s v="Every 3 Months"/>
    <x v="4"/>
    <s v="Low Value"/>
    <x v="1"/>
    <n v="0"/>
  </r>
  <r>
    <n v="2423"/>
    <n v="30"/>
    <x v="0"/>
    <s v="Jewelry"/>
    <x v="3"/>
    <n v="82"/>
    <x v="42"/>
    <s v="M"/>
    <s v="Peach"/>
    <x v="0"/>
    <n v="4.8"/>
    <x v="1"/>
    <s v="Store Pickup"/>
    <x v="1"/>
    <s v="No"/>
    <n v="45"/>
    <x v="2"/>
    <s v="Weekly"/>
    <x v="3"/>
    <s v="Low Value"/>
    <x v="2"/>
    <n v="0"/>
  </r>
  <r>
    <n v="2424"/>
    <n v="49"/>
    <x v="0"/>
    <s v="Backpack"/>
    <x v="3"/>
    <n v="81"/>
    <x v="8"/>
    <s v="M"/>
    <s v="Purple"/>
    <x v="2"/>
    <n v="2.8"/>
    <x v="1"/>
    <s v="Free Shipping"/>
    <x v="1"/>
    <s v="No"/>
    <n v="7"/>
    <x v="2"/>
    <s v="Every 3 Months"/>
    <x v="2"/>
    <s v="Low Value"/>
    <x v="1"/>
    <n v="0"/>
  </r>
  <r>
    <n v="2425"/>
    <n v="49"/>
    <x v="0"/>
    <s v="Jewelry"/>
    <x v="3"/>
    <n v="57"/>
    <x v="12"/>
    <s v="M"/>
    <s v="Peach"/>
    <x v="0"/>
    <n v="4.5"/>
    <x v="1"/>
    <s v="Next Day Air"/>
    <x v="1"/>
    <s v="No"/>
    <n v="28"/>
    <x v="4"/>
    <s v="Bi-Weekly"/>
    <x v="2"/>
    <s v="Low Value"/>
    <x v="2"/>
    <n v="0"/>
  </r>
  <r>
    <n v="2426"/>
    <n v="58"/>
    <x v="0"/>
    <s v="Shoes"/>
    <x v="1"/>
    <n v="49"/>
    <x v="25"/>
    <s v="S"/>
    <s v="Olive"/>
    <x v="2"/>
    <n v="3"/>
    <x v="1"/>
    <s v="2-Day Shipping"/>
    <x v="1"/>
    <s v="No"/>
    <n v="34"/>
    <x v="4"/>
    <s v="Quarterly"/>
    <x v="0"/>
    <s v="Low Value"/>
    <x v="2"/>
    <n v="0"/>
  </r>
  <r>
    <n v="2427"/>
    <n v="70"/>
    <x v="0"/>
    <s v="Jacket"/>
    <x v="2"/>
    <n v="42"/>
    <x v="20"/>
    <s v="M"/>
    <s v="Olive"/>
    <x v="3"/>
    <n v="4.5999999999999996"/>
    <x v="1"/>
    <s v="Free Shipping"/>
    <x v="1"/>
    <s v="No"/>
    <n v="26"/>
    <x v="5"/>
    <s v="Every 3 Months"/>
    <x v="0"/>
    <s v="Low Value"/>
    <x v="2"/>
    <n v="0"/>
  </r>
  <r>
    <n v="2428"/>
    <n v="27"/>
    <x v="0"/>
    <s v="Jacket"/>
    <x v="2"/>
    <n v="26"/>
    <x v="4"/>
    <s v="M"/>
    <s v="Purple"/>
    <x v="1"/>
    <n v="3.3"/>
    <x v="1"/>
    <s v="Standard"/>
    <x v="1"/>
    <s v="No"/>
    <n v="45"/>
    <x v="1"/>
    <s v="Quarterly"/>
    <x v="3"/>
    <s v="Low Value"/>
    <x v="2"/>
    <n v="0"/>
  </r>
  <r>
    <n v="2429"/>
    <n v="65"/>
    <x v="0"/>
    <s v="T-shirt"/>
    <x v="0"/>
    <n v="38"/>
    <x v="37"/>
    <s v="M"/>
    <s v="Violet"/>
    <x v="1"/>
    <n v="4.4000000000000004"/>
    <x v="1"/>
    <s v="Next Day Air"/>
    <x v="1"/>
    <s v="No"/>
    <n v="34"/>
    <x v="5"/>
    <s v="Annually"/>
    <x v="0"/>
    <s v="Low Value"/>
    <x v="2"/>
    <n v="0"/>
  </r>
  <r>
    <n v="2430"/>
    <n v="57"/>
    <x v="0"/>
    <s v="Sneakers"/>
    <x v="1"/>
    <n v="57"/>
    <x v="41"/>
    <s v="XL"/>
    <s v="Maroon"/>
    <x v="2"/>
    <n v="4.4000000000000004"/>
    <x v="1"/>
    <s v="Standard"/>
    <x v="1"/>
    <s v="No"/>
    <n v="47"/>
    <x v="2"/>
    <s v="Fortnightly"/>
    <x v="0"/>
    <s v="Low Value"/>
    <x v="2"/>
    <n v="0"/>
  </r>
  <r>
    <n v="2431"/>
    <n v="20"/>
    <x v="0"/>
    <s v="Jacket"/>
    <x v="2"/>
    <n v="100"/>
    <x v="25"/>
    <s v="XL"/>
    <s v="White"/>
    <x v="2"/>
    <n v="4.3"/>
    <x v="1"/>
    <s v="Express"/>
    <x v="1"/>
    <s v="No"/>
    <n v="42"/>
    <x v="1"/>
    <s v="Quarterly"/>
    <x v="1"/>
    <s v="High Value"/>
    <x v="2"/>
    <n v="0"/>
  </r>
  <r>
    <n v="2432"/>
    <n v="34"/>
    <x v="0"/>
    <s v="Hoodie"/>
    <x v="0"/>
    <n v="73"/>
    <x v="15"/>
    <s v="S"/>
    <s v="Olive"/>
    <x v="3"/>
    <n v="3.4"/>
    <x v="1"/>
    <s v="Express"/>
    <x v="1"/>
    <s v="No"/>
    <n v="27"/>
    <x v="4"/>
    <s v="Every 3 Months"/>
    <x v="3"/>
    <s v="Low Value"/>
    <x v="2"/>
    <n v="0"/>
  </r>
  <r>
    <n v="2433"/>
    <n v="59"/>
    <x v="0"/>
    <s v="Jacket"/>
    <x v="2"/>
    <n v="66"/>
    <x v="11"/>
    <s v="M"/>
    <s v="Peach"/>
    <x v="0"/>
    <n v="2.8"/>
    <x v="1"/>
    <s v="Store Pickup"/>
    <x v="1"/>
    <s v="No"/>
    <n v="43"/>
    <x v="0"/>
    <s v="Monthly"/>
    <x v="0"/>
    <s v="Low Value"/>
    <x v="2"/>
    <n v="0"/>
  </r>
  <r>
    <n v="2434"/>
    <n v="54"/>
    <x v="0"/>
    <s v="T-shirt"/>
    <x v="0"/>
    <n v="73"/>
    <x v="4"/>
    <s v="M"/>
    <s v="Blue"/>
    <x v="1"/>
    <n v="3.4"/>
    <x v="1"/>
    <s v="Standard"/>
    <x v="1"/>
    <s v="No"/>
    <n v="16"/>
    <x v="1"/>
    <s v="Bi-Weekly"/>
    <x v="2"/>
    <s v="Low Value"/>
    <x v="0"/>
    <n v="0"/>
  </r>
  <r>
    <n v="2435"/>
    <n v="36"/>
    <x v="0"/>
    <s v="Gloves"/>
    <x v="3"/>
    <n v="45"/>
    <x v="40"/>
    <s v="M"/>
    <s v="Brown"/>
    <x v="1"/>
    <n v="5"/>
    <x v="1"/>
    <s v="Store Pickup"/>
    <x v="1"/>
    <s v="No"/>
    <n v="40"/>
    <x v="2"/>
    <s v="Monthly"/>
    <x v="4"/>
    <s v="Low Value"/>
    <x v="2"/>
    <n v="0"/>
  </r>
  <r>
    <n v="2436"/>
    <n v="21"/>
    <x v="0"/>
    <s v="Sneakers"/>
    <x v="1"/>
    <n v="27"/>
    <x v="11"/>
    <s v="S"/>
    <s v="Black"/>
    <x v="3"/>
    <n v="4.5"/>
    <x v="1"/>
    <s v="Free Shipping"/>
    <x v="1"/>
    <s v="No"/>
    <n v="29"/>
    <x v="1"/>
    <s v="Bi-Weekly"/>
    <x v="1"/>
    <s v="Low Value"/>
    <x v="2"/>
    <n v="0"/>
  </r>
  <r>
    <n v="2437"/>
    <n v="52"/>
    <x v="0"/>
    <s v="T-shirt"/>
    <x v="0"/>
    <n v="24"/>
    <x v="39"/>
    <s v="M"/>
    <s v="Yellow"/>
    <x v="3"/>
    <n v="2.7"/>
    <x v="1"/>
    <s v="Store Pickup"/>
    <x v="1"/>
    <s v="No"/>
    <n v="38"/>
    <x v="2"/>
    <s v="Quarterly"/>
    <x v="2"/>
    <s v="Low Value"/>
    <x v="2"/>
    <n v="0"/>
  </r>
  <r>
    <n v="2438"/>
    <n v="43"/>
    <x v="0"/>
    <s v="Sneakers"/>
    <x v="1"/>
    <n v="59"/>
    <x v="5"/>
    <s v="XL"/>
    <s v="Magenta"/>
    <x v="0"/>
    <n v="3.4"/>
    <x v="1"/>
    <s v="Store Pickup"/>
    <x v="1"/>
    <s v="No"/>
    <n v="34"/>
    <x v="2"/>
    <s v="Weekly"/>
    <x v="4"/>
    <s v="Low Value"/>
    <x v="2"/>
    <n v="0"/>
  </r>
  <r>
    <n v="2439"/>
    <n v="32"/>
    <x v="0"/>
    <s v="Jeans"/>
    <x v="0"/>
    <n v="20"/>
    <x v="12"/>
    <s v="S"/>
    <s v="Cyan"/>
    <x v="0"/>
    <n v="3.4"/>
    <x v="1"/>
    <s v="Express"/>
    <x v="1"/>
    <s v="No"/>
    <n v="30"/>
    <x v="0"/>
    <s v="Weekly"/>
    <x v="3"/>
    <s v="Low Value"/>
    <x v="2"/>
    <n v="0"/>
  </r>
  <r>
    <n v="2440"/>
    <n v="55"/>
    <x v="0"/>
    <s v="Handbag"/>
    <x v="3"/>
    <n v="44"/>
    <x v="10"/>
    <s v="M"/>
    <s v="Maroon"/>
    <x v="2"/>
    <n v="2.8"/>
    <x v="1"/>
    <s v="Standard"/>
    <x v="1"/>
    <s v="No"/>
    <n v="45"/>
    <x v="4"/>
    <s v="Annually"/>
    <x v="0"/>
    <s v="Low Value"/>
    <x v="2"/>
    <n v="0"/>
  </r>
  <r>
    <n v="2441"/>
    <n v="31"/>
    <x v="0"/>
    <s v="Socks"/>
    <x v="0"/>
    <n v="90"/>
    <x v="27"/>
    <s v="M"/>
    <s v="Red"/>
    <x v="1"/>
    <n v="4.7"/>
    <x v="1"/>
    <s v="Standard"/>
    <x v="1"/>
    <s v="No"/>
    <n v="47"/>
    <x v="4"/>
    <s v="Annually"/>
    <x v="3"/>
    <s v="Low Value"/>
    <x v="2"/>
    <n v="0"/>
  </r>
  <r>
    <n v="2442"/>
    <n v="45"/>
    <x v="0"/>
    <s v="Jewelry"/>
    <x v="3"/>
    <n v="36"/>
    <x v="18"/>
    <s v="M"/>
    <s v="Black"/>
    <x v="3"/>
    <n v="4.7"/>
    <x v="1"/>
    <s v="Free Shipping"/>
    <x v="1"/>
    <s v="No"/>
    <n v="5"/>
    <x v="2"/>
    <s v="Monthly"/>
    <x v="2"/>
    <s v="Low Value"/>
    <x v="1"/>
    <n v="0"/>
  </r>
  <r>
    <n v="2443"/>
    <n v="53"/>
    <x v="0"/>
    <s v="Blouse"/>
    <x v="0"/>
    <n v="95"/>
    <x v="5"/>
    <s v="L"/>
    <s v="Violet"/>
    <x v="0"/>
    <n v="4.7"/>
    <x v="1"/>
    <s v="Free Shipping"/>
    <x v="1"/>
    <s v="No"/>
    <n v="50"/>
    <x v="5"/>
    <s v="Bi-Weekly"/>
    <x v="2"/>
    <s v="Low Value"/>
    <x v="2"/>
    <n v="0"/>
  </r>
  <r>
    <n v="2444"/>
    <n v="24"/>
    <x v="0"/>
    <s v="Backpack"/>
    <x v="3"/>
    <n v="30"/>
    <x v="45"/>
    <s v="M"/>
    <s v="Green"/>
    <x v="1"/>
    <n v="3.4"/>
    <x v="1"/>
    <s v="2-Day Shipping"/>
    <x v="1"/>
    <s v="No"/>
    <n v="24"/>
    <x v="4"/>
    <s v="Bi-Weekly"/>
    <x v="1"/>
    <s v="Low Value"/>
    <x v="2"/>
    <n v="0"/>
  </r>
  <r>
    <n v="2445"/>
    <n v="47"/>
    <x v="0"/>
    <s v="Scarf"/>
    <x v="3"/>
    <n v="65"/>
    <x v="8"/>
    <s v="S"/>
    <s v="Gold"/>
    <x v="3"/>
    <n v="3.7"/>
    <x v="1"/>
    <s v="Express"/>
    <x v="1"/>
    <s v="No"/>
    <n v="15"/>
    <x v="5"/>
    <s v="Bi-Weekly"/>
    <x v="2"/>
    <s v="Low Value"/>
    <x v="0"/>
    <n v="0"/>
  </r>
  <r>
    <n v="2446"/>
    <n v="63"/>
    <x v="0"/>
    <s v="Scarf"/>
    <x v="3"/>
    <n v="96"/>
    <x v="30"/>
    <s v="M"/>
    <s v="Brown"/>
    <x v="2"/>
    <n v="4.0999999999999996"/>
    <x v="1"/>
    <s v="Store Pickup"/>
    <x v="1"/>
    <s v="No"/>
    <n v="50"/>
    <x v="1"/>
    <s v="Weekly"/>
    <x v="0"/>
    <s v="Low Value"/>
    <x v="2"/>
    <n v="0"/>
  </r>
  <r>
    <n v="2447"/>
    <n v="38"/>
    <x v="0"/>
    <s v="Shirt"/>
    <x v="0"/>
    <n v="65"/>
    <x v="29"/>
    <s v="L"/>
    <s v="Peach"/>
    <x v="1"/>
    <n v="2.9"/>
    <x v="1"/>
    <s v="2-Day Shipping"/>
    <x v="1"/>
    <s v="No"/>
    <n v="7"/>
    <x v="2"/>
    <s v="Monthly"/>
    <x v="4"/>
    <s v="Low Value"/>
    <x v="1"/>
    <n v="0"/>
  </r>
  <r>
    <n v="2448"/>
    <n v="59"/>
    <x v="0"/>
    <s v="Pants"/>
    <x v="0"/>
    <n v="47"/>
    <x v="45"/>
    <s v="L"/>
    <s v="Peach"/>
    <x v="3"/>
    <n v="3.2"/>
    <x v="1"/>
    <s v="Store Pickup"/>
    <x v="1"/>
    <s v="No"/>
    <n v="10"/>
    <x v="0"/>
    <s v="Fortnightly"/>
    <x v="0"/>
    <s v="Low Value"/>
    <x v="0"/>
    <n v="0"/>
  </r>
  <r>
    <n v="2449"/>
    <n v="54"/>
    <x v="0"/>
    <s v="Hat"/>
    <x v="3"/>
    <n v="25"/>
    <x v="30"/>
    <s v="S"/>
    <s v="Violet"/>
    <x v="3"/>
    <n v="3"/>
    <x v="1"/>
    <s v="Free Shipping"/>
    <x v="1"/>
    <s v="No"/>
    <n v="38"/>
    <x v="3"/>
    <s v="Bi-Weekly"/>
    <x v="2"/>
    <s v="Low Value"/>
    <x v="2"/>
    <n v="0"/>
  </r>
  <r>
    <n v="2450"/>
    <n v="26"/>
    <x v="0"/>
    <s v="Coat"/>
    <x v="2"/>
    <n v="56"/>
    <x v="15"/>
    <s v="S"/>
    <s v="Violet"/>
    <x v="3"/>
    <n v="4.0999999999999996"/>
    <x v="1"/>
    <s v="Express"/>
    <x v="1"/>
    <s v="No"/>
    <n v="31"/>
    <x v="0"/>
    <s v="Fortnightly"/>
    <x v="3"/>
    <s v="Low Value"/>
    <x v="2"/>
    <n v="0"/>
  </r>
  <r>
    <n v="2451"/>
    <n v="68"/>
    <x v="0"/>
    <s v="T-shirt"/>
    <x v="0"/>
    <n v="76"/>
    <x v="17"/>
    <s v="M"/>
    <s v="Magenta"/>
    <x v="3"/>
    <n v="4.5"/>
    <x v="1"/>
    <s v="Standard"/>
    <x v="1"/>
    <s v="No"/>
    <n v="7"/>
    <x v="0"/>
    <s v="Quarterly"/>
    <x v="0"/>
    <s v="Low Value"/>
    <x v="1"/>
    <n v="0"/>
  </r>
  <r>
    <n v="2452"/>
    <n v="41"/>
    <x v="0"/>
    <s v="Socks"/>
    <x v="0"/>
    <n v="60"/>
    <x v="19"/>
    <s v="M"/>
    <s v="Purple"/>
    <x v="3"/>
    <n v="3.4"/>
    <x v="1"/>
    <s v="Store Pickup"/>
    <x v="1"/>
    <s v="No"/>
    <n v="27"/>
    <x v="0"/>
    <s v="Monthly"/>
    <x v="4"/>
    <s v="Low Value"/>
    <x v="2"/>
    <n v="0"/>
  </r>
  <r>
    <n v="2453"/>
    <n v="68"/>
    <x v="0"/>
    <s v="Shirt"/>
    <x v="0"/>
    <n v="67"/>
    <x v="14"/>
    <s v="L"/>
    <s v="Purple"/>
    <x v="0"/>
    <n v="4.0999999999999996"/>
    <x v="1"/>
    <s v="Express"/>
    <x v="1"/>
    <s v="No"/>
    <n v="45"/>
    <x v="4"/>
    <s v="Every 3 Months"/>
    <x v="0"/>
    <s v="Low Value"/>
    <x v="2"/>
    <n v="0"/>
  </r>
  <r>
    <n v="2454"/>
    <n v="21"/>
    <x v="0"/>
    <s v="Sweater"/>
    <x v="0"/>
    <n v="95"/>
    <x v="44"/>
    <s v="XL"/>
    <s v="Cyan"/>
    <x v="1"/>
    <n v="4.5999999999999996"/>
    <x v="1"/>
    <s v="Store Pickup"/>
    <x v="1"/>
    <s v="No"/>
    <n v="13"/>
    <x v="1"/>
    <s v="Annually"/>
    <x v="1"/>
    <s v="Low Value"/>
    <x v="0"/>
    <n v="0"/>
  </r>
  <r>
    <n v="2455"/>
    <n v="32"/>
    <x v="0"/>
    <s v="Gloves"/>
    <x v="3"/>
    <n v="72"/>
    <x v="29"/>
    <s v="M"/>
    <s v="Magenta"/>
    <x v="0"/>
    <n v="4.5999999999999996"/>
    <x v="1"/>
    <s v="Express"/>
    <x v="1"/>
    <s v="No"/>
    <n v="33"/>
    <x v="0"/>
    <s v="Annually"/>
    <x v="3"/>
    <s v="Low Value"/>
    <x v="2"/>
    <n v="0"/>
  </r>
  <r>
    <n v="2456"/>
    <n v="20"/>
    <x v="0"/>
    <s v="Belt"/>
    <x v="3"/>
    <n v="98"/>
    <x v="29"/>
    <s v="L"/>
    <s v="Lavender"/>
    <x v="1"/>
    <n v="3.4"/>
    <x v="1"/>
    <s v="Express"/>
    <x v="1"/>
    <s v="No"/>
    <n v="25"/>
    <x v="1"/>
    <s v="Every 3 Months"/>
    <x v="1"/>
    <s v="Low Value"/>
    <x v="2"/>
    <n v="0"/>
  </r>
  <r>
    <n v="2457"/>
    <n v="59"/>
    <x v="0"/>
    <s v="Jeans"/>
    <x v="0"/>
    <n v="83"/>
    <x v="43"/>
    <s v="M"/>
    <s v="Green"/>
    <x v="0"/>
    <n v="3.3"/>
    <x v="1"/>
    <s v="2-Day Shipping"/>
    <x v="1"/>
    <s v="No"/>
    <n v="5"/>
    <x v="3"/>
    <s v="Monthly"/>
    <x v="0"/>
    <s v="Low Value"/>
    <x v="1"/>
    <n v="0"/>
  </r>
  <r>
    <n v="2458"/>
    <n v="53"/>
    <x v="0"/>
    <s v="Handbag"/>
    <x v="3"/>
    <n v="37"/>
    <x v="12"/>
    <s v="M"/>
    <s v="Maroon"/>
    <x v="3"/>
    <n v="3.6"/>
    <x v="1"/>
    <s v="2-Day Shipping"/>
    <x v="1"/>
    <s v="No"/>
    <n v="23"/>
    <x v="1"/>
    <s v="Quarterly"/>
    <x v="2"/>
    <s v="Low Value"/>
    <x v="2"/>
    <n v="0"/>
  </r>
  <r>
    <n v="2459"/>
    <n v="66"/>
    <x v="0"/>
    <s v="T-shirt"/>
    <x v="0"/>
    <n v="85"/>
    <x v="21"/>
    <s v="L"/>
    <s v="Turquoise"/>
    <x v="3"/>
    <n v="4.5999999999999996"/>
    <x v="1"/>
    <s v="Free Shipping"/>
    <x v="1"/>
    <s v="No"/>
    <n v="17"/>
    <x v="4"/>
    <s v="Weekly"/>
    <x v="0"/>
    <s v="Low Value"/>
    <x v="0"/>
    <n v="0"/>
  </r>
  <r>
    <n v="2460"/>
    <n v="47"/>
    <x v="0"/>
    <s v="Socks"/>
    <x v="0"/>
    <n v="36"/>
    <x v="9"/>
    <s v="L"/>
    <s v="Violet"/>
    <x v="3"/>
    <n v="4.3"/>
    <x v="1"/>
    <s v="2-Day Shipping"/>
    <x v="1"/>
    <s v="No"/>
    <n v="14"/>
    <x v="1"/>
    <s v="Weekly"/>
    <x v="2"/>
    <s v="Low Value"/>
    <x v="0"/>
    <n v="0"/>
  </r>
  <r>
    <n v="2461"/>
    <n v="58"/>
    <x v="0"/>
    <s v="Jeans"/>
    <x v="0"/>
    <n v="36"/>
    <x v="1"/>
    <s v="S"/>
    <s v="Lavender"/>
    <x v="0"/>
    <n v="4"/>
    <x v="1"/>
    <s v="Store Pickup"/>
    <x v="1"/>
    <s v="No"/>
    <n v="28"/>
    <x v="2"/>
    <s v="Annually"/>
    <x v="0"/>
    <s v="Low Value"/>
    <x v="2"/>
    <n v="0"/>
  </r>
  <r>
    <n v="2462"/>
    <n v="28"/>
    <x v="0"/>
    <s v="Scarf"/>
    <x v="3"/>
    <n v="86"/>
    <x v="38"/>
    <s v="L"/>
    <s v="Red"/>
    <x v="2"/>
    <n v="4.8"/>
    <x v="1"/>
    <s v="Next Day Air"/>
    <x v="1"/>
    <s v="No"/>
    <n v="19"/>
    <x v="2"/>
    <s v="Weekly"/>
    <x v="3"/>
    <s v="Low Value"/>
    <x v="0"/>
    <n v="0"/>
  </r>
  <r>
    <n v="2463"/>
    <n v="68"/>
    <x v="0"/>
    <s v="Pants"/>
    <x v="0"/>
    <n v="99"/>
    <x v="9"/>
    <s v="XL"/>
    <s v="Orange"/>
    <x v="1"/>
    <n v="4.3"/>
    <x v="1"/>
    <s v="Standard"/>
    <x v="1"/>
    <s v="No"/>
    <n v="31"/>
    <x v="4"/>
    <s v="Bi-Weekly"/>
    <x v="0"/>
    <s v="Low Value"/>
    <x v="2"/>
    <n v="0"/>
  </r>
  <r>
    <n v="2464"/>
    <n v="60"/>
    <x v="0"/>
    <s v="Blouse"/>
    <x v="0"/>
    <n v="21"/>
    <x v="16"/>
    <s v="XL"/>
    <s v="Indigo"/>
    <x v="2"/>
    <n v="3.3"/>
    <x v="1"/>
    <s v="Standard"/>
    <x v="1"/>
    <s v="No"/>
    <n v="25"/>
    <x v="1"/>
    <s v="Bi-Weekly"/>
    <x v="0"/>
    <s v="Low Value"/>
    <x v="2"/>
    <n v="0"/>
  </r>
  <r>
    <n v="2465"/>
    <n v="47"/>
    <x v="0"/>
    <s v="Jacket"/>
    <x v="2"/>
    <n v="84"/>
    <x v="11"/>
    <s v="L"/>
    <s v="Teal"/>
    <x v="0"/>
    <n v="2.8"/>
    <x v="1"/>
    <s v="Express"/>
    <x v="1"/>
    <s v="No"/>
    <n v="4"/>
    <x v="1"/>
    <s v="Bi-Weekly"/>
    <x v="2"/>
    <s v="Low Value"/>
    <x v="1"/>
    <n v="0"/>
  </r>
  <r>
    <n v="2466"/>
    <n v="18"/>
    <x v="0"/>
    <s v="Sandals"/>
    <x v="1"/>
    <n v="63"/>
    <x v="21"/>
    <s v="M"/>
    <s v="Brown"/>
    <x v="1"/>
    <n v="4.4000000000000004"/>
    <x v="1"/>
    <s v="Free Shipping"/>
    <x v="1"/>
    <s v="No"/>
    <n v="20"/>
    <x v="4"/>
    <s v="Weekly"/>
    <x v="1"/>
    <s v="Low Value"/>
    <x v="2"/>
    <n v="0"/>
  </r>
  <r>
    <n v="2467"/>
    <n v="32"/>
    <x v="0"/>
    <s v="Shorts"/>
    <x v="0"/>
    <n v="84"/>
    <x v="45"/>
    <s v="S"/>
    <s v="Pink"/>
    <x v="2"/>
    <n v="3.7"/>
    <x v="1"/>
    <s v="Express"/>
    <x v="1"/>
    <s v="No"/>
    <n v="37"/>
    <x v="1"/>
    <s v="Annually"/>
    <x v="3"/>
    <s v="Low Value"/>
    <x v="2"/>
    <n v="0"/>
  </r>
  <r>
    <n v="2468"/>
    <n v="27"/>
    <x v="0"/>
    <s v="Shorts"/>
    <x v="0"/>
    <n v="72"/>
    <x v="32"/>
    <s v="M"/>
    <s v="Lavender"/>
    <x v="1"/>
    <n v="3.6"/>
    <x v="1"/>
    <s v="Express"/>
    <x v="1"/>
    <s v="No"/>
    <n v="28"/>
    <x v="2"/>
    <s v="Annually"/>
    <x v="3"/>
    <s v="Low Value"/>
    <x v="2"/>
    <n v="0"/>
  </r>
  <r>
    <n v="2469"/>
    <n v="65"/>
    <x v="0"/>
    <s v="Skirt"/>
    <x v="0"/>
    <n v="21"/>
    <x v="39"/>
    <s v="L"/>
    <s v="Cyan"/>
    <x v="0"/>
    <n v="3.7"/>
    <x v="1"/>
    <s v="2-Day Shipping"/>
    <x v="1"/>
    <s v="No"/>
    <n v="6"/>
    <x v="0"/>
    <s v="Weekly"/>
    <x v="0"/>
    <s v="Low Value"/>
    <x v="1"/>
    <n v="0"/>
  </r>
  <r>
    <n v="2470"/>
    <n v="68"/>
    <x v="0"/>
    <s v="Sandals"/>
    <x v="1"/>
    <n v="92"/>
    <x v="33"/>
    <s v="M"/>
    <s v="Yellow"/>
    <x v="3"/>
    <n v="5"/>
    <x v="1"/>
    <s v="Standard"/>
    <x v="1"/>
    <s v="No"/>
    <n v="27"/>
    <x v="3"/>
    <s v="Annually"/>
    <x v="0"/>
    <s v="Low Value"/>
    <x v="2"/>
    <n v="0"/>
  </r>
  <r>
    <n v="2471"/>
    <n v="55"/>
    <x v="0"/>
    <s v="Blouse"/>
    <x v="0"/>
    <n v="72"/>
    <x v="28"/>
    <s v="XL"/>
    <s v="Pink"/>
    <x v="3"/>
    <n v="2.7"/>
    <x v="1"/>
    <s v="Next Day Air"/>
    <x v="1"/>
    <s v="No"/>
    <n v="29"/>
    <x v="2"/>
    <s v="Fortnightly"/>
    <x v="0"/>
    <s v="Low Value"/>
    <x v="2"/>
    <n v="0"/>
  </r>
  <r>
    <n v="2472"/>
    <n v="30"/>
    <x v="0"/>
    <s v="Sandals"/>
    <x v="1"/>
    <n v="83"/>
    <x v="19"/>
    <s v="M"/>
    <s v="Gray"/>
    <x v="1"/>
    <n v="4.3"/>
    <x v="1"/>
    <s v="Store Pickup"/>
    <x v="1"/>
    <s v="No"/>
    <n v="1"/>
    <x v="1"/>
    <s v="Annually"/>
    <x v="3"/>
    <s v="Low Value"/>
    <x v="1"/>
    <n v="0"/>
  </r>
  <r>
    <n v="2473"/>
    <n v="24"/>
    <x v="0"/>
    <s v="Shirt"/>
    <x v="0"/>
    <n v="73"/>
    <x v="40"/>
    <s v="M"/>
    <s v="Peach"/>
    <x v="2"/>
    <n v="4.0999999999999996"/>
    <x v="1"/>
    <s v="Standard"/>
    <x v="1"/>
    <s v="No"/>
    <n v="31"/>
    <x v="2"/>
    <s v="Annually"/>
    <x v="1"/>
    <s v="Low Value"/>
    <x v="2"/>
    <n v="0"/>
  </r>
  <r>
    <n v="2474"/>
    <n v="57"/>
    <x v="0"/>
    <s v="Socks"/>
    <x v="0"/>
    <n v="98"/>
    <x v="10"/>
    <s v="M"/>
    <s v="Red"/>
    <x v="0"/>
    <n v="2.6"/>
    <x v="1"/>
    <s v="Next Day Air"/>
    <x v="1"/>
    <s v="No"/>
    <n v="28"/>
    <x v="1"/>
    <s v="Quarterly"/>
    <x v="0"/>
    <s v="Low Value"/>
    <x v="2"/>
    <n v="0"/>
  </r>
  <r>
    <n v="2475"/>
    <n v="23"/>
    <x v="0"/>
    <s v="T-shirt"/>
    <x v="0"/>
    <n v="76"/>
    <x v="17"/>
    <s v="M"/>
    <s v="Olive"/>
    <x v="3"/>
    <n v="3.2"/>
    <x v="1"/>
    <s v="Store Pickup"/>
    <x v="1"/>
    <s v="No"/>
    <n v="19"/>
    <x v="4"/>
    <s v="Quarterly"/>
    <x v="1"/>
    <s v="Low Value"/>
    <x v="0"/>
    <n v="0"/>
  </r>
  <r>
    <n v="2476"/>
    <n v="69"/>
    <x v="0"/>
    <s v="Dress"/>
    <x v="0"/>
    <n v="43"/>
    <x v="18"/>
    <s v="S"/>
    <s v="Lavender"/>
    <x v="2"/>
    <n v="3.5"/>
    <x v="1"/>
    <s v="Next Day Air"/>
    <x v="1"/>
    <s v="No"/>
    <n v="36"/>
    <x v="0"/>
    <s v="Monthly"/>
    <x v="0"/>
    <s v="Low Value"/>
    <x v="2"/>
    <n v="0"/>
  </r>
  <r>
    <n v="2477"/>
    <n v="60"/>
    <x v="0"/>
    <s v="Hat"/>
    <x v="3"/>
    <n v="60"/>
    <x v="24"/>
    <s v="M"/>
    <s v="Turquoise"/>
    <x v="2"/>
    <n v="3.7"/>
    <x v="1"/>
    <s v="Next Day Air"/>
    <x v="1"/>
    <s v="No"/>
    <n v="28"/>
    <x v="1"/>
    <s v="Monthly"/>
    <x v="0"/>
    <s v="Low Value"/>
    <x v="2"/>
    <n v="0"/>
  </r>
  <r>
    <n v="2478"/>
    <n v="25"/>
    <x v="0"/>
    <s v="Gloves"/>
    <x v="3"/>
    <n v="40"/>
    <x v="18"/>
    <s v="L"/>
    <s v="Turquoise"/>
    <x v="1"/>
    <n v="3.8"/>
    <x v="1"/>
    <s v="2-Day Shipping"/>
    <x v="1"/>
    <s v="No"/>
    <n v="29"/>
    <x v="3"/>
    <s v="Weekly"/>
    <x v="3"/>
    <s v="Low Value"/>
    <x v="2"/>
    <n v="0"/>
  </r>
  <r>
    <n v="2479"/>
    <n v="18"/>
    <x v="0"/>
    <s v="Socks"/>
    <x v="0"/>
    <n v="93"/>
    <x v="34"/>
    <s v="S"/>
    <s v="Maroon"/>
    <x v="0"/>
    <n v="4.8"/>
    <x v="1"/>
    <s v="2-Day Shipping"/>
    <x v="1"/>
    <s v="No"/>
    <n v="9"/>
    <x v="4"/>
    <s v="Every 3 Months"/>
    <x v="1"/>
    <s v="Low Value"/>
    <x v="1"/>
    <n v="0"/>
  </r>
  <r>
    <n v="2480"/>
    <n v="37"/>
    <x v="0"/>
    <s v="Dress"/>
    <x v="0"/>
    <n v="98"/>
    <x v="23"/>
    <s v="S"/>
    <s v="Olive"/>
    <x v="3"/>
    <n v="4.2"/>
    <x v="1"/>
    <s v="Standard"/>
    <x v="1"/>
    <s v="No"/>
    <n v="26"/>
    <x v="2"/>
    <s v="Every 3 Months"/>
    <x v="4"/>
    <s v="Low Value"/>
    <x v="2"/>
    <n v="0"/>
  </r>
  <r>
    <n v="2481"/>
    <n v="61"/>
    <x v="0"/>
    <s v="Socks"/>
    <x v="0"/>
    <n v="91"/>
    <x v="31"/>
    <s v="XL"/>
    <s v="Maroon"/>
    <x v="2"/>
    <n v="2.9"/>
    <x v="1"/>
    <s v="Next Day Air"/>
    <x v="1"/>
    <s v="No"/>
    <n v="7"/>
    <x v="2"/>
    <s v="Fortnightly"/>
    <x v="0"/>
    <s v="Low Value"/>
    <x v="1"/>
    <n v="0"/>
  </r>
  <r>
    <n v="2482"/>
    <n v="41"/>
    <x v="0"/>
    <s v="Belt"/>
    <x v="3"/>
    <n v="92"/>
    <x v="32"/>
    <s v="XL"/>
    <s v="Cyan"/>
    <x v="3"/>
    <n v="2.9"/>
    <x v="1"/>
    <s v="Free Shipping"/>
    <x v="1"/>
    <s v="No"/>
    <n v="35"/>
    <x v="5"/>
    <s v="Weekly"/>
    <x v="4"/>
    <s v="Low Value"/>
    <x v="2"/>
    <n v="0"/>
  </r>
  <r>
    <n v="2483"/>
    <n v="69"/>
    <x v="0"/>
    <s v="Handbag"/>
    <x v="3"/>
    <n v="87"/>
    <x v="28"/>
    <s v="S"/>
    <s v="Peach"/>
    <x v="0"/>
    <n v="4.8"/>
    <x v="1"/>
    <s v="Next Day Air"/>
    <x v="1"/>
    <s v="No"/>
    <n v="46"/>
    <x v="2"/>
    <s v="Every 3 Months"/>
    <x v="0"/>
    <s v="Low Value"/>
    <x v="2"/>
    <n v="0"/>
  </r>
  <r>
    <n v="2484"/>
    <n v="32"/>
    <x v="0"/>
    <s v="Skirt"/>
    <x v="0"/>
    <n v="96"/>
    <x v="28"/>
    <s v="S"/>
    <s v="Teal"/>
    <x v="3"/>
    <n v="2.9"/>
    <x v="1"/>
    <s v="Standard"/>
    <x v="1"/>
    <s v="No"/>
    <n v="8"/>
    <x v="5"/>
    <s v="Monthly"/>
    <x v="3"/>
    <s v="Low Value"/>
    <x v="1"/>
    <n v="0"/>
  </r>
  <r>
    <n v="2485"/>
    <n v="60"/>
    <x v="0"/>
    <s v="Hoodie"/>
    <x v="0"/>
    <n v="97"/>
    <x v="13"/>
    <s v="M"/>
    <s v="Green"/>
    <x v="2"/>
    <n v="4.8"/>
    <x v="1"/>
    <s v="2-Day Shipping"/>
    <x v="1"/>
    <s v="No"/>
    <n v="50"/>
    <x v="1"/>
    <s v="Every 3 Months"/>
    <x v="0"/>
    <s v="Low Value"/>
    <x v="2"/>
    <n v="0"/>
  </r>
  <r>
    <n v="2486"/>
    <n v="43"/>
    <x v="0"/>
    <s v="Blouse"/>
    <x v="0"/>
    <n v="55"/>
    <x v="7"/>
    <s v="M"/>
    <s v="Beige"/>
    <x v="1"/>
    <n v="4.5999999999999996"/>
    <x v="1"/>
    <s v="2-Day Shipping"/>
    <x v="1"/>
    <s v="No"/>
    <n v="37"/>
    <x v="4"/>
    <s v="Annually"/>
    <x v="4"/>
    <s v="Low Value"/>
    <x v="2"/>
    <n v="0"/>
  </r>
  <r>
    <n v="2487"/>
    <n v="61"/>
    <x v="0"/>
    <s v="Jeans"/>
    <x v="0"/>
    <n v="58"/>
    <x v="21"/>
    <s v="L"/>
    <s v="Magenta"/>
    <x v="1"/>
    <n v="4.4000000000000004"/>
    <x v="1"/>
    <s v="Store Pickup"/>
    <x v="1"/>
    <s v="No"/>
    <n v="6"/>
    <x v="2"/>
    <s v="Fortnightly"/>
    <x v="0"/>
    <s v="Low Value"/>
    <x v="1"/>
    <n v="0"/>
  </r>
  <r>
    <n v="2488"/>
    <n v="57"/>
    <x v="0"/>
    <s v="Boots"/>
    <x v="1"/>
    <n v="21"/>
    <x v="6"/>
    <s v="L"/>
    <s v="Violet"/>
    <x v="1"/>
    <n v="3"/>
    <x v="1"/>
    <s v="Next Day Air"/>
    <x v="1"/>
    <s v="No"/>
    <n v="16"/>
    <x v="3"/>
    <s v="Bi-Weekly"/>
    <x v="0"/>
    <s v="Low Value"/>
    <x v="0"/>
    <n v="0"/>
  </r>
  <r>
    <n v="2489"/>
    <n v="56"/>
    <x v="0"/>
    <s v="Handbag"/>
    <x v="3"/>
    <n v="82"/>
    <x v="13"/>
    <s v="XL"/>
    <s v="Charcoal"/>
    <x v="2"/>
    <n v="4.4000000000000004"/>
    <x v="1"/>
    <s v="Express"/>
    <x v="1"/>
    <s v="No"/>
    <n v="30"/>
    <x v="3"/>
    <s v="Monthly"/>
    <x v="0"/>
    <s v="Low Value"/>
    <x v="2"/>
    <n v="0"/>
  </r>
  <r>
    <n v="2490"/>
    <n v="66"/>
    <x v="0"/>
    <s v="Coat"/>
    <x v="2"/>
    <n v="34"/>
    <x v="45"/>
    <s v="M"/>
    <s v="Green"/>
    <x v="0"/>
    <n v="3.9"/>
    <x v="1"/>
    <s v="Express"/>
    <x v="1"/>
    <s v="No"/>
    <n v="50"/>
    <x v="0"/>
    <s v="Quarterly"/>
    <x v="0"/>
    <s v="Low Value"/>
    <x v="2"/>
    <n v="0"/>
  </r>
  <r>
    <n v="2491"/>
    <n v="52"/>
    <x v="0"/>
    <s v="Blouse"/>
    <x v="0"/>
    <n v="78"/>
    <x v="6"/>
    <s v="M"/>
    <s v="Gray"/>
    <x v="1"/>
    <n v="4"/>
    <x v="1"/>
    <s v="Free Shipping"/>
    <x v="1"/>
    <s v="No"/>
    <n v="5"/>
    <x v="1"/>
    <s v="Every 3 Months"/>
    <x v="2"/>
    <s v="Low Value"/>
    <x v="1"/>
    <n v="0"/>
  </r>
  <r>
    <n v="2492"/>
    <n v="63"/>
    <x v="0"/>
    <s v="Handbag"/>
    <x v="3"/>
    <n v="47"/>
    <x v="17"/>
    <s v="M"/>
    <s v="Magenta"/>
    <x v="1"/>
    <n v="2.5"/>
    <x v="1"/>
    <s v="Express"/>
    <x v="1"/>
    <s v="No"/>
    <n v="15"/>
    <x v="4"/>
    <s v="Monthly"/>
    <x v="0"/>
    <s v="Low Value"/>
    <x v="0"/>
    <n v="0"/>
  </r>
  <r>
    <n v="2493"/>
    <n v="50"/>
    <x v="0"/>
    <s v="Sunglasses"/>
    <x v="3"/>
    <n v="96"/>
    <x v="45"/>
    <s v="S"/>
    <s v="Silver"/>
    <x v="2"/>
    <n v="4.0999999999999996"/>
    <x v="1"/>
    <s v="Next Day Air"/>
    <x v="1"/>
    <s v="No"/>
    <n v="34"/>
    <x v="4"/>
    <s v="Bi-Weekly"/>
    <x v="2"/>
    <s v="Low Value"/>
    <x v="2"/>
    <n v="0"/>
  </r>
  <r>
    <n v="2494"/>
    <n v="21"/>
    <x v="0"/>
    <s v="Socks"/>
    <x v="0"/>
    <n v="23"/>
    <x v="1"/>
    <s v="S"/>
    <s v="Beige"/>
    <x v="3"/>
    <n v="4.8"/>
    <x v="1"/>
    <s v="2-Day Shipping"/>
    <x v="1"/>
    <s v="No"/>
    <n v="6"/>
    <x v="0"/>
    <s v="Every 3 Months"/>
    <x v="1"/>
    <s v="Low Value"/>
    <x v="1"/>
    <n v="0"/>
  </r>
  <r>
    <n v="2495"/>
    <n v="42"/>
    <x v="0"/>
    <s v="Shoes"/>
    <x v="1"/>
    <n v="27"/>
    <x v="19"/>
    <s v="S"/>
    <s v="Peach"/>
    <x v="0"/>
    <n v="2.6"/>
    <x v="1"/>
    <s v="Store Pickup"/>
    <x v="1"/>
    <s v="No"/>
    <n v="26"/>
    <x v="5"/>
    <s v="Annually"/>
    <x v="4"/>
    <s v="Low Value"/>
    <x v="2"/>
    <n v="0"/>
  </r>
  <r>
    <n v="2496"/>
    <n v="40"/>
    <x v="0"/>
    <s v="Backpack"/>
    <x v="3"/>
    <n v="37"/>
    <x v="43"/>
    <s v="XL"/>
    <s v="Orange"/>
    <x v="1"/>
    <n v="3.1"/>
    <x v="1"/>
    <s v="Free Shipping"/>
    <x v="1"/>
    <s v="No"/>
    <n v="34"/>
    <x v="2"/>
    <s v="Every 3 Months"/>
    <x v="4"/>
    <s v="Low Value"/>
    <x v="2"/>
    <n v="0"/>
  </r>
  <r>
    <n v="2497"/>
    <n v="67"/>
    <x v="0"/>
    <s v="Scarf"/>
    <x v="3"/>
    <n v="79"/>
    <x v="26"/>
    <s v="S"/>
    <s v="Yellow"/>
    <x v="2"/>
    <n v="3.2"/>
    <x v="1"/>
    <s v="Store Pickup"/>
    <x v="1"/>
    <s v="No"/>
    <n v="37"/>
    <x v="2"/>
    <s v="Weekly"/>
    <x v="0"/>
    <s v="Low Value"/>
    <x v="2"/>
    <n v="0"/>
  </r>
  <r>
    <n v="2498"/>
    <n v="35"/>
    <x v="0"/>
    <s v="Backpack"/>
    <x v="3"/>
    <n v="40"/>
    <x v="24"/>
    <s v="M"/>
    <s v="Violet"/>
    <x v="2"/>
    <n v="4.2"/>
    <x v="1"/>
    <s v="Standard"/>
    <x v="1"/>
    <s v="No"/>
    <n v="28"/>
    <x v="4"/>
    <s v="Annually"/>
    <x v="4"/>
    <s v="Low Value"/>
    <x v="2"/>
    <n v="0"/>
  </r>
  <r>
    <n v="2499"/>
    <n v="18"/>
    <x v="0"/>
    <s v="Coat"/>
    <x v="2"/>
    <n v="39"/>
    <x v="2"/>
    <s v="S"/>
    <s v="Green"/>
    <x v="3"/>
    <n v="2.6"/>
    <x v="1"/>
    <s v="Next Day Air"/>
    <x v="1"/>
    <s v="No"/>
    <n v="38"/>
    <x v="1"/>
    <s v="Fortnightly"/>
    <x v="1"/>
    <s v="Low Value"/>
    <x v="2"/>
    <n v="0"/>
  </r>
  <r>
    <n v="2500"/>
    <n v="52"/>
    <x v="0"/>
    <s v="Hoodie"/>
    <x v="0"/>
    <n v="73"/>
    <x v="7"/>
    <s v="L"/>
    <s v="Pink"/>
    <x v="2"/>
    <n v="3.1"/>
    <x v="1"/>
    <s v="Next Day Air"/>
    <x v="1"/>
    <s v="No"/>
    <n v="2"/>
    <x v="1"/>
    <s v="Quarterly"/>
    <x v="2"/>
    <s v="Low Value"/>
    <x v="1"/>
    <n v="0"/>
  </r>
  <r>
    <n v="2501"/>
    <n v="59"/>
    <x v="0"/>
    <s v="Gloves"/>
    <x v="3"/>
    <n v="84"/>
    <x v="2"/>
    <s v="M"/>
    <s v="Violet"/>
    <x v="3"/>
    <n v="2.9"/>
    <x v="1"/>
    <s v="Store Pickup"/>
    <x v="1"/>
    <s v="No"/>
    <n v="32"/>
    <x v="1"/>
    <s v="Bi-Weekly"/>
    <x v="0"/>
    <s v="Low Value"/>
    <x v="2"/>
    <n v="0"/>
  </r>
  <r>
    <n v="2502"/>
    <n v="49"/>
    <x v="0"/>
    <s v="Shorts"/>
    <x v="0"/>
    <n v="94"/>
    <x v="8"/>
    <s v="M"/>
    <s v="Violet"/>
    <x v="3"/>
    <n v="4.5999999999999996"/>
    <x v="1"/>
    <s v="Free Shipping"/>
    <x v="1"/>
    <s v="No"/>
    <n v="30"/>
    <x v="0"/>
    <s v="Bi-Weekly"/>
    <x v="2"/>
    <s v="Low Value"/>
    <x v="2"/>
    <n v="0"/>
  </r>
  <r>
    <n v="2503"/>
    <n v="46"/>
    <x v="0"/>
    <s v="Skirt"/>
    <x v="0"/>
    <n v="47"/>
    <x v="37"/>
    <s v="L"/>
    <s v="Pink"/>
    <x v="1"/>
    <n v="4.0999999999999996"/>
    <x v="1"/>
    <s v="Standard"/>
    <x v="1"/>
    <s v="No"/>
    <n v="17"/>
    <x v="3"/>
    <s v="Every 3 Months"/>
    <x v="2"/>
    <s v="Low Value"/>
    <x v="0"/>
    <n v="0"/>
  </r>
  <r>
    <n v="2504"/>
    <n v="69"/>
    <x v="0"/>
    <s v="Boots"/>
    <x v="1"/>
    <n v="77"/>
    <x v="31"/>
    <s v="M"/>
    <s v="Violet"/>
    <x v="2"/>
    <n v="2.5"/>
    <x v="1"/>
    <s v="Store Pickup"/>
    <x v="1"/>
    <s v="No"/>
    <n v="5"/>
    <x v="5"/>
    <s v="Bi-Weekly"/>
    <x v="0"/>
    <s v="Low Value"/>
    <x v="1"/>
    <n v="0"/>
  </r>
  <r>
    <n v="2505"/>
    <n v="56"/>
    <x v="0"/>
    <s v="Shorts"/>
    <x v="0"/>
    <n v="94"/>
    <x v="3"/>
    <s v="M"/>
    <s v="Turquoise"/>
    <x v="0"/>
    <n v="4"/>
    <x v="1"/>
    <s v="Store Pickup"/>
    <x v="1"/>
    <s v="No"/>
    <n v="31"/>
    <x v="1"/>
    <s v="Bi-Weekly"/>
    <x v="0"/>
    <s v="Low Value"/>
    <x v="2"/>
    <n v="0"/>
  </r>
  <r>
    <n v="2506"/>
    <n v="27"/>
    <x v="0"/>
    <s v="Handbag"/>
    <x v="3"/>
    <n v="75"/>
    <x v="26"/>
    <s v="M"/>
    <s v="Cyan"/>
    <x v="2"/>
    <n v="3.5"/>
    <x v="1"/>
    <s v="Express"/>
    <x v="1"/>
    <s v="No"/>
    <n v="43"/>
    <x v="3"/>
    <s v="Quarterly"/>
    <x v="3"/>
    <s v="Low Value"/>
    <x v="2"/>
    <n v="0"/>
  </r>
  <r>
    <n v="2507"/>
    <n v="57"/>
    <x v="0"/>
    <s v="Dress"/>
    <x v="0"/>
    <n v="82"/>
    <x v="14"/>
    <s v="XL"/>
    <s v="Orange"/>
    <x v="1"/>
    <n v="4.4000000000000004"/>
    <x v="1"/>
    <s v="Free Shipping"/>
    <x v="1"/>
    <s v="No"/>
    <n v="19"/>
    <x v="0"/>
    <s v="Annually"/>
    <x v="0"/>
    <s v="Low Value"/>
    <x v="0"/>
    <n v="0"/>
  </r>
  <r>
    <n v="2508"/>
    <n v="58"/>
    <x v="0"/>
    <s v="Shoes"/>
    <x v="1"/>
    <n v="36"/>
    <x v="7"/>
    <s v="M"/>
    <s v="Cyan"/>
    <x v="3"/>
    <n v="2.9"/>
    <x v="1"/>
    <s v="Store Pickup"/>
    <x v="1"/>
    <s v="No"/>
    <n v="32"/>
    <x v="2"/>
    <s v="Every 3 Months"/>
    <x v="0"/>
    <s v="Low Value"/>
    <x v="2"/>
    <n v="0"/>
  </r>
  <r>
    <n v="2509"/>
    <n v="23"/>
    <x v="0"/>
    <s v="Sneakers"/>
    <x v="1"/>
    <n v="90"/>
    <x v="18"/>
    <s v="XL"/>
    <s v="Indigo"/>
    <x v="1"/>
    <n v="3.1"/>
    <x v="1"/>
    <s v="2-Day Shipping"/>
    <x v="1"/>
    <s v="No"/>
    <n v="5"/>
    <x v="5"/>
    <s v="Bi-Weekly"/>
    <x v="1"/>
    <s v="Low Value"/>
    <x v="1"/>
    <n v="0"/>
  </r>
  <r>
    <n v="2510"/>
    <n v="19"/>
    <x v="0"/>
    <s v="Socks"/>
    <x v="0"/>
    <n v="48"/>
    <x v="47"/>
    <s v="M"/>
    <s v="Black"/>
    <x v="1"/>
    <n v="4.4000000000000004"/>
    <x v="1"/>
    <s v="Free Shipping"/>
    <x v="1"/>
    <s v="No"/>
    <n v="9"/>
    <x v="4"/>
    <s v="Quarterly"/>
    <x v="1"/>
    <s v="Low Value"/>
    <x v="1"/>
    <n v="0"/>
  </r>
  <r>
    <n v="2511"/>
    <n v="40"/>
    <x v="0"/>
    <s v="Jacket"/>
    <x v="2"/>
    <n v="42"/>
    <x v="45"/>
    <s v="L"/>
    <s v="Purple"/>
    <x v="0"/>
    <n v="4.4000000000000004"/>
    <x v="1"/>
    <s v="Standard"/>
    <x v="1"/>
    <s v="No"/>
    <n v="48"/>
    <x v="2"/>
    <s v="Weekly"/>
    <x v="4"/>
    <s v="Low Value"/>
    <x v="2"/>
    <n v="0"/>
  </r>
  <r>
    <n v="2512"/>
    <n v="54"/>
    <x v="0"/>
    <s v="Backpack"/>
    <x v="3"/>
    <n v="33"/>
    <x v="37"/>
    <s v="M"/>
    <s v="Cyan"/>
    <x v="2"/>
    <n v="2.7"/>
    <x v="1"/>
    <s v="Store Pickup"/>
    <x v="1"/>
    <s v="No"/>
    <n v="1"/>
    <x v="3"/>
    <s v="Quarterly"/>
    <x v="2"/>
    <s v="Low Value"/>
    <x v="1"/>
    <n v="0"/>
  </r>
  <r>
    <n v="2513"/>
    <n v="50"/>
    <x v="0"/>
    <s v="Socks"/>
    <x v="0"/>
    <n v="63"/>
    <x v="25"/>
    <s v="M"/>
    <s v="Green"/>
    <x v="2"/>
    <n v="4.9000000000000004"/>
    <x v="1"/>
    <s v="Free Shipping"/>
    <x v="1"/>
    <s v="No"/>
    <n v="20"/>
    <x v="2"/>
    <s v="Monthly"/>
    <x v="2"/>
    <s v="Low Value"/>
    <x v="2"/>
    <n v="0"/>
  </r>
  <r>
    <n v="2514"/>
    <n v="69"/>
    <x v="0"/>
    <s v="Handbag"/>
    <x v="3"/>
    <n v="53"/>
    <x v="47"/>
    <s v="L"/>
    <s v="Teal"/>
    <x v="0"/>
    <n v="3.5"/>
    <x v="1"/>
    <s v="2-Day Shipping"/>
    <x v="1"/>
    <s v="No"/>
    <n v="42"/>
    <x v="1"/>
    <s v="Annually"/>
    <x v="0"/>
    <s v="Low Value"/>
    <x v="2"/>
    <n v="0"/>
  </r>
  <r>
    <n v="2515"/>
    <n v="42"/>
    <x v="0"/>
    <s v="Hat"/>
    <x v="3"/>
    <n v="37"/>
    <x v="29"/>
    <s v="L"/>
    <s v="Teal"/>
    <x v="1"/>
    <n v="4.8"/>
    <x v="1"/>
    <s v="Free Shipping"/>
    <x v="1"/>
    <s v="No"/>
    <n v="45"/>
    <x v="3"/>
    <s v="Bi-Weekly"/>
    <x v="4"/>
    <s v="Low Value"/>
    <x v="2"/>
    <n v="0"/>
  </r>
  <r>
    <n v="2516"/>
    <n v="37"/>
    <x v="0"/>
    <s v="Blouse"/>
    <x v="0"/>
    <n v="92"/>
    <x v="23"/>
    <s v="M"/>
    <s v="Magenta"/>
    <x v="2"/>
    <n v="4.2"/>
    <x v="1"/>
    <s v="2-Day Shipping"/>
    <x v="1"/>
    <s v="No"/>
    <n v="41"/>
    <x v="1"/>
    <s v="Monthly"/>
    <x v="4"/>
    <s v="Low Value"/>
    <x v="2"/>
    <n v="0"/>
  </r>
  <r>
    <n v="2517"/>
    <n v="46"/>
    <x v="0"/>
    <s v="Shorts"/>
    <x v="0"/>
    <n v="73"/>
    <x v="40"/>
    <s v="XL"/>
    <s v="Brown"/>
    <x v="1"/>
    <n v="4.5999999999999996"/>
    <x v="1"/>
    <s v="Standard"/>
    <x v="1"/>
    <s v="No"/>
    <n v="36"/>
    <x v="5"/>
    <s v="Quarterly"/>
    <x v="2"/>
    <s v="Low Value"/>
    <x v="2"/>
    <n v="0"/>
  </r>
  <r>
    <n v="2518"/>
    <n v="64"/>
    <x v="0"/>
    <s v="Shirt"/>
    <x v="0"/>
    <n v="38"/>
    <x v="5"/>
    <s v="L"/>
    <s v="Orange"/>
    <x v="1"/>
    <n v="2.9"/>
    <x v="1"/>
    <s v="Standard"/>
    <x v="1"/>
    <s v="No"/>
    <n v="10"/>
    <x v="0"/>
    <s v="Annually"/>
    <x v="0"/>
    <s v="Low Value"/>
    <x v="0"/>
    <n v="0"/>
  </r>
  <r>
    <n v="2519"/>
    <n v="20"/>
    <x v="0"/>
    <s v="Boots"/>
    <x v="1"/>
    <n v="51"/>
    <x v="1"/>
    <s v="XL"/>
    <s v="Blue"/>
    <x v="3"/>
    <n v="4"/>
    <x v="1"/>
    <s v="Store Pickup"/>
    <x v="1"/>
    <s v="No"/>
    <n v="31"/>
    <x v="0"/>
    <s v="Annually"/>
    <x v="1"/>
    <s v="Low Value"/>
    <x v="2"/>
    <n v="0"/>
  </r>
  <r>
    <n v="2520"/>
    <n v="40"/>
    <x v="0"/>
    <s v="Jacket"/>
    <x v="2"/>
    <n v="90"/>
    <x v="49"/>
    <s v="L"/>
    <s v="Magenta"/>
    <x v="1"/>
    <n v="4.9000000000000004"/>
    <x v="1"/>
    <s v="Standard"/>
    <x v="1"/>
    <s v="No"/>
    <n v="21"/>
    <x v="2"/>
    <s v="Quarterly"/>
    <x v="4"/>
    <s v="Low Value"/>
    <x v="2"/>
    <n v="0"/>
  </r>
  <r>
    <n v="2521"/>
    <n v="64"/>
    <x v="0"/>
    <s v="Jacket"/>
    <x v="2"/>
    <n v="56"/>
    <x v="26"/>
    <s v="L"/>
    <s v="Magenta"/>
    <x v="2"/>
    <n v="3.1"/>
    <x v="1"/>
    <s v="Next Day Air"/>
    <x v="1"/>
    <s v="No"/>
    <n v="16"/>
    <x v="1"/>
    <s v="Every 3 Months"/>
    <x v="0"/>
    <s v="Low Value"/>
    <x v="0"/>
    <n v="0"/>
  </r>
  <r>
    <n v="2522"/>
    <n v="29"/>
    <x v="0"/>
    <s v="Handbag"/>
    <x v="3"/>
    <n v="33"/>
    <x v="46"/>
    <s v="M"/>
    <s v="Magenta"/>
    <x v="3"/>
    <n v="4.4000000000000004"/>
    <x v="1"/>
    <s v="Standard"/>
    <x v="1"/>
    <s v="No"/>
    <n v="18"/>
    <x v="3"/>
    <s v="Every 3 Months"/>
    <x v="3"/>
    <s v="Low Value"/>
    <x v="0"/>
    <n v="0"/>
  </r>
  <r>
    <n v="2523"/>
    <n v="20"/>
    <x v="0"/>
    <s v="Belt"/>
    <x v="3"/>
    <n v="53"/>
    <x v="2"/>
    <s v="S"/>
    <s v="Olive"/>
    <x v="0"/>
    <n v="2.5"/>
    <x v="1"/>
    <s v="2-Day Shipping"/>
    <x v="1"/>
    <s v="No"/>
    <n v="20"/>
    <x v="5"/>
    <s v="Weekly"/>
    <x v="1"/>
    <s v="Low Value"/>
    <x v="2"/>
    <n v="0"/>
  </r>
  <r>
    <n v="2524"/>
    <n v="43"/>
    <x v="0"/>
    <s v="Handbag"/>
    <x v="3"/>
    <n v="24"/>
    <x v="32"/>
    <s v="S"/>
    <s v="Cyan"/>
    <x v="1"/>
    <n v="3.4"/>
    <x v="1"/>
    <s v="Express"/>
    <x v="1"/>
    <s v="No"/>
    <n v="21"/>
    <x v="4"/>
    <s v="Annually"/>
    <x v="4"/>
    <s v="Low Value"/>
    <x v="2"/>
    <n v="0"/>
  </r>
  <r>
    <n v="2525"/>
    <n v="60"/>
    <x v="0"/>
    <s v="Coat"/>
    <x v="2"/>
    <n v="59"/>
    <x v="23"/>
    <s v="M"/>
    <s v="Purple"/>
    <x v="1"/>
    <n v="3.7"/>
    <x v="1"/>
    <s v="Express"/>
    <x v="1"/>
    <s v="No"/>
    <n v="23"/>
    <x v="2"/>
    <s v="Quarterly"/>
    <x v="0"/>
    <s v="Low Value"/>
    <x v="2"/>
    <n v="0"/>
  </r>
  <r>
    <n v="2526"/>
    <n v="39"/>
    <x v="0"/>
    <s v="Sweater"/>
    <x v="0"/>
    <n v="72"/>
    <x v="0"/>
    <s v="M"/>
    <s v="Purple"/>
    <x v="0"/>
    <n v="4.2"/>
    <x v="1"/>
    <s v="Standard"/>
    <x v="1"/>
    <s v="No"/>
    <n v="20"/>
    <x v="3"/>
    <s v="Weekly"/>
    <x v="4"/>
    <s v="Low Value"/>
    <x v="2"/>
    <n v="0"/>
  </r>
  <r>
    <n v="2527"/>
    <n v="47"/>
    <x v="0"/>
    <s v="Shorts"/>
    <x v="0"/>
    <n v="28"/>
    <x v="3"/>
    <s v="S"/>
    <s v="Peach"/>
    <x v="1"/>
    <n v="3.4"/>
    <x v="1"/>
    <s v="Express"/>
    <x v="1"/>
    <s v="No"/>
    <n v="30"/>
    <x v="3"/>
    <s v="Bi-Weekly"/>
    <x v="2"/>
    <s v="Low Value"/>
    <x v="2"/>
    <n v="0"/>
  </r>
  <r>
    <n v="2528"/>
    <n v="19"/>
    <x v="0"/>
    <s v="Pants"/>
    <x v="0"/>
    <n v="36"/>
    <x v="26"/>
    <s v="M"/>
    <s v="Gold"/>
    <x v="3"/>
    <n v="3.6"/>
    <x v="1"/>
    <s v="Express"/>
    <x v="1"/>
    <s v="No"/>
    <n v="33"/>
    <x v="4"/>
    <s v="Every 3 Months"/>
    <x v="1"/>
    <s v="Low Value"/>
    <x v="2"/>
    <n v="0"/>
  </r>
  <r>
    <n v="2529"/>
    <n v="52"/>
    <x v="0"/>
    <s v="Jewelry"/>
    <x v="3"/>
    <n v="47"/>
    <x v="15"/>
    <s v="S"/>
    <s v="Peach"/>
    <x v="3"/>
    <n v="4.7"/>
    <x v="1"/>
    <s v="2-Day Shipping"/>
    <x v="1"/>
    <s v="No"/>
    <n v="31"/>
    <x v="5"/>
    <s v="Monthly"/>
    <x v="2"/>
    <s v="Low Value"/>
    <x v="2"/>
    <n v="0"/>
  </r>
  <r>
    <n v="2530"/>
    <n v="34"/>
    <x v="0"/>
    <s v="Gloves"/>
    <x v="3"/>
    <n v="62"/>
    <x v="30"/>
    <s v="M"/>
    <s v="Magenta"/>
    <x v="1"/>
    <n v="4.7"/>
    <x v="1"/>
    <s v="Next Day Air"/>
    <x v="1"/>
    <s v="No"/>
    <n v="48"/>
    <x v="4"/>
    <s v="Monthly"/>
    <x v="3"/>
    <s v="Low Value"/>
    <x v="2"/>
    <n v="0"/>
  </r>
  <r>
    <n v="2531"/>
    <n v="25"/>
    <x v="0"/>
    <s v="Skirt"/>
    <x v="0"/>
    <n v="98"/>
    <x v="2"/>
    <s v="S"/>
    <s v="Cyan"/>
    <x v="1"/>
    <n v="3.6"/>
    <x v="1"/>
    <s v="Free Shipping"/>
    <x v="1"/>
    <s v="No"/>
    <n v="28"/>
    <x v="5"/>
    <s v="Weekly"/>
    <x v="3"/>
    <s v="Low Value"/>
    <x v="2"/>
    <n v="0"/>
  </r>
  <r>
    <n v="2532"/>
    <n v="43"/>
    <x v="0"/>
    <s v="Sandals"/>
    <x v="1"/>
    <n v="28"/>
    <x v="21"/>
    <s v="M"/>
    <s v="Violet"/>
    <x v="2"/>
    <n v="4.5999999999999996"/>
    <x v="1"/>
    <s v="Free Shipping"/>
    <x v="1"/>
    <s v="No"/>
    <n v="7"/>
    <x v="1"/>
    <s v="Every 3 Months"/>
    <x v="4"/>
    <s v="Low Value"/>
    <x v="1"/>
    <n v="0"/>
  </r>
  <r>
    <n v="2533"/>
    <n v="55"/>
    <x v="0"/>
    <s v="Socks"/>
    <x v="0"/>
    <n v="86"/>
    <x v="43"/>
    <s v="S"/>
    <s v="Charcoal"/>
    <x v="2"/>
    <n v="2.6"/>
    <x v="1"/>
    <s v="Next Day Air"/>
    <x v="1"/>
    <s v="No"/>
    <n v="4"/>
    <x v="5"/>
    <s v="Weekly"/>
    <x v="0"/>
    <s v="Low Value"/>
    <x v="1"/>
    <n v="0"/>
  </r>
  <r>
    <n v="2534"/>
    <n v="66"/>
    <x v="0"/>
    <s v="Jewelry"/>
    <x v="3"/>
    <n v="46"/>
    <x v="38"/>
    <s v="S"/>
    <s v="Blue"/>
    <x v="2"/>
    <n v="3.1"/>
    <x v="1"/>
    <s v="Standard"/>
    <x v="1"/>
    <s v="No"/>
    <n v="49"/>
    <x v="1"/>
    <s v="Bi-Weekly"/>
    <x v="0"/>
    <s v="Low Value"/>
    <x v="2"/>
    <n v="0"/>
  </r>
  <r>
    <n v="2535"/>
    <n v="41"/>
    <x v="0"/>
    <s v="Sunglasses"/>
    <x v="3"/>
    <n v="42"/>
    <x v="41"/>
    <s v="XL"/>
    <s v="Red"/>
    <x v="3"/>
    <n v="3.2"/>
    <x v="1"/>
    <s v="Free Shipping"/>
    <x v="1"/>
    <s v="No"/>
    <n v="22"/>
    <x v="1"/>
    <s v="Weekly"/>
    <x v="4"/>
    <s v="Low Value"/>
    <x v="2"/>
    <n v="0"/>
  </r>
  <r>
    <n v="2536"/>
    <n v="47"/>
    <x v="0"/>
    <s v="Coat"/>
    <x v="2"/>
    <n v="80"/>
    <x v="34"/>
    <s v="S"/>
    <s v="Purple"/>
    <x v="0"/>
    <n v="3.9"/>
    <x v="1"/>
    <s v="Express"/>
    <x v="1"/>
    <s v="No"/>
    <n v="39"/>
    <x v="4"/>
    <s v="Fortnightly"/>
    <x v="2"/>
    <s v="Low Value"/>
    <x v="2"/>
    <n v="0"/>
  </r>
  <r>
    <n v="2537"/>
    <n v="51"/>
    <x v="0"/>
    <s v="Belt"/>
    <x v="3"/>
    <n v="39"/>
    <x v="19"/>
    <s v="L"/>
    <s v="Gray"/>
    <x v="1"/>
    <n v="4.9000000000000004"/>
    <x v="1"/>
    <s v="Express"/>
    <x v="1"/>
    <s v="No"/>
    <n v="45"/>
    <x v="3"/>
    <s v="Every 3 Months"/>
    <x v="2"/>
    <s v="Low Value"/>
    <x v="2"/>
    <n v="0"/>
  </r>
  <r>
    <n v="2538"/>
    <n v="44"/>
    <x v="0"/>
    <s v="Coat"/>
    <x v="2"/>
    <n v="49"/>
    <x v="1"/>
    <s v="M"/>
    <s v="Purple"/>
    <x v="2"/>
    <n v="4.0999999999999996"/>
    <x v="1"/>
    <s v="2-Day Shipping"/>
    <x v="1"/>
    <s v="No"/>
    <n v="30"/>
    <x v="3"/>
    <s v="Fortnightly"/>
    <x v="4"/>
    <s v="Low Value"/>
    <x v="2"/>
    <n v="0"/>
  </r>
  <r>
    <n v="2539"/>
    <n v="18"/>
    <x v="0"/>
    <s v="Scarf"/>
    <x v="3"/>
    <n v="32"/>
    <x v="32"/>
    <s v="M"/>
    <s v="Silver"/>
    <x v="2"/>
    <n v="4.2"/>
    <x v="1"/>
    <s v="Next Day Air"/>
    <x v="1"/>
    <s v="No"/>
    <n v="33"/>
    <x v="2"/>
    <s v="Bi-Weekly"/>
    <x v="1"/>
    <s v="Low Value"/>
    <x v="2"/>
    <n v="0"/>
  </r>
  <r>
    <n v="2540"/>
    <n v="33"/>
    <x v="0"/>
    <s v="Sandals"/>
    <x v="1"/>
    <n v="73"/>
    <x v="2"/>
    <s v="M"/>
    <s v="Purple"/>
    <x v="3"/>
    <n v="4.0999999999999996"/>
    <x v="1"/>
    <s v="Next Day Air"/>
    <x v="1"/>
    <s v="No"/>
    <n v="24"/>
    <x v="1"/>
    <s v="Bi-Weekly"/>
    <x v="3"/>
    <s v="Low Value"/>
    <x v="2"/>
    <n v="0"/>
  </r>
  <r>
    <n v="2541"/>
    <n v="24"/>
    <x v="0"/>
    <s v="Belt"/>
    <x v="3"/>
    <n v="42"/>
    <x v="32"/>
    <s v="M"/>
    <s v="Charcoal"/>
    <x v="2"/>
    <n v="3.9"/>
    <x v="1"/>
    <s v="Free Shipping"/>
    <x v="1"/>
    <s v="No"/>
    <n v="11"/>
    <x v="5"/>
    <s v="Quarterly"/>
    <x v="1"/>
    <s v="Low Value"/>
    <x v="0"/>
    <n v="0"/>
  </r>
  <r>
    <n v="2542"/>
    <n v="33"/>
    <x v="0"/>
    <s v="Scarf"/>
    <x v="3"/>
    <n v="58"/>
    <x v="47"/>
    <s v="M"/>
    <s v="Silver"/>
    <x v="1"/>
    <n v="2.7"/>
    <x v="1"/>
    <s v="Next Day Air"/>
    <x v="1"/>
    <s v="No"/>
    <n v="13"/>
    <x v="0"/>
    <s v="Every 3 Months"/>
    <x v="3"/>
    <s v="Low Value"/>
    <x v="0"/>
    <n v="0"/>
  </r>
  <r>
    <n v="2543"/>
    <n v="61"/>
    <x v="0"/>
    <s v="Jewelry"/>
    <x v="3"/>
    <n v="22"/>
    <x v="10"/>
    <s v="M"/>
    <s v="White"/>
    <x v="0"/>
    <n v="3.7"/>
    <x v="1"/>
    <s v="Express"/>
    <x v="1"/>
    <s v="No"/>
    <n v="27"/>
    <x v="3"/>
    <s v="Annually"/>
    <x v="0"/>
    <s v="Low Value"/>
    <x v="2"/>
    <n v="0"/>
  </r>
  <r>
    <n v="2544"/>
    <n v="27"/>
    <x v="0"/>
    <s v="Scarf"/>
    <x v="3"/>
    <n v="56"/>
    <x v="8"/>
    <s v="L"/>
    <s v="Peach"/>
    <x v="1"/>
    <n v="2.7"/>
    <x v="1"/>
    <s v="Next Day Air"/>
    <x v="1"/>
    <s v="No"/>
    <n v="30"/>
    <x v="3"/>
    <s v="Bi-Weekly"/>
    <x v="3"/>
    <s v="Low Value"/>
    <x v="2"/>
    <n v="0"/>
  </r>
  <r>
    <n v="2545"/>
    <n v="46"/>
    <x v="0"/>
    <s v="Pants"/>
    <x v="0"/>
    <n v="70"/>
    <x v="12"/>
    <s v="M"/>
    <s v="Red"/>
    <x v="1"/>
    <n v="2.5"/>
    <x v="1"/>
    <s v="Next Day Air"/>
    <x v="1"/>
    <s v="No"/>
    <n v="39"/>
    <x v="0"/>
    <s v="Quarterly"/>
    <x v="2"/>
    <s v="Low Value"/>
    <x v="2"/>
    <n v="0"/>
  </r>
  <r>
    <n v="2546"/>
    <n v="38"/>
    <x v="0"/>
    <s v="Shoes"/>
    <x v="1"/>
    <n v="50"/>
    <x v="21"/>
    <s v="L"/>
    <s v="Olive"/>
    <x v="1"/>
    <n v="3.9"/>
    <x v="1"/>
    <s v="Free Shipping"/>
    <x v="1"/>
    <s v="No"/>
    <n v="10"/>
    <x v="5"/>
    <s v="Annually"/>
    <x v="4"/>
    <s v="Low Value"/>
    <x v="0"/>
    <n v="0"/>
  </r>
  <r>
    <n v="2547"/>
    <n v="63"/>
    <x v="0"/>
    <s v="Boots"/>
    <x v="1"/>
    <n v="21"/>
    <x v="21"/>
    <s v="L"/>
    <s v="Gray"/>
    <x v="2"/>
    <n v="3"/>
    <x v="1"/>
    <s v="Express"/>
    <x v="1"/>
    <s v="No"/>
    <n v="4"/>
    <x v="2"/>
    <s v="Quarterly"/>
    <x v="0"/>
    <s v="Low Value"/>
    <x v="1"/>
    <n v="0"/>
  </r>
  <r>
    <n v="2548"/>
    <n v="47"/>
    <x v="0"/>
    <s v="Jacket"/>
    <x v="2"/>
    <n v="97"/>
    <x v="16"/>
    <s v="M"/>
    <s v="Beige"/>
    <x v="2"/>
    <n v="3.2"/>
    <x v="1"/>
    <s v="2-Day Shipping"/>
    <x v="1"/>
    <s v="No"/>
    <n v="16"/>
    <x v="1"/>
    <s v="Weekly"/>
    <x v="2"/>
    <s v="Low Value"/>
    <x v="0"/>
    <n v="0"/>
  </r>
  <r>
    <n v="2549"/>
    <n v="42"/>
    <x v="0"/>
    <s v="Backpack"/>
    <x v="3"/>
    <n v="63"/>
    <x v="21"/>
    <s v="L"/>
    <s v="Pink"/>
    <x v="0"/>
    <n v="3.8"/>
    <x v="1"/>
    <s v="Standard"/>
    <x v="1"/>
    <s v="No"/>
    <n v="34"/>
    <x v="2"/>
    <s v="Monthly"/>
    <x v="4"/>
    <s v="Low Value"/>
    <x v="2"/>
    <n v="0"/>
  </r>
  <r>
    <n v="2550"/>
    <n v="41"/>
    <x v="0"/>
    <s v="Jacket"/>
    <x v="2"/>
    <n v="60"/>
    <x v="41"/>
    <s v="M"/>
    <s v="Red"/>
    <x v="3"/>
    <n v="2.7"/>
    <x v="1"/>
    <s v="Standard"/>
    <x v="1"/>
    <s v="No"/>
    <n v="11"/>
    <x v="5"/>
    <s v="Every 3 Months"/>
    <x v="4"/>
    <s v="Low Value"/>
    <x v="0"/>
    <n v="0"/>
  </r>
  <r>
    <n v="2551"/>
    <n v="53"/>
    <x v="0"/>
    <s v="Boots"/>
    <x v="1"/>
    <n v="52"/>
    <x v="13"/>
    <s v="XL"/>
    <s v="Peach"/>
    <x v="3"/>
    <n v="3"/>
    <x v="1"/>
    <s v="Store Pickup"/>
    <x v="1"/>
    <s v="No"/>
    <n v="30"/>
    <x v="5"/>
    <s v="Fortnightly"/>
    <x v="2"/>
    <s v="Low Value"/>
    <x v="2"/>
    <n v="0"/>
  </r>
  <r>
    <n v="2552"/>
    <n v="29"/>
    <x v="0"/>
    <s v="Shoes"/>
    <x v="1"/>
    <n v="32"/>
    <x v="46"/>
    <s v="M"/>
    <s v="Maroon"/>
    <x v="0"/>
    <n v="4.0999999999999996"/>
    <x v="1"/>
    <s v="Next Day Air"/>
    <x v="1"/>
    <s v="No"/>
    <n v="40"/>
    <x v="5"/>
    <s v="Annually"/>
    <x v="3"/>
    <s v="Low Value"/>
    <x v="2"/>
    <n v="0"/>
  </r>
  <r>
    <n v="2553"/>
    <n v="61"/>
    <x v="0"/>
    <s v="Belt"/>
    <x v="3"/>
    <n v="48"/>
    <x v="33"/>
    <s v="XL"/>
    <s v="Purple"/>
    <x v="1"/>
    <n v="3.2"/>
    <x v="1"/>
    <s v="2-Day Shipping"/>
    <x v="1"/>
    <s v="No"/>
    <n v="13"/>
    <x v="2"/>
    <s v="Annually"/>
    <x v="0"/>
    <s v="Low Value"/>
    <x v="0"/>
    <n v="0"/>
  </r>
  <r>
    <n v="2554"/>
    <n v="69"/>
    <x v="0"/>
    <s v="Jewelry"/>
    <x v="3"/>
    <n v="25"/>
    <x v="34"/>
    <s v="M"/>
    <s v="Maroon"/>
    <x v="2"/>
    <n v="4.5"/>
    <x v="1"/>
    <s v="Store Pickup"/>
    <x v="1"/>
    <s v="No"/>
    <n v="28"/>
    <x v="0"/>
    <s v="Every 3 Months"/>
    <x v="0"/>
    <s v="Low Value"/>
    <x v="2"/>
    <n v="0"/>
  </r>
  <r>
    <n v="2555"/>
    <n v="51"/>
    <x v="0"/>
    <s v="Jewelry"/>
    <x v="3"/>
    <n v="68"/>
    <x v="23"/>
    <s v="M"/>
    <s v="Gray"/>
    <x v="2"/>
    <n v="4.3"/>
    <x v="1"/>
    <s v="Store Pickup"/>
    <x v="1"/>
    <s v="No"/>
    <n v="49"/>
    <x v="5"/>
    <s v="Bi-Weekly"/>
    <x v="2"/>
    <s v="Low Value"/>
    <x v="2"/>
    <n v="0"/>
  </r>
  <r>
    <n v="2556"/>
    <n v="24"/>
    <x v="0"/>
    <s v="Pants"/>
    <x v="0"/>
    <n v="74"/>
    <x v="37"/>
    <s v="M"/>
    <s v="Gray"/>
    <x v="3"/>
    <n v="3.5"/>
    <x v="1"/>
    <s v="Standard"/>
    <x v="1"/>
    <s v="No"/>
    <n v="23"/>
    <x v="2"/>
    <s v="Weekly"/>
    <x v="1"/>
    <s v="Low Value"/>
    <x v="2"/>
    <n v="0"/>
  </r>
  <r>
    <n v="2557"/>
    <n v="24"/>
    <x v="0"/>
    <s v="T-shirt"/>
    <x v="0"/>
    <n v="88"/>
    <x v="6"/>
    <s v="XL"/>
    <s v="Magenta"/>
    <x v="3"/>
    <n v="3.1"/>
    <x v="1"/>
    <s v="Standard"/>
    <x v="1"/>
    <s v="No"/>
    <n v="4"/>
    <x v="4"/>
    <s v="Quarterly"/>
    <x v="1"/>
    <s v="Low Value"/>
    <x v="1"/>
    <n v="0"/>
  </r>
  <r>
    <n v="2558"/>
    <n v="70"/>
    <x v="0"/>
    <s v="Shorts"/>
    <x v="0"/>
    <n v="23"/>
    <x v="19"/>
    <s v="L"/>
    <s v="Cyan"/>
    <x v="1"/>
    <n v="3.9"/>
    <x v="1"/>
    <s v="Standard"/>
    <x v="1"/>
    <s v="No"/>
    <n v="17"/>
    <x v="3"/>
    <s v="Fortnightly"/>
    <x v="0"/>
    <s v="Low Value"/>
    <x v="0"/>
    <n v="0"/>
  </r>
  <r>
    <n v="2559"/>
    <n v="49"/>
    <x v="0"/>
    <s v="Hoodie"/>
    <x v="0"/>
    <n v="32"/>
    <x v="18"/>
    <s v="M"/>
    <s v="Silver"/>
    <x v="3"/>
    <n v="2.7"/>
    <x v="1"/>
    <s v="Express"/>
    <x v="1"/>
    <s v="No"/>
    <n v="24"/>
    <x v="3"/>
    <s v="Fortnightly"/>
    <x v="2"/>
    <s v="Low Value"/>
    <x v="2"/>
    <n v="0"/>
  </r>
  <r>
    <n v="2560"/>
    <n v="48"/>
    <x v="0"/>
    <s v="Belt"/>
    <x v="3"/>
    <n v="71"/>
    <x v="16"/>
    <s v="S"/>
    <s v="Green"/>
    <x v="0"/>
    <n v="4"/>
    <x v="1"/>
    <s v="Free Shipping"/>
    <x v="1"/>
    <s v="No"/>
    <n v="21"/>
    <x v="5"/>
    <s v="Every 3 Months"/>
    <x v="2"/>
    <s v="Low Value"/>
    <x v="2"/>
    <n v="0"/>
  </r>
  <r>
    <n v="2561"/>
    <n v="58"/>
    <x v="0"/>
    <s v="Boots"/>
    <x v="1"/>
    <n v="62"/>
    <x v="18"/>
    <s v="M"/>
    <s v="Violet"/>
    <x v="1"/>
    <n v="2.7"/>
    <x v="1"/>
    <s v="Next Day Air"/>
    <x v="1"/>
    <s v="No"/>
    <n v="17"/>
    <x v="5"/>
    <s v="Bi-Weekly"/>
    <x v="0"/>
    <s v="Low Value"/>
    <x v="0"/>
    <n v="0"/>
  </r>
  <r>
    <n v="2562"/>
    <n v="32"/>
    <x v="0"/>
    <s v="Hoodie"/>
    <x v="0"/>
    <n v="20"/>
    <x v="14"/>
    <s v="L"/>
    <s v="Magenta"/>
    <x v="1"/>
    <n v="2.7"/>
    <x v="1"/>
    <s v="Free Shipping"/>
    <x v="1"/>
    <s v="No"/>
    <n v="22"/>
    <x v="5"/>
    <s v="Quarterly"/>
    <x v="3"/>
    <s v="Low Value"/>
    <x v="2"/>
    <n v="0"/>
  </r>
  <r>
    <n v="2563"/>
    <n v="57"/>
    <x v="0"/>
    <s v="Shorts"/>
    <x v="0"/>
    <n v="62"/>
    <x v="28"/>
    <s v="XL"/>
    <s v="Yellow"/>
    <x v="1"/>
    <n v="4.7"/>
    <x v="1"/>
    <s v="Standard"/>
    <x v="1"/>
    <s v="No"/>
    <n v="27"/>
    <x v="1"/>
    <s v="Fortnightly"/>
    <x v="0"/>
    <s v="Low Value"/>
    <x v="2"/>
    <n v="0"/>
  </r>
  <r>
    <n v="2564"/>
    <n v="69"/>
    <x v="0"/>
    <s v="Backpack"/>
    <x v="3"/>
    <n v="81"/>
    <x v="2"/>
    <s v="XL"/>
    <s v="Gray"/>
    <x v="0"/>
    <n v="4.5"/>
    <x v="1"/>
    <s v="Standard"/>
    <x v="1"/>
    <s v="No"/>
    <n v="1"/>
    <x v="0"/>
    <s v="Every 3 Months"/>
    <x v="0"/>
    <s v="Low Value"/>
    <x v="1"/>
    <n v="0"/>
  </r>
  <r>
    <n v="2565"/>
    <n v="42"/>
    <x v="0"/>
    <s v="Scarf"/>
    <x v="3"/>
    <n v="90"/>
    <x v="0"/>
    <s v="L"/>
    <s v="Indigo"/>
    <x v="0"/>
    <n v="3"/>
    <x v="1"/>
    <s v="2-Day Shipping"/>
    <x v="1"/>
    <s v="No"/>
    <n v="27"/>
    <x v="4"/>
    <s v="Weekly"/>
    <x v="4"/>
    <s v="Low Value"/>
    <x v="2"/>
    <n v="0"/>
  </r>
  <r>
    <n v="2566"/>
    <n v="30"/>
    <x v="0"/>
    <s v="Socks"/>
    <x v="0"/>
    <n v="43"/>
    <x v="34"/>
    <s v="S"/>
    <s v="Indigo"/>
    <x v="3"/>
    <n v="3.6"/>
    <x v="1"/>
    <s v="Store Pickup"/>
    <x v="1"/>
    <s v="No"/>
    <n v="8"/>
    <x v="0"/>
    <s v="Quarterly"/>
    <x v="3"/>
    <s v="Low Value"/>
    <x v="1"/>
    <n v="0"/>
  </r>
  <r>
    <n v="2567"/>
    <n v="35"/>
    <x v="0"/>
    <s v="Handbag"/>
    <x v="3"/>
    <n v="38"/>
    <x v="9"/>
    <s v="S"/>
    <s v="Yellow"/>
    <x v="3"/>
    <n v="3.3"/>
    <x v="1"/>
    <s v="Standard"/>
    <x v="1"/>
    <s v="No"/>
    <n v="43"/>
    <x v="3"/>
    <s v="Quarterly"/>
    <x v="4"/>
    <s v="Low Value"/>
    <x v="2"/>
    <n v="0"/>
  </r>
  <r>
    <n v="2568"/>
    <n v="19"/>
    <x v="0"/>
    <s v="Sunglasses"/>
    <x v="3"/>
    <n v="25"/>
    <x v="49"/>
    <s v="XL"/>
    <s v="Gold"/>
    <x v="1"/>
    <n v="4.3"/>
    <x v="1"/>
    <s v="Store Pickup"/>
    <x v="1"/>
    <s v="No"/>
    <n v="24"/>
    <x v="1"/>
    <s v="Fortnightly"/>
    <x v="1"/>
    <s v="Low Value"/>
    <x v="2"/>
    <n v="0"/>
  </r>
  <r>
    <n v="2569"/>
    <n v="52"/>
    <x v="0"/>
    <s v="T-shirt"/>
    <x v="0"/>
    <n v="98"/>
    <x v="21"/>
    <s v="XL"/>
    <s v="Green"/>
    <x v="0"/>
    <n v="4.3"/>
    <x v="1"/>
    <s v="Express"/>
    <x v="1"/>
    <s v="No"/>
    <n v="29"/>
    <x v="3"/>
    <s v="Fortnightly"/>
    <x v="2"/>
    <s v="Low Value"/>
    <x v="2"/>
    <n v="0"/>
  </r>
  <r>
    <n v="2570"/>
    <n v="42"/>
    <x v="0"/>
    <s v="Dress"/>
    <x v="0"/>
    <n v="75"/>
    <x v="14"/>
    <s v="M"/>
    <s v="Charcoal"/>
    <x v="1"/>
    <n v="4.8"/>
    <x v="1"/>
    <s v="Free Shipping"/>
    <x v="1"/>
    <s v="No"/>
    <n v="10"/>
    <x v="4"/>
    <s v="Bi-Weekly"/>
    <x v="4"/>
    <s v="Low Value"/>
    <x v="0"/>
    <n v="0"/>
  </r>
  <r>
    <n v="2571"/>
    <n v="36"/>
    <x v="0"/>
    <s v="Sneakers"/>
    <x v="1"/>
    <n v="27"/>
    <x v="35"/>
    <s v="XL"/>
    <s v="Olive"/>
    <x v="1"/>
    <n v="4"/>
    <x v="1"/>
    <s v="Store Pickup"/>
    <x v="1"/>
    <s v="No"/>
    <n v="12"/>
    <x v="3"/>
    <s v="Fortnightly"/>
    <x v="4"/>
    <s v="Low Value"/>
    <x v="0"/>
    <n v="0"/>
  </r>
  <r>
    <n v="2572"/>
    <n v="45"/>
    <x v="0"/>
    <s v="Sunglasses"/>
    <x v="3"/>
    <n v="27"/>
    <x v="16"/>
    <s v="L"/>
    <s v="Black"/>
    <x v="0"/>
    <n v="3.5"/>
    <x v="1"/>
    <s v="Standard"/>
    <x v="1"/>
    <s v="No"/>
    <n v="48"/>
    <x v="1"/>
    <s v="Fortnightly"/>
    <x v="2"/>
    <s v="Low Value"/>
    <x v="2"/>
    <n v="0"/>
  </r>
  <r>
    <n v="2573"/>
    <n v="54"/>
    <x v="0"/>
    <s v="Blouse"/>
    <x v="0"/>
    <n v="42"/>
    <x v="47"/>
    <s v="M"/>
    <s v="Silver"/>
    <x v="3"/>
    <n v="3.9"/>
    <x v="1"/>
    <s v="Next Day Air"/>
    <x v="1"/>
    <s v="No"/>
    <n v="40"/>
    <x v="4"/>
    <s v="Quarterly"/>
    <x v="2"/>
    <s v="Low Value"/>
    <x v="2"/>
    <n v="0"/>
  </r>
  <r>
    <n v="2574"/>
    <n v="54"/>
    <x v="0"/>
    <s v="T-shirt"/>
    <x v="0"/>
    <n v="90"/>
    <x v="35"/>
    <s v="M"/>
    <s v="Red"/>
    <x v="2"/>
    <n v="4.4000000000000004"/>
    <x v="1"/>
    <s v="Store Pickup"/>
    <x v="1"/>
    <s v="No"/>
    <n v="1"/>
    <x v="4"/>
    <s v="Annually"/>
    <x v="2"/>
    <s v="Low Value"/>
    <x v="1"/>
    <n v="0"/>
  </r>
  <r>
    <n v="2575"/>
    <n v="27"/>
    <x v="0"/>
    <s v="Hat"/>
    <x v="3"/>
    <n v="63"/>
    <x v="20"/>
    <s v="M"/>
    <s v="Brown"/>
    <x v="2"/>
    <n v="4.5999999999999996"/>
    <x v="1"/>
    <s v="2-Day Shipping"/>
    <x v="1"/>
    <s v="No"/>
    <n v="26"/>
    <x v="2"/>
    <s v="Fortnightly"/>
    <x v="3"/>
    <s v="Low Value"/>
    <x v="2"/>
    <n v="0"/>
  </r>
  <r>
    <n v="2576"/>
    <n v="53"/>
    <x v="0"/>
    <s v="Shorts"/>
    <x v="0"/>
    <n v="96"/>
    <x v="46"/>
    <s v="M"/>
    <s v="Silver"/>
    <x v="3"/>
    <n v="4"/>
    <x v="1"/>
    <s v="Express"/>
    <x v="1"/>
    <s v="No"/>
    <n v="9"/>
    <x v="3"/>
    <s v="Annually"/>
    <x v="2"/>
    <s v="Low Value"/>
    <x v="1"/>
    <n v="0"/>
  </r>
  <r>
    <n v="2577"/>
    <n v="20"/>
    <x v="0"/>
    <s v="Hoodie"/>
    <x v="0"/>
    <n v="40"/>
    <x v="13"/>
    <s v="M"/>
    <s v="Silver"/>
    <x v="0"/>
    <n v="4.2"/>
    <x v="1"/>
    <s v="Free Shipping"/>
    <x v="1"/>
    <s v="No"/>
    <n v="19"/>
    <x v="5"/>
    <s v="Quarterly"/>
    <x v="1"/>
    <s v="Low Value"/>
    <x v="0"/>
    <n v="0"/>
  </r>
  <r>
    <n v="2578"/>
    <n v="52"/>
    <x v="0"/>
    <s v="Socks"/>
    <x v="0"/>
    <n v="39"/>
    <x v="46"/>
    <s v="L"/>
    <s v="Black"/>
    <x v="3"/>
    <n v="4.5"/>
    <x v="1"/>
    <s v="Next Day Air"/>
    <x v="1"/>
    <s v="No"/>
    <n v="37"/>
    <x v="4"/>
    <s v="Monthly"/>
    <x v="2"/>
    <s v="Low Value"/>
    <x v="2"/>
    <n v="0"/>
  </r>
  <r>
    <n v="2579"/>
    <n v="54"/>
    <x v="0"/>
    <s v="Sunglasses"/>
    <x v="3"/>
    <n v="48"/>
    <x v="34"/>
    <s v="M"/>
    <s v="Purple"/>
    <x v="3"/>
    <n v="3.9"/>
    <x v="1"/>
    <s v="Free Shipping"/>
    <x v="1"/>
    <s v="No"/>
    <n v="3"/>
    <x v="1"/>
    <s v="Quarterly"/>
    <x v="2"/>
    <s v="Low Value"/>
    <x v="1"/>
    <n v="0"/>
  </r>
  <r>
    <n v="2580"/>
    <n v="65"/>
    <x v="0"/>
    <s v="Blouse"/>
    <x v="0"/>
    <n v="20"/>
    <x v="46"/>
    <s v="M"/>
    <s v="Purple"/>
    <x v="2"/>
    <n v="3.7"/>
    <x v="1"/>
    <s v="Express"/>
    <x v="1"/>
    <s v="No"/>
    <n v="40"/>
    <x v="0"/>
    <s v="Weekly"/>
    <x v="0"/>
    <s v="Low Value"/>
    <x v="2"/>
    <n v="0"/>
  </r>
  <r>
    <n v="2581"/>
    <n v="43"/>
    <x v="0"/>
    <s v="Jeans"/>
    <x v="0"/>
    <n v="29"/>
    <x v="2"/>
    <s v="S"/>
    <s v="Turquoise"/>
    <x v="2"/>
    <n v="3.6"/>
    <x v="1"/>
    <s v="Store Pickup"/>
    <x v="1"/>
    <s v="No"/>
    <n v="13"/>
    <x v="4"/>
    <s v="Quarterly"/>
    <x v="4"/>
    <s v="Low Value"/>
    <x v="0"/>
    <n v="0"/>
  </r>
  <r>
    <n v="2582"/>
    <n v="57"/>
    <x v="0"/>
    <s v="Dress"/>
    <x v="0"/>
    <n v="81"/>
    <x v="5"/>
    <s v="M"/>
    <s v="Gold"/>
    <x v="0"/>
    <n v="4.7"/>
    <x v="1"/>
    <s v="Express"/>
    <x v="1"/>
    <s v="No"/>
    <n v="48"/>
    <x v="2"/>
    <s v="Monthly"/>
    <x v="0"/>
    <s v="Low Value"/>
    <x v="2"/>
    <n v="0"/>
  </r>
  <r>
    <n v="2583"/>
    <n v="19"/>
    <x v="0"/>
    <s v="Dress"/>
    <x v="0"/>
    <n v="98"/>
    <x v="45"/>
    <s v="S"/>
    <s v="Indigo"/>
    <x v="3"/>
    <n v="3.6"/>
    <x v="1"/>
    <s v="2-Day Shipping"/>
    <x v="1"/>
    <s v="No"/>
    <n v="4"/>
    <x v="0"/>
    <s v="Every 3 Months"/>
    <x v="1"/>
    <s v="Low Value"/>
    <x v="1"/>
    <n v="0"/>
  </r>
  <r>
    <n v="2584"/>
    <n v="69"/>
    <x v="0"/>
    <s v="Jeans"/>
    <x v="0"/>
    <n v="93"/>
    <x v="19"/>
    <s v="M"/>
    <s v="Lavender"/>
    <x v="3"/>
    <n v="2.5"/>
    <x v="1"/>
    <s v="Next Day Air"/>
    <x v="1"/>
    <s v="No"/>
    <n v="9"/>
    <x v="1"/>
    <s v="Weekly"/>
    <x v="0"/>
    <s v="Low Value"/>
    <x v="1"/>
    <n v="0"/>
  </r>
  <r>
    <n v="2585"/>
    <n v="26"/>
    <x v="0"/>
    <s v="Socks"/>
    <x v="0"/>
    <n v="30"/>
    <x v="20"/>
    <s v="L"/>
    <s v="Blue"/>
    <x v="2"/>
    <n v="2.9"/>
    <x v="1"/>
    <s v="Store Pickup"/>
    <x v="1"/>
    <s v="No"/>
    <n v="26"/>
    <x v="4"/>
    <s v="Bi-Weekly"/>
    <x v="3"/>
    <s v="Low Value"/>
    <x v="2"/>
    <n v="0"/>
  </r>
  <r>
    <n v="2586"/>
    <n v="57"/>
    <x v="0"/>
    <s v="Sunglasses"/>
    <x v="3"/>
    <n v="37"/>
    <x v="48"/>
    <s v="L"/>
    <s v="Maroon"/>
    <x v="3"/>
    <n v="4.4000000000000004"/>
    <x v="1"/>
    <s v="Free Shipping"/>
    <x v="1"/>
    <s v="No"/>
    <n v="19"/>
    <x v="5"/>
    <s v="Weekly"/>
    <x v="0"/>
    <s v="Low Value"/>
    <x v="0"/>
    <n v="0"/>
  </r>
  <r>
    <n v="2587"/>
    <n v="20"/>
    <x v="0"/>
    <s v="Coat"/>
    <x v="2"/>
    <n v="28"/>
    <x v="1"/>
    <s v="L"/>
    <s v="Yellow"/>
    <x v="0"/>
    <n v="4.5999999999999996"/>
    <x v="1"/>
    <s v="Express"/>
    <x v="1"/>
    <s v="No"/>
    <n v="1"/>
    <x v="2"/>
    <s v="Every 3 Months"/>
    <x v="1"/>
    <s v="Low Value"/>
    <x v="1"/>
    <n v="0"/>
  </r>
  <r>
    <n v="2588"/>
    <n v="55"/>
    <x v="0"/>
    <s v="Scarf"/>
    <x v="3"/>
    <n v="29"/>
    <x v="39"/>
    <s v="M"/>
    <s v="Purple"/>
    <x v="0"/>
    <n v="3.7"/>
    <x v="1"/>
    <s v="Express"/>
    <x v="1"/>
    <s v="No"/>
    <n v="29"/>
    <x v="3"/>
    <s v="Every 3 Months"/>
    <x v="0"/>
    <s v="Low Value"/>
    <x v="2"/>
    <n v="0"/>
  </r>
  <r>
    <n v="2589"/>
    <n v="44"/>
    <x v="0"/>
    <s v="Backpack"/>
    <x v="3"/>
    <n v="49"/>
    <x v="12"/>
    <s v="M"/>
    <s v="Peach"/>
    <x v="2"/>
    <n v="3.2"/>
    <x v="1"/>
    <s v="Free Shipping"/>
    <x v="1"/>
    <s v="No"/>
    <n v="38"/>
    <x v="0"/>
    <s v="Bi-Weekly"/>
    <x v="4"/>
    <s v="Low Value"/>
    <x v="2"/>
    <n v="0"/>
  </r>
  <r>
    <n v="2590"/>
    <n v="52"/>
    <x v="0"/>
    <s v="Pants"/>
    <x v="0"/>
    <n v="53"/>
    <x v="25"/>
    <s v="M"/>
    <s v="Silver"/>
    <x v="0"/>
    <n v="4.9000000000000004"/>
    <x v="1"/>
    <s v="2-Day Shipping"/>
    <x v="1"/>
    <s v="No"/>
    <n v="31"/>
    <x v="3"/>
    <s v="Annually"/>
    <x v="2"/>
    <s v="Low Value"/>
    <x v="2"/>
    <n v="0"/>
  </r>
  <r>
    <n v="2591"/>
    <n v="57"/>
    <x v="0"/>
    <s v="Gloves"/>
    <x v="3"/>
    <n v="66"/>
    <x v="18"/>
    <s v="M"/>
    <s v="Turquoise"/>
    <x v="2"/>
    <n v="5"/>
    <x v="1"/>
    <s v="Free Shipping"/>
    <x v="1"/>
    <s v="No"/>
    <n v="35"/>
    <x v="0"/>
    <s v="Annually"/>
    <x v="0"/>
    <s v="Low Value"/>
    <x v="2"/>
    <n v="0"/>
  </r>
  <r>
    <n v="2592"/>
    <n v="40"/>
    <x v="0"/>
    <s v="Jacket"/>
    <x v="2"/>
    <n v="61"/>
    <x v="35"/>
    <s v="S"/>
    <s v="Olive"/>
    <x v="1"/>
    <n v="3.3"/>
    <x v="1"/>
    <s v="Express"/>
    <x v="1"/>
    <s v="No"/>
    <n v="40"/>
    <x v="1"/>
    <s v="Quarterly"/>
    <x v="4"/>
    <s v="Low Value"/>
    <x v="2"/>
    <n v="0"/>
  </r>
  <r>
    <n v="2593"/>
    <n v="23"/>
    <x v="0"/>
    <s v="Shorts"/>
    <x v="0"/>
    <n v="23"/>
    <x v="44"/>
    <s v="XL"/>
    <s v="Peach"/>
    <x v="2"/>
    <n v="4.4000000000000004"/>
    <x v="1"/>
    <s v="Store Pickup"/>
    <x v="1"/>
    <s v="No"/>
    <n v="13"/>
    <x v="0"/>
    <s v="Quarterly"/>
    <x v="1"/>
    <s v="Low Value"/>
    <x v="0"/>
    <n v="0"/>
  </r>
  <r>
    <n v="2594"/>
    <n v="36"/>
    <x v="0"/>
    <s v="Pants"/>
    <x v="0"/>
    <n v="36"/>
    <x v="24"/>
    <s v="S"/>
    <s v="Indigo"/>
    <x v="3"/>
    <n v="4.7"/>
    <x v="1"/>
    <s v="Store Pickup"/>
    <x v="1"/>
    <s v="No"/>
    <n v="9"/>
    <x v="4"/>
    <s v="Every 3 Months"/>
    <x v="4"/>
    <s v="Low Value"/>
    <x v="1"/>
    <n v="0"/>
  </r>
  <r>
    <n v="2595"/>
    <n v="59"/>
    <x v="0"/>
    <s v="Skirt"/>
    <x v="0"/>
    <n v="81"/>
    <x v="6"/>
    <s v="L"/>
    <s v="Indigo"/>
    <x v="3"/>
    <n v="3.6"/>
    <x v="1"/>
    <s v="Free Shipping"/>
    <x v="1"/>
    <s v="No"/>
    <n v="25"/>
    <x v="1"/>
    <s v="Every 3 Months"/>
    <x v="0"/>
    <s v="Low Value"/>
    <x v="2"/>
    <n v="0"/>
  </r>
  <r>
    <n v="2596"/>
    <n v="29"/>
    <x v="0"/>
    <s v="Blouse"/>
    <x v="0"/>
    <n v="56"/>
    <x v="44"/>
    <s v="XL"/>
    <s v="Maroon"/>
    <x v="2"/>
    <n v="3.2"/>
    <x v="1"/>
    <s v="Free Shipping"/>
    <x v="1"/>
    <s v="No"/>
    <n v="3"/>
    <x v="4"/>
    <s v="Bi-Weekly"/>
    <x v="3"/>
    <s v="Low Value"/>
    <x v="1"/>
    <n v="0"/>
  </r>
  <r>
    <n v="2597"/>
    <n v="63"/>
    <x v="0"/>
    <s v="Shirt"/>
    <x v="0"/>
    <n v="78"/>
    <x v="7"/>
    <s v="L"/>
    <s v="Black"/>
    <x v="1"/>
    <n v="3"/>
    <x v="1"/>
    <s v="Next Day Air"/>
    <x v="1"/>
    <s v="No"/>
    <n v="35"/>
    <x v="2"/>
    <s v="Monthly"/>
    <x v="0"/>
    <s v="Low Value"/>
    <x v="2"/>
    <n v="0"/>
  </r>
  <r>
    <n v="2598"/>
    <n v="60"/>
    <x v="0"/>
    <s v="Jewelry"/>
    <x v="3"/>
    <n v="25"/>
    <x v="15"/>
    <s v="XL"/>
    <s v="Teal"/>
    <x v="2"/>
    <n v="4.4000000000000004"/>
    <x v="1"/>
    <s v="Store Pickup"/>
    <x v="1"/>
    <s v="No"/>
    <n v="13"/>
    <x v="0"/>
    <s v="Bi-Weekly"/>
    <x v="0"/>
    <s v="Low Value"/>
    <x v="0"/>
    <n v="0"/>
  </r>
  <r>
    <n v="2599"/>
    <n v="64"/>
    <x v="0"/>
    <s v="Backpack"/>
    <x v="3"/>
    <n v="86"/>
    <x v="22"/>
    <s v="XL"/>
    <s v="Olive"/>
    <x v="3"/>
    <n v="3.3"/>
    <x v="1"/>
    <s v="Express"/>
    <x v="1"/>
    <s v="No"/>
    <n v="31"/>
    <x v="5"/>
    <s v="Annually"/>
    <x v="0"/>
    <s v="Low Value"/>
    <x v="2"/>
    <n v="0"/>
  </r>
  <r>
    <n v="2600"/>
    <n v="63"/>
    <x v="0"/>
    <s v="Jewelry"/>
    <x v="3"/>
    <n v="99"/>
    <x v="34"/>
    <s v="M"/>
    <s v="Gold"/>
    <x v="0"/>
    <n v="3.4"/>
    <x v="1"/>
    <s v="Express"/>
    <x v="1"/>
    <s v="No"/>
    <n v="48"/>
    <x v="2"/>
    <s v="Monthly"/>
    <x v="0"/>
    <s v="Low Value"/>
    <x v="2"/>
    <n v="0"/>
  </r>
  <r>
    <n v="2601"/>
    <n v="21"/>
    <x v="0"/>
    <s v="Belt"/>
    <x v="3"/>
    <n v="83"/>
    <x v="14"/>
    <s v="M"/>
    <s v="Gray"/>
    <x v="3"/>
    <n v="3.9"/>
    <x v="1"/>
    <s v="Express"/>
    <x v="1"/>
    <s v="No"/>
    <n v="6"/>
    <x v="4"/>
    <s v="Bi-Weekly"/>
    <x v="1"/>
    <s v="Low Value"/>
    <x v="1"/>
    <n v="0"/>
  </r>
  <r>
    <n v="2602"/>
    <n v="61"/>
    <x v="0"/>
    <s v="Dress"/>
    <x v="0"/>
    <n v="33"/>
    <x v="16"/>
    <s v="L"/>
    <s v="Orange"/>
    <x v="0"/>
    <n v="2.9"/>
    <x v="1"/>
    <s v="Store Pickup"/>
    <x v="1"/>
    <s v="No"/>
    <n v="43"/>
    <x v="1"/>
    <s v="Monthly"/>
    <x v="0"/>
    <s v="Low Value"/>
    <x v="2"/>
    <n v="0"/>
  </r>
  <r>
    <n v="2603"/>
    <n v="65"/>
    <x v="0"/>
    <s v="Coat"/>
    <x v="2"/>
    <n v="44"/>
    <x v="36"/>
    <s v="M"/>
    <s v="Black"/>
    <x v="3"/>
    <n v="2.9"/>
    <x v="1"/>
    <s v="Free Shipping"/>
    <x v="1"/>
    <s v="No"/>
    <n v="1"/>
    <x v="0"/>
    <s v="Quarterly"/>
    <x v="0"/>
    <s v="Low Value"/>
    <x v="1"/>
    <n v="0"/>
  </r>
  <r>
    <n v="2604"/>
    <n v="69"/>
    <x v="0"/>
    <s v="Dress"/>
    <x v="0"/>
    <n v="58"/>
    <x v="47"/>
    <s v="M"/>
    <s v="Teal"/>
    <x v="1"/>
    <n v="2.7"/>
    <x v="1"/>
    <s v="2-Day Shipping"/>
    <x v="1"/>
    <s v="No"/>
    <n v="8"/>
    <x v="1"/>
    <s v="Annually"/>
    <x v="0"/>
    <s v="Low Value"/>
    <x v="1"/>
    <n v="0"/>
  </r>
  <r>
    <n v="2605"/>
    <n v="47"/>
    <x v="0"/>
    <s v="Sweater"/>
    <x v="0"/>
    <n v="54"/>
    <x v="24"/>
    <s v="M"/>
    <s v="Beige"/>
    <x v="1"/>
    <n v="3.4"/>
    <x v="1"/>
    <s v="Store Pickup"/>
    <x v="1"/>
    <s v="No"/>
    <n v="6"/>
    <x v="5"/>
    <s v="Weekly"/>
    <x v="2"/>
    <s v="Low Value"/>
    <x v="1"/>
    <n v="0"/>
  </r>
  <r>
    <n v="2606"/>
    <n v="41"/>
    <x v="0"/>
    <s v="Hoodie"/>
    <x v="0"/>
    <n v="93"/>
    <x v="22"/>
    <s v="M"/>
    <s v="White"/>
    <x v="1"/>
    <n v="3.7"/>
    <x v="1"/>
    <s v="2-Day Shipping"/>
    <x v="1"/>
    <s v="No"/>
    <n v="32"/>
    <x v="0"/>
    <s v="Fortnightly"/>
    <x v="4"/>
    <s v="Low Value"/>
    <x v="2"/>
    <n v="0"/>
  </r>
  <r>
    <n v="2607"/>
    <n v="68"/>
    <x v="0"/>
    <s v="Shoes"/>
    <x v="1"/>
    <n v="98"/>
    <x v="22"/>
    <s v="L"/>
    <s v="Turquoise"/>
    <x v="1"/>
    <n v="4.7"/>
    <x v="1"/>
    <s v="Standard"/>
    <x v="1"/>
    <s v="No"/>
    <n v="46"/>
    <x v="4"/>
    <s v="Bi-Weekly"/>
    <x v="0"/>
    <s v="Low Value"/>
    <x v="2"/>
    <n v="0"/>
  </r>
  <r>
    <n v="2608"/>
    <n v="41"/>
    <x v="0"/>
    <s v="Shoes"/>
    <x v="1"/>
    <n v="36"/>
    <x v="19"/>
    <s v="XL"/>
    <s v="Teal"/>
    <x v="1"/>
    <n v="3.1"/>
    <x v="1"/>
    <s v="Express"/>
    <x v="1"/>
    <s v="No"/>
    <n v="38"/>
    <x v="3"/>
    <s v="Every 3 Months"/>
    <x v="4"/>
    <s v="Low Value"/>
    <x v="2"/>
    <n v="0"/>
  </r>
  <r>
    <n v="2609"/>
    <n v="42"/>
    <x v="0"/>
    <s v="Jacket"/>
    <x v="2"/>
    <n v="68"/>
    <x v="16"/>
    <s v="L"/>
    <s v="Orange"/>
    <x v="3"/>
    <n v="4.2"/>
    <x v="1"/>
    <s v="2-Day Shipping"/>
    <x v="1"/>
    <s v="No"/>
    <n v="48"/>
    <x v="2"/>
    <s v="Fortnightly"/>
    <x v="4"/>
    <s v="Low Value"/>
    <x v="2"/>
    <n v="0"/>
  </r>
  <r>
    <n v="2610"/>
    <n v="66"/>
    <x v="0"/>
    <s v="Backpack"/>
    <x v="3"/>
    <n v="95"/>
    <x v="10"/>
    <s v="M"/>
    <s v="Black"/>
    <x v="2"/>
    <n v="3"/>
    <x v="1"/>
    <s v="Store Pickup"/>
    <x v="1"/>
    <s v="No"/>
    <n v="18"/>
    <x v="5"/>
    <s v="Bi-Weekly"/>
    <x v="0"/>
    <s v="Low Value"/>
    <x v="0"/>
    <n v="0"/>
  </r>
  <r>
    <n v="2611"/>
    <n v="66"/>
    <x v="0"/>
    <s v="Jeans"/>
    <x v="0"/>
    <n v="93"/>
    <x v="8"/>
    <s v="M"/>
    <s v="Violet"/>
    <x v="1"/>
    <n v="3.1"/>
    <x v="1"/>
    <s v="Express"/>
    <x v="1"/>
    <s v="No"/>
    <n v="25"/>
    <x v="1"/>
    <s v="Quarterly"/>
    <x v="0"/>
    <s v="Low Value"/>
    <x v="2"/>
    <n v="0"/>
  </r>
  <r>
    <n v="2612"/>
    <n v="33"/>
    <x v="0"/>
    <s v="Jacket"/>
    <x v="2"/>
    <n v="99"/>
    <x v="49"/>
    <s v="L"/>
    <s v="Maroon"/>
    <x v="3"/>
    <n v="4.2"/>
    <x v="1"/>
    <s v="2-Day Shipping"/>
    <x v="1"/>
    <s v="No"/>
    <n v="4"/>
    <x v="1"/>
    <s v="Fortnightly"/>
    <x v="3"/>
    <s v="Low Value"/>
    <x v="1"/>
    <n v="0"/>
  </r>
  <r>
    <n v="2613"/>
    <n v="55"/>
    <x v="0"/>
    <s v="Sunglasses"/>
    <x v="3"/>
    <n v="22"/>
    <x v="7"/>
    <s v="M"/>
    <s v="Turquoise"/>
    <x v="0"/>
    <n v="3.8"/>
    <x v="1"/>
    <s v="Next Day Air"/>
    <x v="1"/>
    <s v="No"/>
    <n v="27"/>
    <x v="0"/>
    <s v="Quarterly"/>
    <x v="0"/>
    <s v="Low Value"/>
    <x v="2"/>
    <n v="0"/>
  </r>
  <r>
    <n v="2614"/>
    <n v="58"/>
    <x v="0"/>
    <s v="Gloves"/>
    <x v="3"/>
    <n v="88"/>
    <x v="45"/>
    <s v="M"/>
    <s v="Gold"/>
    <x v="3"/>
    <n v="2.9"/>
    <x v="1"/>
    <s v="Express"/>
    <x v="1"/>
    <s v="No"/>
    <n v="14"/>
    <x v="4"/>
    <s v="Monthly"/>
    <x v="0"/>
    <s v="Low Value"/>
    <x v="0"/>
    <n v="0"/>
  </r>
  <r>
    <n v="2615"/>
    <n v="18"/>
    <x v="0"/>
    <s v="Jacket"/>
    <x v="2"/>
    <n v="65"/>
    <x v="25"/>
    <s v="M"/>
    <s v="Turquoise"/>
    <x v="1"/>
    <n v="4.2"/>
    <x v="1"/>
    <s v="Express"/>
    <x v="1"/>
    <s v="No"/>
    <n v="36"/>
    <x v="4"/>
    <s v="Fortnightly"/>
    <x v="1"/>
    <s v="Low Value"/>
    <x v="2"/>
    <n v="0"/>
  </r>
  <r>
    <n v="2616"/>
    <n v="49"/>
    <x v="0"/>
    <s v="T-shirt"/>
    <x v="0"/>
    <n v="62"/>
    <x v="28"/>
    <s v="M"/>
    <s v="Maroon"/>
    <x v="3"/>
    <n v="3.1"/>
    <x v="1"/>
    <s v="2-Day Shipping"/>
    <x v="1"/>
    <s v="No"/>
    <n v="6"/>
    <x v="5"/>
    <s v="Quarterly"/>
    <x v="2"/>
    <s v="Low Value"/>
    <x v="1"/>
    <n v="0"/>
  </r>
  <r>
    <n v="2617"/>
    <n v="61"/>
    <x v="0"/>
    <s v="Sandals"/>
    <x v="1"/>
    <n v="55"/>
    <x v="42"/>
    <s v="XL"/>
    <s v="Purple"/>
    <x v="1"/>
    <n v="3.6"/>
    <x v="1"/>
    <s v="Express"/>
    <x v="1"/>
    <s v="No"/>
    <n v="46"/>
    <x v="1"/>
    <s v="Annually"/>
    <x v="0"/>
    <s v="Low Value"/>
    <x v="2"/>
    <n v="0"/>
  </r>
  <r>
    <n v="2618"/>
    <n v="31"/>
    <x v="0"/>
    <s v="Shorts"/>
    <x v="0"/>
    <n v="97"/>
    <x v="37"/>
    <s v="S"/>
    <s v="Maroon"/>
    <x v="1"/>
    <n v="4.8"/>
    <x v="1"/>
    <s v="Standard"/>
    <x v="1"/>
    <s v="No"/>
    <n v="29"/>
    <x v="4"/>
    <s v="Annually"/>
    <x v="3"/>
    <s v="Low Value"/>
    <x v="2"/>
    <n v="0"/>
  </r>
  <r>
    <n v="2619"/>
    <n v="70"/>
    <x v="0"/>
    <s v="Handbag"/>
    <x v="3"/>
    <n v="77"/>
    <x v="7"/>
    <s v="L"/>
    <s v="Brown"/>
    <x v="3"/>
    <n v="4.0999999999999996"/>
    <x v="1"/>
    <s v="Express"/>
    <x v="1"/>
    <s v="No"/>
    <n v="12"/>
    <x v="0"/>
    <s v="Monthly"/>
    <x v="0"/>
    <s v="Low Value"/>
    <x v="0"/>
    <n v="0"/>
  </r>
  <r>
    <n v="2620"/>
    <n v="68"/>
    <x v="0"/>
    <s v="Pants"/>
    <x v="0"/>
    <n v="40"/>
    <x v="39"/>
    <s v="L"/>
    <s v="Indigo"/>
    <x v="0"/>
    <n v="3.9"/>
    <x v="1"/>
    <s v="Free Shipping"/>
    <x v="1"/>
    <s v="No"/>
    <n v="47"/>
    <x v="2"/>
    <s v="Weekly"/>
    <x v="0"/>
    <s v="Low Value"/>
    <x v="2"/>
    <n v="0"/>
  </r>
  <r>
    <n v="2621"/>
    <n v="27"/>
    <x v="0"/>
    <s v="Blouse"/>
    <x v="0"/>
    <n v="23"/>
    <x v="31"/>
    <s v="S"/>
    <s v="Lavender"/>
    <x v="0"/>
    <n v="3"/>
    <x v="1"/>
    <s v="Standard"/>
    <x v="1"/>
    <s v="No"/>
    <n v="28"/>
    <x v="5"/>
    <s v="Annually"/>
    <x v="3"/>
    <s v="Low Value"/>
    <x v="2"/>
    <n v="0"/>
  </r>
  <r>
    <n v="2622"/>
    <n v="48"/>
    <x v="0"/>
    <s v="Shoes"/>
    <x v="1"/>
    <n v="46"/>
    <x v="1"/>
    <s v="M"/>
    <s v="Beige"/>
    <x v="0"/>
    <n v="3"/>
    <x v="1"/>
    <s v="Express"/>
    <x v="1"/>
    <s v="No"/>
    <n v="21"/>
    <x v="4"/>
    <s v="Annually"/>
    <x v="2"/>
    <s v="Low Value"/>
    <x v="2"/>
    <n v="0"/>
  </r>
  <r>
    <n v="2623"/>
    <n v="63"/>
    <x v="0"/>
    <s v="Backpack"/>
    <x v="3"/>
    <n v="75"/>
    <x v="13"/>
    <s v="M"/>
    <s v="Yellow"/>
    <x v="1"/>
    <n v="4.9000000000000004"/>
    <x v="1"/>
    <s v="2-Day Shipping"/>
    <x v="1"/>
    <s v="No"/>
    <n v="15"/>
    <x v="2"/>
    <s v="Annually"/>
    <x v="0"/>
    <s v="Low Value"/>
    <x v="0"/>
    <n v="0"/>
  </r>
  <r>
    <n v="2624"/>
    <n v="49"/>
    <x v="0"/>
    <s v="Shoes"/>
    <x v="1"/>
    <n v="76"/>
    <x v="2"/>
    <s v="M"/>
    <s v="Gold"/>
    <x v="3"/>
    <n v="4.8"/>
    <x v="1"/>
    <s v="Next Day Air"/>
    <x v="1"/>
    <s v="No"/>
    <n v="38"/>
    <x v="1"/>
    <s v="Annually"/>
    <x v="2"/>
    <s v="Low Value"/>
    <x v="2"/>
    <n v="0"/>
  </r>
  <r>
    <n v="2625"/>
    <n v="19"/>
    <x v="0"/>
    <s v="Dress"/>
    <x v="0"/>
    <n v="59"/>
    <x v="45"/>
    <s v="M"/>
    <s v="Indigo"/>
    <x v="2"/>
    <n v="3.3"/>
    <x v="1"/>
    <s v="Standard"/>
    <x v="1"/>
    <s v="No"/>
    <n v="19"/>
    <x v="2"/>
    <s v="Annually"/>
    <x v="1"/>
    <s v="Low Value"/>
    <x v="0"/>
    <n v="0"/>
  </r>
  <r>
    <n v="2626"/>
    <n v="30"/>
    <x v="0"/>
    <s v="Skirt"/>
    <x v="0"/>
    <n v="51"/>
    <x v="24"/>
    <s v="L"/>
    <s v="Cyan"/>
    <x v="2"/>
    <n v="2.7"/>
    <x v="1"/>
    <s v="Standard"/>
    <x v="1"/>
    <s v="No"/>
    <n v="31"/>
    <x v="2"/>
    <s v="Weekly"/>
    <x v="3"/>
    <s v="Low Value"/>
    <x v="2"/>
    <n v="0"/>
  </r>
  <r>
    <n v="2627"/>
    <n v="50"/>
    <x v="0"/>
    <s v="Jacket"/>
    <x v="2"/>
    <n v="46"/>
    <x v="3"/>
    <s v="XL"/>
    <s v="Silver"/>
    <x v="3"/>
    <n v="4.2"/>
    <x v="1"/>
    <s v="Express"/>
    <x v="1"/>
    <s v="No"/>
    <n v="30"/>
    <x v="2"/>
    <s v="Every 3 Months"/>
    <x v="2"/>
    <s v="Low Value"/>
    <x v="2"/>
    <n v="0"/>
  </r>
  <r>
    <n v="2628"/>
    <n v="66"/>
    <x v="0"/>
    <s v="Shirt"/>
    <x v="0"/>
    <n v="26"/>
    <x v="9"/>
    <s v="L"/>
    <s v="Silver"/>
    <x v="3"/>
    <n v="3.6"/>
    <x v="1"/>
    <s v="Next Day Air"/>
    <x v="1"/>
    <s v="No"/>
    <n v="40"/>
    <x v="4"/>
    <s v="Quarterly"/>
    <x v="0"/>
    <s v="Low Value"/>
    <x v="2"/>
    <n v="0"/>
  </r>
  <r>
    <n v="2629"/>
    <n v="25"/>
    <x v="0"/>
    <s v="Hoodie"/>
    <x v="0"/>
    <n v="51"/>
    <x v="5"/>
    <s v="M"/>
    <s v="Silver"/>
    <x v="2"/>
    <n v="3.8"/>
    <x v="1"/>
    <s v="Next Day Air"/>
    <x v="1"/>
    <s v="No"/>
    <n v="42"/>
    <x v="2"/>
    <s v="Bi-Weekly"/>
    <x v="3"/>
    <s v="Low Value"/>
    <x v="2"/>
    <n v="0"/>
  </r>
  <r>
    <n v="2630"/>
    <n v="61"/>
    <x v="0"/>
    <s v="Scarf"/>
    <x v="3"/>
    <n v="44"/>
    <x v="13"/>
    <s v="M"/>
    <s v="Peach"/>
    <x v="0"/>
    <n v="3.8"/>
    <x v="1"/>
    <s v="Free Shipping"/>
    <x v="1"/>
    <s v="No"/>
    <n v="25"/>
    <x v="0"/>
    <s v="Annually"/>
    <x v="0"/>
    <s v="Low Value"/>
    <x v="2"/>
    <n v="0"/>
  </r>
  <r>
    <n v="2631"/>
    <n v="29"/>
    <x v="0"/>
    <s v="Skirt"/>
    <x v="0"/>
    <n v="82"/>
    <x v="1"/>
    <s v="S"/>
    <s v="Pink"/>
    <x v="1"/>
    <n v="4.2"/>
    <x v="1"/>
    <s v="Free Shipping"/>
    <x v="1"/>
    <s v="No"/>
    <n v="20"/>
    <x v="1"/>
    <s v="Quarterly"/>
    <x v="3"/>
    <s v="Low Value"/>
    <x v="2"/>
    <n v="0"/>
  </r>
  <r>
    <n v="2632"/>
    <n v="53"/>
    <x v="0"/>
    <s v="Skirt"/>
    <x v="0"/>
    <n v="44"/>
    <x v="39"/>
    <s v="S"/>
    <s v="Violet"/>
    <x v="2"/>
    <n v="2.7"/>
    <x v="1"/>
    <s v="Express"/>
    <x v="1"/>
    <s v="No"/>
    <n v="3"/>
    <x v="1"/>
    <s v="Weekly"/>
    <x v="2"/>
    <s v="Low Value"/>
    <x v="1"/>
    <n v="0"/>
  </r>
  <r>
    <n v="2633"/>
    <n v="24"/>
    <x v="0"/>
    <s v="Scarf"/>
    <x v="3"/>
    <n v="27"/>
    <x v="29"/>
    <s v="M"/>
    <s v="Black"/>
    <x v="3"/>
    <n v="5"/>
    <x v="1"/>
    <s v="Next Day Air"/>
    <x v="1"/>
    <s v="No"/>
    <n v="14"/>
    <x v="1"/>
    <s v="Annually"/>
    <x v="1"/>
    <s v="Low Value"/>
    <x v="0"/>
    <n v="0"/>
  </r>
  <r>
    <n v="2634"/>
    <n v="51"/>
    <x v="0"/>
    <s v="Sunglasses"/>
    <x v="3"/>
    <n v="90"/>
    <x v="29"/>
    <s v="M"/>
    <s v="Purple"/>
    <x v="3"/>
    <n v="4.7"/>
    <x v="1"/>
    <s v="Next Day Air"/>
    <x v="1"/>
    <s v="No"/>
    <n v="32"/>
    <x v="2"/>
    <s v="Fortnightly"/>
    <x v="2"/>
    <s v="Low Value"/>
    <x v="2"/>
    <n v="0"/>
  </r>
  <r>
    <n v="2635"/>
    <n v="26"/>
    <x v="0"/>
    <s v="Sandals"/>
    <x v="1"/>
    <n v="58"/>
    <x v="17"/>
    <s v="S"/>
    <s v="Black"/>
    <x v="2"/>
    <n v="3.2"/>
    <x v="1"/>
    <s v="Store Pickup"/>
    <x v="1"/>
    <s v="No"/>
    <n v="20"/>
    <x v="3"/>
    <s v="Every 3 Months"/>
    <x v="3"/>
    <s v="Low Value"/>
    <x v="2"/>
    <n v="0"/>
  </r>
  <r>
    <n v="2636"/>
    <n v="59"/>
    <x v="0"/>
    <s v="Hoodie"/>
    <x v="0"/>
    <n v="80"/>
    <x v="24"/>
    <s v="XL"/>
    <s v="Peach"/>
    <x v="1"/>
    <n v="2.9"/>
    <x v="1"/>
    <s v="2-Day Shipping"/>
    <x v="1"/>
    <s v="No"/>
    <n v="34"/>
    <x v="3"/>
    <s v="Fortnightly"/>
    <x v="0"/>
    <s v="Low Value"/>
    <x v="2"/>
    <n v="0"/>
  </r>
  <r>
    <n v="2637"/>
    <n v="41"/>
    <x v="0"/>
    <s v="Jacket"/>
    <x v="2"/>
    <n v="40"/>
    <x v="40"/>
    <s v="S"/>
    <s v="Magenta"/>
    <x v="0"/>
    <n v="4.2"/>
    <x v="1"/>
    <s v="Store Pickup"/>
    <x v="1"/>
    <s v="No"/>
    <n v="6"/>
    <x v="0"/>
    <s v="Annually"/>
    <x v="4"/>
    <s v="Low Value"/>
    <x v="1"/>
    <n v="0"/>
  </r>
  <r>
    <n v="2638"/>
    <n v="20"/>
    <x v="0"/>
    <s v="Pants"/>
    <x v="0"/>
    <n v="23"/>
    <x v="15"/>
    <s v="M"/>
    <s v="Magenta"/>
    <x v="1"/>
    <n v="3.7"/>
    <x v="1"/>
    <s v="Store Pickup"/>
    <x v="1"/>
    <s v="No"/>
    <n v="2"/>
    <x v="3"/>
    <s v="Annually"/>
    <x v="1"/>
    <s v="Low Value"/>
    <x v="1"/>
    <n v="0"/>
  </r>
  <r>
    <n v="2639"/>
    <n v="22"/>
    <x v="0"/>
    <s v="Shirt"/>
    <x v="0"/>
    <n v="34"/>
    <x v="11"/>
    <s v="S"/>
    <s v="Black"/>
    <x v="1"/>
    <n v="4.2"/>
    <x v="1"/>
    <s v="Store Pickup"/>
    <x v="1"/>
    <s v="No"/>
    <n v="35"/>
    <x v="2"/>
    <s v="Annually"/>
    <x v="1"/>
    <s v="Low Value"/>
    <x v="2"/>
    <n v="0"/>
  </r>
  <r>
    <n v="2640"/>
    <n v="18"/>
    <x v="0"/>
    <s v="Blouse"/>
    <x v="0"/>
    <n v="35"/>
    <x v="13"/>
    <s v="XL"/>
    <s v="Pink"/>
    <x v="0"/>
    <n v="2.6"/>
    <x v="1"/>
    <s v="Free Shipping"/>
    <x v="1"/>
    <s v="No"/>
    <n v="33"/>
    <x v="5"/>
    <s v="Quarterly"/>
    <x v="1"/>
    <s v="Low Value"/>
    <x v="2"/>
    <n v="0"/>
  </r>
  <r>
    <n v="2641"/>
    <n v="30"/>
    <x v="0"/>
    <s v="Skirt"/>
    <x v="0"/>
    <n v="75"/>
    <x v="27"/>
    <s v="L"/>
    <s v="Olive"/>
    <x v="2"/>
    <n v="4"/>
    <x v="1"/>
    <s v="Store Pickup"/>
    <x v="1"/>
    <s v="No"/>
    <n v="45"/>
    <x v="0"/>
    <s v="Bi-Weekly"/>
    <x v="3"/>
    <s v="Low Value"/>
    <x v="2"/>
    <n v="0"/>
  </r>
  <r>
    <n v="2642"/>
    <n v="25"/>
    <x v="0"/>
    <s v="Sunglasses"/>
    <x v="3"/>
    <n v="60"/>
    <x v="34"/>
    <s v="XL"/>
    <s v="Olive"/>
    <x v="0"/>
    <n v="2.7"/>
    <x v="1"/>
    <s v="Next Day Air"/>
    <x v="1"/>
    <s v="No"/>
    <n v="20"/>
    <x v="4"/>
    <s v="Every 3 Months"/>
    <x v="3"/>
    <s v="Low Value"/>
    <x v="2"/>
    <n v="0"/>
  </r>
  <r>
    <n v="2643"/>
    <n v="39"/>
    <x v="0"/>
    <s v="Belt"/>
    <x v="3"/>
    <n v="87"/>
    <x v="44"/>
    <s v="L"/>
    <s v="Peach"/>
    <x v="2"/>
    <n v="4"/>
    <x v="1"/>
    <s v="Store Pickup"/>
    <x v="1"/>
    <s v="No"/>
    <n v="48"/>
    <x v="4"/>
    <s v="Annually"/>
    <x v="4"/>
    <s v="Low Value"/>
    <x v="2"/>
    <n v="0"/>
  </r>
  <r>
    <n v="2644"/>
    <n v="49"/>
    <x v="0"/>
    <s v="Gloves"/>
    <x v="3"/>
    <n v="41"/>
    <x v="33"/>
    <s v="S"/>
    <s v="Silver"/>
    <x v="1"/>
    <n v="2.9"/>
    <x v="1"/>
    <s v="Next Day Air"/>
    <x v="1"/>
    <s v="No"/>
    <n v="37"/>
    <x v="1"/>
    <s v="Monthly"/>
    <x v="2"/>
    <s v="Low Value"/>
    <x v="2"/>
    <n v="0"/>
  </r>
  <r>
    <n v="2645"/>
    <n v="25"/>
    <x v="0"/>
    <s v="Pants"/>
    <x v="0"/>
    <n v="83"/>
    <x v="35"/>
    <s v="M"/>
    <s v="Turquoise"/>
    <x v="1"/>
    <n v="3.3"/>
    <x v="1"/>
    <s v="Standard"/>
    <x v="1"/>
    <s v="No"/>
    <n v="4"/>
    <x v="4"/>
    <s v="Every 3 Months"/>
    <x v="3"/>
    <s v="Low Value"/>
    <x v="1"/>
    <n v="0"/>
  </r>
  <r>
    <n v="2646"/>
    <n v="23"/>
    <x v="0"/>
    <s v="Scarf"/>
    <x v="3"/>
    <n v="81"/>
    <x v="7"/>
    <s v="L"/>
    <s v="Olive"/>
    <x v="1"/>
    <n v="4"/>
    <x v="1"/>
    <s v="Store Pickup"/>
    <x v="1"/>
    <s v="No"/>
    <n v="24"/>
    <x v="4"/>
    <s v="Bi-Weekly"/>
    <x v="1"/>
    <s v="Low Value"/>
    <x v="2"/>
    <n v="0"/>
  </r>
  <r>
    <n v="2647"/>
    <n v="33"/>
    <x v="0"/>
    <s v="T-shirt"/>
    <x v="0"/>
    <n v="56"/>
    <x v="35"/>
    <s v="S"/>
    <s v="Lavender"/>
    <x v="2"/>
    <n v="3.9"/>
    <x v="1"/>
    <s v="Next Day Air"/>
    <x v="1"/>
    <s v="No"/>
    <n v="4"/>
    <x v="5"/>
    <s v="Every 3 Months"/>
    <x v="3"/>
    <s v="Low Value"/>
    <x v="1"/>
    <n v="0"/>
  </r>
  <r>
    <n v="2648"/>
    <n v="60"/>
    <x v="0"/>
    <s v="Shoes"/>
    <x v="1"/>
    <n v="58"/>
    <x v="36"/>
    <s v="M"/>
    <s v="Red"/>
    <x v="2"/>
    <n v="3.3"/>
    <x v="1"/>
    <s v="2-Day Shipping"/>
    <x v="1"/>
    <s v="No"/>
    <n v="25"/>
    <x v="5"/>
    <s v="Annually"/>
    <x v="0"/>
    <s v="Low Value"/>
    <x v="2"/>
    <n v="0"/>
  </r>
  <r>
    <n v="2649"/>
    <n v="51"/>
    <x v="0"/>
    <s v="Pants"/>
    <x v="0"/>
    <n v="84"/>
    <x v="26"/>
    <s v="M"/>
    <s v="Gray"/>
    <x v="1"/>
    <n v="3.9"/>
    <x v="1"/>
    <s v="Next Day Air"/>
    <x v="1"/>
    <s v="No"/>
    <n v="14"/>
    <x v="3"/>
    <s v="Bi-Weekly"/>
    <x v="2"/>
    <s v="Low Value"/>
    <x v="0"/>
    <n v="0"/>
  </r>
  <r>
    <n v="2650"/>
    <n v="23"/>
    <x v="0"/>
    <s v="Gloves"/>
    <x v="3"/>
    <n v="21"/>
    <x v="46"/>
    <s v="M"/>
    <s v="Magenta"/>
    <x v="3"/>
    <n v="3.9"/>
    <x v="1"/>
    <s v="Store Pickup"/>
    <x v="1"/>
    <s v="No"/>
    <n v="14"/>
    <x v="4"/>
    <s v="Fortnightly"/>
    <x v="1"/>
    <s v="Low Value"/>
    <x v="0"/>
    <n v="0"/>
  </r>
  <r>
    <n v="2651"/>
    <n v="20"/>
    <x v="0"/>
    <s v="Socks"/>
    <x v="0"/>
    <n v="35"/>
    <x v="4"/>
    <s v="L"/>
    <s v="Maroon"/>
    <x v="2"/>
    <n v="4.2"/>
    <x v="1"/>
    <s v="Standard"/>
    <x v="1"/>
    <s v="No"/>
    <n v="46"/>
    <x v="2"/>
    <s v="Every 3 Months"/>
    <x v="1"/>
    <s v="Low Value"/>
    <x v="2"/>
    <n v="0"/>
  </r>
  <r>
    <n v="2652"/>
    <n v="51"/>
    <x v="0"/>
    <s v="Sneakers"/>
    <x v="1"/>
    <n v="43"/>
    <x v="30"/>
    <s v="M"/>
    <s v="Cyan"/>
    <x v="2"/>
    <n v="4.5999999999999996"/>
    <x v="1"/>
    <s v="Store Pickup"/>
    <x v="1"/>
    <s v="No"/>
    <n v="27"/>
    <x v="3"/>
    <s v="Quarterly"/>
    <x v="2"/>
    <s v="Low Value"/>
    <x v="2"/>
    <n v="0"/>
  </r>
  <r>
    <n v="2653"/>
    <n v="23"/>
    <x v="1"/>
    <s v="Shorts"/>
    <x v="0"/>
    <n v="20"/>
    <x v="33"/>
    <s v="L"/>
    <s v="Cyan"/>
    <x v="2"/>
    <n v="3.3"/>
    <x v="1"/>
    <s v="2-Day Shipping"/>
    <x v="1"/>
    <s v="No"/>
    <n v="46"/>
    <x v="2"/>
    <s v="Monthly"/>
    <x v="1"/>
    <s v="Low Value"/>
    <x v="2"/>
    <n v="0"/>
  </r>
  <r>
    <n v="2654"/>
    <n v="67"/>
    <x v="1"/>
    <s v="Blouse"/>
    <x v="0"/>
    <n v="36"/>
    <x v="48"/>
    <s v="L"/>
    <s v="Lavender"/>
    <x v="3"/>
    <n v="4.8"/>
    <x v="1"/>
    <s v="Express"/>
    <x v="1"/>
    <s v="No"/>
    <n v="24"/>
    <x v="0"/>
    <s v="Every 3 Months"/>
    <x v="0"/>
    <s v="Low Value"/>
    <x v="2"/>
    <n v="0"/>
  </r>
  <r>
    <n v="2655"/>
    <n v="23"/>
    <x v="1"/>
    <s v="Coat"/>
    <x v="2"/>
    <n v="70"/>
    <x v="37"/>
    <s v="S"/>
    <s v="Pink"/>
    <x v="3"/>
    <n v="4.0999999999999996"/>
    <x v="1"/>
    <s v="Next Day Air"/>
    <x v="1"/>
    <s v="No"/>
    <n v="4"/>
    <x v="3"/>
    <s v="Annually"/>
    <x v="1"/>
    <s v="Low Value"/>
    <x v="1"/>
    <n v="0"/>
  </r>
  <r>
    <n v="2656"/>
    <n v="26"/>
    <x v="1"/>
    <s v="Sunglasses"/>
    <x v="3"/>
    <n v="83"/>
    <x v="5"/>
    <s v="M"/>
    <s v="Gray"/>
    <x v="2"/>
    <n v="3.4"/>
    <x v="1"/>
    <s v="Standard"/>
    <x v="1"/>
    <s v="No"/>
    <n v="2"/>
    <x v="2"/>
    <s v="Fortnightly"/>
    <x v="3"/>
    <s v="Low Value"/>
    <x v="1"/>
    <n v="0"/>
  </r>
  <r>
    <n v="2657"/>
    <n v="52"/>
    <x v="1"/>
    <s v="Shorts"/>
    <x v="0"/>
    <n v="76"/>
    <x v="27"/>
    <s v="L"/>
    <s v="Yellow"/>
    <x v="0"/>
    <n v="3.6"/>
    <x v="1"/>
    <s v="Express"/>
    <x v="1"/>
    <s v="No"/>
    <n v="29"/>
    <x v="4"/>
    <s v="Fortnightly"/>
    <x v="2"/>
    <s v="Low Value"/>
    <x v="2"/>
    <n v="0"/>
  </r>
  <r>
    <n v="2658"/>
    <n v="52"/>
    <x v="1"/>
    <s v="Dress"/>
    <x v="0"/>
    <n v="81"/>
    <x v="21"/>
    <s v="M"/>
    <s v="Pink"/>
    <x v="2"/>
    <n v="2.7"/>
    <x v="1"/>
    <s v="Express"/>
    <x v="1"/>
    <s v="No"/>
    <n v="7"/>
    <x v="2"/>
    <s v="Fortnightly"/>
    <x v="2"/>
    <s v="Low Value"/>
    <x v="1"/>
    <n v="0"/>
  </r>
  <r>
    <n v="2659"/>
    <n v="52"/>
    <x v="1"/>
    <s v="Handbag"/>
    <x v="3"/>
    <n v="47"/>
    <x v="31"/>
    <s v="XL"/>
    <s v="Indigo"/>
    <x v="2"/>
    <n v="3.2"/>
    <x v="1"/>
    <s v="Next Day Air"/>
    <x v="1"/>
    <s v="No"/>
    <n v="39"/>
    <x v="3"/>
    <s v="Monthly"/>
    <x v="2"/>
    <s v="Low Value"/>
    <x v="2"/>
    <n v="0"/>
  </r>
  <r>
    <n v="2660"/>
    <n v="35"/>
    <x v="1"/>
    <s v="Boots"/>
    <x v="1"/>
    <n v="35"/>
    <x v="23"/>
    <s v="L"/>
    <s v="Gray"/>
    <x v="2"/>
    <n v="4.4000000000000004"/>
    <x v="1"/>
    <s v="2-Day Shipping"/>
    <x v="1"/>
    <s v="No"/>
    <n v="46"/>
    <x v="2"/>
    <s v="Fortnightly"/>
    <x v="4"/>
    <s v="Low Value"/>
    <x v="2"/>
    <n v="0"/>
  </r>
  <r>
    <n v="2661"/>
    <n v="24"/>
    <x v="1"/>
    <s v="Pants"/>
    <x v="0"/>
    <n v="85"/>
    <x v="36"/>
    <s v="L"/>
    <s v="Yellow"/>
    <x v="1"/>
    <n v="4.9000000000000004"/>
    <x v="1"/>
    <s v="Express"/>
    <x v="1"/>
    <s v="No"/>
    <n v="44"/>
    <x v="0"/>
    <s v="Annually"/>
    <x v="1"/>
    <s v="Low Value"/>
    <x v="2"/>
    <n v="0"/>
  </r>
  <r>
    <n v="2662"/>
    <n v="43"/>
    <x v="1"/>
    <s v="Boots"/>
    <x v="1"/>
    <n v="96"/>
    <x v="49"/>
    <s v="XL"/>
    <s v="Olive"/>
    <x v="3"/>
    <n v="4.8"/>
    <x v="1"/>
    <s v="Express"/>
    <x v="1"/>
    <s v="No"/>
    <n v="20"/>
    <x v="4"/>
    <s v="Annually"/>
    <x v="4"/>
    <s v="Low Value"/>
    <x v="2"/>
    <n v="0"/>
  </r>
  <r>
    <n v="2663"/>
    <n v="25"/>
    <x v="1"/>
    <s v="Skirt"/>
    <x v="0"/>
    <n v="98"/>
    <x v="43"/>
    <s v="M"/>
    <s v="Cyan"/>
    <x v="2"/>
    <n v="2.8"/>
    <x v="1"/>
    <s v="2-Day Shipping"/>
    <x v="1"/>
    <s v="No"/>
    <n v="44"/>
    <x v="3"/>
    <s v="Fortnightly"/>
    <x v="3"/>
    <s v="Low Value"/>
    <x v="2"/>
    <n v="0"/>
  </r>
  <r>
    <n v="2664"/>
    <n v="46"/>
    <x v="1"/>
    <s v="Sneakers"/>
    <x v="1"/>
    <n v="52"/>
    <x v="48"/>
    <s v="L"/>
    <s v="Silver"/>
    <x v="3"/>
    <n v="2.9"/>
    <x v="1"/>
    <s v="Free Shipping"/>
    <x v="1"/>
    <s v="No"/>
    <n v="23"/>
    <x v="4"/>
    <s v="Annually"/>
    <x v="2"/>
    <s v="Low Value"/>
    <x v="2"/>
    <n v="0"/>
  </r>
  <r>
    <n v="2665"/>
    <n v="22"/>
    <x v="1"/>
    <s v="Jewelry"/>
    <x v="3"/>
    <n v="84"/>
    <x v="26"/>
    <s v="L"/>
    <s v="Silver"/>
    <x v="0"/>
    <n v="3.2"/>
    <x v="1"/>
    <s v="Store Pickup"/>
    <x v="1"/>
    <s v="No"/>
    <n v="37"/>
    <x v="3"/>
    <s v="Weekly"/>
    <x v="1"/>
    <s v="Low Value"/>
    <x v="2"/>
    <n v="0"/>
  </r>
  <r>
    <n v="2666"/>
    <n v="70"/>
    <x v="1"/>
    <s v="T-shirt"/>
    <x v="0"/>
    <n v="71"/>
    <x v="7"/>
    <s v="L"/>
    <s v="Red"/>
    <x v="0"/>
    <n v="3.5"/>
    <x v="1"/>
    <s v="Store Pickup"/>
    <x v="1"/>
    <s v="No"/>
    <n v="4"/>
    <x v="0"/>
    <s v="Weekly"/>
    <x v="0"/>
    <s v="Low Value"/>
    <x v="1"/>
    <n v="0"/>
  </r>
  <r>
    <n v="2667"/>
    <n v="49"/>
    <x v="1"/>
    <s v="Sandals"/>
    <x v="1"/>
    <n v="95"/>
    <x v="31"/>
    <s v="S"/>
    <s v="Brown"/>
    <x v="0"/>
    <n v="4.0999999999999996"/>
    <x v="1"/>
    <s v="Store Pickup"/>
    <x v="1"/>
    <s v="No"/>
    <n v="14"/>
    <x v="0"/>
    <s v="Fortnightly"/>
    <x v="2"/>
    <s v="Low Value"/>
    <x v="0"/>
    <n v="0"/>
  </r>
  <r>
    <n v="2668"/>
    <n v="48"/>
    <x v="1"/>
    <s v="Boots"/>
    <x v="1"/>
    <n v="47"/>
    <x v="33"/>
    <s v="M"/>
    <s v="Orange"/>
    <x v="2"/>
    <n v="4.0999999999999996"/>
    <x v="1"/>
    <s v="Free Shipping"/>
    <x v="1"/>
    <s v="No"/>
    <n v="31"/>
    <x v="1"/>
    <s v="Fortnightly"/>
    <x v="2"/>
    <s v="Low Value"/>
    <x v="2"/>
    <n v="0"/>
  </r>
  <r>
    <n v="2669"/>
    <n v="59"/>
    <x v="1"/>
    <s v="Coat"/>
    <x v="2"/>
    <n v="75"/>
    <x v="21"/>
    <s v="M"/>
    <s v="Black"/>
    <x v="2"/>
    <n v="4.8"/>
    <x v="1"/>
    <s v="Next Day Air"/>
    <x v="1"/>
    <s v="No"/>
    <n v="9"/>
    <x v="3"/>
    <s v="Quarterly"/>
    <x v="0"/>
    <s v="Low Value"/>
    <x v="1"/>
    <n v="0"/>
  </r>
  <r>
    <n v="2670"/>
    <n v="39"/>
    <x v="1"/>
    <s v="Belt"/>
    <x v="3"/>
    <n v="28"/>
    <x v="26"/>
    <s v="L"/>
    <s v="Teal"/>
    <x v="1"/>
    <n v="2.8"/>
    <x v="1"/>
    <s v="Free Shipping"/>
    <x v="1"/>
    <s v="No"/>
    <n v="31"/>
    <x v="2"/>
    <s v="Weekly"/>
    <x v="4"/>
    <s v="Low Value"/>
    <x v="2"/>
    <n v="0"/>
  </r>
  <r>
    <n v="2671"/>
    <n v="30"/>
    <x v="1"/>
    <s v="Sunglasses"/>
    <x v="3"/>
    <n v="44"/>
    <x v="38"/>
    <s v="M"/>
    <s v="Yellow"/>
    <x v="3"/>
    <n v="4.7"/>
    <x v="1"/>
    <s v="Express"/>
    <x v="1"/>
    <s v="No"/>
    <n v="26"/>
    <x v="4"/>
    <s v="Bi-Weekly"/>
    <x v="3"/>
    <s v="Low Value"/>
    <x v="2"/>
    <n v="0"/>
  </r>
  <r>
    <n v="2672"/>
    <n v="37"/>
    <x v="1"/>
    <s v="Sandals"/>
    <x v="1"/>
    <n v="64"/>
    <x v="15"/>
    <s v="XL"/>
    <s v="Gray"/>
    <x v="0"/>
    <n v="4.8"/>
    <x v="1"/>
    <s v="2-Day Shipping"/>
    <x v="1"/>
    <s v="No"/>
    <n v="41"/>
    <x v="3"/>
    <s v="Every 3 Months"/>
    <x v="4"/>
    <s v="Low Value"/>
    <x v="2"/>
    <n v="0"/>
  </r>
  <r>
    <n v="2673"/>
    <n v="56"/>
    <x v="1"/>
    <s v="Boots"/>
    <x v="1"/>
    <n v="28"/>
    <x v="8"/>
    <s v="M"/>
    <s v="Maroon"/>
    <x v="1"/>
    <n v="2.9"/>
    <x v="1"/>
    <s v="Standard"/>
    <x v="1"/>
    <s v="No"/>
    <n v="13"/>
    <x v="1"/>
    <s v="Annually"/>
    <x v="0"/>
    <s v="Low Value"/>
    <x v="0"/>
    <n v="0"/>
  </r>
  <r>
    <n v="2674"/>
    <n v="67"/>
    <x v="1"/>
    <s v="Hoodie"/>
    <x v="0"/>
    <n v="21"/>
    <x v="22"/>
    <s v="M"/>
    <s v="Olive"/>
    <x v="2"/>
    <n v="2.6"/>
    <x v="1"/>
    <s v="2-Day Shipping"/>
    <x v="1"/>
    <s v="No"/>
    <n v="4"/>
    <x v="1"/>
    <s v="Monthly"/>
    <x v="0"/>
    <s v="Low Value"/>
    <x v="1"/>
    <n v="0"/>
  </r>
  <r>
    <n v="2675"/>
    <n v="40"/>
    <x v="1"/>
    <s v="Hat"/>
    <x v="3"/>
    <n v="41"/>
    <x v="20"/>
    <s v="S"/>
    <s v="Charcoal"/>
    <x v="3"/>
    <n v="3.3"/>
    <x v="1"/>
    <s v="Express"/>
    <x v="1"/>
    <s v="No"/>
    <n v="15"/>
    <x v="1"/>
    <s v="Every 3 Months"/>
    <x v="4"/>
    <s v="Low Value"/>
    <x v="0"/>
    <n v="0"/>
  </r>
  <r>
    <n v="2676"/>
    <n v="24"/>
    <x v="1"/>
    <s v="Shorts"/>
    <x v="0"/>
    <n v="38"/>
    <x v="41"/>
    <s v="M"/>
    <s v="Peach"/>
    <x v="0"/>
    <n v="3.4"/>
    <x v="1"/>
    <s v="Free Shipping"/>
    <x v="1"/>
    <s v="No"/>
    <n v="38"/>
    <x v="1"/>
    <s v="Bi-Weekly"/>
    <x v="1"/>
    <s v="Low Value"/>
    <x v="2"/>
    <n v="0"/>
  </r>
  <r>
    <n v="2677"/>
    <n v="43"/>
    <x v="1"/>
    <s v="Backpack"/>
    <x v="3"/>
    <n v="77"/>
    <x v="0"/>
    <s v="M"/>
    <s v="Maroon"/>
    <x v="1"/>
    <n v="3.6"/>
    <x v="1"/>
    <s v="Free Shipping"/>
    <x v="1"/>
    <s v="No"/>
    <n v="3"/>
    <x v="1"/>
    <s v="Fortnightly"/>
    <x v="4"/>
    <s v="Low Value"/>
    <x v="1"/>
    <n v="0"/>
  </r>
  <r>
    <n v="2678"/>
    <n v="45"/>
    <x v="1"/>
    <s v="Shorts"/>
    <x v="0"/>
    <n v="43"/>
    <x v="39"/>
    <s v="L"/>
    <s v="Olive"/>
    <x v="1"/>
    <n v="3.8"/>
    <x v="1"/>
    <s v="Next Day Air"/>
    <x v="1"/>
    <s v="No"/>
    <n v="6"/>
    <x v="3"/>
    <s v="Every 3 Months"/>
    <x v="2"/>
    <s v="Low Value"/>
    <x v="1"/>
    <n v="0"/>
  </r>
  <r>
    <n v="2679"/>
    <n v="33"/>
    <x v="1"/>
    <s v="Belt"/>
    <x v="3"/>
    <n v="91"/>
    <x v="6"/>
    <s v="M"/>
    <s v="Magenta"/>
    <x v="1"/>
    <n v="3.4"/>
    <x v="1"/>
    <s v="2-Day Shipping"/>
    <x v="1"/>
    <s v="No"/>
    <n v="34"/>
    <x v="2"/>
    <s v="Bi-Weekly"/>
    <x v="3"/>
    <s v="Low Value"/>
    <x v="2"/>
    <n v="0"/>
  </r>
  <r>
    <n v="2680"/>
    <n v="53"/>
    <x v="1"/>
    <s v="Shorts"/>
    <x v="0"/>
    <n v="68"/>
    <x v="6"/>
    <s v="S"/>
    <s v="Yellow"/>
    <x v="1"/>
    <n v="3.8"/>
    <x v="1"/>
    <s v="Express"/>
    <x v="1"/>
    <s v="No"/>
    <n v="7"/>
    <x v="5"/>
    <s v="Quarterly"/>
    <x v="2"/>
    <s v="Low Value"/>
    <x v="1"/>
    <n v="0"/>
  </r>
  <r>
    <n v="2681"/>
    <n v="44"/>
    <x v="1"/>
    <s v="Socks"/>
    <x v="0"/>
    <n v="37"/>
    <x v="43"/>
    <s v="L"/>
    <s v="Indigo"/>
    <x v="3"/>
    <n v="3.3"/>
    <x v="1"/>
    <s v="Next Day Air"/>
    <x v="1"/>
    <s v="No"/>
    <n v="21"/>
    <x v="0"/>
    <s v="Annually"/>
    <x v="4"/>
    <s v="Low Value"/>
    <x v="2"/>
    <n v="0"/>
  </r>
  <r>
    <n v="2682"/>
    <n v="23"/>
    <x v="1"/>
    <s v="Shoes"/>
    <x v="1"/>
    <n v="23"/>
    <x v="2"/>
    <s v="L"/>
    <s v="Olive"/>
    <x v="2"/>
    <n v="4.8"/>
    <x v="1"/>
    <s v="Standard"/>
    <x v="1"/>
    <s v="No"/>
    <n v="17"/>
    <x v="5"/>
    <s v="Monthly"/>
    <x v="1"/>
    <s v="Low Value"/>
    <x v="0"/>
    <n v="0"/>
  </r>
  <r>
    <n v="2683"/>
    <n v="59"/>
    <x v="1"/>
    <s v="Sneakers"/>
    <x v="1"/>
    <n v="65"/>
    <x v="17"/>
    <s v="L"/>
    <s v="Maroon"/>
    <x v="0"/>
    <n v="3.9"/>
    <x v="1"/>
    <s v="2-Day Shipping"/>
    <x v="1"/>
    <s v="No"/>
    <n v="5"/>
    <x v="0"/>
    <s v="Every 3 Months"/>
    <x v="0"/>
    <s v="Low Value"/>
    <x v="1"/>
    <n v="0"/>
  </r>
  <r>
    <n v="2684"/>
    <n v="68"/>
    <x v="1"/>
    <s v="Backpack"/>
    <x v="3"/>
    <n v="30"/>
    <x v="6"/>
    <s v="M"/>
    <s v="Indigo"/>
    <x v="2"/>
    <n v="4.2"/>
    <x v="1"/>
    <s v="Next Day Air"/>
    <x v="1"/>
    <s v="No"/>
    <n v="21"/>
    <x v="1"/>
    <s v="Fortnightly"/>
    <x v="0"/>
    <s v="Low Value"/>
    <x v="2"/>
    <n v="0"/>
  </r>
  <r>
    <n v="2685"/>
    <n v="46"/>
    <x v="1"/>
    <s v="Dress"/>
    <x v="0"/>
    <n v="45"/>
    <x v="47"/>
    <s v="M"/>
    <s v="Gray"/>
    <x v="2"/>
    <n v="4.7"/>
    <x v="1"/>
    <s v="Free Shipping"/>
    <x v="1"/>
    <s v="No"/>
    <n v="42"/>
    <x v="2"/>
    <s v="Bi-Weekly"/>
    <x v="2"/>
    <s v="Low Value"/>
    <x v="2"/>
    <n v="0"/>
  </r>
  <r>
    <n v="2686"/>
    <n v="56"/>
    <x v="1"/>
    <s v="Boots"/>
    <x v="1"/>
    <n v="25"/>
    <x v="41"/>
    <s v="M"/>
    <s v="Gray"/>
    <x v="0"/>
    <n v="2.7"/>
    <x v="1"/>
    <s v="Express"/>
    <x v="1"/>
    <s v="No"/>
    <n v="49"/>
    <x v="2"/>
    <s v="Quarterly"/>
    <x v="0"/>
    <s v="Low Value"/>
    <x v="2"/>
    <n v="0"/>
  </r>
  <r>
    <n v="2687"/>
    <n v="40"/>
    <x v="1"/>
    <s v="Socks"/>
    <x v="0"/>
    <n v="72"/>
    <x v="42"/>
    <s v="M"/>
    <s v="Black"/>
    <x v="0"/>
    <n v="3.8"/>
    <x v="1"/>
    <s v="2-Day Shipping"/>
    <x v="1"/>
    <s v="No"/>
    <n v="33"/>
    <x v="1"/>
    <s v="Fortnightly"/>
    <x v="4"/>
    <s v="Low Value"/>
    <x v="2"/>
    <n v="0"/>
  </r>
  <r>
    <n v="2688"/>
    <n v="61"/>
    <x v="1"/>
    <s v="Dress"/>
    <x v="0"/>
    <n v="75"/>
    <x v="12"/>
    <s v="M"/>
    <s v="White"/>
    <x v="3"/>
    <n v="3.6"/>
    <x v="1"/>
    <s v="2-Day Shipping"/>
    <x v="1"/>
    <s v="No"/>
    <n v="12"/>
    <x v="5"/>
    <s v="Bi-Weekly"/>
    <x v="0"/>
    <s v="Low Value"/>
    <x v="0"/>
    <n v="0"/>
  </r>
  <r>
    <n v="2689"/>
    <n v="53"/>
    <x v="1"/>
    <s v="Handbag"/>
    <x v="3"/>
    <n v="63"/>
    <x v="8"/>
    <s v="XL"/>
    <s v="Turquoise"/>
    <x v="1"/>
    <n v="2.9"/>
    <x v="1"/>
    <s v="2-Day Shipping"/>
    <x v="1"/>
    <s v="No"/>
    <n v="18"/>
    <x v="2"/>
    <s v="Every 3 Months"/>
    <x v="2"/>
    <s v="Low Value"/>
    <x v="0"/>
    <n v="0"/>
  </r>
  <r>
    <n v="2690"/>
    <n v="29"/>
    <x v="1"/>
    <s v="Blouse"/>
    <x v="0"/>
    <n v="35"/>
    <x v="5"/>
    <s v="M"/>
    <s v="Orange"/>
    <x v="3"/>
    <n v="3.9"/>
    <x v="1"/>
    <s v="Standard"/>
    <x v="1"/>
    <s v="No"/>
    <n v="47"/>
    <x v="3"/>
    <s v="Quarterly"/>
    <x v="3"/>
    <s v="Low Value"/>
    <x v="2"/>
    <n v="0"/>
  </r>
  <r>
    <n v="2691"/>
    <n v="44"/>
    <x v="1"/>
    <s v="Belt"/>
    <x v="3"/>
    <n v="32"/>
    <x v="35"/>
    <s v="L"/>
    <s v="Yellow"/>
    <x v="2"/>
    <n v="4.7"/>
    <x v="1"/>
    <s v="Free Shipping"/>
    <x v="1"/>
    <s v="No"/>
    <n v="18"/>
    <x v="4"/>
    <s v="Weekly"/>
    <x v="4"/>
    <s v="Low Value"/>
    <x v="0"/>
    <n v="0"/>
  </r>
  <r>
    <n v="2692"/>
    <n v="43"/>
    <x v="1"/>
    <s v="Pants"/>
    <x v="0"/>
    <n v="25"/>
    <x v="43"/>
    <s v="L"/>
    <s v="Blue"/>
    <x v="0"/>
    <n v="3.3"/>
    <x v="1"/>
    <s v="2-Day Shipping"/>
    <x v="1"/>
    <s v="No"/>
    <n v="48"/>
    <x v="1"/>
    <s v="Monthly"/>
    <x v="4"/>
    <s v="Low Value"/>
    <x v="2"/>
    <n v="0"/>
  </r>
  <r>
    <n v="2693"/>
    <n v="40"/>
    <x v="1"/>
    <s v="Sneakers"/>
    <x v="1"/>
    <n v="90"/>
    <x v="47"/>
    <s v="XL"/>
    <s v="Violet"/>
    <x v="1"/>
    <n v="4.2"/>
    <x v="1"/>
    <s v="Free Shipping"/>
    <x v="1"/>
    <s v="No"/>
    <n v="18"/>
    <x v="5"/>
    <s v="Every 3 Months"/>
    <x v="4"/>
    <s v="Low Value"/>
    <x v="0"/>
    <n v="0"/>
  </r>
  <r>
    <n v="2694"/>
    <n v="55"/>
    <x v="1"/>
    <s v="Boots"/>
    <x v="1"/>
    <n v="70"/>
    <x v="11"/>
    <s v="L"/>
    <s v="Lavender"/>
    <x v="2"/>
    <n v="2.6"/>
    <x v="1"/>
    <s v="Standard"/>
    <x v="1"/>
    <s v="No"/>
    <n v="46"/>
    <x v="1"/>
    <s v="Quarterly"/>
    <x v="0"/>
    <s v="Low Value"/>
    <x v="2"/>
    <n v="0"/>
  </r>
  <r>
    <n v="2695"/>
    <n v="66"/>
    <x v="1"/>
    <s v="Sunglasses"/>
    <x v="3"/>
    <n v="27"/>
    <x v="7"/>
    <s v="M"/>
    <s v="Olive"/>
    <x v="1"/>
    <n v="4.9000000000000004"/>
    <x v="1"/>
    <s v="Express"/>
    <x v="1"/>
    <s v="No"/>
    <n v="34"/>
    <x v="2"/>
    <s v="Every 3 Months"/>
    <x v="0"/>
    <s v="Low Value"/>
    <x v="2"/>
    <n v="0"/>
  </r>
  <r>
    <n v="2696"/>
    <n v="50"/>
    <x v="1"/>
    <s v="Hat"/>
    <x v="3"/>
    <n v="92"/>
    <x v="30"/>
    <s v="M"/>
    <s v="Orange"/>
    <x v="3"/>
    <n v="3.6"/>
    <x v="1"/>
    <s v="Standard"/>
    <x v="1"/>
    <s v="No"/>
    <n v="10"/>
    <x v="3"/>
    <s v="Bi-Weekly"/>
    <x v="2"/>
    <s v="Low Value"/>
    <x v="0"/>
    <n v="0"/>
  </r>
  <r>
    <n v="2697"/>
    <n v="57"/>
    <x v="1"/>
    <s v="Coat"/>
    <x v="2"/>
    <n v="20"/>
    <x v="45"/>
    <s v="M"/>
    <s v="White"/>
    <x v="1"/>
    <n v="4.7"/>
    <x v="1"/>
    <s v="Free Shipping"/>
    <x v="1"/>
    <s v="No"/>
    <n v="12"/>
    <x v="5"/>
    <s v="Monthly"/>
    <x v="0"/>
    <s v="Low Value"/>
    <x v="0"/>
    <n v="0"/>
  </r>
  <r>
    <n v="2698"/>
    <n v="42"/>
    <x v="1"/>
    <s v="Jacket"/>
    <x v="2"/>
    <n v="52"/>
    <x v="12"/>
    <s v="L"/>
    <s v="Red"/>
    <x v="0"/>
    <n v="3.2"/>
    <x v="1"/>
    <s v="Standard"/>
    <x v="1"/>
    <s v="No"/>
    <n v="36"/>
    <x v="4"/>
    <s v="Quarterly"/>
    <x v="4"/>
    <s v="Low Value"/>
    <x v="2"/>
    <n v="0"/>
  </r>
  <r>
    <n v="2699"/>
    <n v="55"/>
    <x v="1"/>
    <s v="Hoodie"/>
    <x v="0"/>
    <n v="57"/>
    <x v="41"/>
    <s v="M"/>
    <s v="Magenta"/>
    <x v="2"/>
    <n v="3.6"/>
    <x v="1"/>
    <s v="Store Pickup"/>
    <x v="1"/>
    <s v="No"/>
    <n v="34"/>
    <x v="0"/>
    <s v="Quarterly"/>
    <x v="0"/>
    <s v="Low Value"/>
    <x v="2"/>
    <n v="0"/>
  </r>
  <r>
    <n v="2700"/>
    <n v="25"/>
    <x v="1"/>
    <s v="Boots"/>
    <x v="1"/>
    <n v="96"/>
    <x v="40"/>
    <s v="M"/>
    <s v="Violet"/>
    <x v="3"/>
    <n v="3.6"/>
    <x v="1"/>
    <s v="2-Day Shipping"/>
    <x v="1"/>
    <s v="No"/>
    <n v="49"/>
    <x v="5"/>
    <s v="Annually"/>
    <x v="3"/>
    <s v="Low Value"/>
    <x v="2"/>
    <n v="0"/>
  </r>
  <r>
    <n v="2701"/>
    <n v="22"/>
    <x v="1"/>
    <s v="T-shirt"/>
    <x v="0"/>
    <n v="68"/>
    <x v="18"/>
    <s v="XL"/>
    <s v="Olive"/>
    <x v="0"/>
    <n v="3.2"/>
    <x v="1"/>
    <s v="Standard"/>
    <x v="1"/>
    <s v="No"/>
    <n v="36"/>
    <x v="1"/>
    <s v="Weekly"/>
    <x v="1"/>
    <s v="Low Value"/>
    <x v="2"/>
    <n v="0"/>
  </r>
  <r>
    <n v="2702"/>
    <n v="49"/>
    <x v="1"/>
    <s v="Sweater"/>
    <x v="0"/>
    <n v="30"/>
    <x v="37"/>
    <s v="L"/>
    <s v="Silver"/>
    <x v="2"/>
    <n v="2.8"/>
    <x v="1"/>
    <s v="Store Pickup"/>
    <x v="1"/>
    <s v="No"/>
    <n v="18"/>
    <x v="4"/>
    <s v="Fortnightly"/>
    <x v="2"/>
    <s v="Low Value"/>
    <x v="0"/>
    <n v="0"/>
  </r>
  <r>
    <n v="2703"/>
    <n v="70"/>
    <x v="1"/>
    <s v="Shoes"/>
    <x v="1"/>
    <n v="37"/>
    <x v="21"/>
    <s v="L"/>
    <s v="Gray"/>
    <x v="3"/>
    <n v="4"/>
    <x v="1"/>
    <s v="Next Day Air"/>
    <x v="1"/>
    <s v="No"/>
    <n v="39"/>
    <x v="5"/>
    <s v="Fortnightly"/>
    <x v="0"/>
    <s v="Low Value"/>
    <x v="2"/>
    <n v="0"/>
  </r>
  <r>
    <n v="2704"/>
    <n v="56"/>
    <x v="1"/>
    <s v="Scarf"/>
    <x v="3"/>
    <n v="42"/>
    <x v="30"/>
    <s v="XL"/>
    <s v="Olive"/>
    <x v="0"/>
    <n v="4.4000000000000004"/>
    <x v="1"/>
    <s v="Free Shipping"/>
    <x v="1"/>
    <s v="No"/>
    <n v="34"/>
    <x v="3"/>
    <s v="Weekly"/>
    <x v="0"/>
    <s v="Low Value"/>
    <x v="2"/>
    <n v="0"/>
  </r>
  <r>
    <n v="2705"/>
    <n v="52"/>
    <x v="1"/>
    <s v="Dress"/>
    <x v="0"/>
    <n v="54"/>
    <x v="30"/>
    <s v="L"/>
    <s v="Beige"/>
    <x v="1"/>
    <n v="3.4"/>
    <x v="1"/>
    <s v="Next Day Air"/>
    <x v="1"/>
    <s v="No"/>
    <n v="35"/>
    <x v="5"/>
    <s v="Weekly"/>
    <x v="2"/>
    <s v="Low Value"/>
    <x v="2"/>
    <n v="0"/>
  </r>
  <r>
    <n v="2706"/>
    <n v="65"/>
    <x v="1"/>
    <s v="Jacket"/>
    <x v="2"/>
    <n v="81"/>
    <x v="47"/>
    <s v="S"/>
    <s v="Turquoise"/>
    <x v="1"/>
    <n v="5"/>
    <x v="1"/>
    <s v="Store Pickup"/>
    <x v="1"/>
    <s v="No"/>
    <n v="1"/>
    <x v="2"/>
    <s v="Bi-Weekly"/>
    <x v="0"/>
    <s v="Low Value"/>
    <x v="1"/>
    <n v="0"/>
  </r>
  <r>
    <n v="2707"/>
    <n v="24"/>
    <x v="1"/>
    <s v="Shoes"/>
    <x v="1"/>
    <n v="40"/>
    <x v="15"/>
    <s v="S"/>
    <s v="Blue"/>
    <x v="1"/>
    <n v="3.1"/>
    <x v="1"/>
    <s v="Express"/>
    <x v="1"/>
    <s v="No"/>
    <n v="48"/>
    <x v="5"/>
    <s v="Quarterly"/>
    <x v="1"/>
    <s v="Low Value"/>
    <x v="2"/>
    <n v="0"/>
  </r>
  <r>
    <n v="2708"/>
    <n v="32"/>
    <x v="1"/>
    <s v="Backpack"/>
    <x v="3"/>
    <n v="88"/>
    <x v="43"/>
    <s v="M"/>
    <s v="Pink"/>
    <x v="3"/>
    <n v="4.2"/>
    <x v="1"/>
    <s v="Standard"/>
    <x v="1"/>
    <s v="No"/>
    <n v="19"/>
    <x v="1"/>
    <s v="Weekly"/>
    <x v="3"/>
    <s v="Low Value"/>
    <x v="0"/>
    <n v="0"/>
  </r>
  <r>
    <n v="2709"/>
    <n v="57"/>
    <x v="1"/>
    <s v="Dress"/>
    <x v="0"/>
    <n v="94"/>
    <x v="15"/>
    <s v="M"/>
    <s v="Teal"/>
    <x v="2"/>
    <n v="3.3"/>
    <x v="1"/>
    <s v="Store Pickup"/>
    <x v="1"/>
    <s v="No"/>
    <n v="44"/>
    <x v="5"/>
    <s v="Weekly"/>
    <x v="0"/>
    <s v="Low Value"/>
    <x v="2"/>
    <n v="0"/>
  </r>
  <r>
    <n v="2710"/>
    <n v="35"/>
    <x v="1"/>
    <s v="Shirt"/>
    <x v="0"/>
    <n v="54"/>
    <x v="26"/>
    <s v="S"/>
    <s v="Cyan"/>
    <x v="0"/>
    <n v="2.9"/>
    <x v="1"/>
    <s v="Standard"/>
    <x v="1"/>
    <s v="No"/>
    <n v="9"/>
    <x v="2"/>
    <s v="Bi-Weekly"/>
    <x v="4"/>
    <s v="Low Value"/>
    <x v="1"/>
    <n v="0"/>
  </r>
  <r>
    <n v="2711"/>
    <n v="69"/>
    <x v="1"/>
    <s v="Jacket"/>
    <x v="2"/>
    <n v="51"/>
    <x v="48"/>
    <s v="L"/>
    <s v="Purple"/>
    <x v="2"/>
    <n v="4.7"/>
    <x v="1"/>
    <s v="Standard"/>
    <x v="1"/>
    <s v="No"/>
    <n v="3"/>
    <x v="4"/>
    <s v="Fortnightly"/>
    <x v="0"/>
    <s v="Low Value"/>
    <x v="1"/>
    <n v="0"/>
  </r>
  <r>
    <n v="2712"/>
    <n v="30"/>
    <x v="1"/>
    <s v="Sunglasses"/>
    <x v="3"/>
    <n v="22"/>
    <x v="43"/>
    <s v="L"/>
    <s v="Red"/>
    <x v="1"/>
    <n v="4"/>
    <x v="1"/>
    <s v="Standard"/>
    <x v="1"/>
    <s v="No"/>
    <n v="50"/>
    <x v="0"/>
    <s v="Monthly"/>
    <x v="3"/>
    <s v="Low Value"/>
    <x v="2"/>
    <n v="0"/>
  </r>
  <r>
    <n v="2713"/>
    <n v="37"/>
    <x v="1"/>
    <s v="Jacket"/>
    <x v="2"/>
    <n v="95"/>
    <x v="25"/>
    <s v="L"/>
    <s v="Brown"/>
    <x v="3"/>
    <n v="4.5999999999999996"/>
    <x v="1"/>
    <s v="Standard"/>
    <x v="1"/>
    <s v="No"/>
    <n v="7"/>
    <x v="5"/>
    <s v="Quarterly"/>
    <x v="4"/>
    <s v="Low Value"/>
    <x v="1"/>
    <n v="0"/>
  </r>
  <r>
    <n v="2714"/>
    <n v="19"/>
    <x v="1"/>
    <s v="Coat"/>
    <x v="2"/>
    <n v="57"/>
    <x v="16"/>
    <s v="M"/>
    <s v="Magenta"/>
    <x v="3"/>
    <n v="3.8"/>
    <x v="1"/>
    <s v="2-Day Shipping"/>
    <x v="1"/>
    <s v="No"/>
    <n v="20"/>
    <x v="5"/>
    <s v="Annually"/>
    <x v="1"/>
    <s v="Low Value"/>
    <x v="2"/>
    <n v="0"/>
  </r>
  <r>
    <n v="2715"/>
    <n v="53"/>
    <x v="1"/>
    <s v="Sweater"/>
    <x v="0"/>
    <n v="45"/>
    <x v="44"/>
    <s v="S"/>
    <s v="Olive"/>
    <x v="0"/>
    <n v="3.6"/>
    <x v="1"/>
    <s v="Store Pickup"/>
    <x v="1"/>
    <s v="No"/>
    <n v="16"/>
    <x v="2"/>
    <s v="Bi-Weekly"/>
    <x v="2"/>
    <s v="Low Value"/>
    <x v="0"/>
    <n v="0"/>
  </r>
  <r>
    <n v="2716"/>
    <n v="25"/>
    <x v="1"/>
    <s v="Sneakers"/>
    <x v="1"/>
    <n v="92"/>
    <x v="16"/>
    <s v="XL"/>
    <s v="Pink"/>
    <x v="0"/>
    <n v="4.0999999999999996"/>
    <x v="1"/>
    <s v="Express"/>
    <x v="1"/>
    <s v="No"/>
    <n v="29"/>
    <x v="3"/>
    <s v="Fortnightly"/>
    <x v="3"/>
    <s v="Low Value"/>
    <x v="2"/>
    <n v="0"/>
  </r>
  <r>
    <n v="2717"/>
    <n v="47"/>
    <x v="1"/>
    <s v="Shoes"/>
    <x v="1"/>
    <n v="40"/>
    <x v="24"/>
    <s v="L"/>
    <s v="Black"/>
    <x v="1"/>
    <n v="2.7"/>
    <x v="1"/>
    <s v="Store Pickup"/>
    <x v="1"/>
    <s v="No"/>
    <n v="21"/>
    <x v="5"/>
    <s v="Weekly"/>
    <x v="2"/>
    <s v="Low Value"/>
    <x v="2"/>
    <n v="0"/>
  </r>
  <r>
    <n v="2718"/>
    <n v="18"/>
    <x v="1"/>
    <s v="Sunglasses"/>
    <x v="3"/>
    <n v="62"/>
    <x v="43"/>
    <s v="XL"/>
    <s v="Beige"/>
    <x v="0"/>
    <n v="4.3"/>
    <x v="1"/>
    <s v="Free Shipping"/>
    <x v="1"/>
    <s v="No"/>
    <n v="19"/>
    <x v="2"/>
    <s v="Every 3 Months"/>
    <x v="1"/>
    <s v="Low Value"/>
    <x v="0"/>
    <n v="0"/>
  </r>
  <r>
    <n v="2719"/>
    <n v="22"/>
    <x v="1"/>
    <s v="Shorts"/>
    <x v="0"/>
    <n v="90"/>
    <x v="41"/>
    <s v="M"/>
    <s v="Peach"/>
    <x v="0"/>
    <n v="4.9000000000000004"/>
    <x v="1"/>
    <s v="Next Day Air"/>
    <x v="1"/>
    <s v="No"/>
    <n v="10"/>
    <x v="0"/>
    <s v="Bi-Weekly"/>
    <x v="1"/>
    <s v="Low Value"/>
    <x v="0"/>
    <n v="0"/>
  </r>
  <r>
    <n v="2720"/>
    <n v="69"/>
    <x v="1"/>
    <s v="Hoodie"/>
    <x v="0"/>
    <n v="82"/>
    <x v="7"/>
    <s v="S"/>
    <s v="Peach"/>
    <x v="3"/>
    <n v="4.2"/>
    <x v="1"/>
    <s v="Free Shipping"/>
    <x v="1"/>
    <s v="No"/>
    <n v="4"/>
    <x v="4"/>
    <s v="Monthly"/>
    <x v="0"/>
    <s v="Low Value"/>
    <x v="1"/>
    <n v="0"/>
  </r>
  <r>
    <n v="2721"/>
    <n v="55"/>
    <x v="1"/>
    <s v="Scarf"/>
    <x v="3"/>
    <n v="52"/>
    <x v="33"/>
    <s v="M"/>
    <s v="Peach"/>
    <x v="1"/>
    <n v="2.8"/>
    <x v="1"/>
    <s v="Store Pickup"/>
    <x v="1"/>
    <s v="No"/>
    <n v="45"/>
    <x v="4"/>
    <s v="Quarterly"/>
    <x v="0"/>
    <s v="Low Value"/>
    <x v="2"/>
    <n v="0"/>
  </r>
  <r>
    <n v="2722"/>
    <n v="19"/>
    <x v="1"/>
    <s v="Sandals"/>
    <x v="1"/>
    <n v="70"/>
    <x v="46"/>
    <s v="S"/>
    <s v="Teal"/>
    <x v="1"/>
    <n v="4.9000000000000004"/>
    <x v="1"/>
    <s v="Free Shipping"/>
    <x v="1"/>
    <s v="No"/>
    <n v="17"/>
    <x v="3"/>
    <s v="Fortnightly"/>
    <x v="1"/>
    <s v="Low Value"/>
    <x v="0"/>
    <n v="0"/>
  </r>
  <r>
    <n v="2723"/>
    <n v="23"/>
    <x v="1"/>
    <s v="Hat"/>
    <x v="3"/>
    <n v="83"/>
    <x v="1"/>
    <s v="M"/>
    <s v="Green"/>
    <x v="1"/>
    <n v="2.8"/>
    <x v="1"/>
    <s v="2-Day Shipping"/>
    <x v="1"/>
    <s v="No"/>
    <n v="22"/>
    <x v="3"/>
    <s v="Fortnightly"/>
    <x v="1"/>
    <s v="Low Value"/>
    <x v="2"/>
    <n v="0"/>
  </r>
  <r>
    <n v="2724"/>
    <n v="54"/>
    <x v="1"/>
    <s v="Shoes"/>
    <x v="1"/>
    <n v="49"/>
    <x v="21"/>
    <s v="XL"/>
    <s v="Brown"/>
    <x v="2"/>
    <n v="2.9"/>
    <x v="1"/>
    <s v="Store Pickup"/>
    <x v="1"/>
    <s v="No"/>
    <n v="3"/>
    <x v="3"/>
    <s v="Every 3 Months"/>
    <x v="2"/>
    <s v="Low Value"/>
    <x v="1"/>
    <n v="0"/>
  </r>
  <r>
    <n v="2725"/>
    <n v="52"/>
    <x v="1"/>
    <s v="Sneakers"/>
    <x v="1"/>
    <n v="91"/>
    <x v="9"/>
    <s v="M"/>
    <s v="Brown"/>
    <x v="1"/>
    <n v="2.5"/>
    <x v="1"/>
    <s v="Next Day Air"/>
    <x v="1"/>
    <s v="No"/>
    <n v="11"/>
    <x v="5"/>
    <s v="Fortnightly"/>
    <x v="2"/>
    <s v="Low Value"/>
    <x v="0"/>
    <n v="0"/>
  </r>
  <r>
    <n v="2726"/>
    <n v="64"/>
    <x v="1"/>
    <s v="Backpack"/>
    <x v="3"/>
    <n v="99"/>
    <x v="16"/>
    <s v="S"/>
    <s v="Violet"/>
    <x v="2"/>
    <n v="2.7"/>
    <x v="1"/>
    <s v="Free Shipping"/>
    <x v="1"/>
    <s v="No"/>
    <n v="4"/>
    <x v="5"/>
    <s v="Annually"/>
    <x v="0"/>
    <s v="Low Value"/>
    <x v="1"/>
    <n v="0"/>
  </r>
  <r>
    <n v="2727"/>
    <n v="33"/>
    <x v="1"/>
    <s v="Belt"/>
    <x v="3"/>
    <n v="92"/>
    <x v="49"/>
    <s v="L"/>
    <s v="Blue"/>
    <x v="0"/>
    <n v="3.3"/>
    <x v="1"/>
    <s v="Free Shipping"/>
    <x v="1"/>
    <s v="No"/>
    <n v="11"/>
    <x v="3"/>
    <s v="Bi-Weekly"/>
    <x v="3"/>
    <s v="Low Value"/>
    <x v="0"/>
    <n v="0"/>
  </r>
  <r>
    <n v="2728"/>
    <n v="40"/>
    <x v="1"/>
    <s v="Shirt"/>
    <x v="0"/>
    <n v="87"/>
    <x v="24"/>
    <s v="L"/>
    <s v="Charcoal"/>
    <x v="0"/>
    <n v="3.7"/>
    <x v="1"/>
    <s v="2-Day Shipping"/>
    <x v="1"/>
    <s v="No"/>
    <n v="47"/>
    <x v="2"/>
    <s v="Fortnightly"/>
    <x v="4"/>
    <s v="Low Value"/>
    <x v="2"/>
    <n v="0"/>
  </r>
  <r>
    <n v="2729"/>
    <n v="26"/>
    <x v="1"/>
    <s v="Skirt"/>
    <x v="0"/>
    <n v="28"/>
    <x v="20"/>
    <s v="M"/>
    <s v="Pink"/>
    <x v="0"/>
    <n v="4"/>
    <x v="1"/>
    <s v="Express"/>
    <x v="1"/>
    <s v="No"/>
    <n v="17"/>
    <x v="5"/>
    <s v="Weekly"/>
    <x v="3"/>
    <s v="Low Value"/>
    <x v="0"/>
    <n v="0"/>
  </r>
  <r>
    <n v="2730"/>
    <n v="31"/>
    <x v="1"/>
    <s v="Gloves"/>
    <x v="3"/>
    <n v="71"/>
    <x v="6"/>
    <s v="S"/>
    <s v="Violet"/>
    <x v="2"/>
    <n v="4.0999999999999996"/>
    <x v="1"/>
    <s v="Free Shipping"/>
    <x v="1"/>
    <s v="No"/>
    <n v="32"/>
    <x v="2"/>
    <s v="Monthly"/>
    <x v="3"/>
    <s v="Low Value"/>
    <x v="2"/>
    <n v="0"/>
  </r>
  <r>
    <n v="2731"/>
    <n v="23"/>
    <x v="1"/>
    <s v="Gloves"/>
    <x v="3"/>
    <n v="32"/>
    <x v="48"/>
    <s v="M"/>
    <s v="Teal"/>
    <x v="0"/>
    <n v="4.0999999999999996"/>
    <x v="1"/>
    <s v="Store Pickup"/>
    <x v="1"/>
    <s v="No"/>
    <n v="37"/>
    <x v="4"/>
    <s v="Annually"/>
    <x v="1"/>
    <s v="Low Value"/>
    <x v="2"/>
    <n v="0"/>
  </r>
  <r>
    <n v="2732"/>
    <n v="52"/>
    <x v="1"/>
    <s v="Handbag"/>
    <x v="3"/>
    <n v="33"/>
    <x v="48"/>
    <s v="M"/>
    <s v="Red"/>
    <x v="2"/>
    <n v="2.5"/>
    <x v="1"/>
    <s v="2-Day Shipping"/>
    <x v="1"/>
    <s v="No"/>
    <n v="44"/>
    <x v="4"/>
    <s v="Quarterly"/>
    <x v="2"/>
    <s v="Low Value"/>
    <x v="2"/>
    <n v="0"/>
  </r>
  <r>
    <n v="2733"/>
    <n v="21"/>
    <x v="1"/>
    <s v="Socks"/>
    <x v="0"/>
    <n v="75"/>
    <x v="12"/>
    <s v="L"/>
    <s v="Orange"/>
    <x v="0"/>
    <n v="4.2"/>
    <x v="1"/>
    <s v="Store Pickup"/>
    <x v="1"/>
    <s v="No"/>
    <n v="27"/>
    <x v="5"/>
    <s v="Every 3 Months"/>
    <x v="1"/>
    <s v="Low Value"/>
    <x v="2"/>
    <n v="0"/>
  </r>
  <r>
    <n v="2734"/>
    <n v="31"/>
    <x v="1"/>
    <s v="Backpack"/>
    <x v="3"/>
    <n v="83"/>
    <x v="17"/>
    <s v="M"/>
    <s v="Magenta"/>
    <x v="2"/>
    <n v="4.7"/>
    <x v="1"/>
    <s v="Express"/>
    <x v="1"/>
    <s v="No"/>
    <n v="46"/>
    <x v="3"/>
    <s v="Annually"/>
    <x v="3"/>
    <s v="Low Value"/>
    <x v="2"/>
    <n v="0"/>
  </r>
  <r>
    <n v="2735"/>
    <n v="63"/>
    <x v="1"/>
    <s v="Jeans"/>
    <x v="0"/>
    <n v="93"/>
    <x v="14"/>
    <s v="XL"/>
    <s v="Yellow"/>
    <x v="2"/>
    <n v="2.7"/>
    <x v="1"/>
    <s v="2-Day Shipping"/>
    <x v="1"/>
    <s v="No"/>
    <n v="13"/>
    <x v="1"/>
    <s v="Bi-Weekly"/>
    <x v="0"/>
    <s v="Low Value"/>
    <x v="0"/>
    <n v="0"/>
  </r>
  <r>
    <n v="2736"/>
    <n v="46"/>
    <x v="1"/>
    <s v="Skirt"/>
    <x v="0"/>
    <n v="29"/>
    <x v="18"/>
    <s v="M"/>
    <s v="Yellow"/>
    <x v="1"/>
    <n v="3"/>
    <x v="1"/>
    <s v="Express"/>
    <x v="1"/>
    <s v="No"/>
    <n v="2"/>
    <x v="3"/>
    <s v="Bi-Weekly"/>
    <x v="2"/>
    <s v="Low Value"/>
    <x v="1"/>
    <n v="0"/>
  </r>
  <r>
    <n v="2737"/>
    <n v="44"/>
    <x v="1"/>
    <s v="Hoodie"/>
    <x v="0"/>
    <n v="25"/>
    <x v="6"/>
    <s v="M"/>
    <s v="Pink"/>
    <x v="1"/>
    <n v="4.8"/>
    <x v="1"/>
    <s v="Store Pickup"/>
    <x v="1"/>
    <s v="No"/>
    <n v="45"/>
    <x v="2"/>
    <s v="Annually"/>
    <x v="4"/>
    <s v="Low Value"/>
    <x v="2"/>
    <n v="0"/>
  </r>
  <r>
    <n v="2738"/>
    <n v="57"/>
    <x v="1"/>
    <s v="Jewelry"/>
    <x v="3"/>
    <n v="76"/>
    <x v="17"/>
    <s v="S"/>
    <s v="Indigo"/>
    <x v="1"/>
    <n v="4.4000000000000004"/>
    <x v="1"/>
    <s v="Free Shipping"/>
    <x v="1"/>
    <s v="No"/>
    <n v="35"/>
    <x v="1"/>
    <s v="Every 3 Months"/>
    <x v="0"/>
    <s v="Low Value"/>
    <x v="2"/>
    <n v="0"/>
  </r>
  <r>
    <n v="2739"/>
    <n v="50"/>
    <x v="1"/>
    <s v="Sneakers"/>
    <x v="1"/>
    <n v="81"/>
    <x v="31"/>
    <s v="M"/>
    <s v="Charcoal"/>
    <x v="2"/>
    <n v="4.3"/>
    <x v="1"/>
    <s v="2-Day Shipping"/>
    <x v="1"/>
    <s v="No"/>
    <n v="39"/>
    <x v="0"/>
    <s v="Every 3 Months"/>
    <x v="2"/>
    <s v="Low Value"/>
    <x v="2"/>
    <n v="0"/>
  </r>
  <r>
    <n v="2740"/>
    <n v="33"/>
    <x v="1"/>
    <s v="Shirt"/>
    <x v="0"/>
    <n v="80"/>
    <x v="29"/>
    <s v="XL"/>
    <s v="Blue"/>
    <x v="0"/>
    <n v="2.5"/>
    <x v="1"/>
    <s v="Store Pickup"/>
    <x v="1"/>
    <s v="No"/>
    <n v="39"/>
    <x v="2"/>
    <s v="Every 3 Months"/>
    <x v="3"/>
    <s v="Low Value"/>
    <x v="2"/>
    <n v="0"/>
  </r>
  <r>
    <n v="2741"/>
    <n v="19"/>
    <x v="1"/>
    <s v="Sunglasses"/>
    <x v="3"/>
    <n v="70"/>
    <x v="38"/>
    <s v="M"/>
    <s v="Lavender"/>
    <x v="2"/>
    <n v="4.9000000000000004"/>
    <x v="1"/>
    <s v="Free Shipping"/>
    <x v="1"/>
    <s v="No"/>
    <n v="34"/>
    <x v="4"/>
    <s v="Fortnightly"/>
    <x v="1"/>
    <s v="Low Value"/>
    <x v="2"/>
    <n v="0"/>
  </r>
  <r>
    <n v="2742"/>
    <n v="68"/>
    <x v="1"/>
    <s v="Dress"/>
    <x v="0"/>
    <n v="81"/>
    <x v="1"/>
    <s v="L"/>
    <s v="Yellow"/>
    <x v="3"/>
    <n v="4.9000000000000004"/>
    <x v="1"/>
    <s v="2-Day Shipping"/>
    <x v="1"/>
    <s v="No"/>
    <n v="41"/>
    <x v="0"/>
    <s v="Monthly"/>
    <x v="0"/>
    <s v="Low Value"/>
    <x v="2"/>
    <n v="0"/>
  </r>
  <r>
    <n v="2743"/>
    <n v="27"/>
    <x v="1"/>
    <s v="Shoes"/>
    <x v="1"/>
    <n v="86"/>
    <x v="21"/>
    <s v="M"/>
    <s v="Black"/>
    <x v="1"/>
    <n v="3.9"/>
    <x v="1"/>
    <s v="Free Shipping"/>
    <x v="1"/>
    <s v="No"/>
    <n v="47"/>
    <x v="5"/>
    <s v="Annually"/>
    <x v="3"/>
    <s v="Low Value"/>
    <x v="2"/>
    <n v="0"/>
  </r>
  <r>
    <n v="2744"/>
    <n v="61"/>
    <x v="1"/>
    <s v="Belt"/>
    <x v="3"/>
    <n v="94"/>
    <x v="32"/>
    <s v="S"/>
    <s v="Beige"/>
    <x v="3"/>
    <n v="4.0999999999999996"/>
    <x v="1"/>
    <s v="2-Day Shipping"/>
    <x v="1"/>
    <s v="No"/>
    <n v="17"/>
    <x v="0"/>
    <s v="Quarterly"/>
    <x v="0"/>
    <s v="Low Value"/>
    <x v="0"/>
    <n v="0"/>
  </r>
  <r>
    <n v="2745"/>
    <n v="38"/>
    <x v="1"/>
    <s v="Shirt"/>
    <x v="0"/>
    <n v="66"/>
    <x v="5"/>
    <s v="M"/>
    <s v="Silver"/>
    <x v="0"/>
    <n v="3.3"/>
    <x v="1"/>
    <s v="Store Pickup"/>
    <x v="1"/>
    <s v="No"/>
    <n v="40"/>
    <x v="2"/>
    <s v="Monthly"/>
    <x v="4"/>
    <s v="Low Value"/>
    <x v="2"/>
    <n v="0"/>
  </r>
  <r>
    <n v="2746"/>
    <n v="28"/>
    <x v="1"/>
    <s v="Boots"/>
    <x v="1"/>
    <n v="98"/>
    <x v="49"/>
    <s v="M"/>
    <s v="Magenta"/>
    <x v="2"/>
    <n v="4.0999999999999996"/>
    <x v="1"/>
    <s v="Standard"/>
    <x v="1"/>
    <s v="No"/>
    <n v="44"/>
    <x v="3"/>
    <s v="Bi-Weekly"/>
    <x v="3"/>
    <s v="Low Value"/>
    <x v="2"/>
    <n v="0"/>
  </r>
  <r>
    <n v="2747"/>
    <n v="39"/>
    <x v="1"/>
    <s v="Hoodie"/>
    <x v="0"/>
    <n v="25"/>
    <x v="31"/>
    <s v="M"/>
    <s v="Orange"/>
    <x v="3"/>
    <n v="3.7"/>
    <x v="1"/>
    <s v="Standard"/>
    <x v="1"/>
    <s v="No"/>
    <n v="21"/>
    <x v="3"/>
    <s v="Every 3 Months"/>
    <x v="4"/>
    <s v="Low Value"/>
    <x v="2"/>
    <n v="0"/>
  </r>
  <r>
    <n v="2748"/>
    <n v="18"/>
    <x v="1"/>
    <s v="Jeans"/>
    <x v="0"/>
    <n v="62"/>
    <x v="8"/>
    <s v="M"/>
    <s v="Teal"/>
    <x v="0"/>
    <n v="3.1"/>
    <x v="1"/>
    <s v="Free Shipping"/>
    <x v="1"/>
    <s v="No"/>
    <n v="21"/>
    <x v="2"/>
    <s v="Every 3 Months"/>
    <x v="1"/>
    <s v="Low Value"/>
    <x v="2"/>
    <n v="0"/>
  </r>
  <r>
    <n v="2749"/>
    <n v="24"/>
    <x v="1"/>
    <s v="Jacket"/>
    <x v="2"/>
    <n v="98"/>
    <x v="41"/>
    <s v="L"/>
    <s v="Turquoise"/>
    <x v="1"/>
    <n v="3"/>
    <x v="1"/>
    <s v="Free Shipping"/>
    <x v="1"/>
    <s v="No"/>
    <n v="16"/>
    <x v="0"/>
    <s v="Annually"/>
    <x v="1"/>
    <s v="Low Value"/>
    <x v="0"/>
    <n v="0"/>
  </r>
  <r>
    <n v="2750"/>
    <n v="64"/>
    <x v="1"/>
    <s v="Jacket"/>
    <x v="2"/>
    <n v="53"/>
    <x v="34"/>
    <s v="M"/>
    <s v="Cyan"/>
    <x v="1"/>
    <n v="3.4"/>
    <x v="1"/>
    <s v="Standard"/>
    <x v="1"/>
    <s v="No"/>
    <n v="15"/>
    <x v="4"/>
    <s v="Annually"/>
    <x v="0"/>
    <s v="Low Value"/>
    <x v="0"/>
    <n v="0"/>
  </r>
  <r>
    <n v="2751"/>
    <n v="51"/>
    <x v="1"/>
    <s v="Sandals"/>
    <x v="1"/>
    <n v="66"/>
    <x v="29"/>
    <s v="L"/>
    <s v="Pink"/>
    <x v="1"/>
    <n v="2.7"/>
    <x v="1"/>
    <s v="2-Day Shipping"/>
    <x v="1"/>
    <s v="No"/>
    <n v="26"/>
    <x v="3"/>
    <s v="Every 3 Months"/>
    <x v="2"/>
    <s v="Low Value"/>
    <x v="2"/>
    <n v="0"/>
  </r>
  <r>
    <n v="2752"/>
    <n v="27"/>
    <x v="1"/>
    <s v="Dress"/>
    <x v="0"/>
    <n v="52"/>
    <x v="46"/>
    <s v="S"/>
    <s v="Indigo"/>
    <x v="3"/>
    <n v="3.1"/>
    <x v="1"/>
    <s v="Free Shipping"/>
    <x v="1"/>
    <s v="No"/>
    <n v="50"/>
    <x v="0"/>
    <s v="Monthly"/>
    <x v="3"/>
    <s v="Low Value"/>
    <x v="2"/>
    <n v="0"/>
  </r>
  <r>
    <n v="2753"/>
    <n v="48"/>
    <x v="1"/>
    <s v="Sweater"/>
    <x v="0"/>
    <n v="64"/>
    <x v="24"/>
    <s v="S"/>
    <s v="Peach"/>
    <x v="0"/>
    <n v="4"/>
    <x v="1"/>
    <s v="Free Shipping"/>
    <x v="1"/>
    <s v="No"/>
    <n v="30"/>
    <x v="0"/>
    <s v="Bi-Weekly"/>
    <x v="2"/>
    <s v="Low Value"/>
    <x v="2"/>
    <n v="0"/>
  </r>
  <r>
    <n v="2754"/>
    <n v="69"/>
    <x v="1"/>
    <s v="Gloves"/>
    <x v="3"/>
    <n v="59"/>
    <x v="3"/>
    <s v="M"/>
    <s v="Beige"/>
    <x v="1"/>
    <n v="3.6"/>
    <x v="1"/>
    <s v="Next Day Air"/>
    <x v="1"/>
    <s v="No"/>
    <n v="48"/>
    <x v="3"/>
    <s v="Quarterly"/>
    <x v="0"/>
    <s v="Low Value"/>
    <x v="2"/>
    <n v="0"/>
  </r>
  <r>
    <n v="2755"/>
    <n v="59"/>
    <x v="1"/>
    <s v="Sunglasses"/>
    <x v="3"/>
    <n v="61"/>
    <x v="32"/>
    <s v="L"/>
    <s v="Gold"/>
    <x v="2"/>
    <n v="3.6"/>
    <x v="1"/>
    <s v="Free Shipping"/>
    <x v="1"/>
    <s v="No"/>
    <n v="21"/>
    <x v="0"/>
    <s v="Bi-Weekly"/>
    <x v="0"/>
    <s v="Low Value"/>
    <x v="2"/>
    <n v="0"/>
  </r>
  <r>
    <n v="2756"/>
    <n v="59"/>
    <x v="1"/>
    <s v="Belt"/>
    <x v="3"/>
    <n v="97"/>
    <x v="22"/>
    <s v="M"/>
    <s v="Indigo"/>
    <x v="0"/>
    <n v="3.3"/>
    <x v="1"/>
    <s v="Store Pickup"/>
    <x v="1"/>
    <s v="No"/>
    <n v="18"/>
    <x v="2"/>
    <s v="Annually"/>
    <x v="0"/>
    <s v="Low Value"/>
    <x v="0"/>
    <n v="0"/>
  </r>
  <r>
    <n v="2757"/>
    <n v="42"/>
    <x v="1"/>
    <s v="Hat"/>
    <x v="3"/>
    <n v="23"/>
    <x v="46"/>
    <s v="L"/>
    <s v="Violet"/>
    <x v="0"/>
    <n v="4.0999999999999996"/>
    <x v="1"/>
    <s v="Free Shipping"/>
    <x v="1"/>
    <s v="No"/>
    <n v="41"/>
    <x v="3"/>
    <s v="Monthly"/>
    <x v="4"/>
    <s v="Low Value"/>
    <x v="2"/>
    <n v="0"/>
  </r>
  <r>
    <n v="2758"/>
    <n v="39"/>
    <x v="1"/>
    <s v="Hat"/>
    <x v="3"/>
    <n v="98"/>
    <x v="12"/>
    <s v="XL"/>
    <s v="Brown"/>
    <x v="3"/>
    <n v="4.3"/>
    <x v="1"/>
    <s v="Next Day Air"/>
    <x v="1"/>
    <s v="No"/>
    <n v="11"/>
    <x v="0"/>
    <s v="Monthly"/>
    <x v="4"/>
    <s v="Low Value"/>
    <x v="0"/>
    <n v="0"/>
  </r>
  <r>
    <n v="2759"/>
    <n v="32"/>
    <x v="1"/>
    <s v="Blouse"/>
    <x v="0"/>
    <n v="98"/>
    <x v="26"/>
    <s v="M"/>
    <s v="Purple"/>
    <x v="2"/>
    <n v="3.2"/>
    <x v="1"/>
    <s v="Standard"/>
    <x v="1"/>
    <s v="No"/>
    <n v="8"/>
    <x v="4"/>
    <s v="Bi-Weekly"/>
    <x v="3"/>
    <s v="Low Value"/>
    <x v="1"/>
    <n v="0"/>
  </r>
  <r>
    <n v="2760"/>
    <n v="68"/>
    <x v="1"/>
    <s v="Shoes"/>
    <x v="1"/>
    <n v="59"/>
    <x v="47"/>
    <s v="M"/>
    <s v="Turquoise"/>
    <x v="2"/>
    <n v="3.9"/>
    <x v="1"/>
    <s v="Free Shipping"/>
    <x v="1"/>
    <s v="No"/>
    <n v="42"/>
    <x v="1"/>
    <s v="Every 3 Months"/>
    <x v="0"/>
    <s v="Low Value"/>
    <x v="2"/>
    <n v="0"/>
  </r>
  <r>
    <n v="2761"/>
    <n v="41"/>
    <x v="1"/>
    <s v="Skirt"/>
    <x v="0"/>
    <n v="82"/>
    <x v="29"/>
    <s v="S"/>
    <s v="Violet"/>
    <x v="3"/>
    <n v="5"/>
    <x v="1"/>
    <s v="Next Day Air"/>
    <x v="1"/>
    <s v="No"/>
    <n v="41"/>
    <x v="2"/>
    <s v="Bi-Weekly"/>
    <x v="4"/>
    <s v="Low Value"/>
    <x v="2"/>
    <n v="0"/>
  </r>
  <r>
    <n v="2762"/>
    <n v="31"/>
    <x v="1"/>
    <s v="Sneakers"/>
    <x v="1"/>
    <n v="82"/>
    <x v="49"/>
    <s v="M"/>
    <s v="Purple"/>
    <x v="3"/>
    <n v="3.4"/>
    <x v="1"/>
    <s v="Next Day Air"/>
    <x v="1"/>
    <s v="No"/>
    <n v="3"/>
    <x v="2"/>
    <s v="Every 3 Months"/>
    <x v="3"/>
    <s v="Low Value"/>
    <x v="1"/>
    <n v="0"/>
  </r>
  <r>
    <n v="2763"/>
    <n v="58"/>
    <x v="1"/>
    <s v="T-shirt"/>
    <x v="0"/>
    <n v="41"/>
    <x v="42"/>
    <s v="M"/>
    <s v="Charcoal"/>
    <x v="3"/>
    <n v="3.8"/>
    <x v="1"/>
    <s v="Store Pickup"/>
    <x v="1"/>
    <s v="No"/>
    <n v="10"/>
    <x v="5"/>
    <s v="Every 3 Months"/>
    <x v="0"/>
    <s v="Low Value"/>
    <x v="0"/>
    <n v="0"/>
  </r>
  <r>
    <n v="2764"/>
    <n v="28"/>
    <x v="1"/>
    <s v="Handbag"/>
    <x v="3"/>
    <n v="52"/>
    <x v="8"/>
    <s v="M"/>
    <s v="Green"/>
    <x v="3"/>
    <n v="2.9"/>
    <x v="1"/>
    <s v="2-Day Shipping"/>
    <x v="1"/>
    <s v="No"/>
    <n v="35"/>
    <x v="0"/>
    <s v="Quarterly"/>
    <x v="3"/>
    <s v="Low Value"/>
    <x v="2"/>
    <n v="0"/>
  </r>
  <r>
    <n v="2765"/>
    <n v="63"/>
    <x v="1"/>
    <s v="Sweater"/>
    <x v="0"/>
    <n v="41"/>
    <x v="28"/>
    <s v="XL"/>
    <s v="White"/>
    <x v="1"/>
    <n v="2.6"/>
    <x v="1"/>
    <s v="Next Day Air"/>
    <x v="1"/>
    <s v="No"/>
    <n v="2"/>
    <x v="5"/>
    <s v="Weekly"/>
    <x v="0"/>
    <s v="Low Value"/>
    <x v="1"/>
    <n v="0"/>
  </r>
  <r>
    <n v="2766"/>
    <n v="64"/>
    <x v="1"/>
    <s v="Gloves"/>
    <x v="3"/>
    <n v="70"/>
    <x v="24"/>
    <s v="M"/>
    <s v="Purple"/>
    <x v="2"/>
    <n v="4.3"/>
    <x v="1"/>
    <s v="2-Day Shipping"/>
    <x v="1"/>
    <s v="No"/>
    <n v="24"/>
    <x v="2"/>
    <s v="Quarterly"/>
    <x v="0"/>
    <s v="Low Value"/>
    <x v="2"/>
    <n v="0"/>
  </r>
  <r>
    <n v="2767"/>
    <n v="66"/>
    <x v="1"/>
    <s v="Dress"/>
    <x v="0"/>
    <n v="91"/>
    <x v="30"/>
    <s v="M"/>
    <s v="Cyan"/>
    <x v="0"/>
    <n v="2.8"/>
    <x v="1"/>
    <s v="Standard"/>
    <x v="1"/>
    <s v="No"/>
    <n v="47"/>
    <x v="2"/>
    <s v="Monthly"/>
    <x v="0"/>
    <s v="Low Value"/>
    <x v="2"/>
    <n v="0"/>
  </r>
  <r>
    <n v="2768"/>
    <n v="31"/>
    <x v="1"/>
    <s v="Dress"/>
    <x v="0"/>
    <n v="95"/>
    <x v="44"/>
    <s v="M"/>
    <s v="Green"/>
    <x v="1"/>
    <n v="4.5"/>
    <x v="1"/>
    <s v="Free Shipping"/>
    <x v="1"/>
    <s v="No"/>
    <n v="31"/>
    <x v="1"/>
    <s v="Monthly"/>
    <x v="3"/>
    <s v="Low Value"/>
    <x v="2"/>
    <n v="0"/>
  </r>
  <r>
    <n v="2769"/>
    <n v="55"/>
    <x v="1"/>
    <s v="Blouse"/>
    <x v="0"/>
    <n v="25"/>
    <x v="23"/>
    <s v="M"/>
    <s v="Beige"/>
    <x v="1"/>
    <n v="3.8"/>
    <x v="1"/>
    <s v="2-Day Shipping"/>
    <x v="1"/>
    <s v="No"/>
    <n v="28"/>
    <x v="3"/>
    <s v="Bi-Weekly"/>
    <x v="0"/>
    <s v="Low Value"/>
    <x v="2"/>
    <n v="0"/>
  </r>
  <r>
    <n v="2770"/>
    <n v="32"/>
    <x v="1"/>
    <s v="Shirt"/>
    <x v="0"/>
    <n v="89"/>
    <x v="19"/>
    <s v="L"/>
    <s v="Lavender"/>
    <x v="3"/>
    <n v="3"/>
    <x v="1"/>
    <s v="Standard"/>
    <x v="1"/>
    <s v="No"/>
    <n v="13"/>
    <x v="1"/>
    <s v="Weekly"/>
    <x v="3"/>
    <s v="Low Value"/>
    <x v="0"/>
    <n v="0"/>
  </r>
  <r>
    <n v="2771"/>
    <n v="50"/>
    <x v="1"/>
    <s v="Boots"/>
    <x v="1"/>
    <n v="44"/>
    <x v="43"/>
    <s v="S"/>
    <s v="Blue"/>
    <x v="3"/>
    <n v="3.3"/>
    <x v="1"/>
    <s v="Express"/>
    <x v="1"/>
    <s v="No"/>
    <n v="22"/>
    <x v="4"/>
    <s v="Quarterly"/>
    <x v="2"/>
    <s v="Low Value"/>
    <x v="2"/>
    <n v="0"/>
  </r>
  <r>
    <n v="2772"/>
    <n v="58"/>
    <x v="1"/>
    <s v="Jacket"/>
    <x v="2"/>
    <n v="52"/>
    <x v="33"/>
    <s v="S"/>
    <s v="Beige"/>
    <x v="2"/>
    <n v="3.1"/>
    <x v="1"/>
    <s v="2-Day Shipping"/>
    <x v="1"/>
    <s v="No"/>
    <n v="12"/>
    <x v="4"/>
    <s v="Fortnightly"/>
    <x v="0"/>
    <s v="Low Value"/>
    <x v="0"/>
    <n v="0"/>
  </r>
  <r>
    <n v="2773"/>
    <n v="18"/>
    <x v="1"/>
    <s v="Backpack"/>
    <x v="3"/>
    <n v="94"/>
    <x v="38"/>
    <s v="L"/>
    <s v="Blue"/>
    <x v="1"/>
    <n v="3.5"/>
    <x v="1"/>
    <s v="Store Pickup"/>
    <x v="1"/>
    <s v="No"/>
    <n v="10"/>
    <x v="4"/>
    <s v="Every 3 Months"/>
    <x v="1"/>
    <s v="Low Value"/>
    <x v="0"/>
    <n v="0"/>
  </r>
  <r>
    <n v="2774"/>
    <n v="39"/>
    <x v="1"/>
    <s v="Pants"/>
    <x v="0"/>
    <n v="98"/>
    <x v="28"/>
    <s v="S"/>
    <s v="Maroon"/>
    <x v="1"/>
    <n v="4.5999999999999996"/>
    <x v="1"/>
    <s v="Express"/>
    <x v="1"/>
    <s v="No"/>
    <n v="45"/>
    <x v="4"/>
    <s v="Quarterly"/>
    <x v="4"/>
    <s v="Low Value"/>
    <x v="2"/>
    <n v="0"/>
  </r>
  <r>
    <n v="2775"/>
    <n v="56"/>
    <x v="1"/>
    <s v="Boots"/>
    <x v="1"/>
    <n v="40"/>
    <x v="19"/>
    <s v="L"/>
    <s v="Yellow"/>
    <x v="3"/>
    <n v="4.0999999999999996"/>
    <x v="1"/>
    <s v="Standard"/>
    <x v="1"/>
    <s v="No"/>
    <n v="42"/>
    <x v="2"/>
    <s v="Quarterly"/>
    <x v="0"/>
    <s v="Low Value"/>
    <x v="2"/>
    <n v="0"/>
  </r>
  <r>
    <n v="2776"/>
    <n v="37"/>
    <x v="1"/>
    <s v="Socks"/>
    <x v="0"/>
    <n v="25"/>
    <x v="6"/>
    <s v="L"/>
    <s v="Red"/>
    <x v="3"/>
    <n v="3.6"/>
    <x v="1"/>
    <s v="Free Shipping"/>
    <x v="1"/>
    <s v="No"/>
    <n v="16"/>
    <x v="5"/>
    <s v="Weekly"/>
    <x v="4"/>
    <s v="Low Value"/>
    <x v="0"/>
    <n v="0"/>
  </r>
  <r>
    <n v="2777"/>
    <n v="46"/>
    <x v="1"/>
    <s v="Scarf"/>
    <x v="3"/>
    <n v="62"/>
    <x v="5"/>
    <s v="L"/>
    <s v="Green"/>
    <x v="3"/>
    <n v="2.9"/>
    <x v="1"/>
    <s v="Free Shipping"/>
    <x v="1"/>
    <s v="No"/>
    <n v="6"/>
    <x v="4"/>
    <s v="Annually"/>
    <x v="2"/>
    <s v="Low Value"/>
    <x v="1"/>
    <n v="0"/>
  </r>
  <r>
    <n v="2778"/>
    <n v="52"/>
    <x v="1"/>
    <s v="Blouse"/>
    <x v="0"/>
    <n v="24"/>
    <x v="37"/>
    <s v="M"/>
    <s v="Magenta"/>
    <x v="3"/>
    <n v="4.8"/>
    <x v="1"/>
    <s v="Standard"/>
    <x v="1"/>
    <s v="No"/>
    <n v="28"/>
    <x v="2"/>
    <s v="Every 3 Months"/>
    <x v="2"/>
    <s v="Low Value"/>
    <x v="2"/>
    <n v="0"/>
  </r>
  <r>
    <n v="2779"/>
    <n v="70"/>
    <x v="1"/>
    <s v="Belt"/>
    <x v="3"/>
    <n v="57"/>
    <x v="38"/>
    <s v="L"/>
    <s v="Yellow"/>
    <x v="1"/>
    <n v="3.2"/>
    <x v="1"/>
    <s v="Standard"/>
    <x v="1"/>
    <s v="No"/>
    <n v="24"/>
    <x v="2"/>
    <s v="Bi-Weekly"/>
    <x v="0"/>
    <s v="Low Value"/>
    <x v="2"/>
    <n v="0"/>
  </r>
  <r>
    <n v="2780"/>
    <n v="61"/>
    <x v="1"/>
    <s v="Sunglasses"/>
    <x v="3"/>
    <n v="66"/>
    <x v="6"/>
    <s v="L"/>
    <s v="Blue"/>
    <x v="0"/>
    <n v="4.3"/>
    <x v="1"/>
    <s v="Express"/>
    <x v="1"/>
    <s v="No"/>
    <n v="14"/>
    <x v="2"/>
    <s v="Fortnightly"/>
    <x v="0"/>
    <s v="Low Value"/>
    <x v="0"/>
    <n v="0"/>
  </r>
  <r>
    <n v="2781"/>
    <n v="33"/>
    <x v="1"/>
    <s v="Boots"/>
    <x v="1"/>
    <n v="70"/>
    <x v="31"/>
    <s v="M"/>
    <s v="Charcoal"/>
    <x v="0"/>
    <n v="4.0999999999999996"/>
    <x v="1"/>
    <s v="Next Day Air"/>
    <x v="1"/>
    <s v="No"/>
    <n v="29"/>
    <x v="3"/>
    <s v="Fortnightly"/>
    <x v="3"/>
    <s v="Low Value"/>
    <x v="2"/>
    <n v="0"/>
  </r>
  <r>
    <n v="2782"/>
    <n v="65"/>
    <x v="1"/>
    <s v="Sandals"/>
    <x v="1"/>
    <n v="39"/>
    <x v="16"/>
    <s v="M"/>
    <s v="Blue"/>
    <x v="1"/>
    <n v="4.5999999999999996"/>
    <x v="1"/>
    <s v="Standard"/>
    <x v="1"/>
    <s v="No"/>
    <n v="33"/>
    <x v="3"/>
    <s v="Weekly"/>
    <x v="0"/>
    <s v="Low Value"/>
    <x v="2"/>
    <n v="0"/>
  </r>
  <r>
    <n v="2783"/>
    <n v="41"/>
    <x v="1"/>
    <s v="Gloves"/>
    <x v="3"/>
    <n v="34"/>
    <x v="37"/>
    <s v="S"/>
    <s v="Cyan"/>
    <x v="1"/>
    <n v="3.8"/>
    <x v="1"/>
    <s v="Free Shipping"/>
    <x v="1"/>
    <s v="No"/>
    <n v="30"/>
    <x v="3"/>
    <s v="Annually"/>
    <x v="4"/>
    <s v="Low Value"/>
    <x v="2"/>
    <n v="0"/>
  </r>
  <r>
    <n v="2784"/>
    <n v="19"/>
    <x v="1"/>
    <s v="Skirt"/>
    <x v="0"/>
    <n v="38"/>
    <x v="41"/>
    <s v="M"/>
    <s v="Silver"/>
    <x v="1"/>
    <n v="4.5"/>
    <x v="1"/>
    <s v="Next Day Air"/>
    <x v="1"/>
    <s v="No"/>
    <n v="26"/>
    <x v="2"/>
    <s v="Quarterly"/>
    <x v="1"/>
    <s v="Low Value"/>
    <x v="2"/>
    <n v="0"/>
  </r>
  <r>
    <n v="2785"/>
    <n v="33"/>
    <x v="1"/>
    <s v="Skirt"/>
    <x v="0"/>
    <n v="70"/>
    <x v="37"/>
    <s v="M"/>
    <s v="Black"/>
    <x v="0"/>
    <n v="3.1"/>
    <x v="1"/>
    <s v="Express"/>
    <x v="1"/>
    <s v="No"/>
    <n v="12"/>
    <x v="3"/>
    <s v="Every 3 Months"/>
    <x v="3"/>
    <s v="Low Value"/>
    <x v="0"/>
    <n v="0"/>
  </r>
  <r>
    <n v="2786"/>
    <n v="53"/>
    <x v="1"/>
    <s v="Blouse"/>
    <x v="0"/>
    <n v="80"/>
    <x v="7"/>
    <s v="S"/>
    <s v="Green"/>
    <x v="2"/>
    <n v="2.9"/>
    <x v="1"/>
    <s v="Next Day Air"/>
    <x v="1"/>
    <s v="No"/>
    <n v="13"/>
    <x v="4"/>
    <s v="Monthly"/>
    <x v="2"/>
    <s v="Low Value"/>
    <x v="0"/>
    <n v="0"/>
  </r>
  <r>
    <n v="2787"/>
    <n v="54"/>
    <x v="1"/>
    <s v="Handbag"/>
    <x v="3"/>
    <n v="51"/>
    <x v="24"/>
    <s v="M"/>
    <s v="Violet"/>
    <x v="1"/>
    <n v="3.8"/>
    <x v="1"/>
    <s v="Next Day Air"/>
    <x v="1"/>
    <s v="No"/>
    <n v="41"/>
    <x v="5"/>
    <s v="Every 3 Months"/>
    <x v="2"/>
    <s v="Low Value"/>
    <x v="2"/>
    <n v="0"/>
  </r>
  <r>
    <n v="2788"/>
    <n v="36"/>
    <x v="1"/>
    <s v="Boots"/>
    <x v="1"/>
    <n v="79"/>
    <x v="8"/>
    <s v="XL"/>
    <s v="Pink"/>
    <x v="1"/>
    <n v="4.0999999999999996"/>
    <x v="1"/>
    <s v="Next Day Air"/>
    <x v="1"/>
    <s v="No"/>
    <n v="4"/>
    <x v="0"/>
    <s v="Fortnightly"/>
    <x v="4"/>
    <s v="Low Value"/>
    <x v="1"/>
    <n v="0"/>
  </r>
  <r>
    <n v="2789"/>
    <n v="56"/>
    <x v="1"/>
    <s v="Boots"/>
    <x v="1"/>
    <n v="92"/>
    <x v="3"/>
    <s v="M"/>
    <s v="Olive"/>
    <x v="2"/>
    <n v="3.1"/>
    <x v="1"/>
    <s v="Free Shipping"/>
    <x v="1"/>
    <s v="No"/>
    <n v="2"/>
    <x v="2"/>
    <s v="Annually"/>
    <x v="0"/>
    <s v="Low Value"/>
    <x v="1"/>
    <n v="0"/>
  </r>
  <r>
    <n v="2790"/>
    <n v="28"/>
    <x v="1"/>
    <s v="Sweater"/>
    <x v="0"/>
    <n v="85"/>
    <x v="17"/>
    <s v="L"/>
    <s v="Orange"/>
    <x v="3"/>
    <n v="5"/>
    <x v="1"/>
    <s v="Express"/>
    <x v="1"/>
    <s v="No"/>
    <n v="28"/>
    <x v="2"/>
    <s v="Bi-Weekly"/>
    <x v="3"/>
    <s v="Low Value"/>
    <x v="2"/>
    <n v="0"/>
  </r>
  <r>
    <n v="2791"/>
    <n v="34"/>
    <x v="1"/>
    <s v="Socks"/>
    <x v="0"/>
    <n v="63"/>
    <x v="1"/>
    <s v="M"/>
    <s v="Black"/>
    <x v="1"/>
    <n v="4.5"/>
    <x v="1"/>
    <s v="Free Shipping"/>
    <x v="1"/>
    <s v="No"/>
    <n v="24"/>
    <x v="5"/>
    <s v="Annually"/>
    <x v="3"/>
    <s v="Low Value"/>
    <x v="2"/>
    <n v="0"/>
  </r>
  <r>
    <n v="2792"/>
    <n v="43"/>
    <x v="1"/>
    <s v="Gloves"/>
    <x v="3"/>
    <n v="60"/>
    <x v="44"/>
    <s v="M"/>
    <s v="Yellow"/>
    <x v="3"/>
    <n v="2.8"/>
    <x v="1"/>
    <s v="Express"/>
    <x v="1"/>
    <s v="No"/>
    <n v="14"/>
    <x v="0"/>
    <s v="Fortnightly"/>
    <x v="4"/>
    <s v="Low Value"/>
    <x v="0"/>
    <n v="0"/>
  </r>
  <r>
    <n v="2793"/>
    <n v="54"/>
    <x v="1"/>
    <s v="Shorts"/>
    <x v="0"/>
    <n v="44"/>
    <x v="0"/>
    <s v="L"/>
    <s v="Violet"/>
    <x v="0"/>
    <n v="3.2"/>
    <x v="1"/>
    <s v="Express"/>
    <x v="1"/>
    <s v="No"/>
    <n v="11"/>
    <x v="2"/>
    <s v="Weekly"/>
    <x v="2"/>
    <s v="Low Value"/>
    <x v="0"/>
    <n v="0"/>
  </r>
  <r>
    <n v="2794"/>
    <n v="37"/>
    <x v="1"/>
    <s v="Boots"/>
    <x v="1"/>
    <n v="57"/>
    <x v="2"/>
    <s v="M"/>
    <s v="Silver"/>
    <x v="1"/>
    <n v="3.1"/>
    <x v="1"/>
    <s v="Standard"/>
    <x v="1"/>
    <s v="No"/>
    <n v="27"/>
    <x v="5"/>
    <s v="Bi-Weekly"/>
    <x v="4"/>
    <s v="Low Value"/>
    <x v="2"/>
    <n v="0"/>
  </r>
  <r>
    <n v="2795"/>
    <n v="33"/>
    <x v="1"/>
    <s v="Jacket"/>
    <x v="2"/>
    <n v="24"/>
    <x v="14"/>
    <s v="M"/>
    <s v="Gold"/>
    <x v="3"/>
    <n v="3.3"/>
    <x v="1"/>
    <s v="Standard"/>
    <x v="1"/>
    <s v="No"/>
    <n v="7"/>
    <x v="1"/>
    <s v="Fortnightly"/>
    <x v="3"/>
    <s v="Low Value"/>
    <x v="1"/>
    <n v="0"/>
  </r>
  <r>
    <n v="2796"/>
    <n v="33"/>
    <x v="1"/>
    <s v="Scarf"/>
    <x v="3"/>
    <n v="35"/>
    <x v="43"/>
    <s v="M"/>
    <s v="Magenta"/>
    <x v="0"/>
    <n v="3.4"/>
    <x v="1"/>
    <s v="Store Pickup"/>
    <x v="1"/>
    <s v="No"/>
    <n v="49"/>
    <x v="3"/>
    <s v="Annually"/>
    <x v="3"/>
    <s v="Low Value"/>
    <x v="2"/>
    <n v="0"/>
  </r>
  <r>
    <n v="2797"/>
    <n v="55"/>
    <x v="1"/>
    <s v="Jacket"/>
    <x v="2"/>
    <n v="73"/>
    <x v="19"/>
    <s v="M"/>
    <s v="Red"/>
    <x v="0"/>
    <n v="3.8"/>
    <x v="1"/>
    <s v="Store Pickup"/>
    <x v="1"/>
    <s v="No"/>
    <n v="21"/>
    <x v="1"/>
    <s v="Annually"/>
    <x v="0"/>
    <s v="Low Value"/>
    <x v="2"/>
    <n v="0"/>
  </r>
  <r>
    <n v="2798"/>
    <n v="63"/>
    <x v="1"/>
    <s v="Jewelry"/>
    <x v="3"/>
    <n v="42"/>
    <x v="19"/>
    <s v="M"/>
    <s v="Green"/>
    <x v="0"/>
    <n v="3.5"/>
    <x v="1"/>
    <s v="Express"/>
    <x v="1"/>
    <s v="No"/>
    <n v="10"/>
    <x v="0"/>
    <s v="Every 3 Months"/>
    <x v="0"/>
    <s v="Low Value"/>
    <x v="0"/>
    <n v="0"/>
  </r>
  <r>
    <n v="2799"/>
    <n v="52"/>
    <x v="1"/>
    <s v="Hoodie"/>
    <x v="0"/>
    <n v="20"/>
    <x v="3"/>
    <s v="XL"/>
    <s v="Red"/>
    <x v="0"/>
    <n v="4.8"/>
    <x v="1"/>
    <s v="Store Pickup"/>
    <x v="1"/>
    <s v="No"/>
    <n v="37"/>
    <x v="3"/>
    <s v="Weekly"/>
    <x v="2"/>
    <s v="Low Value"/>
    <x v="2"/>
    <n v="0"/>
  </r>
  <r>
    <n v="2800"/>
    <n v="23"/>
    <x v="1"/>
    <s v="T-shirt"/>
    <x v="0"/>
    <n v="89"/>
    <x v="1"/>
    <s v="L"/>
    <s v="Pink"/>
    <x v="1"/>
    <n v="3.9"/>
    <x v="1"/>
    <s v="Free Shipping"/>
    <x v="1"/>
    <s v="No"/>
    <n v="9"/>
    <x v="4"/>
    <s v="Every 3 Months"/>
    <x v="1"/>
    <s v="Low Value"/>
    <x v="1"/>
    <n v="0"/>
  </r>
  <r>
    <n v="2801"/>
    <n v="70"/>
    <x v="1"/>
    <s v="Shirt"/>
    <x v="0"/>
    <n v="76"/>
    <x v="10"/>
    <s v="L"/>
    <s v="Violet"/>
    <x v="3"/>
    <n v="3.4"/>
    <x v="1"/>
    <s v="Free Shipping"/>
    <x v="1"/>
    <s v="No"/>
    <n v="14"/>
    <x v="1"/>
    <s v="Bi-Weekly"/>
    <x v="0"/>
    <s v="Low Value"/>
    <x v="0"/>
    <n v="0"/>
  </r>
  <r>
    <n v="2802"/>
    <n v="64"/>
    <x v="1"/>
    <s v="Shirt"/>
    <x v="0"/>
    <n v="56"/>
    <x v="35"/>
    <s v="M"/>
    <s v="Indigo"/>
    <x v="0"/>
    <n v="2.6"/>
    <x v="1"/>
    <s v="Express"/>
    <x v="1"/>
    <s v="No"/>
    <n v="30"/>
    <x v="3"/>
    <s v="Annually"/>
    <x v="0"/>
    <s v="Low Value"/>
    <x v="2"/>
    <n v="0"/>
  </r>
  <r>
    <n v="2803"/>
    <n v="22"/>
    <x v="1"/>
    <s v="Coat"/>
    <x v="2"/>
    <n v="100"/>
    <x v="11"/>
    <s v="L"/>
    <s v="Red"/>
    <x v="3"/>
    <n v="3.1"/>
    <x v="1"/>
    <s v="Store Pickup"/>
    <x v="1"/>
    <s v="No"/>
    <n v="42"/>
    <x v="2"/>
    <s v="Fortnightly"/>
    <x v="1"/>
    <s v="High Value"/>
    <x v="2"/>
    <n v="0"/>
  </r>
  <r>
    <n v="2804"/>
    <n v="46"/>
    <x v="1"/>
    <s v="T-shirt"/>
    <x v="0"/>
    <n v="44"/>
    <x v="37"/>
    <s v="M"/>
    <s v="Violet"/>
    <x v="0"/>
    <n v="3.3"/>
    <x v="1"/>
    <s v="Free Shipping"/>
    <x v="1"/>
    <s v="No"/>
    <n v="31"/>
    <x v="4"/>
    <s v="Monthly"/>
    <x v="2"/>
    <s v="Low Value"/>
    <x v="2"/>
    <n v="0"/>
  </r>
  <r>
    <n v="2805"/>
    <n v="65"/>
    <x v="1"/>
    <s v="Hoodie"/>
    <x v="0"/>
    <n v="76"/>
    <x v="36"/>
    <s v="M"/>
    <s v="Cyan"/>
    <x v="1"/>
    <n v="2.8"/>
    <x v="1"/>
    <s v="Standard"/>
    <x v="1"/>
    <s v="No"/>
    <n v="48"/>
    <x v="4"/>
    <s v="Every 3 Months"/>
    <x v="0"/>
    <s v="Low Value"/>
    <x v="2"/>
    <n v="0"/>
  </r>
  <r>
    <n v="2806"/>
    <n v="18"/>
    <x v="1"/>
    <s v="Sunglasses"/>
    <x v="3"/>
    <n v="97"/>
    <x v="22"/>
    <s v="S"/>
    <s v="Black"/>
    <x v="3"/>
    <n v="4.3"/>
    <x v="1"/>
    <s v="Standard"/>
    <x v="1"/>
    <s v="No"/>
    <n v="48"/>
    <x v="1"/>
    <s v="Quarterly"/>
    <x v="1"/>
    <s v="Low Value"/>
    <x v="2"/>
    <n v="0"/>
  </r>
  <r>
    <n v="2807"/>
    <n v="45"/>
    <x v="1"/>
    <s v="Blouse"/>
    <x v="0"/>
    <n v="39"/>
    <x v="36"/>
    <s v="L"/>
    <s v="Purple"/>
    <x v="1"/>
    <n v="2.7"/>
    <x v="1"/>
    <s v="Standard"/>
    <x v="1"/>
    <s v="No"/>
    <n v="50"/>
    <x v="2"/>
    <s v="Annually"/>
    <x v="2"/>
    <s v="Low Value"/>
    <x v="2"/>
    <n v="0"/>
  </r>
  <r>
    <n v="2808"/>
    <n v="56"/>
    <x v="1"/>
    <s v="Hoodie"/>
    <x v="0"/>
    <n v="100"/>
    <x v="33"/>
    <s v="M"/>
    <s v="Charcoal"/>
    <x v="1"/>
    <n v="4.4000000000000004"/>
    <x v="1"/>
    <s v="2-Day Shipping"/>
    <x v="1"/>
    <s v="No"/>
    <n v="10"/>
    <x v="5"/>
    <s v="Fortnightly"/>
    <x v="0"/>
    <s v="High Value"/>
    <x v="0"/>
    <n v="0"/>
  </r>
  <r>
    <n v="2809"/>
    <n v="49"/>
    <x v="1"/>
    <s v="Skirt"/>
    <x v="0"/>
    <n v="62"/>
    <x v="30"/>
    <s v="M"/>
    <s v="Beige"/>
    <x v="1"/>
    <n v="3.9"/>
    <x v="1"/>
    <s v="Free Shipping"/>
    <x v="1"/>
    <s v="No"/>
    <n v="45"/>
    <x v="3"/>
    <s v="Every 3 Months"/>
    <x v="2"/>
    <s v="Low Value"/>
    <x v="2"/>
    <n v="0"/>
  </r>
  <r>
    <n v="2810"/>
    <n v="66"/>
    <x v="1"/>
    <s v="Shorts"/>
    <x v="0"/>
    <n v="98"/>
    <x v="10"/>
    <s v="XL"/>
    <s v="Teal"/>
    <x v="2"/>
    <n v="3"/>
    <x v="1"/>
    <s v="Standard"/>
    <x v="1"/>
    <s v="No"/>
    <n v="27"/>
    <x v="5"/>
    <s v="Quarterly"/>
    <x v="0"/>
    <s v="Low Value"/>
    <x v="2"/>
    <n v="0"/>
  </r>
  <r>
    <n v="2811"/>
    <n v="27"/>
    <x v="1"/>
    <s v="Jeans"/>
    <x v="0"/>
    <n v="31"/>
    <x v="28"/>
    <s v="M"/>
    <s v="Purple"/>
    <x v="2"/>
    <n v="4"/>
    <x v="1"/>
    <s v="Standard"/>
    <x v="1"/>
    <s v="No"/>
    <n v="10"/>
    <x v="5"/>
    <s v="Fortnightly"/>
    <x v="3"/>
    <s v="Low Value"/>
    <x v="0"/>
    <n v="0"/>
  </r>
  <r>
    <n v="2812"/>
    <n v="69"/>
    <x v="1"/>
    <s v="Jacket"/>
    <x v="2"/>
    <n v="89"/>
    <x v="31"/>
    <s v="M"/>
    <s v="Blue"/>
    <x v="3"/>
    <n v="3.7"/>
    <x v="1"/>
    <s v="Store Pickup"/>
    <x v="1"/>
    <s v="No"/>
    <n v="19"/>
    <x v="2"/>
    <s v="Quarterly"/>
    <x v="0"/>
    <s v="Low Value"/>
    <x v="0"/>
    <n v="0"/>
  </r>
  <r>
    <n v="2813"/>
    <n v="66"/>
    <x v="1"/>
    <s v="Hoodie"/>
    <x v="0"/>
    <n v="91"/>
    <x v="25"/>
    <s v="XL"/>
    <s v="Magenta"/>
    <x v="3"/>
    <n v="3.8"/>
    <x v="1"/>
    <s v="Store Pickup"/>
    <x v="1"/>
    <s v="No"/>
    <n v="1"/>
    <x v="2"/>
    <s v="Every 3 Months"/>
    <x v="0"/>
    <s v="Low Value"/>
    <x v="1"/>
    <n v="0"/>
  </r>
  <r>
    <n v="2814"/>
    <n v="45"/>
    <x v="1"/>
    <s v="Shirt"/>
    <x v="0"/>
    <n v="50"/>
    <x v="34"/>
    <s v="S"/>
    <s v="Maroon"/>
    <x v="2"/>
    <n v="3.3"/>
    <x v="1"/>
    <s v="2-Day Shipping"/>
    <x v="1"/>
    <s v="No"/>
    <n v="39"/>
    <x v="5"/>
    <s v="Quarterly"/>
    <x v="2"/>
    <s v="Low Value"/>
    <x v="2"/>
    <n v="0"/>
  </r>
  <r>
    <n v="2815"/>
    <n v="31"/>
    <x v="1"/>
    <s v="T-shirt"/>
    <x v="0"/>
    <n v="32"/>
    <x v="46"/>
    <s v="L"/>
    <s v="Gold"/>
    <x v="0"/>
    <n v="3.6"/>
    <x v="1"/>
    <s v="Standard"/>
    <x v="1"/>
    <s v="No"/>
    <n v="14"/>
    <x v="4"/>
    <s v="Monthly"/>
    <x v="3"/>
    <s v="Low Value"/>
    <x v="0"/>
    <n v="0"/>
  </r>
  <r>
    <n v="2816"/>
    <n v="33"/>
    <x v="1"/>
    <s v="Blouse"/>
    <x v="0"/>
    <n v="67"/>
    <x v="37"/>
    <s v="L"/>
    <s v="Black"/>
    <x v="3"/>
    <n v="3.9"/>
    <x v="1"/>
    <s v="Free Shipping"/>
    <x v="1"/>
    <s v="No"/>
    <n v="40"/>
    <x v="0"/>
    <s v="Every 3 Months"/>
    <x v="3"/>
    <s v="Low Value"/>
    <x v="2"/>
    <n v="0"/>
  </r>
  <r>
    <n v="2817"/>
    <n v="43"/>
    <x v="1"/>
    <s v="Skirt"/>
    <x v="0"/>
    <n v="28"/>
    <x v="33"/>
    <s v="M"/>
    <s v="Black"/>
    <x v="1"/>
    <n v="3.5"/>
    <x v="1"/>
    <s v="Free Shipping"/>
    <x v="1"/>
    <s v="No"/>
    <n v="45"/>
    <x v="0"/>
    <s v="Weekly"/>
    <x v="4"/>
    <s v="Low Value"/>
    <x v="2"/>
    <n v="0"/>
  </r>
  <r>
    <n v="2818"/>
    <n v="25"/>
    <x v="1"/>
    <s v="Backpack"/>
    <x v="3"/>
    <n v="65"/>
    <x v="36"/>
    <s v="XL"/>
    <s v="Yellow"/>
    <x v="0"/>
    <n v="3.4"/>
    <x v="1"/>
    <s v="Standard"/>
    <x v="1"/>
    <s v="No"/>
    <n v="6"/>
    <x v="0"/>
    <s v="Weekly"/>
    <x v="3"/>
    <s v="Low Value"/>
    <x v="1"/>
    <n v="0"/>
  </r>
  <r>
    <n v="2819"/>
    <n v="46"/>
    <x v="1"/>
    <s v="Shorts"/>
    <x v="0"/>
    <n v="73"/>
    <x v="18"/>
    <s v="M"/>
    <s v="Turquoise"/>
    <x v="3"/>
    <n v="4.7"/>
    <x v="1"/>
    <s v="Next Day Air"/>
    <x v="1"/>
    <s v="No"/>
    <n v="12"/>
    <x v="5"/>
    <s v="Annually"/>
    <x v="2"/>
    <s v="Low Value"/>
    <x v="0"/>
    <n v="0"/>
  </r>
  <r>
    <n v="2820"/>
    <n v="67"/>
    <x v="1"/>
    <s v="Shirt"/>
    <x v="0"/>
    <n v="27"/>
    <x v="42"/>
    <s v="L"/>
    <s v="Lavender"/>
    <x v="1"/>
    <n v="3"/>
    <x v="1"/>
    <s v="Free Shipping"/>
    <x v="1"/>
    <s v="No"/>
    <n v="19"/>
    <x v="1"/>
    <s v="Monthly"/>
    <x v="0"/>
    <s v="Low Value"/>
    <x v="0"/>
    <n v="0"/>
  </r>
  <r>
    <n v="2821"/>
    <n v="26"/>
    <x v="1"/>
    <s v="Backpack"/>
    <x v="3"/>
    <n v="89"/>
    <x v="34"/>
    <s v="L"/>
    <s v="Yellow"/>
    <x v="2"/>
    <n v="3.9"/>
    <x v="1"/>
    <s v="Free Shipping"/>
    <x v="1"/>
    <s v="No"/>
    <n v="5"/>
    <x v="1"/>
    <s v="Bi-Weekly"/>
    <x v="3"/>
    <s v="Low Value"/>
    <x v="1"/>
    <n v="0"/>
  </r>
  <r>
    <n v="2822"/>
    <n v="35"/>
    <x v="1"/>
    <s v="Shoes"/>
    <x v="1"/>
    <n v="72"/>
    <x v="42"/>
    <s v="L"/>
    <s v="Olive"/>
    <x v="2"/>
    <n v="4.5"/>
    <x v="1"/>
    <s v="Standard"/>
    <x v="1"/>
    <s v="No"/>
    <n v="37"/>
    <x v="0"/>
    <s v="Monthly"/>
    <x v="4"/>
    <s v="Low Value"/>
    <x v="2"/>
    <n v="0"/>
  </r>
  <r>
    <n v="2823"/>
    <n v="61"/>
    <x v="1"/>
    <s v="Skirt"/>
    <x v="0"/>
    <n v="37"/>
    <x v="32"/>
    <s v="S"/>
    <s v="Brown"/>
    <x v="3"/>
    <n v="4.0999999999999996"/>
    <x v="1"/>
    <s v="Standard"/>
    <x v="1"/>
    <s v="No"/>
    <n v="33"/>
    <x v="3"/>
    <s v="Quarterly"/>
    <x v="0"/>
    <s v="Low Value"/>
    <x v="2"/>
    <n v="0"/>
  </r>
  <r>
    <n v="2824"/>
    <n v="26"/>
    <x v="1"/>
    <s v="Dress"/>
    <x v="0"/>
    <n v="63"/>
    <x v="40"/>
    <s v="M"/>
    <s v="Olive"/>
    <x v="2"/>
    <n v="4.5"/>
    <x v="1"/>
    <s v="Standard"/>
    <x v="1"/>
    <s v="No"/>
    <n v="47"/>
    <x v="5"/>
    <s v="Bi-Weekly"/>
    <x v="3"/>
    <s v="Low Value"/>
    <x v="2"/>
    <n v="0"/>
  </r>
  <r>
    <n v="2825"/>
    <n v="39"/>
    <x v="1"/>
    <s v="Hat"/>
    <x v="3"/>
    <n v="90"/>
    <x v="40"/>
    <s v="M"/>
    <s v="Purple"/>
    <x v="3"/>
    <n v="4"/>
    <x v="1"/>
    <s v="Free Shipping"/>
    <x v="1"/>
    <s v="No"/>
    <n v="49"/>
    <x v="5"/>
    <s v="Quarterly"/>
    <x v="4"/>
    <s v="Low Value"/>
    <x v="2"/>
    <n v="0"/>
  </r>
  <r>
    <n v="2826"/>
    <n v="69"/>
    <x v="1"/>
    <s v="Handbag"/>
    <x v="3"/>
    <n v="62"/>
    <x v="17"/>
    <s v="M"/>
    <s v="Yellow"/>
    <x v="0"/>
    <n v="4.3"/>
    <x v="1"/>
    <s v="2-Day Shipping"/>
    <x v="1"/>
    <s v="No"/>
    <n v="28"/>
    <x v="4"/>
    <s v="Annually"/>
    <x v="0"/>
    <s v="Low Value"/>
    <x v="2"/>
    <n v="0"/>
  </r>
  <r>
    <n v="2827"/>
    <n v="32"/>
    <x v="1"/>
    <s v="Handbag"/>
    <x v="3"/>
    <n v="43"/>
    <x v="20"/>
    <s v="L"/>
    <s v="Brown"/>
    <x v="3"/>
    <n v="3.6"/>
    <x v="1"/>
    <s v="Express"/>
    <x v="1"/>
    <s v="No"/>
    <n v="23"/>
    <x v="0"/>
    <s v="Annually"/>
    <x v="3"/>
    <s v="Low Value"/>
    <x v="2"/>
    <n v="0"/>
  </r>
  <r>
    <n v="2828"/>
    <n v="20"/>
    <x v="1"/>
    <s v="Blouse"/>
    <x v="0"/>
    <n v="96"/>
    <x v="48"/>
    <s v="M"/>
    <s v="Magenta"/>
    <x v="3"/>
    <n v="3.1"/>
    <x v="1"/>
    <s v="Next Day Air"/>
    <x v="1"/>
    <s v="No"/>
    <n v="11"/>
    <x v="4"/>
    <s v="Bi-Weekly"/>
    <x v="1"/>
    <s v="Low Value"/>
    <x v="0"/>
    <n v="0"/>
  </r>
  <r>
    <n v="2829"/>
    <n v="25"/>
    <x v="1"/>
    <s v="Scarf"/>
    <x v="3"/>
    <n v="83"/>
    <x v="30"/>
    <s v="L"/>
    <s v="Lavender"/>
    <x v="3"/>
    <n v="2.6"/>
    <x v="1"/>
    <s v="Standard"/>
    <x v="1"/>
    <s v="No"/>
    <n v="33"/>
    <x v="3"/>
    <s v="Quarterly"/>
    <x v="3"/>
    <s v="Low Value"/>
    <x v="2"/>
    <n v="0"/>
  </r>
  <r>
    <n v="2830"/>
    <n v="56"/>
    <x v="1"/>
    <s v="Jewelry"/>
    <x v="3"/>
    <n v="67"/>
    <x v="28"/>
    <s v="XL"/>
    <s v="Teal"/>
    <x v="3"/>
    <n v="3.4"/>
    <x v="1"/>
    <s v="Next Day Air"/>
    <x v="1"/>
    <s v="No"/>
    <n v="47"/>
    <x v="1"/>
    <s v="Weekly"/>
    <x v="0"/>
    <s v="Low Value"/>
    <x v="2"/>
    <n v="0"/>
  </r>
  <r>
    <n v="2831"/>
    <n v="63"/>
    <x v="1"/>
    <s v="Skirt"/>
    <x v="0"/>
    <n v="90"/>
    <x v="4"/>
    <s v="L"/>
    <s v="Cyan"/>
    <x v="1"/>
    <n v="2.9"/>
    <x v="1"/>
    <s v="Store Pickup"/>
    <x v="1"/>
    <s v="No"/>
    <n v="13"/>
    <x v="0"/>
    <s v="Every 3 Months"/>
    <x v="0"/>
    <s v="Low Value"/>
    <x v="0"/>
    <n v="0"/>
  </r>
  <r>
    <n v="2832"/>
    <n v="34"/>
    <x v="1"/>
    <s v="Hoodie"/>
    <x v="0"/>
    <n v="53"/>
    <x v="41"/>
    <s v="L"/>
    <s v="Pink"/>
    <x v="0"/>
    <n v="5"/>
    <x v="1"/>
    <s v="Express"/>
    <x v="1"/>
    <s v="No"/>
    <n v="4"/>
    <x v="2"/>
    <s v="Weekly"/>
    <x v="3"/>
    <s v="Low Value"/>
    <x v="1"/>
    <n v="0"/>
  </r>
  <r>
    <n v="2833"/>
    <n v="29"/>
    <x v="1"/>
    <s v="Scarf"/>
    <x v="3"/>
    <n v="37"/>
    <x v="33"/>
    <s v="M"/>
    <s v="Magenta"/>
    <x v="2"/>
    <n v="4.5999999999999996"/>
    <x v="1"/>
    <s v="Standard"/>
    <x v="1"/>
    <s v="No"/>
    <n v="40"/>
    <x v="3"/>
    <s v="Quarterly"/>
    <x v="3"/>
    <s v="Low Value"/>
    <x v="2"/>
    <n v="0"/>
  </r>
  <r>
    <n v="2834"/>
    <n v="43"/>
    <x v="1"/>
    <s v="Jeans"/>
    <x v="0"/>
    <n v="56"/>
    <x v="10"/>
    <s v="M"/>
    <s v="Teal"/>
    <x v="3"/>
    <n v="3.3"/>
    <x v="1"/>
    <s v="Free Shipping"/>
    <x v="1"/>
    <s v="No"/>
    <n v="19"/>
    <x v="1"/>
    <s v="Monthly"/>
    <x v="4"/>
    <s v="Low Value"/>
    <x v="0"/>
    <n v="0"/>
  </r>
  <r>
    <n v="2835"/>
    <n v="39"/>
    <x v="1"/>
    <s v="Jacket"/>
    <x v="2"/>
    <n v="43"/>
    <x v="21"/>
    <s v="M"/>
    <s v="Indigo"/>
    <x v="3"/>
    <n v="2.9"/>
    <x v="1"/>
    <s v="2-Day Shipping"/>
    <x v="1"/>
    <s v="No"/>
    <n v="17"/>
    <x v="2"/>
    <s v="Weekly"/>
    <x v="4"/>
    <s v="Low Value"/>
    <x v="0"/>
    <n v="0"/>
  </r>
  <r>
    <n v="2836"/>
    <n v="33"/>
    <x v="1"/>
    <s v="T-shirt"/>
    <x v="0"/>
    <n v="84"/>
    <x v="34"/>
    <s v="S"/>
    <s v="Pink"/>
    <x v="0"/>
    <n v="4.9000000000000004"/>
    <x v="1"/>
    <s v="Free Shipping"/>
    <x v="1"/>
    <s v="No"/>
    <n v="7"/>
    <x v="0"/>
    <s v="Annually"/>
    <x v="3"/>
    <s v="Low Value"/>
    <x v="1"/>
    <n v="0"/>
  </r>
  <r>
    <n v="2837"/>
    <n v="51"/>
    <x v="1"/>
    <s v="Pants"/>
    <x v="0"/>
    <n v="50"/>
    <x v="5"/>
    <s v="M"/>
    <s v="Charcoal"/>
    <x v="0"/>
    <n v="5"/>
    <x v="1"/>
    <s v="2-Day Shipping"/>
    <x v="1"/>
    <s v="No"/>
    <n v="21"/>
    <x v="1"/>
    <s v="Bi-Weekly"/>
    <x v="2"/>
    <s v="Low Value"/>
    <x v="2"/>
    <n v="0"/>
  </r>
  <r>
    <n v="2838"/>
    <n v="65"/>
    <x v="1"/>
    <s v="Shoes"/>
    <x v="1"/>
    <n v="88"/>
    <x v="15"/>
    <s v="M"/>
    <s v="Brown"/>
    <x v="2"/>
    <n v="4.5"/>
    <x v="1"/>
    <s v="Express"/>
    <x v="1"/>
    <s v="No"/>
    <n v="44"/>
    <x v="3"/>
    <s v="Weekly"/>
    <x v="0"/>
    <s v="Low Value"/>
    <x v="2"/>
    <n v="0"/>
  </r>
  <r>
    <n v="2839"/>
    <n v="51"/>
    <x v="1"/>
    <s v="Jacket"/>
    <x v="2"/>
    <n v="50"/>
    <x v="1"/>
    <s v="M"/>
    <s v="Blue"/>
    <x v="3"/>
    <n v="3.7"/>
    <x v="1"/>
    <s v="Free Shipping"/>
    <x v="1"/>
    <s v="No"/>
    <n v="2"/>
    <x v="4"/>
    <s v="Weekly"/>
    <x v="2"/>
    <s v="Low Value"/>
    <x v="1"/>
    <n v="0"/>
  </r>
  <r>
    <n v="2840"/>
    <n v="70"/>
    <x v="1"/>
    <s v="Scarf"/>
    <x v="3"/>
    <n v="80"/>
    <x v="45"/>
    <s v="L"/>
    <s v="Teal"/>
    <x v="2"/>
    <n v="2.8"/>
    <x v="1"/>
    <s v="Store Pickup"/>
    <x v="1"/>
    <s v="No"/>
    <n v="30"/>
    <x v="4"/>
    <s v="Monthly"/>
    <x v="0"/>
    <s v="Low Value"/>
    <x v="2"/>
    <n v="0"/>
  </r>
  <r>
    <n v="2841"/>
    <n v="40"/>
    <x v="1"/>
    <s v="T-shirt"/>
    <x v="0"/>
    <n v="47"/>
    <x v="8"/>
    <s v="L"/>
    <s v="Pink"/>
    <x v="1"/>
    <n v="3.5"/>
    <x v="1"/>
    <s v="Store Pickup"/>
    <x v="1"/>
    <s v="No"/>
    <n v="41"/>
    <x v="1"/>
    <s v="Annually"/>
    <x v="4"/>
    <s v="Low Value"/>
    <x v="2"/>
    <n v="0"/>
  </r>
  <r>
    <n v="2842"/>
    <n v="19"/>
    <x v="1"/>
    <s v="Dress"/>
    <x v="0"/>
    <n v="33"/>
    <x v="31"/>
    <s v="XL"/>
    <s v="Magenta"/>
    <x v="0"/>
    <n v="3"/>
    <x v="1"/>
    <s v="2-Day Shipping"/>
    <x v="1"/>
    <s v="No"/>
    <n v="31"/>
    <x v="1"/>
    <s v="Weekly"/>
    <x v="1"/>
    <s v="Low Value"/>
    <x v="2"/>
    <n v="0"/>
  </r>
  <r>
    <n v="2843"/>
    <n v="28"/>
    <x v="1"/>
    <s v="Coat"/>
    <x v="2"/>
    <n v="100"/>
    <x v="28"/>
    <s v="L"/>
    <s v="Green"/>
    <x v="3"/>
    <n v="4.3"/>
    <x v="1"/>
    <s v="Standard"/>
    <x v="1"/>
    <s v="No"/>
    <n v="48"/>
    <x v="5"/>
    <s v="Quarterly"/>
    <x v="3"/>
    <s v="High Value"/>
    <x v="2"/>
    <n v="0"/>
  </r>
  <r>
    <n v="2844"/>
    <n v="51"/>
    <x v="1"/>
    <s v="Sweater"/>
    <x v="0"/>
    <n v="26"/>
    <x v="31"/>
    <s v="M"/>
    <s v="White"/>
    <x v="2"/>
    <n v="3.6"/>
    <x v="1"/>
    <s v="Store Pickup"/>
    <x v="1"/>
    <s v="No"/>
    <n v="41"/>
    <x v="0"/>
    <s v="Weekly"/>
    <x v="2"/>
    <s v="Low Value"/>
    <x v="2"/>
    <n v="0"/>
  </r>
  <r>
    <n v="2845"/>
    <n v="32"/>
    <x v="1"/>
    <s v="Hat"/>
    <x v="3"/>
    <n v="79"/>
    <x v="35"/>
    <s v="M"/>
    <s v="Indigo"/>
    <x v="2"/>
    <n v="4.4000000000000004"/>
    <x v="1"/>
    <s v="Standard"/>
    <x v="1"/>
    <s v="No"/>
    <n v="42"/>
    <x v="0"/>
    <s v="Annually"/>
    <x v="3"/>
    <s v="Low Value"/>
    <x v="2"/>
    <n v="0"/>
  </r>
  <r>
    <n v="2846"/>
    <n v="26"/>
    <x v="1"/>
    <s v="Backpack"/>
    <x v="3"/>
    <n v="77"/>
    <x v="45"/>
    <s v="L"/>
    <s v="Lavender"/>
    <x v="2"/>
    <n v="4.0999999999999996"/>
    <x v="1"/>
    <s v="Express"/>
    <x v="1"/>
    <s v="No"/>
    <n v="39"/>
    <x v="5"/>
    <s v="Every 3 Months"/>
    <x v="3"/>
    <s v="Low Value"/>
    <x v="2"/>
    <n v="0"/>
  </r>
  <r>
    <n v="2847"/>
    <n v="50"/>
    <x v="1"/>
    <s v="Socks"/>
    <x v="0"/>
    <n v="36"/>
    <x v="19"/>
    <s v="XL"/>
    <s v="Black"/>
    <x v="3"/>
    <n v="2.8"/>
    <x v="1"/>
    <s v="Next Day Air"/>
    <x v="1"/>
    <s v="No"/>
    <n v="15"/>
    <x v="3"/>
    <s v="Bi-Weekly"/>
    <x v="2"/>
    <s v="Low Value"/>
    <x v="0"/>
    <n v="0"/>
  </r>
  <r>
    <n v="2848"/>
    <n v="68"/>
    <x v="1"/>
    <s v="Jewelry"/>
    <x v="3"/>
    <n v="21"/>
    <x v="39"/>
    <s v="L"/>
    <s v="Charcoal"/>
    <x v="0"/>
    <n v="2.8"/>
    <x v="1"/>
    <s v="Free Shipping"/>
    <x v="1"/>
    <s v="No"/>
    <n v="3"/>
    <x v="3"/>
    <s v="Every 3 Months"/>
    <x v="0"/>
    <s v="Low Value"/>
    <x v="1"/>
    <n v="0"/>
  </r>
  <r>
    <n v="2849"/>
    <n v="33"/>
    <x v="1"/>
    <s v="Boots"/>
    <x v="1"/>
    <n v="72"/>
    <x v="48"/>
    <s v="L"/>
    <s v="Gray"/>
    <x v="3"/>
    <n v="4.9000000000000004"/>
    <x v="1"/>
    <s v="Store Pickup"/>
    <x v="1"/>
    <s v="No"/>
    <n v="28"/>
    <x v="4"/>
    <s v="Quarterly"/>
    <x v="3"/>
    <s v="Low Value"/>
    <x v="2"/>
    <n v="0"/>
  </r>
  <r>
    <n v="2850"/>
    <n v="56"/>
    <x v="1"/>
    <s v="Coat"/>
    <x v="2"/>
    <n v="25"/>
    <x v="13"/>
    <s v="M"/>
    <s v="Gold"/>
    <x v="1"/>
    <n v="4.0999999999999996"/>
    <x v="1"/>
    <s v="Express"/>
    <x v="1"/>
    <s v="No"/>
    <n v="27"/>
    <x v="3"/>
    <s v="Bi-Weekly"/>
    <x v="0"/>
    <s v="Low Value"/>
    <x v="2"/>
    <n v="0"/>
  </r>
  <r>
    <n v="2851"/>
    <n v="57"/>
    <x v="1"/>
    <s v="Sweater"/>
    <x v="0"/>
    <n v="79"/>
    <x v="43"/>
    <s v="M"/>
    <s v="Silver"/>
    <x v="1"/>
    <n v="3"/>
    <x v="1"/>
    <s v="Store Pickup"/>
    <x v="1"/>
    <s v="No"/>
    <n v="36"/>
    <x v="5"/>
    <s v="Annually"/>
    <x v="0"/>
    <s v="Low Value"/>
    <x v="2"/>
    <n v="0"/>
  </r>
  <r>
    <n v="2852"/>
    <n v="58"/>
    <x v="1"/>
    <s v="Blouse"/>
    <x v="0"/>
    <n v="73"/>
    <x v="22"/>
    <s v="L"/>
    <s v="Teal"/>
    <x v="2"/>
    <n v="3"/>
    <x v="1"/>
    <s v="Store Pickup"/>
    <x v="1"/>
    <s v="No"/>
    <n v="42"/>
    <x v="5"/>
    <s v="Monthly"/>
    <x v="0"/>
    <s v="Low Value"/>
    <x v="2"/>
    <n v="0"/>
  </r>
  <r>
    <n v="2853"/>
    <n v="40"/>
    <x v="1"/>
    <s v="Belt"/>
    <x v="3"/>
    <n v="71"/>
    <x v="14"/>
    <s v="M"/>
    <s v="Magenta"/>
    <x v="1"/>
    <n v="3"/>
    <x v="1"/>
    <s v="Store Pickup"/>
    <x v="1"/>
    <s v="No"/>
    <n v="30"/>
    <x v="0"/>
    <s v="Weekly"/>
    <x v="4"/>
    <s v="Low Value"/>
    <x v="2"/>
    <n v="0"/>
  </r>
  <r>
    <n v="2854"/>
    <n v="37"/>
    <x v="1"/>
    <s v="Hat"/>
    <x v="3"/>
    <n v="48"/>
    <x v="38"/>
    <s v="M"/>
    <s v="Magenta"/>
    <x v="0"/>
    <n v="3.2"/>
    <x v="1"/>
    <s v="Next Day Air"/>
    <x v="1"/>
    <s v="No"/>
    <n v="9"/>
    <x v="3"/>
    <s v="Weekly"/>
    <x v="4"/>
    <s v="Low Value"/>
    <x v="1"/>
    <n v="0"/>
  </r>
  <r>
    <n v="2855"/>
    <n v="36"/>
    <x v="1"/>
    <s v="Sandals"/>
    <x v="1"/>
    <n v="28"/>
    <x v="12"/>
    <s v="M"/>
    <s v="Beige"/>
    <x v="3"/>
    <n v="2.7"/>
    <x v="1"/>
    <s v="Store Pickup"/>
    <x v="1"/>
    <s v="No"/>
    <n v="25"/>
    <x v="0"/>
    <s v="Monthly"/>
    <x v="4"/>
    <s v="Low Value"/>
    <x v="2"/>
    <n v="0"/>
  </r>
  <r>
    <n v="2856"/>
    <n v="29"/>
    <x v="1"/>
    <s v="Boots"/>
    <x v="1"/>
    <n v="95"/>
    <x v="16"/>
    <s v="S"/>
    <s v="Maroon"/>
    <x v="0"/>
    <n v="3.8"/>
    <x v="1"/>
    <s v="2-Day Shipping"/>
    <x v="1"/>
    <s v="No"/>
    <n v="33"/>
    <x v="3"/>
    <s v="Quarterly"/>
    <x v="3"/>
    <s v="Low Value"/>
    <x v="2"/>
    <n v="0"/>
  </r>
  <r>
    <n v="2857"/>
    <n v="65"/>
    <x v="1"/>
    <s v="Jacket"/>
    <x v="2"/>
    <n v="48"/>
    <x v="44"/>
    <s v="M"/>
    <s v="Indigo"/>
    <x v="0"/>
    <n v="3.5"/>
    <x v="1"/>
    <s v="2-Day Shipping"/>
    <x v="1"/>
    <s v="No"/>
    <n v="31"/>
    <x v="2"/>
    <s v="Monthly"/>
    <x v="0"/>
    <s v="Low Value"/>
    <x v="2"/>
    <n v="0"/>
  </r>
  <r>
    <n v="2858"/>
    <n v="44"/>
    <x v="1"/>
    <s v="Dress"/>
    <x v="0"/>
    <n v="93"/>
    <x v="40"/>
    <s v="S"/>
    <s v="Maroon"/>
    <x v="1"/>
    <n v="3.8"/>
    <x v="1"/>
    <s v="Next Day Air"/>
    <x v="1"/>
    <s v="No"/>
    <n v="35"/>
    <x v="5"/>
    <s v="Monthly"/>
    <x v="4"/>
    <s v="Low Value"/>
    <x v="2"/>
    <n v="0"/>
  </r>
  <r>
    <n v="2859"/>
    <n v="34"/>
    <x v="1"/>
    <s v="Jeans"/>
    <x v="0"/>
    <n v="87"/>
    <x v="33"/>
    <s v="L"/>
    <s v="Teal"/>
    <x v="2"/>
    <n v="3.8"/>
    <x v="1"/>
    <s v="2-Day Shipping"/>
    <x v="1"/>
    <s v="No"/>
    <n v="46"/>
    <x v="4"/>
    <s v="Monthly"/>
    <x v="3"/>
    <s v="Low Value"/>
    <x v="2"/>
    <n v="0"/>
  </r>
  <r>
    <n v="2860"/>
    <n v="31"/>
    <x v="1"/>
    <s v="Shorts"/>
    <x v="0"/>
    <n v="32"/>
    <x v="40"/>
    <s v="L"/>
    <s v="Yellow"/>
    <x v="3"/>
    <n v="3.4"/>
    <x v="1"/>
    <s v="Express"/>
    <x v="1"/>
    <s v="No"/>
    <n v="29"/>
    <x v="4"/>
    <s v="Annually"/>
    <x v="3"/>
    <s v="Low Value"/>
    <x v="2"/>
    <n v="0"/>
  </r>
  <r>
    <n v="2861"/>
    <n v="28"/>
    <x v="1"/>
    <s v="Shirt"/>
    <x v="0"/>
    <n v="38"/>
    <x v="3"/>
    <s v="M"/>
    <s v="Gold"/>
    <x v="1"/>
    <n v="2.9"/>
    <x v="1"/>
    <s v="Next Day Air"/>
    <x v="1"/>
    <s v="No"/>
    <n v="49"/>
    <x v="4"/>
    <s v="Weekly"/>
    <x v="3"/>
    <s v="Low Value"/>
    <x v="2"/>
    <n v="0"/>
  </r>
  <r>
    <n v="2862"/>
    <n v="66"/>
    <x v="1"/>
    <s v="Coat"/>
    <x v="2"/>
    <n v="54"/>
    <x v="33"/>
    <s v="M"/>
    <s v="Teal"/>
    <x v="3"/>
    <n v="3.4"/>
    <x v="1"/>
    <s v="Free Shipping"/>
    <x v="1"/>
    <s v="No"/>
    <n v="27"/>
    <x v="2"/>
    <s v="Monthly"/>
    <x v="0"/>
    <s v="Low Value"/>
    <x v="2"/>
    <n v="0"/>
  </r>
  <r>
    <n v="2863"/>
    <n v="68"/>
    <x v="1"/>
    <s v="Coat"/>
    <x v="2"/>
    <n v="75"/>
    <x v="11"/>
    <s v="S"/>
    <s v="Violet"/>
    <x v="2"/>
    <n v="4.7"/>
    <x v="1"/>
    <s v="Store Pickup"/>
    <x v="1"/>
    <s v="No"/>
    <n v="5"/>
    <x v="4"/>
    <s v="Every 3 Months"/>
    <x v="0"/>
    <s v="Low Value"/>
    <x v="1"/>
    <n v="0"/>
  </r>
  <r>
    <n v="2864"/>
    <n v="37"/>
    <x v="1"/>
    <s v="T-shirt"/>
    <x v="0"/>
    <n v="56"/>
    <x v="39"/>
    <s v="M"/>
    <s v="Yellow"/>
    <x v="3"/>
    <n v="3.9"/>
    <x v="1"/>
    <s v="2-Day Shipping"/>
    <x v="1"/>
    <s v="No"/>
    <n v="18"/>
    <x v="0"/>
    <s v="Monthly"/>
    <x v="4"/>
    <s v="Low Value"/>
    <x v="0"/>
    <n v="0"/>
  </r>
  <r>
    <n v="2865"/>
    <n v="58"/>
    <x v="1"/>
    <s v="Sweater"/>
    <x v="0"/>
    <n v="43"/>
    <x v="26"/>
    <s v="S"/>
    <s v="Maroon"/>
    <x v="3"/>
    <n v="3.6"/>
    <x v="1"/>
    <s v="Store Pickup"/>
    <x v="1"/>
    <s v="No"/>
    <n v="31"/>
    <x v="0"/>
    <s v="Weekly"/>
    <x v="0"/>
    <s v="Low Value"/>
    <x v="2"/>
    <n v="0"/>
  </r>
  <r>
    <n v="2866"/>
    <n v="28"/>
    <x v="1"/>
    <s v="Skirt"/>
    <x v="0"/>
    <n v="97"/>
    <x v="18"/>
    <s v="M"/>
    <s v="Silver"/>
    <x v="3"/>
    <n v="3.7"/>
    <x v="1"/>
    <s v="Free Shipping"/>
    <x v="1"/>
    <s v="No"/>
    <n v="27"/>
    <x v="1"/>
    <s v="Fortnightly"/>
    <x v="3"/>
    <s v="Low Value"/>
    <x v="2"/>
    <n v="0"/>
  </r>
  <r>
    <n v="2867"/>
    <n v="54"/>
    <x v="1"/>
    <s v="Blouse"/>
    <x v="0"/>
    <n v="75"/>
    <x v="39"/>
    <s v="S"/>
    <s v="Violet"/>
    <x v="2"/>
    <n v="3.1"/>
    <x v="1"/>
    <s v="Free Shipping"/>
    <x v="1"/>
    <s v="No"/>
    <n v="19"/>
    <x v="1"/>
    <s v="Annually"/>
    <x v="2"/>
    <s v="Low Value"/>
    <x v="0"/>
    <n v="0"/>
  </r>
  <r>
    <n v="2868"/>
    <n v="21"/>
    <x v="1"/>
    <s v="Sneakers"/>
    <x v="1"/>
    <n v="55"/>
    <x v="24"/>
    <s v="L"/>
    <s v="White"/>
    <x v="2"/>
    <n v="4.9000000000000004"/>
    <x v="1"/>
    <s v="Next Day Air"/>
    <x v="1"/>
    <s v="No"/>
    <n v="33"/>
    <x v="1"/>
    <s v="Fortnightly"/>
    <x v="1"/>
    <s v="Low Value"/>
    <x v="2"/>
    <n v="0"/>
  </r>
  <r>
    <n v="2869"/>
    <n v="45"/>
    <x v="1"/>
    <s v="Backpack"/>
    <x v="3"/>
    <n v="49"/>
    <x v="24"/>
    <s v="M"/>
    <s v="Black"/>
    <x v="0"/>
    <n v="2.6"/>
    <x v="1"/>
    <s v="Next Day Air"/>
    <x v="1"/>
    <s v="No"/>
    <n v="42"/>
    <x v="3"/>
    <s v="Every 3 Months"/>
    <x v="2"/>
    <s v="Low Value"/>
    <x v="2"/>
    <n v="0"/>
  </r>
  <r>
    <n v="2870"/>
    <n v="57"/>
    <x v="1"/>
    <s v="Socks"/>
    <x v="0"/>
    <n v="58"/>
    <x v="42"/>
    <s v="M"/>
    <s v="White"/>
    <x v="2"/>
    <n v="4.2"/>
    <x v="1"/>
    <s v="Standard"/>
    <x v="1"/>
    <s v="No"/>
    <n v="16"/>
    <x v="4"/>
    <s v="Weekly"/>
    <x v="0"/>
    <s v="Low Value"/>
    <x v="0"/>
    <n v="0"/>
  </r>
  <r>
    <n v="2871"/>
    <n v="47"/>
    <x v="1"/>
    <s v="Jewelry"/>
    <x v="3"/>
    <n v="34"/>
    <x v="25"/>
    <s v="M"/>
    <s v="Blue"/>
    <x v="0"/>
    <n v="4.8"/>
    <x v="1"/>
    <s v="Free Shipping"/>
    <x v="1"/>
    <s v="No"/>
    <n v="49"/>
    <x v="5"/>
    <s v="Every 3 Months"/>
    <x v="2"/>
    <s v="Low Value"/>
    <x v="2"/>
    <n v="0"/>
  </r>
  <r>
    <n v="2872"/>
    <n v="46"/>
    <x v="1"/>
    <s v="Shorts"/>
    <x v="0"/>
    <n v="43"/>
    <x v="37"/>
    <s v="S"/>
    <s v="Black"/>
    <x v="2"/>
    <n v="2.7"/>
    <x v="1"/>
    <s v="2-Day Shipping"/>
    <x v="1"/>
    <s v="No"/>
    <n v="40"/>
    <x v="0"/>
    <s v="Bi-Weekly"/>
    <x v="2"/>
    <s v="Low Value"/>
    <x v="2"/>
    <n v="0"/>
  </r>
  <r>
    <n v="2873"/>
    <n v="63"/>
    <x v="1"/>
    <s v="Jewelry"/>
    <x v="3"/>
    <n v="48"/>
    <x v="39"/>
    <s v="L"/>
    <s v="Olive"/>
    <x v="3"/>
    <n v="2.6"/>
    <x v="1"/>
    <s v="Next Day Air"/>
    <x v="1"/>
    <s v="No"/>
    <n v="5"/>
    <x v="1"/>
    <s v="Annually"/>
    <x v="0"/>
    <s v="Low Value"/>
    <x v="1"/>
    <n v="0"/>
  </r>
  <r>
    <n v="2874"/>
    <n v="44"/>
    <x v="1"/>
    <s v="Sweater"/>
    <x v="0"/>
    <n v="40"/>
    <x v="6"/>
    <s v="M"/>
    <s v="Teal"/>
    <x v="1"/>
    <n v="2.6"/>
    <x v="1"/>
    <s v="Free Shipping"/>
    <x v="1"/>
    <s v="No"/>
    <n v="8"/>
    <x v="4"/>
    <s v="Monthly"/>
    <x v="4"/>
    <s v="Low Value"/>
    <x v="1"/>
    <n v="0"/>
  </r>
  <r>
    <n v="2875"/>
    <n v="36"/>
    <x v="1"/>
    <s v="Shirt"/>
    <x v="0"/>
    <n v="29"/>
    <x v="24"/>
    <s v="L"/>
    <s v="Silver"/>
    <x v="2"/>
    <n v="3.1"/>
    <x v="1"/>
    <s v="Standard"/>
    <x v="1"/>
    <s v="No"/>
    <n v="2"/>
    <x v="5"/>
    <s v="Annually"/>
    <x v="4"/>
    <s v="Low Value"/>
    <x v="1"/>
    <n v="0"/>
  </r>
  <r>
    <n v="2876"/>
    <n v="24"/>
    <x v="1"/>
    <s v="Pants"/>
    <x v="0"/>
    <n v="81"/>
    <x v="0"/>
    <s v="M"/>
    <s v="Pink"/>
    <x v="3"/>
    <n v="2.6"/>
    <x v="1"/>
    <s v="Free Shipping"/>
    <x v="1"/>
    <s v="No"/>
    <n v="14"/>
    <x v="5"/>
    <s v="Weekly"/>
    <x v="1"/>
    <s v="Low Value"/>
    <x v="0"/>
    <n v="0"/>
  </r>
  <r>
    <n v="2877"/>
    <n v="65"/>
    <x v="1"/>
    <s v="Hoodie"/>
    <x v="0"/>
    <n v="84"/>
    <x v="35"/>
    <s v="M"/>
    <s v="Charcoal"/>
    <x v="1"/>
    <n v="3.4"/>
    <x v="1"/>
    <s v="2-Day Shipping"/>
    <x v="1"/>
    <s v="No"/>
    <n v="5"/>
    <x v="4"/>
    <s v="Fortnightly"/>
    <x v="0"/>
    <s v="Low Value"/>
    <x v="1"/>
    <n v="0"/>
  </r>
  <r>
    <n v="2878"/>
    <n v="32"/>
    <x v="1"/>
    <s v="Socks"/>
    <x v="0"/>
    <n v="46"/>
    <x v="32"/>
    <s v="M"/>
    <s v="Silver"/>
    <x v="2"/>
    <n v="3.6"/>
    <x v="1"/>
    <s v="Standard"/>
    <x v="1"/>
    <s v="No"/>
    <n v="34"/>
    <x v="0"/>
    <s v="Monthly"/>
    <x v="3"/>
    <s v="Low Value"/>
    <x v="2"/>
    <n v="0"/>
  </r>
  <r>
    <n v="2879"/>
    <n v="63"/>
    <x v="1"/>
    <s v="Dress"/>
    <x v="0"/>
    <n v="86"/>
    <x v="18"/>
    <s v="L"/>
    <s v="Turquoise"/>
    <x v="2"/>
    <n v="4.3"/>
    <x v="1"/>
    <s v="Next Day Air"/>
    <x v="1"/>
    <s v="No"/>
    <n v="13"/>
    <x v="4"/>
    <s v="Annually"/>
    <x v="0"/>
    <s v="Low Value"/>
    <x v="0"/>
    <n v="0"/>
  </r>
  <r>
    <n v="2880"/>
    <n v="62"/>
    <x v="1"/>
    <s v="Blouse"/>
    <x v="0"/>
    <n v="57"/>
    <x v="25"/>
    <s v="XL"/>
    <s v="Turquoise"/>
    <x v="0"/>
    <n v="4.9000000000000004"/>
    <x v="1"/>
    <s v="Free Shipping"/>
    <x v="1"/>
    <s v="No"/>
    <n v="31"/>
    <x v="0"/>
    <s v="Annually"/>
    <x v="0"/>
    <s v="Low Value"/>
    <x v="2"/>
    <n v="0"/>
  </r>
  <r>
    <n v="2881"/>
    <n v="19"/>
    <x v="1"/>
    <s v="Skirt"/>
    <x v="0"/>
    <n v="61"/>
    <x v="20"/>
    <s v="L"/>
    <s v="Beige"/>
    <x v="0"/>
    <n v="4.8"/>
    <x v="1"/>
    <s v="Store Pickup"/>
    <x v="1"/>
    <s v="No"/>
    <n v="43"/>
    <x v="3"/>
    <s v="Quarterly"/>
    <x v="1"/>
    <s v="Low Value"/>
    <x v="2"/>
    <n v="0"/>
  </r>
  <r>
    <n v="2882"/>
    <n v="38"/>
    <x v="1"/>
    <s v="Backpack"/>
    <x v="3"/>
    <n v="90"/>
    <x v="21"/>
    <s v="M"/>
    <s v="Cyan"/>
    <x v="0"/>
    <n v="4.2"/>
    <x v="1"/>
    <s v="Free Shipping"/>
    <x v="1"/>
    <s v="No"/>
    <n v="6"/>
    <x v="4"/>
    <s v="Annually"/>
    <x v="4"/>
    <s v="Low Value"/>
    <x v="1"/>
    <n v="0"/>
  </r>
  <r>
    <n v="2883"/>
    <n v="59"/>
    <x v="1"/>
    <s v="Blouse"/>
    <x v="0"/>
    <n v="51"/>
    <x v="19"/>
    <s v="L"/>
    <s v="Gold"/>
    <x v="0"/>
    <n v="2.6"/>
    <x v="1"/>
    <s v="Store Pickup"/>
    <x v="1"/>
    <s v="No"/>
    <n v="23"/>
    <x v="2"/>
    <s v="Bi-Weekly"/>
    <x v="0"/>
    <s v="Low Value"/>
    <x v="2"/>
    <n v="0"/>
  </r>
  <r>
    <n v="2884"/>
    <n v="22"/>
    <x v="1"/>
    <s v="Socks"/>
    <x v="0"/>
    <n v="48"/>
    <x v="3"/>
    <s v="XL"/>
    <s v="Silver"/>
    <x v="1"/>
    <n v="3.2"/>
    <x v="1"/>
    <s v="Standard"/>
    <x v="1"/>
    <s v="No"/>
    <n v="10"/>
    <x v="3"/>
    <s v="Weekly"/>
    <x v="1"/>
    <s v="Low Value"/>
    <x v="0"/>
    <n v="0"/>
  </r>
  <r>
    <n v="2885"/>
    <n v="55"/>
    <x v="1"/>
    <s v="Boots"/>
    <x v="1"/>
    <n v="50"/>
    <x v="10"/>
    <s v="M"/>
    <s v="Purple"/>
    <x v="2"/>
    <n v="3.4"/>
    <x v="1"/>
    <s v="2-Day Shipping"/>
    <x v="1"/>
    <s v="No"/>
    <n v="47"/>
    <x v="2"/>
    <s v="Every 3 Months"/>
    <x v="0"/>
    <s v="Low Value"/>
    <x v="2"/>
    <n v="0"/>
  </r>
  <r>
    <n v="2886"/>
    <n v="29"/>
    <x v="1"/>
    <s v="Backpack"/>
    <x v="3"/>
    <n v="82"/>
    <x v="22"/>
    <s v="M"/>
    <s v="Yellow"/>
    <x v="2"/>
    <n v="3.5"/>
    <x v="1"/>
    <s v="Next Day Air"/>
    <x v="1"/>
    <s v="No"/>
    <n v="14"/>
    <x v="2"/>
    <s v="Bi-Weekly"/>
    <x v="3"/>
    <s v="Low Value"/>
    <x v="0"/>
    <n v="0"/>
  </r>
  <r>
    <n v="2887"/>
    <n v="42"/>
    <x v="1"/>
    <s v="Hat"/>
    <x v="3"/>
    <n v="33"/>
    <x v="40"/>
    <s v="L"/>
    <s v="Blue"/>
    <x v="1"/>
    <n v="4.2"/>
    <x v="1"/>
    <s v="Free Shipping"/>
    <x v="1"/>
    <s v="No"/>
    <n v="29"/>
    <x v="3"/>
    <s v="Weekly"/>
    <x v="4"/>
    <s v="Low Value"/>
    <x v="2"/>
    <n v="0"/>
  </r>
  <r>
    <n v="2888"/>
    <n v="23"/>
    <x v="1"/>
    <s v="Sandals"/>
    <x v="1"/>
    <n v="28"/>
    <x v="0"/>
    <s v="L"/>
    <s v="Blue"/>
    <x v="0"/>
    <n v="2.8"/>
    <x v="1"/>
    <s v="Express"/>
    <x v="1"/>
    <s v="No"/>
    <n v="12"/>
    <x v="1"/>
    <s v="Bi-Weekly"/>
    <x v="1"/>
    <s v="Low Value"/>
    <x v="0"/>
    <n v="0"/>
  </r>
  <r>
    <n v="2889"/>
    <n v="70"/>
    <x v="1"/>
    <s v="Hoodie"/>
    <x v="0"/>
    <n v="42"/>
    <x v="48"/>
    <s v="L"/>
    <s v="Green"/>
    <x v="1"/>
    <n v="5"/>
    <x v="1"/>
    <s v="2-Day Shipping"/>
    <x v="1"/>
    <s v="No"/>
    <n v="25"/>
    <x v="5"/>
    <s v="Quarterly"/>
    <x v="0"/>
    <s v="Low Value"/>
    <x v="2"/>
    <n v="0"/>
  </r>
  <r>
    <n v="2890"/>
    <n v="64"/>
    <x v="1"/>
    <s v="Sunglasses"/>
    <x v="3"/>
    <n v="43"/>
    <x v="46"/>
    <s v="M"/>
    <s v="Charcoal"/>
    <x v="3"/>
    <n v="3.3"/>
    <x v="1"/>
    <s v="Store Pickup"/>
    <x v="1"/>
    <s v="No"/>
    <n v="21"/>
    <x v="0"/>
    <s v="Annually"/>
    <x v="0"/>
    <s v="Low Value"/>
    <x v="2"/>
    <n v="0"/>
  </r>
  <r>
    <n v="2891"/>
    <n v="39"/>
    <x v="1"/>
    <s v="Jeans"/>
    <x v="0"/>
    <n v="55"/>
    <x v="25"/>
    <s v="M"/>
    <s v="Violet"/>
    <x v="0"/>
    <n v="3.7"/>
    <x v="1"/>
    <s v="Free Shipping"/>
    <x v="1"/>
    <s v="No"/>
    <n v="23"/>
    <x v="2"/>
    <s v="Monthly"/>
    <x v="4"/>
    <s v="Low Value"/>
    <x v="2"/>
    <n v="0"/>
  </r>
  <r>
    <n v="2892"/>
    <n v="47"/>
    <x v="1"/>
    <s v="T-shirt"/>
    <x v="0"/>
    <n v="73"/>
    <x v="31"/>
    <s v="XL"/>
    <s v="Black"/>
    <x v="0"/>
    <n v="2.5"/>
    <x v="1"/>
    <s v="Free Shipping"/>
    <x v="1"/>
    <s v="No"/>
    <n v="10"/>
    <x v="3"/>
    <s v="Monthly"/>
    <x v="2"/>
    <s v="Low Value"/>
    <x v="0"/>
    <n v="0"/>
  </r>
  <r>
    <n v="2893"/>
    <n v="22"/>
    <x v="1"/>
    <s v="Dress"/>
    <x v="0"/>
    <n v="39"/>
    <x v="22"/>
    <s v="M"/>
    <s v="Teal"/>
    <x v="1"/>
    <n v="3.2"/>
    <x v="1"/>
    <s v="Standard"/>
    <x v="1"/>
    <s v="No"/>
    <n v="47"/>
    <x v="2"/>
    <s v="Monthly"/>
    <x v="1"/>
    <s v="Low Value"/>
    <x v="2"/>
    <n v="0"/>
  </r>
  <r>
    <n v="2894"/>
    <n v="69"/>
    <x v="1"/>
    <s v="Belt"/>
    <x v="3"/>
    <n v="20"/>
    <x v="0"/>
    <s v="S"/>
    <s v="Orange"/>
    <x v="1"/>
    <n v="3.1"/>
    <x v="1"/>
    <s v="Free Shipping"/>
    <x v="1"/>
    <s v="No"/>
    <n v="44"/>
    <x v="5"/>
    <s v="Every 3 Months"/>
    <x v="0"/>
    <s v="Low Value"/>
    <x v="2"/>
    <n v="0"/>
  </r>
  <r>
    <n v="2895"/>
    <n v="35"/>
    <x v="1"/>
    <s v="Jewelry"/>
    <x v="3"/>
    <n v="32"/>
    <x v="0"/>
    <s v="S"/>
    <s v="Brown"/>
    <x v="1"/>
    <n v="3.5"/>
    <x v="1"/>
    <s v="Standard"/>
    <x v="1"/>
    <s v="No"/>
    <n v="41"/>
    <x v="0"/>
    <s v="Annually"/>
    <x v="4"/>
    <s v="Low Value"/>
    <x v="2"/>
    <n v="0"/>
  </r>
  <r>
    <n v="2896"/>
    <n v="56"/>
    <x v="1"/>
    <s v="Hoodie"/>
    <x v="0"/>
    <n v="86"/>
    <x v="6"/>
    <s v="L"/>
    <s v="Green"/>
    <x v="2"/>
    <n v="4.5999999999999996"/>
    <x v="1"/>
    <s v="Standard"/>
    <x v="1"/>
    <s v="No"/>
    <n v="29"/>
    <x v="4"/>
    <s v="Monthly"/>
    <x v="0"/>
    <s v="Low Value"/>
    <x v="2"/>
    <n v="0"/>
  </r>
  <r>
    <n v="2897"/>
    <n v="30"/>
    <x v="1"/>
    <s v="Blouse"/>
    <x v="0"/>
    <n v="91"/>
    <x v="12"/>
    <s v="M"/>
    <s v="Silver"/>
    <x v="2"/>
    <n v="3.3"/>
    <x v="1"/>
    <s v="Free Shipping"/>
    <x v="1"/>
    <s v="No"/>
    <n v="2"/>
    <x v="0"/>
    <s v="Every 3 Months"/>
    <x v="3"/>
    <s v="Low Value"/>
    <x v="1"/>
    <n v="0"/>
  </r>
  <r>
    <n v="2898"/>
    <n v="43"/>
    <x v="1"/>
    <s v="Jacket"/>
    <x v="2"/>
    <n v="59"/>
    <x v="6"/>
    <s v="L"/>
    <s v="Violet"/>
    <x v="3"/>
    <n v="2.5"/>
    <x v="1"/>
    <s v="Free Shipping"/>
    <x v="1"/>
    <s v="No"/>
    <n v="2"/>
    <x v="1"/>
    <s v="Fortnightly"/>
    <x v="4"/>
    <s v="Low Value"/>
    <x v="1"/>
    <n v="0"/>
  </r>
  <r>
    <n v="2899"/>
    <n v="23"/>
    <x v="1"/>
    <s v="Sneakers"/>
    <x v="1"/>
    <n v="33"/>
    <x v="32"/>
    <s v="XL"/>
    <s v="Peach"/>
    <x v="2"/>
    <n v="4.5999999999999996"/>
    <x v="1"/>
    <s v="Express"/>
    <x v="1"/>
    <s v="No"/>
    <n v="29"/>
    <x v="2"/>
    <s v="Annually"/>
    <x v="1"/>
    <s v="Low Value"/>
    <x v="2"/>
    <n v="0"/>
  </r>
  <r>
    <n v="2900"/>
    <n v="50"/>
    <x v="1"/>
    <s v="Boots"/>
    <x v="1"/>
    <n v="64"/>
    <x v="43"/>
    <s v="M"/>
    <s v="Gold"/>
    <x v="1"/>
    <n v="4.2"/>
    <x v="1"/>
    <s v="2-Day Shipping"/>
    <x v="1"/>
    <s v="No"/>
    <n v="22"/>
    <x v="4"/>
    <s v="Fortnightly"/>
    <x v="2"/>
    <s v="Low Value"/>
    <x v="2"/>
    <n v="0"/>
  </r>
  <r>
    <n v="2901"/>
    <n v="41"/>
    <x v="1"/>
    <s v="Blouse"/>
    <x v="0"/>
    <n v="67"/>
    <x v="33"/>
    <s v="XL"/>
    <s v="Violet"/>
    <x v="0"/>
    <n v="4"/>
    <x v="1"/>
    <s v="Standard"/>
    <x v="1"/>
    <s v="No"/>
    <n v="23"/>
    <x v="1"/>
    <s v="Bi-Weekly"/>
    <x v="4"/>
    <s v="Low Value"/>
    <x v="2"/>
    <n v="0"/>
  </r>
  <r>
    <n v="2902"/>
    <n v="41"/>
    <x v="1"/>
    <s v="Blouse"/>
    <x v="0"/>
    <n v="43"/>
    <x v="15"/>
    <s v="L"/>
    <s v="Olive"/>
    <x v="0"/>
    <n v="2.6"/>
    <x v="1"/>
    <s v="Free Shipping"/>
    <x v="1"/>
    <s v="No"/>
    <n v="46"/>
    <x v="2"/>
    <s v="Quarterly"/>
    <x v="4"/>
    <s v="Low Value"/>
    <x v="2"/>
    <n v="0"/>
  </r>
  <r>
    <n v="2903"/>
    <n v="27"/>
    <x v="1"/>
    <s v="Boots"/>
    <x v="1"/>
    <n v="32"/>
    <x v="17"/>
    <s v="S"/>
    <s v="Orange"/>
    <x v="1"/>
    <n v="4.5999999999999996"/>
    <x v="1"/>
    <s v="Standard"/>
    <x v="1"/>
    <s v="No"/>
    <n v="19"/>
    <x v="3"/>
    <s v="Bi-Weekly"/>
    <x v="3"/>
    <s v="Low Value"/>
    <x v="0"/>
    <n v="0"/>
  </r>
  <r>
    <n v="2904"/>
    <n v="38"/>
    <x v="1"/>
    <s v="Scarf"/>
    <x v="3"/>
    <n v="39"/>
    <x v="12"/>
    <s v="S"/>
    <s v="Teal"/>
    <x v="1"/>
    <n v="3.5"/>
    <x v="1"/>
    <s v="2-Day Shipping"/>
    <x v="1"/>
    <s v="No"/>
    <n v="24"/>
    <x v="2"/>
    <s v="Every 3 Months"/>
    <x v="4"/>
    <s v="Low Value"/>
    <x v="2"/>
    <n v="0"/>
  </r>
  <r>
    <n v="2905"/>
    <n v="41"/>
    <x v="1"/>
    <s v="Sandals"/>
    <x v="1"/>
    <n v="41"/>
    <x v="44"/>
    <s v="M"/>
    <s v="Gray"/>
    <x v="1"/>
    <n v="4"/>
    <x v="1"/>
    <s v="2-Day Shipping"/>
    <x v="1"/>
    <s v="No"/>
    <n v="43"/>
    <x v="0"/>
    <s v="Monthly"/>
    <x v="4"/>
    <s v="Low Value"/>
    <x v="2"/>
    <n v="0"/>
  </r>
  <r>
    <n v="2906"/>
    <n v="58"/>
    <x v="1"/>
    <s v="Sunglasses"/>
    <x v="3"/>
    <n v="53"/>
    <x v="14"/>
    <s v="L"/>
    <s v="Black"/>
    <x v="0"/>
    <n v="4.8"/>
    <x v="1"/>
    <s v="Standard"/>
    <x v="1"/>
    <s v="No"/>
    <n v="14"/>
    <x v="5"/>
    <s v="Fortnightly"/>
    <x v="0"/>
    <s v="Low Value"/>
    <x v="0"/>
    <n v="0"/>
  </r>
  <r>
    <n v="2907"/>
    <n v="58"/>
    <x v="1"/>
    <s v="Coat"/>
    <x v="2"/>
    <n v="27"/>
    <x v="41"/>
    <s v="M"/>
    <s v="Indigo"/>
    <x v="1"/>
    <n v="3.9"/>
    <x v="1"/>
    <s v="Standard"/>
    <x v="1"/>
    <s v="No"/>
    <n v="7"/>
    <x v="0"/>
    <s v="Annually"/>
    <x v="0"/>
    <s v="Low Value"/>
    <x v="1"/>
    <n v="0"/>
  </r>
  <r>
    <n v="2908"/>
    <n v="19"/>
    <x v="1"/>
    <s v="Sunglasses"/>
    <x v="3"/>
    <n v="82"/>
    <x v="33"/>
    <s v="XL"/>
    <s v="Lavender"/>
    <x v="2"/>
    <n v="3.7"/>
    <x v="1"/>
    <s v="Next Day Air"/>
    <x v="1"/>
    <s v="No"/>
    <n v="50"/>
    <x v="3"/>
    <s v="Bi-Weekly"/>
    <x v="1"/>
    <s v="Low Value"/>
    <x v="2"/>
    <n v="0"/>
  </r>
  <r>
    <n v="2909"/>
    <n v="43"/>
    <x v="1"/>
    <s v="Blouse"/>
    <x v="0"/>
    <n v="87"/>
    <x v="21"/>
    <s v="M"/>
    <s v="Beige"/>
    <x v="0"/>
    <n v="3.1"/>
    <x v="1"/>
    <s v="Store Pickup"/>
    <x v="1"/>
    <s v="No"/>
    <n v="15"/>
    <x v="5"/>
    <s v="Every 3 Months"/>
    <x v="4"/>
    <s v="Low Value"/>
    <x v="0"/>
    <n v="0"/>
  </r>
  <r>
    <n v="2910"/>
    <n v="27"/>
    <x v="1"/>
    <s v="Backpack"/>
    <x v="3"/>
    <n v="78"/>
    <x v="7"/>
    <s v="M"/>
    <s v="Indigo"/>
    <x v="0"/>
    <n v="3"/>
    <x v="1"/>
    <s v="Next Day Air"/>
    <x v="1"/>
    <s v="No"/>
    <n v="40"/>
    <x v="2"/>
    <s v="Every 3 Months"/>
    <x v="3"/>
    <s v="Low Value"/>
    <x v="2"/>
    <n v="0"/>
  </r>
  <r>
    <n v="2911"/>
    <n v="32"/>
    <x v="1"/>
    <s v="Belt"/>
    <x v="3"/>
    <n v="32"/>
    <x v="16"/>
    <s v="M"/>
    <s v="Blue"/>
    <x v="2"/>
    <n v="2.9"/>
    <x v="1"/>
    <s v="Store Pickup"/>
    <x v="1"/>
    <s v="No"/>
    <n v="41"/>
    <x v="2"/>
    <s v="Monthly"/>
    <x v="3"/>
    <s v="Low Value"/>
    <x v="2"/>
    <n v="0"/>
  </r>
  <r>
    <n v="2912"/>
    <n v="28"/>
    <x v="1"/>
    <s v="Socks"/>
    <x v="0"/>
    <n v="38"/>
    <x v="31"/>
    <s v="XL"/>
    <s v="Orange"/>
    <x v="3"/>
    <n v="2.9"/>
    <x v="1"/>
    <s v="Next Day Air"/>
    <x v="1"/>
    <s v="No"/>
    <n v="34"/>
    <x v="0"/>
    <s v="Quarterly"/>
    <x v="3"/>
    <s v="Low Value"/>
    <x v="2"/>
    <n v="0"/>
  </r>
  <r>
    <n v="2913"/>
    <n v="48"/>
    <x v="1"/>
    <s v="Shoes"/>
    <x v="1"/>
    <n v="37"/>
    <x v="4"/>
    <s v="M"/>
    <s v="Yellow"/>
    <x v="0"/>
    <n v="4"/>
    <x v="1"/>
    <s v="Standard"/>
    <x v="1"/>
    <s v="No"/>
    <n v="27"/>
    <x v="1"/>
    <s v="Bi-Weekly"/>
    <x v="2"/>
    <s v="Low Value"/>
    <x v="2"/>
    <n v="0"/>
  </r>
  <r>
    <n v="2914"/>
    <n v="43"/>
    <x v="1"/>
    <s v="Coat"/>
    <x v="2"/>
    <n v="83"/>
    <x v="5"/>
    <s v="L"/>
    <s v="Cyan"/>
    <x v="0"/>
    <n v="3.5"/>
    <x v="1"/>
    <s v="Express"/>
    <x v="1"/>
    <s v="No"/>
    <n v="12"/>
    <x v="1"/>
    <s v="Every 3 Months"/>
    <x v="4"/>
    <s v="Low Value"/>
    <x v="0"/>
    <n v="0"/>
  </r>
  <r>
    <n v="2915"/>
    <n v="45"/>
    <x v="1"/>
    <s v="Sweater"/>
    <x v="0"/>
    <n v="72"/>
    <x v="38"/>
    <s v="M"/>
    <s v="Yellow"/>
    <x v="3"/>
    <n v="3.8"/>
    <x v="1"/>
    <s v="Express"/>
    <x v="1"/>
    <s v="No"/>
    <n v="1"/>
    <x v="5"/>
    <s v="Bi-Weekly"/>
    <x v="2"/>
    <s v="Low Value"/>
    <x v="1"/>
    <n v="0"/>
  </r>
  <r>
    <n v="2916"/>
    <n v="26"/>
    <x v="1"/>
    <s v="Shirt"/>
    <x v="0"/>
    <n v="30"/>
    <x v="4"/>
    <s v="M"/>
    <s v="Cyan"/>
    <x v="3"/>
    <n v="4.5"/>
    <x v="1"/>
    <s v="Express"/>
    <x v="1"/>
    <s v="No"/>
    <n v="39"/>
    <x v="5"/>
    <s v="Bi-Weekly"/>
    <x v="3"/>
    <s v="Low Value"/>
    <x v="2"/>
    <n v="0"/>
  </r>
  <r>
    <n v="2917"/>
    <n v="62"/>
    <x v="1"/>
    <s v="Shorts"/>
    <x v="0"/>
    <n v="66"/>
    <x v="19"/>
    <s v="M"/>
    <s v="Green"/>
    <x v="0"/>
    <n v="2.7"/>
    <x v="1"/>
    <s v="Express"/>
    <x v="1"/>
    <s v="No"/>
    <n v="13"/>
    <x v="2"/>
    <s v="Bi-Weekly"/>
    <x v="0"/>
    <s v="Low Value"/>
    <x v="0"/>
    <n v="0"/>
  </r>
  <r>
    <n v="2918"/>
    <n v="58"/>
    <x v="1"/>
    <s v="Shirt"/>
    <x v="0"/>
    <n v="45"/>
    <x v="24"/>
    <s v="XL"/>
    <s v="White"/>
    <x v="0"/>
    <n v="2.9"/>
    <x v="1"/>
    <s v="Store Pickup"/>
    <x v="1"/>
    <s v="No"/>
    <n v="50"/>
    <x v="0"/>
    <s v="Annually"/>
    <x v="0"/>
    <s v="Low Value"/>
    <x v="2"/>
    <n v="0"/>
  </r>
  <r>
    <n v="2919"/>
    <n v="19"/>
    <x v="1"/>
    <s v="Sunglasses"/>
    <x v="3"/>
    <n v="73"/>
    <x v="14"/>
    <s v="S"/>
    <s v="Black"/>
    <x v="3"/>
    <n v="4.9000000000000004"/>
    <x v="1"/>
    <s v="Free Shipping"/>
    <x v="1"/>
    <s v="No"/>
    <n v="36"/>
    <x v="1"/>
    <s v="Weekly"/>
    <x v="1"/>
    <s v="Low Value"/>
    <x v="2"/>
    <n v="0"/>
  </r>
  <r>
    <n v="2920"/>
    <n v="64"/>
    <x v="1"/>
    <s v="Shoes"/>
    <x v="1"/>
    <n v="67"/>
    <x v="46"/>
    <s v="L"/>
    <s v="Charcoal"/>
    <x v="0"/>
    <n v="3.8"/>
    <x v="1"/>
    <s v="Standard"/>
    <x v="1"/>
    <s v="No"/>
    <n v="31"/>
    <x v="5"/>
    <s v="Monthly"/>
    <x v="0"/>
    <s v="Low Value"/>
    <x v="2"/>
    <n v="0"/>
  </r>
  <r>
    <n v="2921"/>
    <n v="33"/>
    <x v="1"/>
    <s v="Sunglasses"/>
    <x v="3"/>
    <n v="72"/>
    <x v="21"/>
    <s v="XL"/>
    <s v="Brown"/>
    <x v="1"/>
    <n v="4.9000000000000004"/>
    <x v="1"/>
    <s v="Free Shipping"/>
    <x v="1"/>
    <s v="No"/>
    <n v="3"/>
    <x v="5"/>
    <s v="Bi-Weekly"/>
    <x v="3"/>
    <s v="Low Value"/>
    <x v="1"/>
    <n v="0"/>
  </r>
  <r>
    <n v="2922"/>
    <n v="20"/>
    <x v="1"/>
    <s v="Handbag"/>
    <x v="3"/>
    <n v="24"/>
    <x v="48"/>
    <s v="M"/>
    <s v="Cyan"/>
    <x v="3"/>
    <n v="4.5999999999999996"/>
    <x v="1"/>
    <s v="Standard"/>
    <x v="1"/>
    <s v="No"/>
    <n v="11"/>
    <x v="1"/>
    <s v="Fortnightly"/>
    <x v="1"/>
    <s v="Low Value"/>
    <x v="0"/>
    <n v="0"/>
  </r>
  <r>
    <n v="2923"/>
    <n v="45"/>
    <x v="1"/>
    <s v="Sunglasses"/>
    <x v="3"/>
    <n v="68"/>
    <x v="0"/>
    <s v="L"/>
    <s v="Beige"/>
    <x v="0"/>
    <n v="3.5"/>
    <x v="1"/>
    <s v="Express"/>
    <x v="1"/>
    <s v="No"/>
    <n v="16"/>
    <x v="3"/>
    <s v="Quarterly"/>
    <x v="2"/>
    <s v="Low Value"/>
    <x v="0"/>
    <n v="0"/>
  </r>
  <r>
    <n v="2924"/>
    <n v="28"/>
    <x v="1"/>
    <s v="Shirt"/>
    <x v="0"/>
    <n v="70"/>
    <x v="38"/>
    <s v="M"/>
    <s v="Magenta"/>
    <x v="1"/>
    <n v="4.2"/>
    <x v="1"/>
    <s v="2-Day Shipping"/>
    <x v="1"/>
    <s v="No"/>
    <n v="12"/>
    <x v="1"/>
    <s v="Quarterly"/>
    <x v="3"/>
    <s v="Low Value"/>
    <x v="0"/>
    <n v="0"/>
  </r>
  <r>
    <n v="2925"/>
    <n v="47"/>
    <x v="1"/>
    <s v="Shirt"/>
    <x v="0"/>
    <n v="64"/>
    <x v="3"/>
    <s v="L"/>
    <s v="Indigo"/>
    <x v="0"/>
    <n v="3.7"/>
    <x v="1"/>
    <s v="Free Shipping"/>
    <x v="1"/>
    <s v="No"/>
    <n v="37"/>
    <x v="5"/>
    <s v="Every 3 Months"/>
    <x v="2"/>
    <s v="Low Value"/>
    <x v="2"/>
    <n v="0"/>
  </r>
  <r>
    <n v="2926"/>
    <n v="54"/>
    <x v="1"/>
    <s v="Sweater"/>
    <x v="0"/>
    <n v="91"/>
    <x v="26"/>
    <s v="M"/>
    <s v="Maroon"/>
    <x v="1"/>
    <n v="2.8"/>
    <x v="1"/>
    <s v="Store Pickup"/>
    <x v="1"/>
    <s v="No"/>
    <n v="43"/>
    <x v="2"/>
    <s v="Every 3 Months"/>
    <x v="2"/>
    <s v="Low Value"/>
    <x v="2"/>
    <n v="0"/>
  </r>
  <r>
    <n v="2927"/>
    <n v="64"/>
    <x v="1"/>
    <s v="Handbag"/>
    <x v="3"/>
    <n v="82"/>
    <x v="33"/>
    <s v="M"/>
    <s v="Gray"/>
    <x v="0"/>
    <n v="4.8"/>
    <x v="1"/>
    <s v="2-Day Shipping"/>
    <x v="1"/>
    <s v="No"/>
    <n v="9"/>
    <x v="1"/>
    <s v="Weekly"/>
    <x v="0"/>
    <s v="Low Value"/>
    <x v="1"/>
    <n v="0"/>
  </r>
  <r>
    <n v="2928"/>
    <n v="45"/>
    <x v="1"/>
    <s v="Shirt"/>
    <x v="0"/>
    <n v="24"/>
    <x v="9"/>
    <s v="M"/>
    <s v="Black"/>
    <x v="2"/>
    <n v="2.7"/>
    <x v="1"/>
    <s v="Express"/>
    <x v="1"/>
    <s v="No"/>
    <n v="15"/>
    <x v="0"/>
    <s v="Bi-Weekly"/>
    <x v="2"/>
    <s v="Low Value"/>
    <x v="0"/>
    <n v="0"/>
  </r>
  <r>
    <n v="2929"/>
    <n v="40"/>
    <x v="1"/>
    <s v="Jewelry"/>
    <x v="3"/>
    <n v="80"/>
    <x v="15"/>
    <s v="L"/>
    <s v="Yellow"/>
    <x v="1"/>
    <n v="3.6"/>
    <x v="1"/>
    <s v="Store Pickup"/>
    <x v="1"/>
    <s v="No"/>
    <n v="17"/>
    <x v="2"/>
    <s v="Weekly"/>
    <x v="4"/>
    <s v="Low Value"/>
    <x v="0"/>
    <n v="0"/>
  </r>
  <r>
    <n v="2930"/>
    <n v="31"/>
    <x v="1"/>
    <s v="Socks"/>
    <x v="0"/>
    <n v="53"/>
    <x v="1"/>
    <s v="XL"/>
    <s v="White"/>
    <x v="0"/>
    <n v="4.5"/>
    <x v="1"/>
    <s v="Next Day Air"/>
    <x v="1"/>
    <s v="No"/>
    <n v="42"/>
    <x v="0"/>
    <s v="Fortnightly"/>
    <x v="3"/>
    <s v="Low Value"/>
    <x v="2"/>
    <n v="0"/>
  </r>
  <r>
    <n v="2931"/>
    <n v="38"/>
    <x v="1"/>
    <s v="T-shirt"/>
    <x v="0"/>
    <n v="50"/>
    <x v="16"/>
    <s v="M"/>
    <s v="Orange"/>
    <x v="1"/>
    <n v="4"/>
    <x v="1"/>
    <s v="Free Shipping"/>
    <x v="1"/>
    <s v="No"/>
    <n v="14"/>
    <x v="0"/>
    <s v="Monthly"/>
    <x v="4"/>
    <s v="Low Value"/>
    <x v="0"/>
    <n v="0"/>
  </r>
  <r>
    <n v="2932"/>
    <n v="36"/>
    <x v="1"/>
    <s v="Jewelry"/>
    <x v="3"/>
    <n v="31"/>
    <x v="15"/>
    <s v="M"/>
    <s v="Magenta"/>
    <x v="3"/>
    <n v="4.5"/>
    <x v="1"/>
    <s v="2-Day Shipping"/>
    <x v="1"/>
    <s v="No"/>
    <n v="49"/>
    <x v="2"/>
    <s v="Bi-Weekly"/>
    <x v="4"/>
    <s v="Low Value"/>
    <x v="2"/>
    <n v="0"/>
  </r>
  <r>
    <n v="2933"/>
    <n v="65"/>
    <x v="1"/>
    <s v="Backpack"/>
    <x v="3"/>
    <n v="88"/>
    <x v="29"/>
    <s v="L"/>
    <s v="Black"/>
    <x v="1"/>
    <n v="3.9"/>
    <x v="1"/>
    <s v="Express"/>
    <x v="1"/>
    <s v="No"/>
    <n v="3"/>
    <x v="3"/>
    <s v="Quarterly"/>
    <x v="0"/>
    <s v="Low Value"/>
    <x v="1"/>
    <n v="0"/>
  </r>
  <r>
    <n v="2934"/>
    <n v="27"/>
    <x v="1"/>
    <s v="Hat"/>
    <x v="3"/>
    <n v="52"/>
    <x v="26"/>
    <s v="M"/>
    <s v="Brown"/>
    <x v="2"/>
    <n v="3.8"/>
    <x v="1"/>
    <s v="Standard"/>
    <x v="1"/>
    <s v="No"/>
    <n v="28"/>
    <x v="0"/>
    <s v="Monthly"/>
    <x v="3"/>
    <s v="Low Value"/>
    <x v="2"/>
    <n v="0"/>
  </r>
  <r>
    <n v="2935"/>
    <n v="38"/>
    <x v="1"/>
    <s v="Gloves"/>
    <x v="3"/>
    <n v="22"/>
    <x v="37"/>
    <s v="M"/>
    <s v="Orange"/>
    <x v="3"/>
    <n v="4.7"/>
    <x v="1"/>
    <s v="Next Day Air"/>
    <x v="1"/>
    <s v="No"/>
    <n v="41"/>
    <x v="4"/>
    <s v="Quarterly"/>
    <x v="4"/>
    <s v="Low Value"/>
    <x v="2"/>
    <n v="0"/>
  </r>
  <r>
    <n v="2936"/>
    <n v="58"/>
    <x v="1"/>
    <s v="Sneakers"/>
    <x v="1"/>
    <n v="27"/>
    <x v="17"/>
    <s v="XL"/>
    <s v="Gray"/>
    <x v="1"/>
    <n v="4.5999999999999996"/>
    <x v="1"/>
    <s v="Standard"/>
    <x v="1"/>
    <s v="No"/>
    <n v="11"/>
    <x v="0"/>
    <s v="Weekly"/>
    <x v="0"/>
    <s v="Low Value"/>
    <x v="0"/>
    <n v="0"/>
  </r>
  <r>
    <n v="2937"/>
    <n v="31"/>
    <x v="1"/>
    <s v="Skirt"/>
    <x v="0"/>
    <n v="34"/>
    <x v="47"/>
    <s v="M"/>
    <s v="White"/>
    <x v="1"/>
    <n v="3.6"/>
    <x v="1"/>
    <s v="Express"/>
    <x v="1"/>
    <s v="No"/>
    <n v="46"/>
    <x v="3"/>
    <s v="Weekly"/>
    <x v="3"/>
    <s v="Low Value"/>
    <x v="2"/>
    <n v="0"/>
  </r>
  <r>
    <n v="2938"/>
    <n v="28"/>
    <x v="1"/>
    <s v="Handbag"/>
    <x v="3"/>
    <n v="39"/>
    <x v="8"/>
    <s v="M"/>
    <s v="White"/>
    <x v="1"/>
    <n v="4.3"/>
    <x v="1"/>
    <s v="2-Day Shipping"/>
    <x v="1"/>
    <s v="No"/>
    <n v="15"/>
    <x v="2"/>
    <s v="Weekly"/>
    <x v="3"/>
    <s v="Low Value"/>
    <x v="0"/>
    <n v="0"/>
  </r>
  <r>
    <n v="2939"/>
    <n v="28"/>
    <x v="1"/>
    <s v="Sunglasses"/>
    <x v="3"/>
    <n v="53"/>
    <x v="1"/>
    <s v="M"/>
    <s v="Violet"/>
    <x v="3"/>
    <n v="3"/>
    <x v="1"/>
    <s v="Standard"/>
    <x v="1"/>
    <s v="No"/>
    <n v="15"/>
    <x v="1"/>
    <s v="Monthly"/>
    <x v="3"/>
    <s v="Low Value"/>
    <x v="0"/>
    <n v="0"/>
  </r>
  <r>
    <n v="2940"/>
    <n v="32"/>
    <x v="1"/>
    <s v="Sweater"/>
    <x v="0"/>
    <n v="46"/>
    <x v="0"/>
    <s v="M"/>
    <s v="Beige"/>
    <x v="0"/>
    <n v="4.3"/>
    <x v="1"/>
    <s v="Express"/>
    <x v="1"/>
    <s v="No"/>
    <n v="34"/>
    <x v="0"/>
    <s v="Weekly"/>
    <x v="3"/>
    <s v="Low Value"/>
    <x v="2"/>
    <n v="0"/>
  </r>
  <r>
    <n v="2941"/>
    <n v="61"/>
    <x v="1"/>
    <s v="Handbag"/>
    <x v="3"/>
    <n v="85"/>
    <x v="2"/>
    <s v="L"/>
    <s v="Beige"/>
    <x v="2"/>
    <n v="4.8"/>
    <x v="1"/>
    <s v="Next Day Air"/>
    <x v="1"/>
    <s v="No"/>
    <n v="13"/>
    <x v="1"/>
    <s v="Monthly"/>
    <x v="0"/>
    <s v="Low Value"/>
    <x v="0"/>
    <n v="0"/>
  </r>
  <r>
    <n v="2942"/>
    <n v="38"/>
    <x v="1"/>
    <s v="Skirt"/>
    <x v="0"/>
    <n v="86"/>
    <x v="38"/>
    <s v="L"/>
    <s v="Purple"/>
    <x v="1"/>
    <n v="3.7"/>
    <x v="1"/>
    <s v="Free Shipping"/>
    <x v="1"/>
    <s v="No"/>
    <n v="27"/>
    <x v="3"/>
    <s v="Monthly"/>
    <x v="4"/>
    <s v="Low Value"/>
    <x v="2"/>
    <n v="0"/>
  </r>
  <r>
    <n v="2943"/>
    <n v="54"/>
    <x v="1"/>
    <s v="Socks"/>
    <x v="0"/>
    <n v="63"/>
    <x v="11"/>
    <s v="M"/>
    <s v="Brown"/>
    <x v="2"/>
    <n v="2.6"/>
    <x v="1"/>
    <s v="Free Shipping"/>
    <x v="1"/>
    <s v="No"/>
    <n v="37"/>
    <x v="4"/>
    <s v="Weekly"/>
    <x v="2"/>
    <s v="Low Value"/>
    <x v="2"/>
    <n v="0"/>
  </r>
  <r>
    <n v="2944"/>
    <n v="29"/>
    <x v="1"/>
    <s v="Shirt"/>
    <x v="0"/>
    <n v="44"/>
    <x v="41"/>
    <s v="M"/>
    <s v="Orange"/>
    <x v="1"/>
    <n v="3.4"/>
    <x v="1"/>
    <s v="Standard"/>
    <x v="1"/>
    <s v="No"/>
    <n v="37"/>
    <x v="2"/>
    <s v="Monthly"/>
    <x v="3"/>
    <s v="Low Value"/>
    <x v="2"/>
    <n v="0"/>
  </r>
  <r>
    <n v="2945"/>
    <n v="50"/>
    <x v="1"/>
    <s v="Sneakers"/>
    <x v="1"/>
    <n v="95"/>
    <x v="14"/>
    <s v="XL"/>
    <s v="Cyan"/>
    <x v="2"/>
    <n v="3.9"/>
    <x v="1"/>
    <s v="Free Shipping"/>
    <x v="1"/>
    <s v="No"/>
    <n v="4"/>
    <x v="0"/>
    <s v="Every 3 Months"/>
    <x v="2"/>
    <s v="Low Value"/>
    <x v="1"/>
    <n v="0"/>
  </r>
  <r>
    <n v="2946"/>
    <n v="32"/>
    <x v="1"/>
    <s v="Belt"/>
    <x v="3"/>
    <n v="49"/>
    <x v="12"/>
    <s v="M"/>
    <s v="Charcoal"/>
    <x v="2"/>
    <n v="4.8"/>
    <x v="1"/>
    <s v="Free Shipping"/>
    <x v="1"/>
    <s v="No"/>
    <n v="1"/>
    <x v="2"/>
    <s v="Every 3 Months"/>
    <x v="3"/>
    <s v="Low Value"/>
    <x v="1"/>
    <n v="0"/>
  </r>
  <r>
    <n v="2947"/>
    <n v="38"/>
    <x v="1"/>
    <s v="Pants"/>
    <x v="0"/>
    <n v="77"/>
    <x v="11"/>
    <s v="L"/>
    <s v="Purple"/>
    <x v="1"/>
    <n v="2.8"/>
    <x v="1"/>
    <s v="Free Shipping"/>
    <x v="1"/>
    <s v="No"/>
    <n v="29"/>
    <x v="4"/>
    <s v="Quarterly"/>
    <x v="4"/>
    <s v="Low Value"/>
    <x v="2"/>
    <n v="0"/>
  </r>
  <r>
    <n v="2948"/>
    <n v="52"/>
    <x v="1"/>
    <s v="Jewelry"/>
    <x v="3"/>
    <n v="63"/>
    <x v="43"/>
    <s v="L"/>
    <s v="Peach"/>
    <x v="1"/>
    <n v="4.4000000000000004"/>
    <x v="1"/>
    <s v="Standard"/>
    <x v="1"/>
    <s v="No"/>
    <n v="50"/>
    <x v="0"/>
    <s v="Annually"/>
    <x v="2"/>
    <s v="Low Value"/>
    <x v="2"/>
    <n v="0"/>
  </r>
  <r>
    <n v="2949"/>
    <n v="61"/>
    <x v="1"/>
    <s v="Pants"/>
    <x v="0"/>
    <n v="83"/>
    <x v="34"/>
    <s v="M"/>
    <s v="Violet"/>
    <x v="0"/>
    <n v="3.1"/>
    <x v="1"/>
    <s v="Standard"/>
    <x v="1"/>
    <s v="No"/>
    <n v="38"/>
    <x v="5"/>
    <s v="Bi-Weekly"/>
    <x v="0"/>
    <s v="Low Value"/>
    <x v="2"/>
    <n v="0"/>
  </r>
  <r>
    <n v="2950"/>
    <n v="25"/>
    <x v="1"/>
    <s v="Jewelry"/>
    <x v="3"/>
    <n v="93"/>
    <x v="44"/>
    <s v="M"/>
    <s v="Peach"/>
    <x v="1"/>
    <n v="3.8"/>
    <x v="1"/>
    <s v="Store Pickup"/>
    <x v="1"/>
    <s v="No"/>
    <n v="15"/>
    <x v="3"/>
    <s v="Annually"/>
    <x v="3"/>
    <s v="Low Value"/>
    <x v="0"/>
    <n v="0"/>
  </r>
  <r>
    <n v="2951"/>
    <n v="22"/>
    <x v="1"/>
    <s v="Jeans"/>
    <x v="0"/>
    <n v="91"/>
    <x v="44"/>
    <s v="S"/>
    <s v="Maroon"/>
    <x v="0"/>
    <n v="4.0999999999999996"/>
    <x v="1"/>
    <s v="2-Day Shipping"/>
    <x v="1"/>
    <s v="No"/>
    <n v="44"/>
    <x v="5"/>
    <s v="Every 3 Months"/>
    <x v="1"/>
    <s v="Low Value"/>
    <x v="2"/>
    <n v="0"/>
  </r>
  <r>
    <n v="2952"/>
    <n v="47"/>
    <x v="1"/>
    <s v="Scarf"/>
    <x v="3"/>
    <n v="99"/>
    <x v="10"/>
    <s v="L"/>
    <s v="Maroon"/>
    <x v="3"/>
    <n v="4.5999999999999996"/>
    <x v="1"/>
    <s v="Free Shipping"/>
    <x v="1"/>
    <s v="No"/>
    <n v="14"/>
    <x v="1"/>
    <s v="Weekly"/>
    <x v="2"/>
    <s v="Low Value"/>
    <x v="0"/>
    <n v="0"/>
  </r>
  <r>
    <n v="2953"/>
    <n v="50"/>
    <x v="1"/>
    <s v="Belt"/>
    <x v="3"/>
    <n v="24"/>
    <x v="15"/>
    <s v="M"/>
    <s v="Peach"/>
    <x v="1"/>
    <n v="4.9000000000000004"/>
    <x v="1"/>
    <s v="Next Day Air"/>
    <x v="1"/>
    <s v="No"/>
    <n v="5"/>
    <x v="5"/>
    <s v="Monthly"/>
    <x v="2"/>
    <s v="Low Value"/>
    <x v="1"/>
    <n v="0"/>
  </r>
  <r>
    <n v="2954"/>
    <n v="45"/>
    <x v="1"/>
    <s v="Dress"/>
    <x v="0"/>
    <n v="82"/>
    <x v="33"/>
    <s v="M"/>
    <s v="Silver"/>
    <x v="2"/>
    <n v="4.8"/>
    <x v="1"/>
    <s v="Next Day Air"/>
    <x v="1"/>
    <s v="No"/>
    <n v="11"/>
    <x v="2"/>
    <s v="Annually"/>
    <x v="2"/>
    <s v="Low Value"/>
    <x v="0"/>
    <n v="0"/>
  </r>
  <r>
    <n v="2955"/>
    <n v="33"/>
    <x v="1"/>
    <s v="T-shirt"/>
    <x v="0"/>
    <n v="28"/>
    <x v="45"/>
    <s v="M"/>
    <s v="Indigo"/>
    <x v="0"/>
    <n v="3.9"/>
    <x v="1"/>
    <s v="Express"/>
    <x v="1"/>
    <s v="No"/>
    <n v="15"/>
    <x v="2"/>
    <s v="Annually"/>
    <x v="3"/>
    <s v="Low Value"/>
    <x v="0"/>
    <n v="0"/>
  </r>
  <r>
    <n v="2956"/>
    <n v="42"/>
    <x v="1"/>
    <s v="Boots"/>
    <x v="1"/>
    <n v="67"/>
    <x v="34"/>
    <s v="M"/>
    <s v="Silver"/>
    <x v="0"/>
    <n v="2.6"/>
    <x v="1"/>
    <s v="Free Shipping"/>
    <x v="1"/>
    <s v="No"/>
    <n v="46"/>
    <x v="2"/>
    <s v="Annually"/>
    <x v="4"/>
    <s v="Low Value"/>
    <x v="2"/>
    <n v="0"/>
  </r>
  <r>
    <n v="2957"/>
    <n v="52"/>
    <x v="1"/>
    <s v="Dress"/>
    <x v="0"/>
    <n v="88"/>
    <x v="6"/>
    <s v="M"/>
    <s v="Olive"/>
    <x v="3"/>
    <n v="3.7"/>
    <x v="1"/>
    <s v="Standard"/>
    <x v="1"/>
    <s v="No"/>
    <n v="30"/>
    <x v="0"/>
    <s v="Monthly"/>
    <x v="2"/>
    <s v="Low Value"/>
    <x v="2"/>
    <n v="0"/>
  </r>
  <r>
    <n v="2958"/>
    <n v="69"/>
    <x v="1"/>
    <s v="Jewelry"/>
    <x v="3"/>
    <n v="70"/>
    <x v="45"/>
    <s v="S"/>
    <s v="Gray"/>
    <x v="3"/>
    <n v="4.7"/>
    <x v="1"/>
    <s v="Standard"/>
    <x v="1"/>
    <s v="No"/>
    <n v="2"/>
    <x v="1"/>
    <s v="Annually"/>
    <x v="0"/>
    <s v="Low Value"/>
    <x v="1"/>
    <n v="0"/>
  </r>
  <r>
    <n v="2959"/>
    <n v="55"/>
    <x v="1"/>
    <s v="Skirt"/>
    <x v="0"/>
    <n v="100"/>
    <x v="31"/>
    <s v="M"/>
    <s v="Black"/>
    <x v="2"/>
    <n v="4.5"/>
    <x v="1"/>
    <s v="Standard"/>
    <x v="1"/>
    <s v="No"/>
    <n v="28"/>
    <x v="3"/>
    <s v="Monthly"/>
    <x v="0"/>
    <s v="High Value"/>
    <x v="2"/>
    <n v="0"/>
  </r>
  <r>
    <n v="2960"/>
    <n v="38"/>
    <x v="1"/>
    <s v="Handbag"/>
    <x v="3"/>
    <n v="28"/>
    <x v="21"/>
    <s v="L"/>
    <s v="Maroon"/>
    <x v="2"/>
    <n v="4.7"/>
    <x v="1"/>
    <s v="Free Shipping"/>
    <x v="1"/>
    <s v="No"/>
    <n v="9"/>
    <x v="3"/>
    <s v="Quarterly"/>
    <x v="4"/>
    <s v="Low Value"/>
    <x v="1"/>
    <n v="0"/>
  </r>
  <r>
    <n v="2961"/>
    <n v="57"/>
    <x v="1"/>
    <s v="Coat"/>
    <x v="2"/>
    <n v="48"/>
    <x v="27"/>
    <s v="S"/>
    <s v="Olive"/>
    <x v="1"/>
    <n v="3.6"/>
    <x v="1"/>
    <s v="Standard"/>
    <x v="1"/>
    <s v="No"/>
    <n v="47"/>
    <x v="2"/>
    <s v="Weekly"/>
    <x v="0"/>
    <s v="Low Value"/>
    <x v="2"/>
    <n v="0"/>
  </r>
  <r>
    <n v="2962"/>
    <n v="33"/>
    <x v="1"/>
    <s v="Hoodie"/>
    <x v="0"/>
    <n v="43"/>
    <x v="13"/>
    <s v="S"/>
    <s v="Gold"/>
    <x v="3"/>
    <n v="2.8"/>
    <x v="1"/>
    <s v="Free Shipping"/>
    <x v="1"/>
    <s v="No"/>
    <n v="21"/>
    <x v="5"/>
    <s v="Bi-Weekly"/>
    <x v="3"/>
    <s v="Low Value"/>
    <x v="2"/>
    <n v="0"/>
  </r>
  <r>
    <n v="2963"/>
    <n v="57"/>
    <x v="1"/>
    <s v="Pants"/>
    <x v="0"/>
    <n v="40"/>
    <x v="18"/>
    <s v="L"/>
    <s v="Pink"/>
    <x v="3"/>
    <n v="4"/>
    <x v="1"/>
    <s v="Express"/>
    <x v="1"/>
    <s v="No"/>
    <n v="42"/>
    <x v="2"/>
    <s v="Every 3 Months"/>
    <x v="0"/>
    <s v="Low Value"/>
    <x v="2"/>
    <n v="0"/>
  </r>
  <r>
    <n v="2964"/>
    <n v="52"/>
    <x v="1"/>
    <s v="Boots"/>
    <x v="1"/>
    <n v="97"/>
    <x v="1"/>
    <s v="M"/>
    <s v="Brown"/>
    <x v="1"/>
    <n v="3.6"/>
    <x v="1"/>
    <s v="Free Shipping"/>
    <x v="1"/>
    <s v="No"/>
    <n v="28"/>
    <x v="2"/>
    <s v="Weekly"/>
    <x v="2"/>
    <s v="Low Value"/>
    <x v="2"/>
    <n v="0"/>
  </r>
  <r>
    <n v="2965"/>
    <n v="44"/>
    <x v="1"/>
    <s v="Coat"/>
    <x v="2"/>
    <n v="25"/>
    <x v="31"/>
    <s v="S"/>
    <s v="White"/>
    <x v="3"/>
    <n v="3.8"/>
    <x v="1"/>
    <s v="2-Day Shipping"/>
    <x v="1"/>
    <s v="No"/>
    <n v="13"/>
    <x v="0"/>
    <s v="Fortnightly"/>
    <x v="4"/>
    <s v="Low Value"/>
    <x v="0"/>
    <n v="0"/>
  </r>
  <r>
    <n v="2966"/>
    <n v="48"/>
    <x v="1"/>
    <s v="Scarf"/>
    <x v="3"/>
    <n v="45"/>
    <x v="12"/>
    <s v="M"/>
    <s v="Blue"/>
    <x v="2"/>
    <n v="4.4000000000000004"/>
    <x v="1"/>
    <s v="Standard"/>
    <x v="1"/>
    <s v="No"/>
    <n v="25"/>
    <x v="3"/>
    <s v="Fortnightly"/>
    <x v="2"/>
    <s v="Low Value"/>
    <x v="2"/>
    <n v="0"/>
  </r>
  <r>
    <n v="2967"/>
    <n v="52"/>
    <x v="1"/>
    <s v="Boots"/>
    <x v="1"/>
    <n v="49"/>
    <x v="19"/>
    <s v="L"/>
    <s v="Orange"/>
    <x v="3"/>
    <n v="2.8"/>
    <x v="1"/>
    <s v="Store Pickup"/>
    <x v="1"/>
    <s v="No"/>
    <n v="38"/>
    <x v="5"/>
    <s v="Every 3 Months"/>
    <x v="2"/>
    <s v="Low Value"/>
    <x v="2"/>
    <n v="0"/>
  </r>
  <r>
    <n v="2968"/>
    <n v="34"/>
    <x v="1"/>
    <s v="Sneakers"/>
    <x v="1"/>
    <n v="36"/>
    <x v="27"/>
    <s v="L"/>
    <s v="Silver"/>
    <x v="2"/>
    <n v="3.4"/>
    <x v="1"/>
    <s v="Free Shipping"/>
    <x v="1"/>
    <s v="No"/>
    <n v="40"/>
    <x v="0"/>
    <s v="Annually"/>
    <x v="3"/>
    <s v="Low Value"/>
    <x v="2"/>
    <n v="0"/>
  </r>
  <r>
    <n v="2969"/>
    <n v="26"/>
    <x v="1"/>
    <s v="Sweater"/>
    <x v="0"/>
    <n v="48"/>
    <x v="36"/>
    <s v="S"/>
    <s v="Gray"/>
    <x v="3"/>
    <n v="4.9000000000000004"/>
    <x v="1"/>
    <s v="Express"/>
    <x v="1"/>
    <s v="No"/>
    <n v="25"/>
    <x v="1"/>
    <s v="Every 3 Months"/>
    <x v="3"/>
    <s v="Low Value"/>
    <x v="2"/>
    <n v="0"/>
  </r>
  <r>
    <n v="2970"/>
    <n v="36"/>
    <x v="1"/>
    <s v="Belt"/>
    <x v="3"/>
    <n v="62"/>
    <x v="34"/>
    <s v="S"/>
    <s v="Blue"/>
    <x v="3"/>
    <n v="4.3"/>
    <x v="1"/>
    <s v="Next Day Air"/>
    <x v="1"/>
    <s v="No"/>
    <n v="20"/>
    <x v="1"/>
    <s v="Every 3 Months"/>
    <x v="4"/>
    <s v="Low Value"/>
    <x v="2"/>
    <n v="0"/>
  </r>
  <r>
    <n v="2971"/>
    <n v="24"/>
    <x v="1"/>
    <s v="Jewelry"/>
    <x v="3"/>
    <n v="74"/>
    <x v="23"/>
    <s v="M"/>
    <s v="White"/>
    <x v="0"/>
    <n v="3.4"/>
    <x v="1"/>
    <s v="Free Shipping"/>
    <x v="1"/>
    <s v="No"/>
    <n v="44"/>
    <x v="2"/>
    <s v="Bi-Weekly"/>
    <x v="1"/>
    <s v="Low Value"/>
    <x v="2"/>
    <n v="0"/>
  </r>
  <r>
    <n v="2972"/>
    <n v="30"/>
    <x v="1"/>
    <s v="Handbag"/>
    <x v="3"/>
    <n v="100"/>
    <x v="40"/>
    <s v="L"/>
    <s v="Yellow"/>
    <x v="3"/>
    <n v="3.9"/>
    <x v="1"/>
    <s v="Next Day Air"/>
    <x v="1"/>
    <s v="No"/>
    <n v="9"/>
    <x v="3"/>
    <s v="Every 3 Months"/>
    <x v="3"/>
    <s v="High Value"/>
    <x v="1"/>
    <n v="0"/>
  </r>
  <r>
    <n v="2973"/>
    <n v="31"/>
    <x v="1"/>
    <s v="Jacket"/>
    <x v="2"/>
    <n v="39"/>
    <x v="14"/>
    <s v="S"/>
    <s v="Indigo"/>
    <x v="3"/>
    <n v="4.2"/>
    <x v="1"/>
    <s v="Free Shipping"/>
    <x v="1"/>
    <s v="No"/>
    <n v="11"/>
    <x v="0"/>
    <s v="Every 3 Months"/>
    <x v="3"/>
    <s v="Low Value"/>
    <x v="0"/>
    <n v="0"/>
  </r>
  <r>
    <n v="2974"/>
    <n v="25"/>
    <x v="1"/>
    <s v="Boots"/>
    <x v="1"/>
    <n v="65"/>
    <x v="27"/>
    <s v="M"/>
    <s v="Blue"/>
    <x v="2"/>
    <n v="2.7"/>
    <x v="1"/>
    <s v="Store Pickup"/>
    <x v="1"/>
    <s v="No"/>
    <n v="3"/>
    <x v="4"/>
    <s v="Fortnightly"/>
    <x v="3"/>
    <s v="Low Value"/>
    <x v="1"/>
    <n v="0"/>
  </r>
  <r>
    <n v="2975"/>
    <n v="57"/>
    <x v="1"/>
    <s v="Sneakers"/>
    <x v="1"/>
    <n v="99"/>
    <x v="30"/>
    <s v="XL"/>
    <s v="Peach"/>
    <x v="2"/>
    <n v="4.0999999999999996"/>
    <x v="1"/>
    <s v="Store Pickup"/>
    <x v="1"/>
    <s v="No"/>
    <n v="34"/>
    <x v="2"/>
    <s v="Weekly"/>
    <x v="0"/>
    <s v="Low Value"/>
    <x v="2"/>
    <n v="0"/>
  </r>
  <r>
    <n v="2976"/>
    <n v="61"/>
    <x v="1"/>
    <s v="Scarf"/>
    <x v="3"/>
    <n v="68"/>
    <x v="42"/>
    <s v="XL"/>
    <s v="Lavender"/>
    <x v="0"/>
    <n v="4.5"/>
    <x v="1"/>
    <s v="2-Day Shipping"/>
    <x v="1"/>
    <s v="No"/>
    <n v="48"/>
    <x v="1"/>
    <s v="Every 3 Months"/>
    <x v="0"/>
    <s v="Low Value"/>
    <x v="2"/>
    <n v="0"/>
  </r>
  <r>
    <n v="2977"/>
    <n v="30"/>
    <x v="1"/>
    <s v="Coat"/>
    <x v="2"/>
    <n v="97"/>
    <x v="43"/>
    <s v="M"/>
    <s v="Silver"/>
    <x v="2"/>
    <n v="2.8"/>
    <x v="1"/>
    <s v="Express"/>
    <x v="1"/>
    <s v="No"/>
    <n v="28"/>
    <x v="1"/>
    <s v="Fortnightly"/>
    <x v="3"/>
    <s v="Low Value"/>
    <x v="2"/>
    <n v="0"/>
  </r>
  <r>
    <n v="2978"/>
    <n v="38"/>
    <x v="1"/>
    <s v="Shorts"/>
    <x v="0"/>
    <n v="47"/>
    <x v="47"/>
    <s v="L"/>
    <s v="Gold"/>
    <x v="0"/>
    <n v="3.4"/>
    <x v="1"/>
    <s v="Standard"/>
    <x v="1"/>
    <s v="No"/>
    <n v="20"/>
    <x v="0"/>
    <s v="Annually"/>
    <x v="4"/>
    <s v="Low Value"/>
    <x v="2"/>
    <n v="0"/>
  </r>
  <r>
    <n v="2979"/>
    <n v="53"/>
    <x v="1"/>
    <s v="Shorts"/>
    <x v="0"/>
    <n v="56"/>
    <x v="37"/>
    <s v="S"/>
    <s v="Cyan"/>
    <x v="1"/>
    <n v="3.9"/>
    <x v="1"/>
    <s v="Free Shipping"/>
    <x v="1"/>
    <s v="No"/>
    <n v="49"/>
    <x v="4"/>
    <s v="Fortnightly"/>
    <x v="2"/>
    <s v="Low Value"/>
    <x v="2"/>
    <n v="0"/>
  </r>
  <r>
    <n v="2980"/>
    <n v="31"/>
    <x v="1"/>
    <s v="Jeans"/>
    <x v="0"/>
    <n v="91"/>
    <x v="7"/>
    <s v="L"/>
    <s v="Olive"/>
    <x v="3"/>
    <n v="2.6"/>
    <x v="1"/>
    <s v="Next Day Air"/>
    <x v="1"/>
    <s v="No"/>
    <n v="14"/>
    <x v="3"/>
    <s v="Weekly"/>
    <x v="3"/>
    <s v="Low Value"/>
    <x v="0"/>
    <n v="0"/>
  </r>
  <r>
    <n v="2981"/>
    <n v="70"/>
    <x v="1"/>
    <s v="Gloves"/>
    <x v="3"/>
    <n v="93"/>
    <x v="32"/>
    <s v="L"/>
    <s v="Teal"/>
    <x v="3"/>
    <n v="4.4000000000000004"/>
    <x v="1"/>
    <s v="2-Day Shipping"/>
    <x v="1"/>
    <s v="No"/>
    <n v="9"/>
    <x v="4"/>
    <s v="Monthly"/>
    <x v="0"/>
    <s v="Low Value"/>
    <x v="1"/>
    <n v="0"/>
  </r>
  <r>
    <n v="2982"/>
    <n v="21"/>
    <x v="1"/>
    <s v="Pants"/>
    <x v="0"/>
    <n v="36"/>
    <x v="12"/>
    <s v="L"/>
    <s v="Pink"/>
    <x v="0"/>
    <n v="4.9000000000000004"/>
    <x v="1"/>
    <s v="Standard"/>
    <x v="1"/>
    <s v="No"/>
    <n v="37"/>
    <x v="0"/>
    <s v="Annually"/>
    <x v="1"/>
    <s v="Low Value"/>
    <x v="2"/>
    <n v="0"/>
  </r>
  <r>
    <n v="2983"/>
    <n v="33"/>
    <x v="1"/>
    <s v="Dress"/>
    <x v="0"/>
    <n v="45"/>
    <x v="48"/>
    <s v="M"/>
    <s v="Orange"/>
    <x v="2"/>
    <n v="3.6"/>
    <x v="1"/>
    <s v="Store Pickup"/>
    <x v="1"/>
    <s v="No"/>
    <n v="4"/>
    <x v="2"/>
    <s v="Weekly"/>
    <x v="3"/>
    <s v="Low Value"/>
    <x v="1"/>
    <n v="0"/>
  </r>
  <r>
    <n v="2984"/>
    <n v="60"/>
    <x v="1"/>
    <s v="Pants"/>
    <x v="0"/>
    <n v="44"/>
    <x v="8"/>
    <s v="M"/>
    <s v="Charcoal"/>
    <x v="0"/>
    <n v="2.8"/>
    <x v="1"/>
    <s v="2-Day Shipping"/>
    <x v="1"/>
    <s v="No"/>
    <n v="1"/>
    <x v="2"/>
    <s v="Quarterly"/>
    <x v="0"/>
    <s v="Low Value"/>
    <x v="1"/>
    <n v="0"/>
  </r>
  <r>
    <n v="2985"/>
    <n v="45"/>
    <x v="1"/>
    <s v="Gloves"/>
    <x v="3"/>
    <n v="32"/>
    <x v="21"/>
    <s v="L"/>
    <s v="Red"/>
    <x v="1"/>
    <n v="4.3"/>
    <x v="1"/>
    <s v="2-Day Shipping"/>
    <x v="1"/>
    <s v="No"/>
    <n v="36"/>
    <x v="5"/>
    <s v="Bi-Weekly"/>
    <x v="2"/>
    <s v="Low Value"/>
    <x v="2"/>
    <n v="0"/>
  </r>
  <r>
    <n v="2986"/>
    <n v="46"/>
    <x v="1"/>
    <s v="Belt"/>
    <x v="3"/>
    <n v="36"/>
    <x v="11"/>
    <s v="S"/>
    <s v="Teal"/>
    <x v="2"/>
    <n v="3"/>
    <x v="1"/>
    <s v="Express"/>
    <x v="1"/>
    <s v="No"/>
    <n v="21"/>
    <x v="1"/>
    <s v="Bi-Weekly"/>
    <x v="2"/>
    <s v="Low Value"/>
    <x v="2"/>
    <n v="0"/>
  </r>
  <r>
    <n v="2987"/>
    <n v="62"/>
    <x v="1"/>
    <s v="Belt"/>
    <x v="3"/>
    <n v="85"/>
    <x v="28"/>
    <s v="S"/>
    <s v="Silver"/>
    <x v="2"/>
    <n v="3.3"/>
    <x v="1"/>
    <s v="2-Day Shipping"/>
    <x v="1"/>
    <s v="No"/>
    <n v="16"/>
    <x v="2"/>
    <s v="Monthly"/>
    <x v="0"/>
    <s v="Low Value"/>
    <x v="0"/>
    <n v="0"/>
  </r>
  <r>
    <n v="2988"/>
    <n v="63"/>
    <x v="1"/>
    <s v="Skirt"/>
    <x v="0"/>
    <n v="36"/>
    <x v="7"/>
    <s v="L"/>
    <s v="Black"/>
    <x v="0"/>
    <n v="2.5"/>
    <x v="1"/>
    <s v="Store Pickup"/>
    <x v="1"/>
    <s v="No"/>
    <n v="42"/>
    <x v="1"/>
    <s v="Monthly"/>
    <x v="0"/>
    <s v="Low Value"/>
    <x v="2"/>
    <n v="0"/>
  </r>
  <r>
    <n v="2989"/>
    <n v="69"/>
    <x v="1"/>
    <s v="Socks"/>
    <x v="0"/>
    <n v="55"/>
    <x v="22"/>
    <s v="S"/>
    <s v="Pink"/>
    <x v="1"/>
    <n v="5"/>
    <x v="1"/>
    <s v="2-Day Shipping"/>
    <x v="1"/>
    <s v="No"/>
    <n v="31"/>
    <x v="5"/>
    <s v="Monthly"/>
    <x v="0"/>
    <s v="Low Value"/>
    <x v="2"/>
    <n v="0"/>
  </r>
  <r>
    <n v="2990"/>
    <n v="46"/>
    <x v="1"/>
    <s v="Belt"/>
    <x v="3"/>
    <n v="20"/>
    <x v="3"/>
    <s v="XL"/>
    <s v="Teal"/>
    <x v="2"/>
    <n v="4.3"/>
    <x v="1"/>
    <s v="2-Day Shipping"/>
    <x v="1"/>
    <s v="No"/>
    <n v="6"/>
    <x v="2"/>
    <s v="Weekly"/>
    <x v="2"/>
    <s v="Low Value"/>
    <x v="1"/>
    <n v="0"/>
  </r>
  <r>
    <n v="2991"/>
    <n v="69"/>
    <x v="1"/>
    <s v="Shirt"/>
    <x v="0"/>
    <n v="91"/>
    <x v="26"/>
    <s v="M"/>
    <s v="Teal"/>
    <x v="3"/>
    <n v="4.2"/>
    <x v="1"/>
    <s v="Free Shipping"/>
    <x v="1"/>
    <s v="No"/>
    <n v="24"/>
    <x v="0"/>
    <s v="Monthly"/>
    <x v="0"/>
    <s v="Low Value"/>
    <x v="2"/>
    <n v="0"/>
  </r>
  <r>
    <n v="2992"/>
    <n v="66"/>
    <x v="1"/>
    <s v="Dress"/>
    <x v="0"/>
    <n v="71"/>
    <x v="40"/>
    <s v="L"/>
    <s v="Green"/>
    <x v="2"/>
    <n v="3.9"/>
    <x v="1"/>
    <s v="Standard"/>
    <x v="1"/>
    <s v="No"/>
    <n v="7"/>
    <x v="3"/>
    <s v="Bi-Weekly"/>
    <x v="0"/>
    <s v="Low Value"/>
    <x v="1"/>
    <n v="0"/>
  </r>
  <r>
    <n v="2993"/>
    <n v="41"/>
    <x v="1"/>
    <s v="Socks"/>
    <x v="0"/>
    <n v="64"/>
    <x v="25"/>
    <s v="M"/>
    <s v="Charcoal"/>
    <x v="1"/>
    <n v="3.9"/>
    <x v="1"/>
    <s v="Store Pickup"/>
    <x v="1"/>
    <s v="No"/>
    <n v="25"/>
    <x v="0"/>
    <s v="Weekly"/>
    <x v="4"/>
    <s v="Low Value"/>
    <x v="2"/>
    <n v="0"/>
  </r>
  <r>
    <n v="2994"/>
    <n v="32"/>
    <x v="1"/>
    <s v="Jacket"/>
    <x v="2"/>
    <n v="21"/>
    <x v="23"/>
    <s v="L"/>
    <s v="Indigo"/>
    <x v="1"/>
    <n v="4.2"/>
    <x v="1"/>
    <s v="Free Shipping"/>
    <x v="1"/>
    <s v="No"/>
    <n v="18"/>
    <x v="1"/>
    <s v="Bi-Weekly"/>
    <x v="3"/>
    <s v="Low Value"/>
    <x v="0"/>
    <n v="0"/>
  </r>
  <r>
    <n v="2995"/>
    <n v="69"/>
    <x v="1"/>
    <s v="Sweater"/>
    <x v="0"/>
    <n v="100"/>
    <x v="22"/>
    <s v="S"/>
    <s v="White"/>
    <x v="0"/>
    <n v="3.5"/>
    <x v="1"/>
    <s v="Store Pickup"/>
    <x v="1"/>
    <s v="No"/>
    <n v="14"/>
    <x v="4"/>
    <s v="Quarterly"/>
    <x v="0"/>
    <s v="High Value"/>
    <x v="0"/>
    <n v="0"/>
  </r>
  <r>
    <n v="2996"/>
    <n v="29"/>
    <x v="1"/>
    <s v="Jeans"/>
    <x v="0"/>
    <n v="96"/>
    <x v="41"/>
    <s v="M"/>
    <s v="Orange"/>
    <x v="2"/>
    <n v="2.5"/>
    <x v="1"/>
    <s v="Standard"/>
    <x v="1"/>
    <s v="No"/>
    <n v="42"/>
    <x v="5"/>
    <s v="Bi-Weekly"/>
    <x v="3"/>
    <s v="Low Value"/>
    <x v="2"/>
    <n v="0"/>
  </r>
  <r>
    <n v="2997"/>
    <n v="70"/>
    <x v="1"/>
    <s v="Jewelry"/>
    <x v="3"/>
    <n v="91"/>
    <x v="40"/>
    <s v="M"/>
    <s v="White"/>
    <x v="1"/>
    <n v="2.9"/>
    <x v="1"/>
    <s v="Express"/>
    <x v="1"/>
    <s v="No"/>
    <n v="6"/>
    <x v="0"/>
    <s v="Every 3 Months"/>
    <x v="0"/>
    <s v="Low Value"/>
    <x v="1"/>
    <n v="0"/>
  </r>
  <r>
    <n v="2998"/>
    <n v="41"/>
    <x v="1"/>
    <s v="Sweater"/>
    <x v="0"/>
    <n v="40"/>
    <x v="37"/>
    <s v="S"/>
    <s v="Yellow"/>
    <x v="1"/>
    <n v="2.7"/>
    <x v="1"/>
    <s v="Next Day Air"/>
    <x v="1"/>
    <s v="No"/>
    <n v="14"/>
    <x v="0"/>
    <s v="Every 3 Months"/>
    <x v="4"/>
    <s v="Low Value"/>
    <x v="0"/>
    <n v="0"/>
  </r>
  <r>
    <n v="2999"/>
    <n v="31"/>
    <x v="1"/>
    <s v="Hoodie"/>
    <x v="0"/>
    <n v="53"/>
    <x v="29"/>
    <s v="M"/>
    <s v="Red"/>
    <x v="2"/>
    <n v="4.7"/>
    <x v="1"/>
    <s v="Express"/>
    <x v="1"/>
    <s v="No"/>
    <n v="30"/>
    <x v="5"/>
    <s v="Quarterly"/>
    <x v="3"/>
    <s v="Low Value"/>
    <x v="2"/>
    <n v="0"/>
  </r>
  <r>
    <n v="3000"/>
    <n v="31"/>
    <x v="1"/>
    <s v="Sunglasses"/>
    <x v="3"/>
    <n v="48"/>
    <x v="13"/>
    <s v="S"/>
    <s v="Charcoal"/>
    <x v="0"/>
    <n v="3.8"/>
    <x v="1"/>
    <s v="Standard"/>
    <x v="1"/>
    <s v="No"/>
    <n v="10"/>
    <x v="1"/>
    <s v="Monthly"/>
    <x v="3"/>
    <s v="Low Value"/>
    <x v="0"/>
    <n v="0"/>
  </r>
  <r>
    <n v="3001"/>
    <n v="57"/>
    <x v="1"/>
    <s v="Sandals"/>
    <x v="1"/>
    <n v="70"/>
    <x v="31"/>
    <s v="M"/>
    <s v="Lavender"/>
    <x v="0"/>
    <n v="3.7"/>
    <x v="1"/>
    <s v="Express"/>
    <x v="1"/>
    <s v="No"/>
    <n v="7"/>
    <x v="3"/>
    <s v="Weekly"/>
    <x v="0"/>
    <s v="Low Value"/>
    <x v="1"/>
    <n v="0"/>
  </r>
  <r>
    <n v="3002"/>
    <n v="29"/>
    <x v="1"/>
    <s v="Coat"/>
    <x v="2"/>
    <n v="29"/>
    <x v="6"/>
    <s v="L"/>
    <s v="Charcoal"/>
    <x v="2"/>
    <n v="4.7"/>
    <x v="1"/>
    <s v="Express"/>
    <x v="1"/>
    <s v="No"/>
    <n v="28"/>
    <x v="2"/>
    <s v="Quarterly"/>
    <x v="3"/>
    <s v="Low Value"/>
    <x v="2"/>
    <n v="0"/>
  </r>
  <r>
    <n v="3003"/>
    <n v="70"/>
    <x v="1"/>
    <s v="Belt"/>
    <x v="3"/>
    <n v="29"/>
    <x v="7"/>
    <s v="M"/>
    <s v="Maroon"/>
    <x v="3"/>
    <n v="3.6"/>
    <x v="1"/>
    <s v="Next Day Air"/>
    <x v="1"/>
    <s v="No"/>
    <n v="19"/>
    <x v="4"/>
    <s v="Quarterly"/>
    <x v="0"/>
    <s v="Low Value"/>
    <x v="0"/>
    <n v="0"/>
  </r>
  <r>
    <n v="3004"/>
    <n v="51"/>
    <x v="1"/>
    <s v="Blouse"/>
    <x v="0"/>
    <n v="53"/>
    <x v="4"/>
    <s v="M"/>
    <s v="Brown"/>
    <x v="3"/>
    <n v="2.8"/>
    <x v="1"/>
    <s v="Express"/>
    <x v="1"/>
    <s v="No"/>
    <n v="13"/>
    <x v="2"/>
    <s v="Every 3 Months"/>
    <x v="2"/>
    <s v="Low Value"/>
    <x v="0"/>
    <n v="0"/>
  </r>
  <r>
    <n v="3005"/>
    <n v="45"/>
    <x v="1"/>
    <s v="Skirt"/>
    <x v="0"/>
    <n v="79"/>
    <x v="28"/>
    <s v="M"/>
    <s v="Lavender"/>
    <x v="0"/>
    <n v="3.7"/>
    <x v="1"/>
    <s v="Store Pickup"/>
    <x v="1"/>
    <s v="No"/>
    <n v="23"/>
    <x v="0"/>
    <s v="Fortnightly"/>
    <x v="2"/>
    <s v="Low Value"/>
    <x v="2"/>
    <n v="0"/>
  </r>
  <r>
    <n v="3006"/>
    <n v="18"/>
    <x v="1"/>
    <s v="Shorts"/>
    <x v="0"/>
    <n v="65"/>
    <x v="29"/>
    <s v="XL"/>
    <s v="Brown"/>
    <x v="1"/>
    <n v="3.5"/>
    <x v="1"/>
    <s v="Express"/>
    <x v="1"/>
    <s v="No"/>
    <n v="5"/>
    <x v="0"/>
    <s v="Weekly"/>
    <x v="1"/>
    <s v="Low Value"/>
    <x v="1"/>
    <n v="0"/>
  </r>
  <r>
    <n v="3007"/>
    <n v="37"/>
    <x v="1"/>
    <s v="Dress"/>
    <x v="0"/>
    <n v="99"/>
    <x v="40"/>
    <s v="M"/>
    <s v="Olive"/>
    <x v="2"/>
    <n v="3.7"/>
    <x v="1"/>
    <s v="Store Pickup"/>
    <x v="1"/>
    <s v="No"/>
    <n v="17"/>
    <x v="0"/>
    <s v="Bi-Weekly"/>
    <x v="4"/>
    <s v="Low Value"/>
    <x v="0"/>
    <n v="0"/>
  </r>
  <r>
    <n v="3008"/>
    <n v="23"/>
    <x v="1"/>
    <s v="Sunglasses"/>
    <x v="3"/>
    <n v="60"/>
    <x v="14"/>
    <s v="L"/>
    <s v="Lavender"/>
    <x v="0"/>
    <n v="3"/>
    <x v="1"/>
    <s v="Next Day Air"/>
    <x v="1"/>
    <s v="No"/>
    <n v="31"/>
    <x v="0"/>
    <s v="Weekly"/>
    <x v="1"/>
    <s v="Low Value"/>
    <x v="2"/>
    <n v="0"/>
  </r>
  <r>
    <n v="3009"/>
    <n v="39"/>
    <x v="1"/>
    <s v="Shoes"/>
    <x v="1"/>
    <n v="86"/>
    <x v="35"/>
    <s v="M"/>
    <s v="Gold"/>
    <x v="0"/>
    <n v="4.9000000000000004"/>
    <x v="1"/>
    <s v="Free Shipping"/>
    <x v="1"/>
    <s v="No"/>
    <n v="19"/>
    <x v="3"/>
    <s v="Weekly"/>
    <x v="4"/>
    <s v="Low Value"/>
    <x v="0"/>
    <n v="0"/>
  </r>
  <r>
    <n v="3010"/>
    <n v="62"/>
    <x v="1"/>
    <s v="Belt"/>
    <x v="3"/>
    <n v="73"/>
    <x v="7"/>
    <s v="M"/>
    <s v="Silver"/>
    <x v="0"/>
    <n v="4.5999999999999996"/>
    <x v="1"/>
    <s v="Free Shipping"/>
    <x v="1"/>
    <s v="No"/>
    <n v="8"/>
    <x v="0"/>
    <s v="Fortnightly"/>
    <x v="0"/>
    <s v="Low Value"/>
    <x v="1"/>
    <n v="0"/>
  </r>
  <r>
    <n v="3011"/>
    <n v="70"/>
    <x v="1"/>
    <s v="Belt"/>
    <x v="3"/>
    <n v="45"/>
    <x v="31"/>
    <s v="M"/>
    <s v="Violet"/>
    <x v="0"/>
    <n v="3.3"/>
    <x v="1"/>
    <s v="Free Shipping"/>
    <x v="1"/>
    <s v="No"/>
    <n v="15"/>
    <x v="2"/>
    <s v="Annually"/>
    <x v="0"/>
    <s v="Low Value"/>
    <x v="0"/>
    <n v="0"/>
  </r>
  <r>
    <n v="3012"/>
    <n v="20"/>
    <x v="1"/>
    <s v="Belt"/>
    <x v="3"/>
    <n v="70"/>
    <x v="22"/>
    <s v="S"/>
    <s v="Brown"/>
    <x v="2"/>
    <n v="3"/>
    <x v="1"/>
    <s v="Next Day Air"/>
    <x v="1"/>
    <s v="No"/>
    <n v="18"/>
    <x v="2"/>
    <s v="Every 3 Months"/>
    <x v="1"/>
    <s v="Low Value"/>
    <x v="0"/>
    <n v="0"/>
  </r>
  <r>
    <n v="3013"/>
    <n v="42"/>
    <x v="1"/>
    <s v="Belt"/>
    <x v="3"/>
    <n v="65"/>
    <x v="37"/>
    <s v="M"/>
    <s v="Teal"/>
    <x v="3"/>
    <n v="3.5"/>
    <x v="1"/>
    <s v="Standard"/>
    <x v="1"/>
    <s v="No"/>
    <n v="16"/>
    <x v="3"/>
    <s v="Annually"/>
    <x v="4"/>
    <s v="Low Value"/>
    <x v="0"/>
    <n v="0"/>
  </r>
  <r>
    <n v="3014"/>
    <n v="41"/>
    <x v="1"/>
    <s v="Skirt"/>
    <x v="0"/>
    <n v="55"/>
    <x v="28"/>
    <s v="L"/>
    <s v="Peach"/>
    <x v="2"/>
    <n v="4.2"/>
    <x v="1"/>
    <s v="Store Pickup"/>
    <x v="1"/>
    <s v="No"/>
    <n v="13"/>
    <x v="1"/>
    <s v="Monthly"/>
    <x v="4"/>
    <s v="Low Value"/>
    <x v="0"/>
    <n v="0"/>
  </r>
  <r>
    <n v="3015"/>
    <n v="24"/>
    <x v="1"/>
    <s v="T-shirt"/>
    <x v="0"/>
    <n v="65"/>
    <x v="40"/>
    <s v="M"/>
    <s v="Maroon"/>
    <x v="1"/>
    <n v="4.5"/>
    <x v="1"/>
    <s v="Express"/>
    <x v="1"/>
    <s v="No"/>
    <n v="38"/>
    <x v="3"/>
    <s v="Every 3 Months"/>
    <x v="1"/>
    <s v="Low Value"/>
    <x v="2"/>
    <n v="0"/>
  </r>
  <r>
    <n v="3016"/>
    <n v="37"/>
    <x v="1"/>
    <s v="Scarf"/>
    <x v="3"/>
    <n v="21"/>
    <x v="5"/>
    <s v="XL"/>
    <s v="Lavender"/>
    <x v="1"/>
    <n v="2.8"/>
    <x v="1"/>
    <s v="Express"/>
    <x v="1"/>
    <s v="No"/>
    <n v="27"/>
    <x v="4"/>
    <s v="Bi-Weekly"/>
    <x v="4"/>
    <s v="Low Value"/>
    <x v="2"/>
    <n v="0"/>
  </r>
  <r>
    <n v="3017"/>
    <n v="30"/>
    <x v="1"/>
    <s v="Blouse"/>
    <x v="0"/>
    <n v="26"/>
    <x v="27"/>
    <s v="L"/>
    <s v="Lavender"/>
    <x v="2"/>
    <n v="4.9000000000000004"/>
    <x v="1"/>
    <s v="Store Pickup"/>
    <x v="1"/>
    <s v="No"/>
    <n v="31"/>
    <x v="4"/>
    <s v="Quarterly"/>
    <x v="3"/>
    <s v="Low Value"/>
    <x v="2"/>
    <n v="0"/>
  </r>
  <r>
    <n v="3018"/>
    <n v="58"/>
    <x v="1"/>
    <s v="Sunglasses"/>
    <x v="3"/>
    <n v="71"/>
    <x v="48"/>
    <s v="S"/>
    <s v="Purple"/>
    <x v="2"/>
    <n v="3.3"/>
    <x v="1"/>
    <s v="Next Day Air"/>
    <x v="1"/>
    <s v="No"/>
    <n v="24"/>
    <x v="1"/>
    <s v="Bi-Weekly"/>
    <x v="0"/>
    <s v="Low Value"/>
    <x v="2"/>
    <n v="0"/>
  </r>
  <r>
    <n v="3019"/>
    <n v="43"/>
    <x v="1"/>
    <s v="Boots"/>
    <x v="1"/>
    <n v="41"/>
    <x v="21"/>
    <s v="M"/>
    <s v="Green"/>
    <x v="2"/>
    <n v="3"/>
    <x v="1"/>
    <s v="Free Shipping"/>
    <x v="1"/>
    <s v="No"/>
    <n v="21"/>
    <x v="5"/>
    <s v="Bi-Weekly"/>
    <x v="4"/>
    <s v="Low Value"/>
    <x v="2"/>
    <n v="0"/>
  </r>
  <r>
    <n v="3020"/>
    <n v="19"/>
    <x v="1"/>
    <s v="Jacket"/>
    <x v="2"/>
    <n v="44"/>
    <x v="40"/>
    <s v="M"/>
    <s v="Yellow"/>
    <x v="0"/>
    <n v="3.9"/>
    <x v="1"/>
    <s v="2-Day Shipping"/>
    <x v="1"/>
    <s v="No"/>
    <n v="15"/>
    <x v="3"/>
    <s v="Annually"/>
    <x v="1"/>
    <s v="Low Value"/>
    <x v="0"/>
    <n v="0"/>
  </r>
  <r>
    <n v="3021"/>
    <n v="23"/>
    <x v="1"/>
    <s v="Jeans"/>
    <x v="0"/>
    <n v="81"/>
    <x v="10"/>
    <s v="S"/>
    <s v="Charcoal"/>
    <x v="3"/>
    <n v="2.8"/>
    <x v="1"/>
    <s v="Store Pickup"/>
    <x v="1"/>
    <s v="No"/>
    <n v="48"/>
    <x v="0"/>
    <s v="Every 3 Months"/>
    <x v="1"/>
    <s v="Low Value"/>
    <x v="2"/>
    <n v="0"/>
  </r>
  <r>
    <n v="3022"/>
    <n v="65"/>
    <x v="1"/>
    <s v="Sunglasses"/>
    <x v="3"/>
    <n v="77"/>
    <x v="38"/>
    <s v="S"/>
    <s v="Blue"/>
    <x v="2"/>
    <n v="4.5"/>
    <x v="1"/>
    <s v="2-Day Shipping"/>
    <x v="1"/>
    <s v="No"/>
    <n v="47"/>
    <x v="1"/>
    <s v="Quarterly"/>
    <x v="0"/>
    <s v="Low Value"/>
    <x v="2"/>
    <n v="0"/>
  </r>
  <r>
    <n v="3023"/>
    <n v="58"/>
    <x v="1"/>
    <s v="Sandals"/>
    <x v="1"/>
    <n v="26"/>
    <x v="42"/>
    <s v="M"/>
    <s v="Lavender"/>
    <x v="3"/>
    <n v="4"/>
    <x v="1"/>
    <s v="Free Shipping"/>
    <x v="1"/>
    <s v="No"/>
    <n v="23"/>
    <x v="3"/>
    <s v="Weekly"/>
    <x v="0"/>
    <s v="Low Value"/>
    <x v="2"/>
    <n v="0"/>
  </r>
  <r>
    <n v="3024"/>
    <n v="50"/>
    <x v="1"/>
    <s v="Backpack"/>
    <x v="3"/>
    <n v="31"/>
    <x v="27"/>
    <s v="M"/>
    <s v="Brown"/>
    <x v="2"/>
    <n v="2.9"/>
    <x v="1"/>
    <s v="Express"/>
    <x v="1"/>
    <s v="No"/>
    <n v="4"/>
    <x v="3"/>
    <s v="Quarterly"/>
    <x v="2"/>
    <s v="Low Value"/>
    <x v="1"/>
    <n v="0"/>
  </r>
  <r>
    <n v="3025"/>
    <n v="67"/>
    <x v="1"/>
    <s v="Blouse"/>
    <x v="0"/>
    <n v="82"/>
    <x v="37"/>
    <s v="S"/>
    <s v="White"/>
    <x v="1"/>
    <n v="4"/>
    <x v="1"/>
    <s v="Free Shipping"/>
    <x v="1"/>
    <s v="No"/>
    <n v="47"/>
    <x v="2"/>
    <s v="Every 3 Months"/>
    <x v="0"/>
    <s v="Low Value"/>
    <x v="2"/>
    <n v="0"/>
  </r>
  <r>
    <n v="3026"/>
    <n v="40"/>
    <x v="1"/>
    <s v="Shoes"/>
    <x v="1"/>
    <n v="60"/>
    <x v="6"/>
    <s v="XL"/>
    <s v="Green"/>
    <x v="2"/>
    <n v="3.4"/>
    <x v="1"/>
    <s v="Store Pickup"/>
    <x v="1"/>
    <s v="No"/>
    <n v="7"/>
    <x v="3"/>
    <s v="Monthly"/>
    <x v="4"/>
    <s v="Low Value"/>
    <x v="1"/>
    <n v="0"/>
  </r>
  <r>
    <n v="3027"/>
    <n v="55"/>
    <x v="1"/>
    <s v="Shirt"/>
    <x v="0"/>
    <n v="70"/>
    <x v="30"/>
    <s v="L"/>
    <s v="Magenta"/>
    <x v="3"/>
    <n v="2.5"/>
    <x v="1"/>
    <s v="Free Shipping"/>
    <x v="1"/>
    <s v="No"/>
    <n v="6"/>
    <x v="2"/>
    <s v="Annually"/>
    <x v="0"/>
    <s v="Low Value"/>
    <x v="1"/>
    <n v="0"/>
  </r>
  <r>
    <n v="3028"/>
    <n v="52"/>
    <x v="1"/>
    <s v="Hoodie"/>
    <x v="0"/>
    <n v="26"/>
    <x v="8"/>
    <s v="XL"/>
    <s v="Peach"/>
    <x v="0"/>
    <n v="2.8"/>
    <x v="1"/>
    <s v="2-Day Shipping"/>
    <x v="1"/>
    <s v="No"/>
    <n v="47"/>
    <x v="2"/>
    <s v="Quarterly"/>
    <x v="2"/>
    <s v="Low Value"/>
    <x v="2"/>
    <n v="0"/>
  </r>
  <r>
    <n v="3029"/>
    <n v="62"/>
    <x v="1"/>
    <s v="Dress"/>
    <x v="0"/>
    <n v="100"/>
    <x v="18"/>
    <s v="L"/>
    <s v="Charcoal"/>
    <x v="2"/>
    <n v="3"/>
    <x v="1"/>
    <s v="Free Shipping"/>
    <x v="1"/>
    <s v="No"/>
    <n v="7"/>
    <x v="3"/>
    <s v="Every 3 Months"/>
    <x v="0"/>
    <s v="High Value"/>
    <x v="1"/>
    <n v="0"/>
  </r>
  <r>
    <n v="3030"/>
    <n v="64"/>
    <x v="1"/>
    <s v="Dress"/>
    <x v="0"/>
    <n v="82"/>
    <x v="42"/>
    <s v="M"/>
    <s v="Gold"/>
    <x v="2"/>
    <n v="3.1"/>
    <x v="1"/>
    <s v="Free Shipping"/>
    <x v="1"/>
    <s v="No"/>
    <n v="1"/>
    <x v="5"/>
    <s v="Quarterly"/>
    <x v="0"/>
    <s v="Low Value"/>
    <x v="1"/>
    <n v="0"/>
  </r>
  <r>
    <n v="3031"/>
    <n v="43"/>
    <x v="1"/>
    <s v="Sneakers"/>
    <x v="1"/>
    <n v="24"/>
    <x v="33"/>
    <s v="XL"/>
    <s v="Purple"/>
    <x v="1"/>
    <n v="2.6"/>
    <x v="1"/>
    <s v="2-Day Shipping"/>
    <x v="1"/>
    <s v="No"/>
    <n v="23"/>
    <x v="2"/>
    <s v="Weekly"/>
    <x v="4"/>
    <s v="Low Value"/>
    <x v="2"/>
    <n v="0"/>
  </r>
  <r>
    <n v="3032"/>
    <n v="61"/>
    <x v="1"/>
    <s v="Blouse"/>
    <x v="0"/>
    <n v="74"/>
    <x v="37"/>
    <s v="L"/>
    <s v="Teal"/>
    <x v="2"/>
    <n v="4.9000000000000004"/>
    <x v="1"/>
    <s v="2-Day Shipping"/>
    <x v="1"/>
    <s v="No"/>
    <n v="30"/>
    <x v="2"/>
    <s v="Monthly"/>
    <x v="0"/>
    <s v="Low Value"/>
    <x v="2"/>
    <n v="0"/>
  </r>
  <r>
    <n v="3033"/>
    <n v="26"/>
    <x v="1"/>
    <s v="Backpack"/>
    <x v="3"/>
    <n v="58"/>
    <x v="18"/>
    <s v="XL"/>
    <s v="Green"/>
    <x v="2"/>
    <n v="3.5"/>
    <x v="1"/>
    <s v="Next Day Air"/>
    <x v="1"/>
    <s v="No"/>
    <n v="24"/>
    <x v="2"/>
    <s v="Quarterly"/>
    <x v="3"/>
    <s v="Low Value"/>
    <x v="2"/>
    <n v="0"/>
  </r>
  <r>
    <n v="3034"/>
    <n v="22"/>
    <x v="1"/>
    <s v="Sweater"/>
    <x v="0"/>
    <n v="56"/>
    <x v="15"/>
    <s v="L"/>
    <s v="Orange"/>
    <x v="1"/>
    <n v="2.6"/>
    <x v="1"/>
    <s v="Store Pickup"/>
    <x v="1"/>
    <s v="No"/>
    <n v="9"/>
    <x v="3"/>
    <s v="Weekly"/>
    <x v="1"/>
    <s v="Low Value"/>
    <x v="1"/>
    <n v="0"/>
  </r>
  <r>
    <n v="3035"/>
    <n v="51"/>
    <x v="1"/>
    <s v="Boots"/>
    <x v="1"/>
    <n v="37"/>
    <x v="40"/>
    <s v="L"/>
    <s v="Peach"/>
    <x v="1"/>
    <n v="3.5"/>
    <x v="1"/>
    <s v="2-Day Shipping"/>
    <x v="1"/>
    <s v="No"/>
    <n v="25"/>
    <x v="2"/>
    <s v="Quarterly"/>
    <x v="2"/>
    <s v="Low Value"/>
    <x v="2"/>
    <n v="0"/>
  </r>
  <r>
    <n v="3036"/>
    <n v="69"/>
    <x v="1"/>
    <s v="Handbag"/>
    <x v="3"/>
    <n v="64"/>
    <x v="0"/>
    <s v="M"/>
    <s v="Gold"/>
    <x v="1"/>
    <n v="4.5"/>
    <x v="1"/>
    <s v="Free Shipping"/>
    <x v="1"/>
    <s v="No"/>
    <n v="18"/>
    <x v="1"/>
    <s v="Bi-Weekly"/>
    <x v="0"/>
    <s v="Low Value"/>
    <x v="0"/>
    <n v="0"/>
  </r>
  <r>
    <n v="3037"/>
    <n v="50"/>
    <x v="1"/>
    <s v="Hoodie"/>
    <x v="0"/>
    <n v="58"/>
    <x v="34"/>
    <s v="S"/>
    <s v="Violet"/>
    <x v="1"/>
    <n v="4.3"/>
    <x v="1"/>
    <s v="Next Day Air"/>
    <x v="1"/>
    <s v="No"/>
    <n v="7"/>
    <x v="0"/>
    <s v="Fortnightly"/>
    <x v="2"/>
    <s v="Low Value"/>
    <x v="1"/>
    <n v="0"/>
  </r>
  <r>
    <n v="3038"/>
    <n v="51"/>
    <x v="1"/>
    <s v="Belt"/>
    <x v="3"/>
    <n v="44"/>
    <x v="44"/>
    <s v="L"/>
    <s v="Charcoal"/>
    <x v="2"/>
    <n v="4.8"/>
    <x v="1"/>
    <s v="Next Day Air"/>
    <x v="1"/>
    <s v="No"/>
    <n v="2"/>
    <x v="1"/>
    <s v="Annually"/>
    <x v="2"/>
    <s v="Low Value"/>
    <x v="1"/>
    <n v="0"/>
  </r>
  <r>
    <n v="3039"/>
    <n v="56"/>
    <x v="1"/>
    <s v="Jewelry"/>
    <x v="3"/>
    <n v="39"/>
    <x v="42"/>
    <s v="M"/>
    <s v="Brown"/>
    <x v="2"/>
    <n v="4.2"/>
    <x v="1"/>
    <s v="Free Shipping"/>
    <x v="1"/>
    <s v="No"/>
    <n v="36"/>
    <x v="5"/>
    <s v="Annually"/>
    <x v="0"/>
    <s v="Low Value"/>
    <x v="2"/>
    <n v="0"/>
  </r>
  <r>
    <n v="3040"/>
    <n v="59"/>
    <x v="1"/>
    <s v="Blouse"/>
    <x v="0"/>
    <n v="48"/>
    <x v="15"/>
    <s v="L"/>
    <s v="Blue"/>
    <x v="1"/>
    <n v="3.2"/>
    <x v="1"/>
    <s v="Next Day Air"/>
    <x v="1"/>
    <s v="No"/>
    <n v="31"/>
    <x v="3"/>
    <s v="Bi-Weekly"/>
    <x v="0"/>
    <s v="Low Value"/>
    <x v="2"/>
    <n v="0"/>
  </r>
  <r>
    <n v="3041"/>
    <n v="18"/>
    <x v="1"/>
    <s v="Handbag"/>
    <x v="3"/>
    <n v="32"/>
    <x v="43"/>
    <s v="M"/>
    <s v="Gold"/>
    <x v="3"/>
    <n v="4.0999999999999996"/>
    <x v="1"/>
    <s v="Express"/>
    <x v="1"/>
    <s v="No"/>
    <n v="10"/>
    <x v="1"/>
    <s v="Fortnightly"/>
    <x v="1"/>
    <s v="Low Value"/>
    <x v="0"/>
    <n v="0"/>
  </r>
  <r>
    <n v="3042"/>
    <n v="48"/>
    <x v="1"/>
    <s v="Handbag"/>
    <x v="3"/>
    <n v="79"/>
    <x v="3"/>
    <s v="M"/>
    <s v="Orange"/>
    <x v="0"/>
    <n v="4"/>
    <x v="1"/>
    <s v="Express"/>
    <x v="1"/>
    <s v="No"/>
    <n v="27"/>
    <x v="3"/>
    <s v="Monthly"/>
    <x v="2"/>
    <s v="Low Value"/>
    <x v="2"/>
    <n v="0"/>
  </r>
  <r>
    <n v="3043"/>
    <n v="53"/>
    <x v="1"/>
    <s v="Coat"/>
    <x v="2"/>
    <n v="27"/>
    <x v="45"/>
    <s v="L"/>
    <s v="Turquoise"/>
    <x v="0"/>
    <n v="2.9"/>
    <x v="1"/>
    <s v="Next Day Air"/>
    <x v="1"/>
    <s v="No"/>
    <n v="14"/>
    <x v="3"/>
    <s v="Every 3 Months"/>
    <x v="2"/>
    <s v="Low Value"/>
    <x v="0"/>
    <n v="0"/>
  </r>
  <r>
    <n v="3044"/>
    <n v="45"/>
    <x v="1"/>
    <s v="Belt"/>
    <x v="3"/>
    <n v="98"/>
    <x v="26"/>
    <s v="S"/>
    <s v="Peach"/>
    <x v="3"/>
    <n v="2.6"/>
    <x v="1"/>
    <s v="Store Pickup"/>
    <x v="1"/>
    <s v="No"/>
    <n v="17"/>
    <x v="2"/>
    <s v="Monthly"/>
    <x v="2"/>
    <s v="Low Value"/>
    <x v="0"/>
    <n v="0"/>
  </r>
  <r>
    <n v="3045"/>
    <n v="21"/>
    <x v="1"/>
    <s v="Boots"/>
    <x v="1"/>
    <n v="67"/>
    <x v="17"/>
    <s v="M"/>
    <s v="Magenta"/>
    <x v="0"/>
    <n v="2.7"/>
    <x v="1"/>
    <s v="Free Shipping"/>
    <x v="1"/>
    <s v="No"/>
    <n v="10"/>
    <x v="4"/>
    <s v="Quarterly"/>
    <x v="1"/>
    <s v="Low Value"/>
    <x v="0"/>
    <n v="0"/>
  </r>
  <r>
    <n v="3046"/>
    <n v="42"/>
    <x v="1"/>
    <s v="Socks"/>
    <x v="0"/>
    <n v="37"/>
    <x v="20"/>
    <s v="L"/>
    <s v="Black"/>
    <x v="0"/>
    <n v="4.5999999999999996"/>
    <x v="1"/>
    <s v="2-Day Shipping"/>
    <x v="1"/>
    <s v="No"/>
    <n v="4"/>
    <x v="3"/>
    <s v="Bi-Weekly"/>
    <x v="4"/>
    <s v="Low Value"/>
    <x v="1"/>
    <n v="0"/>
  </r>
  <r>
    <n v="3047"/>
    <n v="60"/>
    <x v="1"/>
    <s v="Shoes"/>
    <x v="1"/>
    <n v="49"/>
    <x v="38"/>
    <s v="M"/>
    <s v="White"/>
    <x v="1"/>
    <n v="3.2"/>
    <x v="1"/>
    <s v="Store Pickup"/>
    <x v="1"/>
    <s v="No"/>
    <n v="25"/>
    <x v="1"/>
    <s v="Every 3 Months"/>
    <x v="0"/>
    <s v="Low Value"/>
    <x v="2"/>
    <n v="0"/>
  </r>
  <r>
    <n v="3048"/>
    <n v="21"/>
    <x v="1"/>
    <s v="Sneakers"/>
    <x v="1"/>
    <n v="74"/>
    <x v="34"/>
    <s v="M"/>
    <s v="Violet"/>
    <x v="3"/>
    <n v="4.0999999999999996"/>
    <x v="1"/>
    <s v="2-Day Shipping"/>
    <x v="1"/>
    <s v="No"/>
    <n v="3"/>
    <x v="3"/>
    <s v="Bi-Weekly"/>
    <x v="1"/>
    <s v="Low Value"/>
    <x v="1"/>
    <n v="0"/>
  </r>
  <r>
    <n v="3049"/>
    <n v="69"/>
    <x v="1"/>
    <s v="Jewelry"/>
    <x v="3"/>
    <n v="93"/>
    <x v="24"/>
    <s v="M"/>
    <s v="Olive"/>
    <x v="2"/>
    <n v="3.9"/>
    <x v="1"/>
    <s v="Standard"/>
    <x v="1"/>
    <s v="No"/>
    <n v="47"/>
    <x v="0"/>
    <s v="Fortnightly"/>
    <x v="0"/>
    <s v="Low Value"/>
    <x v="2"/>
    <n v="0"/>
  </r>
  <r>
    <n v="3050"/>
    <n v="40"/>
    <x v="1"/>
    <s v="Handbag"/>
    <x v="3"/>
    <n v="60"/>
    <x v="40"/>
    <s v="L"/>
    <s v="Red"/>
    <x v="2"/>
    <n v="3"/>
    <x v="1"/>
    <s v="Next Day Air"/>
    <x v="1"/>
    <s v="No"/>
    <n v="41"/>
    <x v="4"/>
    <s v="Bi-Weekly"/>
    <x v="4"/>
    <s v="Low Value"/>
    <x v="2"/>
    <n v="0"/>
  </r>
  <r>
    <n v="3051"/>
    <n v="31"/>
    <x v="1"/>
    <s v="Coat"/>
    <x v="2"/>
    <n v="76"/>
    <x v="0"/>
    <s v="S"/>
    <s v="Green"/>
    <x v="1"/>
    <n v="3.6"/>
    <x v="1"/>
    <s v="Standard"/>
    <x v="1"/>
    <s v="No"/>
    <n v="28"/>
    <x v="0"/>
    <s v="Every 3 Months"/>
    <x v="3"/>
    <s v="Low Value"/>
    <x v="2"/>
    <n v="0"/>
  </r>
  <r>
    <n v="3052"/>
    <n v="44"/>
    <x v="1"/>
    <s v="Sunglasses"/>
    <x v="3"/>
    <n v="64"/>
    <x v="5"/>
    <s v="L"/>
    <s v="Gold"/>
    <x v="2"/>
    <n v="4.5999999999999996"/>
    <x v="1"/>
    <s v="Express"/>
    <x v="1"/>
    <s v="No"/>
    <n v="49"/>
    <x v="5"/>
    <s v="Every 3 Months"/>
    <x v="4"/>
    <s v="Low Value"/>
    <x v="2"/>
    <n v="0"/>
  </r>
  <r>
    <n v="3053"/>
    <n v="48"/>
    <x v="1"/>
    <s v="Shoes"/>
    <x v="1"/>
    <n v="38"/>
    <x v="1"/>
    <s v="XL"/>
    <s v="Olive"/>
    <x v="1"/>
    <n v="4.5"/>
    <x v="1"/>
    <s v="Store Pickup"/>
    <x v="1"/>
    <s v="No"/>
    <n v="7"/>
    <x v="4"/>
    <s v="Fortnightly"/>
    <x v="2"/>
    <s v="Low Value"/>
    <x v="1"/>
    <n v="0"/>
  </r>
  <r>
    <n v="3054"/>
    <n v="32"/>
    <x v="1"/>
    <s v="Shoes"/>
    <x v="1"/>
    <n v="91"/>
    <x v="1"/>
    <s v="L"/>
    <s v="Brown"/>
    <x v="0"/>
    <n v="3.2"/>
    <x v="1"/>
    <s v="Next Day Air"/>
    <x v="1"/>
    <s v="No"/>
    <n v="22"/>
    <x v="4"/>
    <s v="Monthly"/>
    <x v="3"/>
    <s v="Low Value"/>
    <x v="2"/>
    <n v="0"/>
  </r>
  <r>
    <n v="3055"/>
    <n v="42"/>
    <x v="1"/>
    <s v="Boots"/>
    <x v="1"/>
    <n v="70"/>
    <x v="13"/>
    <s v="S"/>
    <s v="Magenta"/>
    <x v="2"/>
    <n v="4.9000000000000004"/>
    <x v="1"/>
    <s v="2-Day Shipping"/>
    <x v="1"/>
    <s v="No"/>
    <n v="34"/>
    <x v="0"/>
    <s v="Monthly"/>
    <x v="4"/>
    <s v="Low Value"/>
    <x v="2"/>
    <n v="0"/>
  </r>
  <r>
    <n v="3056"/>
    <n v="27"/>
    <x v="1"/>
    <s v="Sandals"/>
    <x v="1"/>
    <n v="22"/>
    <x v="23"/>
    <s v="M"/>
    <s v="Violet"/>
    <x v="3"/>
    <n v="5"/>
    <x v="1"/>
    <s v="Standard"/>
    <x v="1"/>
    <s v="No"/>
    <n v="5"/>
    <x v="5"/>
    <s v="Bi-Weekly"/>
    <x v="3"/>
    <s v="Low Value"/>
    <x v="1"/>
    <n v="0"/>
  </r>
  <r>
    <n v="3057"/>
    <n v="69"/>
    <x v="1"/>
    <s v="Gloves"/>
    <x v="3"/>
    <n v="59"/>
    <x v="32"/>
    <s v="M"/>
    <s v="Beige"/>
    <x v="1"/>
    <n v="3.8"/>
    <x v="1"/>
    <s v="Standard"/>
    <x v="1"/>
    <s v="No"/>
    <n v="15"/>
    <x v="1"/>
    <s v="Bi-Weekly"/>
    <x v="0"/>
    <s v="Low Value"/>
    <x v="0"/>
    <n v="0"/>
  </r>
  <r>
    <n v="3058"/>
    <n v="67"/>
    <x v="1"/>
    <s v="Backpack"/>
    <x v="3"/>
    <n v="22"/>
    <x v="17"/>
    <s v="M"/>
    <s v="Blue"/>
    <x v="1"/>
    <n v="3.4"/>
    <x v="1"/>
    <s v="Next Day Air"/>
    <x v="1"/>
    <s v="No"/>
    <n v="26"/>
    <x v="4"/>
    <s v="Weekly"/>
    <x v="0"/>
    <s v="Low Value"/>
    <x v="2"/>
    <n v="0"/>
  </r>
  <r>
    <n v="3059"/>
    <n v="41"/>
    <x v="1"/>
    <s v="Handbag"/>
    <x v="3"/>
    <n v="74"/>
    <x v="8"/>
    <s v="S"/>
    <s v="Orange"/>
    <x v="0"/>
    <n v="3.8"/>
    <x v="1"/>
    <s v="Store Pickup"/>
    <x v="1"/>
    <s v="No"/>
    <n v="3"/>
    <x v="4"/>
    <s v="Fortnightly"/>
    <x v="4"/>
    <s v="Low Value"/>
    <x v="1"/>
    <n v="0"/>
  </r>
  <r>
    <n v="3060"/>
    <n v="46"/>
    <x v="1"/>
    <s v="Sweater"/>
    <x v="0"/>
    <n v="71"/>
    <x v="0"/>
    <s v="L"/>
    <s v="Maroon"/>
    <x v="1"/>
    <n v="3.2"/>
    <x v="1"/>
    <s v="Express"/>
    <x v="1"/>
    <s v="No"/>
    <n v="42"/>
    <x v="2"/>
    <s v="Quarterly"/>
    <x v="2"/>
    <s v="Low Value"/>
    <x v="2"/>
    <n v="0"/>
  </r>
  <r>
    <n v="3061"/>
    <n v="47"/>
    <x v="1"/>
    <s v="Coat"/>
    <x v="2"/>
    <n v="80"/>
    <x v="18"/>
    <s v="S"/>
    <s v="Charcoal"/>
    <x v="2"/>
    <n v="4.7"/>
    <x v="1"/>
    <s v="Store Pickup"/>
    <x v="1"/>
    <s v="No"/>
    <n v="1"/>
    <x v="0"/>
    <s v="Monthly"/>
    <x v="2"/>
    <s v="Low Value"/>
    <x v="1"/>
    <n v="0"/>
  </r>
  <r>
    <n v="3062"/>
    <n v="33"/>
    <x v="1"/>
    <s v="T-shirt"/>
    <x v="0"/>
    <n v="59"/>
    <x v="45"/>
    <s v="L"/>
    <s v="Olive"/>
    <x v="3"/>
    <n v="4.5"/>
    <x v="1"/>
    <s v="Express"/>
    <x v="1"/>
    <s v="No"/>
    <n v="20"/>
    <x v="3"/>
    <s v="Every 3 Months"/>
    <x v="3"/>
    <s v="Low Value"/>
    <x v="2"/>
    <n v="0"/>
  </r>
  <r>
    <n v="3063"/>
    <n v="51"/>
    <x v="1"/>
    <s v="Backpack"/>
    <x v="3"/>
    <n v="96"/>
    <x v="18"/>
    <s v="L"/>
    <s v="Green"/>
    <x v="3"/>
    <n v="3.3"/>
    <x v="1"/>
    <s v="Standard"/>
    <x v="1"/>
    <s v="No"/>
    <n v="39"/>
    <x v="3"/>
    <s v="Monthly"/>
    <x v="2"/>
    <s v="Low Value"/>
    <x v="2"/>
    <n v="0"/>
  </r>
  <r>
    <n v="3064"/>
    <n v="26"/>
    <x v="1"/>
    <s v="Sunglasses"/>
    <x v="3"/>
    <n v="43"/>
    <x v="39"/>
    <s v="L"/>
    <s v="Brown"/>
    <x v="0"/>
    <n v="3.9"/>
    <x v="1"/>
    <s v="Store Pickup"/>
    <x v="1"/>
    <s v="No"/>
    <n v="24"/>
    <x v="2"/>
    <s v="Fortnightly"/>
    <x v="3"/>
    <s v="Low Value"/>
    <x v="2"/>
    <n v="0"/>
  </r>
  <r>
    <n v="3065"/>
    <n v="22"/>
    <x v="1"/>
    <s v="Belt"/>
    <x v="3"/>
    <n v="76"/>
    <x v="37"/>
    <s v="S"/>
    <s v="Cyan"/>
    <x v="0"/>
    <n v="3.6"/>
    <x v="1"/>
    <s v="Express"/>
    <x v="1"/>
    <s v="No"/>
    <n v="49"/>
    <x v="4"/>
    <s v="Quarterly"/>
    <x v="1"/>
    <s v="Low Value"/>
    <x v="2"/>
    <n v="0"/>
  </r>
  <r>
    <n v="3066"/>
    <n v="49"/>
    <x v="1"/>
    <s v="Jacket"/>
    <x v="2"/>
    <n v="59"/>
    <x v="25"/>
    <s v="M"/>
    <s v="Beige"/>
    <x v="3"/>
    <n v="2.8"/>
    <x v="1"/>
    <s v="Store Pickup"/>
    <x v="1"/>
    <s v="No"/>
    <n v="7"/>
    <x v="0"/>
    <s v="Bi-Weekly"/>
    <x v="2"/>
    <s v="Low Value"/>
    <x v="1"/>
    <n v="0"/>
  </r>
  <r>
    <n v="3067"/>
    <n v="58"/>
    <x v="1"/>
    <s v="Skirt"/>
    <x v="0"/>
    <n v="48"/>
    <x v="49"/>
    <s v="L"/>
    <s v="Teal"/>
    <x v="2"/>
    <n v="4.3"/>
    <x v="1"/>
    <s v="Free Shipping"/>
    <x v="1"/>
    <s v="No"/>
    <n v="13"/>
    <x v="0"/>
    <s v="Every 3 Months"/>
    <x v="0"/>
    <s v="Low Value"/>
    <x v="0"/>
    <n v="0"/>
  </r>
  <r>
    <n v="3068"/>
    <n v="70"/>
    <x v="1"/>
    <s v="Belt"/>
    <x v="3"/>
    <n v="22"/>
    <x v="9"/>
    <s v="S"/>
    <s v="Gray"/>
    <x v="1"/>
    <n v="3.5"/>
    <x v="1"/>
    <s v="Free Shipping"/>
    <x v="1"/>
    <s v="No"/>
    <n v="2"/>
    <x v="1"/>
    <s v="Weekly"/>
    <x v="0"/>
    <s v="Low Value"/>
    <x v="1"/>
    <n v="0"/>
  </r>
  <r>
    <n v="3069"/>
    <n v="32"/>
    <x v="1"/>
    <s v="Boots"/>
    <x v="1"/>
    <n v="40"/>
    <x v="18"/>
    <s v="M"/>
    <s v="Indigo"/>
    <x v="0"/>
    <n v="4.2"/>
    <x v="1"/>
    <s v="Express"/>
    <x v="1"/>
    <s v="No"/>
    <n v="4"/>
    <x v="5"/>
    <s v="Weekly"/>
    <x v="3"/>
    <s v="Low Value"/>
    <x v="1"/>
    <n v="0"/>
  </r>
  <r>
    <n v="3070"/>
    <n v="62"/>
    <x v="1"/>
    <s v="Jeans"/>
    <x v="0"/>
    <n v="73"/>
    <x v="12"/>
    <s v="L"/>
    <s v="Magenta"/>
    <x v="1"/>
    <n v="4.5999999999999996"/>
    <x v="1"/>
    <s v="Express"/>
    <x v="1"/>
    <s v="No"/>
    <n v="17"/>
    <x v="5"/>
    <s v="Quarterly"/>
    <x v="0"/>
    <s v="Low Value"/>
    <x v="0"/>
    <n v="0"/>
  </r>
  <r>
    <n v="3071"/>
    <n v="52"/>
    <x v="1"/>
    <s v="Shoes"/>
    <x v="1"/>
    <n v="26"/>
    <x v="15"/>
    <s v="XL"/>
    <s v="Red"/>
    <x v="3"/>
    <n v="2.6"/>
    <x v="1"/>
    <s v="Free Shipping"/>
    <x v="1"/>
    <s v="No"/>
    <n v="43"/>
    <x v="3"/>
    <s v="Bi-Weekly"/>
    <x v="2"/>
    <s v="Low Value"/>
    <x v="2"/>
    <n v="0"/>
  </r>
  <r>
    <n v="3072"/>
    <n v="23"/>
    <x v="1"/>
    <s v="Sweater"/>
    <x v="0"/>
    <n v="41"/>
    <x v="13"/>
    <s v="L"/>
    <s v="Turquoise"/>
    <x v="1"/>
    <n v="3.4"/>
    <x v="1"/>
    <s v="Next Day Air"/>
    <x v="1"/>
    <s v="No"/>
    <n v="6"/>
    <x v="3"/>
    <s v="Monthly"/>
    <x v="1"/>
    <s v="Low Value"/>
    <x v="1"/>
    <n v="0"/>
  </r>
  <r>
    <n v="3073"/>
    <n v="26"/>
    <x v="1"/>
    <s v="Jewelry"/>
    <x v="3"/>
    <n v="98"/>
    <x v="14"/>
    <s v="L"/>
    <s v="Peach"/>
    <x v="1"/>
    <n v="3.1"/>
    <x v="1"/>
    <s v="Standard"/>
    <x v="1"/>
    <s v="No"/>
    <n v="46"/>
    <x v="3"/>
    <s v="Quarterly"/>
    <x v="3"/>
    <s v="Low Value"/>
    <x v="2"/>
    <n v="0"/>
  </r>
  <r>
    <n v="3074"/>
    <n v="58"/>
    <x v="1"/>
    <s v="Shirt"/>
    <x v="0"/>
    <n v="63"/>
    <x v="4"/>
    <s v="L"/>
    <s v="White"/>
    <x v="0"/>
    <n v="3.6"/>
    <x v="1"/>
    <s v="Free Shipping"/>
    <x v="1"/>
    <s v="No"/>
    <n v="7"/>
    <x v="5"/>
    <s v="Bi-Weekly"/>
    <x v="0"/>
    <s v="Low Value"/>
    <x v="1"/>
    <n v="0"/>
  </r>
  <r>
    <n v="3075"/>
    <n v="26"/>
    <x v="1"/>
    <s v="Boots"/>
    <x v="1"/>
    <n v="55"/>
    <x v="2"/>
    <s v="L"/>
    <s v="Maroon"/>
    <x v="0"/>
    <n v="4.2"/>
    <x v="1"/>
    <s v="Next Day Air"/>
    <x v="1"/>
    <s v="No"/>
    <n v="34"/>
    <x v="5"/>
    <s v="Fortnightly"/>
    <x v="3"/>
    <s v="Low Value"/>
    <x v="2"/>
    <n v="0"/>
  </r>
  <r>
    <n v="3076"/>
    <n v="54"/>
    <x v="1"/>
    <s v="Shorts"/>
    <x v="0"/>
    <n v="90"/>
    <x v="40"/>
    <s v="XL"/>
    <s v="Beige"/>
    <x v="0"/>
    <n v="3.6"/>
    <x v="1"/>
    <s v="Standard"/>
    <x v="1"/>
    <s v="No"/>
    <n v="21"/>
    <x v="3"/>
    <s v="Every 3 Months"/>
    <x v="2"/>
    <s v="Low Value"/>
    <x v="2"/>
    <n v="0"/>
  </r>
  <r>
    <n v="3077"/>
    <n v="66"/>
    <x v="1"/>
    <s v="Handbag"/>
    <x v="3"/>
    <n v="46"/>
    <x v="13"/>
    <s v="M"/>
    <s v="Blue"/>
    <x v="2"/>
    <n v="3.6"/>
    <x v="1"/>
    <s v="Express"/>
    <x v="1"/>
    <s v="No"/>
    <n v="13"/>
    <x v="0"/>
    <s v="Bi-Weekly"/>
    <x v="0"/>
    <s v="Low Value"/>
    <x v="0"/>
    <n v="0"/>
  </r>
  <r>
    <n v="3078"/>
    <n v="60"/>
    <x v="1"/>
    <s v="Sweater"/>
    <x v="0"/>
    <n v="88"/>
    <x v="26"/>
    <s v="S"/>
    <s v="Red"/>
    <x v="1"/>
    <n v="3"/>
    <x v="1"/>
    <s v="Store Pickup"/>
    <x v="1"/>
    <s v="No"/>
    <n v="33"/>
    <x v="5"/>
    <s v="Bi-Weekly"/>
    <x v="0"/>
    <s v="Low Value"/>
    <x v="2"/>
    <n v="0"/>
  </r>
  <r>
    <n v="3079"/>
    <n v="32"/>
    <x v="1"/>
    <s v="Belt"/>
    <x v="3"/>
    <n v="95"/>
    <x v="29"/>
    <s v="M"/>
    <s v="Blue"/>
    <x v="1"/>
    <n v="2.5"/>
    <x v="1"/>
    <s v="2-Day Shipping"/>
    <x v="1"/>
    <s v="No"/>
    <n v="24"/>
    <x v="4"/>
    <s v="Bi-Weekly"/>
    <x v="3"/>
    <s v="Low Value"/>
    <x v="2"/>
    <n v="0"/>
  </r>
  <r>
    <n v="3080"/>
    <n v="48"/>
    <x v="1"/>
    <s v="Belt"/>
    <x v="3"/>
    <n v="31"/>
    <x v="5"/>
    <s v="M"/>
    <s v="Maroon"/>
    <x v="3"/>
    <n v="4"/>
    <x v="1"/>
    <s v="Store Pickup"/>
    <x v="1"/>
    <s v="No"/>
    <n v="4"/>
    <x v="4"/>
    <s v="Annually"/>
    <x v="2"/>
    <s v="Low Value"/>
    <x v="1"/>
    <n v="0"/>
  </r>
  <r>
    <n v="3081"/>
    <n v="69"/>
    <x v="1"/>
    <s v="Hoodie"/>
    <x v="0"/>
    <n v="42"/>
    <x v="24"/>
    <s v="L"/>
    <s v="Yellow"/>
    <x v="1"/>
    <n v="4.0999999999999996"/>
    <x v="1"/>
    <s v="Next Day Air"/>
    <x v="1"/>
    <s v="No"/>
    <n v="5"/>
    <x v="1"/>
    <s v="Bi-Weekly"/>
    <x v="0"/>
    <s v="Low Value"/>
    <x v="1"/>
    <n v="0"/>
  </r>
  <r>
    <n v="3082"/>
    <n v="64"/>
    <x v="1"/>
    <s v="Sneakers"/>
    <x v="1"/>
    <n v="44"/>
    <x v="34"/>
    <s v="L"/>
    <s v="Pink"/>
    <x v="0"/>
    <n v="4.9000000000000004"/>
    <x v="1"/>
    <s v="Next Day Air"/>
    <x v="1"/>
    <s v="No"/>
    <n v="11"/>
    <x v="2"/>
    <s v="Weekly"/>
    <x v="0"/>
    <s v="Low Value"/>
    <x v="0"/>
    <n v="0"/>
  </r>
  <r>
    <n v="3083"/>
    <n v="56"/>
    <x v="1"/>
    <s v="T-shirt"/>
    <x v="0"/>
    <n v="99"/>
    <x v="40"/>
    <s v="M"/>
    <s v="Maroon"/>
    <x v="1"/>
    <n v="4"/>
    <x v="1"/>
    <s v="Next Day Air"/>
    <x v="1"/>
    <s v="No"/>
    <n v="20"/>
    <x v="4"/>
    <s v="Annually"/>
    <x v="0"/>
    <s v="Low Value"/>
    <x v="2"/>
    <n v="0"/>
  </r>
  <r>
    <n v="3084"/>
    <n v="22"/>
    <x v="1"/>
    <s v="Pants"/>
    <x v="0"/>
    <n v="20"/>
    <x v="26"/>
    <s v="S"/>
    <s v="Purple"/>
    <x v="2"/>
    <n v="3.5"/>
    <x v="1"/>
    <s v="Store Pickup"/>
    <x v="1"/>
    <s v="No"/>
    <n v="28"/>
    <x v="3"/>
    <s v="Quarterly"/>
    <x v="1"/>
    <s v="Low Value"/>
    <x v="2"/>
    <n v="0"/>
  </r>
  <r>
    <n v="3085"/>
    <n v="46"/>
    <x v="1"/>
    <s v="Scarf"/>
    <x v="3"/>
    <n v="37"/>
    <x v="37"/>
    <s v="S"/>
    <s v="Indigo"/>
    <x v="1"/>
    <n v="3.2"/>
    <x v="1"/>
    <s v="Store Pickup"/>
    <x v="1"/>
    <s v="No"/>
    <n v="43"/>
    <x v="3"/>
    <s v="Monthly"/>
    <x v="2"/>
    <s v="Low Value"/>
    <x v="2"/>
    <n v="0"/>
  </r>
  <r>
    <n v="3086"/>
    <n v="24"/>
    <x v="1"/>
    <s v="Sweater"/>
    <x v="0"/>
    <n v="50"/>
    <x v="22"/>
    <s v="L"/>
    <s v="Gray"/>
    <x v="0"/>
    <n v="2.8"/>
    <x v="1"/>
    <s v="Store Pickup"/>
    <x v="1"/>
    <s v="No"/>
    <n v="10"/>
    <x v="0"/>
    <s v="Every 3 Months"/>
    <x v="1"/>
    <s v="Low Value"/>
    <x v="0"/>
    <n v="0"/>
  </r>
  <r>
    <n v="3087"/>
    <n v="47"/>
    <x v="1"/>
    <s v="Handbag"/>
    <x v="3"/>
    <n v="73"/>
    <x v="40"/>
    <s v="M"/>
    <s v="Lavender"/>
    <x v="2"/>
    <n v="3.5"/>
    <x v="1"/>
    <s v="Next Day Air"/>
    <x v="1"/>
    <s v="No"/>
    <n v="26"/>
    <x v="0"/>
    <s v="Every 3 Months"/>
    <x v="2"/>
    <s v="Low Value"/>
    <x v="2"/>
    <n v="0"/>
  </r>
  <r>
    <n v="3088"/>
    <n v="62"/>
    <x v="1"/>
    <s v="Shirt"/>
    <x v="0"/>
    <n v="84"/>
    <x v="17"/>
    <s v="M"/>
    <s v="Charcoal"/>
    <x v="1"/>
    <n v="3.1"/>
    <x v="1"/>
    <s v="Free Shipping"/>
    <x v="1"/>
    <s v="No"/>
    <n v="29"/>
    <x v="4"/>
    <s v="Monthly"/>
    <x v="0"/>
    <s v="Low Value"/>
    <x v="2"/>
    <n v="0"/>
  </r>
  <r>
    <n v="3089"/>
    <n v="34"/>
    <x v="1"/>
    <s v="Dress"/>
    <x v="0"/>
    <n v="64"/>
    <x v="10"/>
    <s v="M"/>
    <s v="Teal"/>
    <x v="1"/>
    <n v="3.3"/>
    <x v="1"/>
    <s v="Store Pickup"/>
    <x v="1"/>
    <s v="No"/>
    <n v="35"/>
    <x v="4"/>
    <s v="Quarterly"/>
    <x v="3"/>
    <s v="Low Value"/>
    <x v="2"/>
    <n v="0"/>
  </r>
  <r>
    <n v="3090"/>
    <n v="50"/>
    <x v="1"/>
    <s v="Sandals"/>
    <x v="1"/>
    <n v="21"/>
    <x v="17"/>
    <s v="L"/>
    <s v="Blue"/>
    <x v="3"/>
    <n v="4.5999999999999996"/>
    <x v="1"/>
    <s v="Free Shipping"/>
    <x v="1"/>
    <s v="No"/>
    <n v="23"/>
    <x v="1"/>
    <s v="Bi-Weekly"/>
    <x v="2"/>
    <s v="Low Value"/>
    <x v="2"/>
    <n v="0"/>
  </r>
  <r>
    <n v="3091"/>
    <n v="29"/>
    <x v="1"/>
    <s v="Shirt"/>
    <x v="0"/>
    <n v="36"/>
    <x v="21"/>
    <s v="M"/>
    <s v="Peach"/>
    <x v="2"/>
    <n v="4.9000000000000004"/>
    <x v="1"/>
    <s v="Store Pickup"/>
    <x v="1"/>
    <s v="No"/>
    <n v="15"/>
    <x v="4"/>
    <s v="Quarterly"/>
    <x v="3"/>
    <s v="Low Value"/>
    <x v="0"/>
    <n v="0"/>
  </r>
  <r>
    <n v="3092"/>
    <n v="68"/>
    <x v="1"/>
    <s v="Dress"/>
    <x v="0"/>
    <n v="81"/>
    <x v="22"/>
    <s v="L"/>
    <s v="Orange"/>
    <x v="0"/>
    <n v="3.4"/>
    <x v="1"/>
    <s v="2-Day Shipping"/>
    <x v="1"/>
    <s v="No"/>
    <n v="46"/>
    <x v="2"/>
    <s v="Annually"/>
    <x v="0"/>
    <s v="Low Value"/>
    <x v="2"/>
    <n v="0"/>
  </r>
  <r>
    <n v="3093"/>
    <n v="52"/>
    <x v="1"/>
    <s v="Sunglasses"/>
    <x v="3"/>
    <n v="54"/>
    <x v="40"/>
    <s v="L"/>
    <s v="Silver"/>
    <x v="3"/>
    <n v="3.5"/>
    <x v="1"/>
    <s v="Next Day Air"/>
    <x v="1"/>
    <s v="No"/>
    <n v="14"/>
    <x v="4"/>
    <s v="Bi-Weekly"/>
    <x v="2"/>
    <s v="Low Value"/>
    <x v="0"/>
    <n v="0"/>
  </r>
  <r>
    <n v="3094"/>
    <n v="29"/>
    <x v="1"/>
    <s v="Socks"/>
    <x v="0"/>
    <n v="63"/>
    <x v="38"/>
    <s v="L"/>
    <s v="Red"/>
    <x v="2"/>
    <n v="4.8"/>
    <x v="1"/>
    <s v="Store Pickup"/>
    <x v="1"/>
    <s v="No"/>
    <n v="17"/>
    <x v="1"/>
    <s v="Every 3 Months"/>
    <x v="3"/>
    <s v="Low Value"/>
    <x v="0"/>
    <n v="0"/>
  </r>
  <r>
    <n v="3095"/>
    <n v="22"/>
    <x v="1"/>
    <s v="Sandals"/>
    <x v="1"/>
    <n v="59"/>
    <x v="42"/>
    <s v="M"/>
    <s v="Gray"/>
    <x v="2"/>
    <n v="2.7"/>
    <x v="1"/>
    <s v="Store Pickup"/>
    <x v="1"/>
    <s v="No"/>
    <n v="9"/>
    <x v="1"/>
    <s v="Weekly"/>
    <x v="1"/>
    <s v="Low Value"/>
    <x v="1"/>
    <n v="0"/>
  </r>
  <r>
    <n v="3096"/>
    <n v="62"/>
    <x v="1"/>
    <s v="Hat"/>
    <x v="3"/>
    <n v="53"/>
    <x v="46"/>
    <s v="S"/>
    <s v="Beige"/>
    <x v="3"/>
    <n v="3.4"/>
    <x v="1"/>
    <s v="Standard"/>
    <x v="1"/>
    <s v="No"/>
    <n v="13"/>
    <x v="0"/>
    <s v="Fortnightly"/>
    <x v="0"/>
    <s v="Low Value"/>
    <x v="0"/>
    <n v="0"/>
  </r>
  <r>
    <n v="3097"/>
    <n v="69"/>
    <x v="1"/>
    <s v="Shirt"/>
    <x v="0"/>
    <n v="63"/>
    <x v="23"/>
    <s v="L"/>
    <s v="White"/>
    <x v="0"/>
    <n v="3.5"/>
    <x v="1"/>
    <s v="Next Day Air"/>
    <x v="1"/>
    <s v="No"/>
    <n v="20"/>
    <x v="4"/>
    <s v="Monthly"/>
    <x v="0"/>
    <s v="Low Value"/>
    <x v="2"/>
    <n v="0"/>
  </r>
  <r>
    <n v="3098"/>
    <n v="48"/>
    <x v="1"/>
    <s v="Shoes"/>
    <x v="1"/>
    <n v="33"/>
    <x v="12"/>
    <s v="M"/>
    <s v="Silver"/>
    <x v="3"/>
    <n v="3.7"/>
    <x v="1"/>
    <s v="Free Shipping"/>
    <x v="1"/>
    <s v="No"/>
    <n v="39"/>
    <x v="4"/>
    <s v="Quarterly"/>
    <x v="2"/>
    <s v="Low Value"/>
    <x v="2"/>
    <n v="0"/>
  </r>
  <r>
    <n v="3099"/>
    <n v="66"/>
    <x v="1"/>
    <s v="Pants"/>
    <x v="0"/>
    <n v="64"/>
    <x v="35"/>
    <s v="L"/>
    <s v="Cyan"/>
    <x v="2"/>
    <n v="3.3"/>
    <x v="1"/>
    <s v="Next Day Air"/>
    <x v="1"/>
    <s v="No"/>
    <n v="50"/>
    <x v="4"/>
    <s v="Quarterly"/>
    <x v="0"/>
    <s v="Low Value"/>
    <x v="2"/>
    <n v="0"/>
  </r>
  <r>
    <n v="3100"/>
    <n v="42"/>
    <x v="1"/>
    <s v="Shirt"/>
    <x v="0"/>
    <n v="98"/>
    <x v="49"/>
    <s v="S"/>
    <s v="Maroon"/>
    <x v="3"/>
    <n v="2.9"/>
    <x v="1"/>
    <s v="Free Shipping"/>
    <x v="1"/>
    <s v="No"/>
    <n v="21"/>
    <x v="4"/>
    <s v="Bi-Weekly"/>
    <x v="4"/>
    <s v="Low Value"/>
    <x v="2"/>
    <n v="0"/>
  </r>
  <r>
    <n v="3101"/>
    <n v="50"/>
    <x v="1"/>
    <s v="Hat"/>
    <x v="3"/>
    <n v="85"/>
    <x v="34"/>
    <s v="L"/>
    <s v="Purple"/>
    <x v="0"/>
    <n v="3.9"/>
    <x v="1"/>
    <s v="Express"/>
    <x v="1"/>
    <s v="No"/>
    <n v="3"/>
    <x v="4"/>
    <s v="Weekly"/>
    <x v="2"/>
    <s v="Low Value"/>
    <x v="1"/>
    <n v="0"/>
  </r>
  <r>
    <n v="3102"/>
    <n v="32"/>
    <x v="1"/>
    <s v="Jewelry"/>
    <x v="3"/>
    <n v="82"/>
    <x v="37"/>
    <s v="S"/>
    <s v="Brown"/>
    <x v="2"/>
    <n v="2.7"/>
    <x v="1"/>
    <s v="Express"/>
    <x v="1"/>
    <s v="No"/>
    <n v="9"/>
    <x v="3"/>
    <s v="Fortnightly"/>
    <x v="3"/>
    <s v="Low Value"/>
    <x v="1"/>
    <n v="0"/>
  </r>
  <r>
    <n v="3103"/>
    <n v="51"/>
    <x v="1"/>
    <s v="Jacket"/>
    <x v="2"/>
    <n v="85"/>
    <x v="45"/>
    <s v="M"/>
    <s v="Green"/>
    <x v="2"/>
    <n v="4.3"/>
    <x v="1"/>
    <s v="Standard"/>
    <x v="1"/>
    <s v="No"/>
    <n v="29"/>
    <x v="1"/>
    <s v="Bi-Weekly"/>
    <x v="2"/>
    <s v="Low Value"/>
    <x v="2"/>
    <n v="0"/>
  </r>
  <r>
    <n v="3104"/>
    <n v="27"/>
    <x v="1"/>
    <s v="Shirt"/>
    <x v="0"/>
    <n v="37"/>
    <x v="26"/>
    <s v="S"/>
    <s v="Peach"/>
    <x v="0"/>
    <n v="3"/>
    <x v="1"/>
    <s v="2-Day Shipping"/>
    <x v="1"/>
    <s v="No"/>
    <n v="42"/>
    <x v="4"/>
    <s v="Weekly"/>
    <x v="3"/>
    <s v="Low Value"/>
    <x v="2"/>
    <n v="0"/>
  </r>
  <r>
    <n v="3105"/>
    <n v="43"/>
    <x v="1"/>
    <s v="Pants"/>
    <x v="0"/>
    <n v="56"/>
    <x v="42"/>
    <s v="S"/>
    <s v="Turquoise"/>
    <x v="2"/>
    <n v="5"/>
    <x v="1"/>
    <s v="2-Day Shipping"/>
    <x v="1"/>
    <s v="No"/>
    <n v="41"/>
    <x v="5"/>
    <s v="Fortnightly"/>
    <x v="4"/>
    <s v="Low Value"/>
    <x v="2"/>
    <n v="0"/>
  </r>
  <r>
    <n v="3106"/>
    <n v="48"/>
    <x v="1"/>
    <s v="Skirt"/>
    <x v="0"/>
    <n v="33"/>
    <x v="4"/>
    <s v="M"/>
    <s v="Olive"/>
    <x v="3"/>
    <n v="2.7"/>
    <x v="1"/>
    <s v="Express"/>
    <x v="1"/>
    <s v="No"/>
    <n v="17"/>
    <x v="5"/>
    <s v="Monthly"/>
    <x v="2"/>
    <s v="Low Value"/>
    <x v="0"/>
    <n v="0"/>
  </r>
  <r>
    <n v="3107"/>
    <n v="62"/>
    <x v="1"/>
    <s v="Sandals"/>
    <x v="1"/>
    <n v="57"/>
    <x v="15"/>
    <s v="M"/>
    <s v="Yellow"/>
    <x v="0"/>
    <n v="4.7"/>
    <x v="1"/>
    <s v="Next Day Air"/>
    <x v="1"/>
    <s v="No"/>
    <n v="20"/>
    <x v="3"/>
    <s v="Annually"/>
    <x v="0"/>
    <s v="Low Value"/>
    <x v="2"/>
    <n v="0"/>
  </r>
  <r>
    <n v="3108"/>
    <n v="65"/>
    <x v="1"/>
    <s v="Blouse"/>
    <x v="0"/>
    <n v="31"/>
    <x v="11"/>
    <s v="L"/>
    <s v="Gray"/>
    <x v="0"/>
    <n v="4.5999999999999996"/>
    <x v="1"/>
    <s v="Standard"/>
    <x v="1"/>
    <s v="No"/>
    <n v="18"/>
    <x v="2"/>
    <s v="Bi-Weekly"/>
    <x v="0"/>
    <s v="Low Value"/>
    <x v="0"/>
    <n v="0"/>
  </r>
  <r>
    <n v="3109"/>
    <n v="50"/>
    <x v="1"/>
    <s v="Socks"/>
    <x v="0"/>
    <n v="69"/>
    <x v="4"/>
    <s v="M"/>
    <s v="Purple"/>
    <x v="3"/>
    <n v="3.2"/>
    <x v="1"/>
    <s v="2-Day Shipping"/>
    <x v="1"/>
    <s v="No"/>
    <n v="7"/>
    <x v="3"/>
    <s v="Monthly"/>
    <x v="2"/>
    <s v="Low Value"/>
    <x v="1"/>
    <n v="0"/>
  </r>
  <r>
    <n v="3110"/>
    <n v="60"/>
    <x v="1"/>
    <s v="Jacket"/>
    <x v="2"/>
    <n v="92"/>
    <x v="26"/>
    <s v="M"/>
    <s v="Gray"/>
    <x v="0"/>
    <n v="4.3"/>
    <x v="1"/>
    <s v="Free Shipping"/>
    <x v="1"/>
    <s v="No"/>
    <n v="47"/>
    <x v="4"/>
    <s v="Fortnightly"/>
    <x v="0"/>
    <s v="Low Value"/>
    <x v="2"/>
    <n v="0"/>
  </r>
  <r>
    <n v="3111"/>
    <n v="19"/>
    <x v="1"/>
    <s v="Handbag"/>
    <x v="3"/>
    <n v="46"/>
    <x v="21"/>
    <s v="L"/>
    <s v="Lavender"/>
    <x v="3"/>
    <n v="4.5999999999999996"/>
    <x v="1"/>
    <s v="Next Day Air"/>
    <x v="1"/>
    <s v="No"/>
    <n v="2"/>
    <x v="4"/>
    <s v="Bi-Weekly"/>
    <x v="1"/>
    <s v="Low Value"/>
    <x v="1"/>
    <n v="0"/>
  </r>
  <r>
    <n v="3112"/>
    <n v="21"/>
    <x v="1"/>
    <s v="Belt"/>
    <x v="3"/>
    <n v="81"/>
    <x v="23"/>
    <s v="XL"/>
    <s v="Indigo"/>
    <x v="1"/>
    <n v="4.9000000000000004"/>
    <x v="1"/>
    <s v="Free Shipping"/>
    <x v="1"/>
    <s v="No"/>
    <n v="25"/>
    <x v="5"/>
    <s v="Quarterly"/>
    <x v="1"/>
    <s v="Low Value"/>
    <x v="2"/>
    <n v="0"/>
  </r>
  <r>
    <n v="3113"/>
    <n v="19"/>
    <x v="1"/>
    <s v="Blouse"/>
    <x v="0"/>
    <n v="97"/>
    <x v="21"/>
    <s v="S"/>
    <s v="Green"/>
    <x v="3"/>
    <n v="3.8"/>
    <x v="1"/>
    <s v="Express"/>
    <x v="1"/>
    <s v="No"/>
    <n v="26"/>
    <x v="0"/>
    <s v="Annually"/>
    <x v="1"/>
    <s v="Low Value"/>
    <x v="2"/>
    <n v="0"/>
  </r>
  <r>
    <n v="3114"/>
    <n v="46"/>
    <x v="1"/>
    <s v="Shirt"/>
    <x v="0"/>
    <n v="93"/>
    <x v="43"/>
    <s v="L"/>
    <s v="Green"/>
    <x v="2"/>
    <n v="2.6"/>
    <x v="1"/>
    <s v="Express"/>
    <x v="1"/>
    <s v="No"/>
    <n v="2"/>
    <x v="5"/>
    <s v="Weekly"/>
    <x v="2"/>
    <s v="Low Value"/>
    <x v="1"/>
    <n v="0"/>
  </r>
  <r>
    <n v="3115"/>
    <n v="21"/>
    <x v="1"/>
    <s v="Handbag"/>
    <x v="3"/>
    <n v="56"/>
    <x v="10"/>
    <s v="M"/>
    <s v="Olive"/>
    <x v="1"/>
    <n v="4.7"/>
    <x v="1"/>
    <s v="Store Pickup"/>
    <x v="1"/>
    <s v="No"/>
    <n v="45"/>
    <x v="0"/>
    <s v="Bi-Weekly"/>
    <x v="1"/>
    <s v="Low Value"/>
    <x v="2"/>
    <n v="0"/>
  </r>
  <r>
    <n v="3116"/>
    <n v="26"/>
    <x v="1"/>
    <s v="Scarf"/>
    <x v="3"/>
    <n v="53"/>
    <x v="45"/>
    <s v="M"/>
    <s v="Charcoal"/>
    <x v="3"/>
    <n v="4.0999999999999996"/>
    <x v="1"/>
    <s v="Free Shipping"/>
    <x v="1"/>
    <s v="No"/>
    <n v="9"/>
    <x v="4"/>
    <s v="Bi-Weekly"/>
    <x v="3"/>
    <s v="Low Value"/>
    <x v="1"/>
    <n v="0"/>
  </r>
  <r>
    <n v="3117"/>
    <n v="50"/>
    <x v="1"/>
    <s v="Coat"/>
    <x v="2"/>
    <n v="66"/>
    <x v="6"/>
    <s v="L"/>
    <s v="Gray"/>
    <x v="1"/>
    <n v="3.7"/>
    <x v="1"/>
    <s v="Store Pickup"/>
    <x v="1"/>
    <s v="No"/>
    <n v="1"/>
    <x v="0"/>
    <s v="Weekly"/>
    <x v="2"/>
    <s v="Low Value"/>
    <x v="1"/>
    <n v="0"/>
  </r>
  <r>
    <n v="3118"/>
    <n v="43"/>
    <x v="1"/>
    <s v="Hoodie"/>
    <x v="0"/>
    <n v="50"/>
    <x v="20"/>
    <s v="M"/>
    <s v="Olive"/>
    <x v="3"/>
    <n v="3"/>
    <x v="1"/>
    <s v="Free Shipping"/>
    <x v="1"/>
    <s v="No"/>
    <n v="4"/>
    <x v="3"/>
    <s v="Bi-Weekly"/>
    <x v="4"/>
    <s v="Low Value"/>
    <x v="1"/>
    <n v="0"/>
  </r>
  <r>
    <n v="3119"/>
    <n v="61"/>
    <x v="1"/>
    <s v="Shorts"/>
    <x v="0"/>
    <n v="97"/>
    <x v="41"/>
    <s v="L"/>
    <s v="Blue"/>
    <x v="2"/>
    <n v="4.7"/>
    <x v="1"/>
    <s v="Standard"/>
    <x v="1"/>
    <s v="No"/>
    <n v="31"/>
    <x v="5"/>
    <s v="Quarterly"/>
    <x v="0"/>
    <s v="Low Value"/>
    <x v="2"/>
    <n v="0"/>
  </r>
  <r>
    <n v="3120"/>
    <n v="63"/>
    <x v="1"/>
    <s v="Sandals"/>
    <x v="1"/>
    <n v="79"/>
    <x v="7"/>
    <s v="XL"/>
    <s v="Silver"/>
    <x v="0"/>
    <n v="4.7"/>
    <x v="1"/>
    <s v="2-Day Shipping"/>
    <x v="1"/>
    <s v="No"/>
    <n v="21"/>
    <x v="2"/>
    <s v="Every 3 Months"/>
    <x v="0"/>
    <s v="Low Value"/>
    <x v="2"/>
    <n v="0"/>
  </r>
  <r>
    <n v="3121"/>
    <n v="46"/>
    <x v="1"/>
    <s v="Shirt"/>
    <x v="0"/>
    <n v="76"/>
    <x v="7"/>
    <s v="M"/>
    <s v="Magenta"/>
    <x v="3"/>
    <n v="4"/>
    <x v="1"/>
    <s v="Store Pickup"/>
    <x v="1"/>
    <s v="No"/>
    <n v="32"/>
    <x v="5"/>
    <s v="Fortnightly"/>
    <x v="2"/>
    <s v="Low Value"/>
    <x v="2"/>
    <n v="0"/>
  </r>
  <r>
    <n v="3122"/>
    <n v="63"/>
    <x v="1"/>
    <s v="Hoodie"/>
    <x v="0"/>
    <n v="38"/>
    <x v="7"/>
    <s v="L"/>
    <s v="Black"/>
    <x v="3"/>
    <n v="2.6"/>
    <x v="1"/>
    <s v="Standard"/>
    <x v="1"/>
    <s v="No"/>
    <n v="16"/>
    <x v="0"/>
    <s v="Weekly"/>
    <x v="0"/>
    <s v="Low Value"/>
    <x v="0"/>
    <n v="0"/>
  </r>
  <r>
    <n v="3123"/>
    <n v="23"/>
    <x v="1"/>
    <s v="Socks"/>
    <x v="0"/>
    <n v="45"/>
    <x v="42"/>
    <s v="M"/>
    <s v="Pink"/>
    <x v="3"/>
    <n v="3"/>
    <x v="1"/>
    <s v="Express"/>
    <x v="1"/>
    <s v="No"/>
    <n v="34"/>
    <x v="2"/>
    <s v="Fortnightly"/>
    <x v="1"/>
    <s v="Low Value"/>
    <x v="2"/>
    <n v="0"/>
  </r>
  <r>
    <n v="3124"/>
    <n v="57"/>
    <x v="1"/>
    <s v="Handbag"/>
    <x v="3"/>
    <n v="77"/>
    <x v="44"/>
    <s v="XL"/>
    <s v="Red"/>
    <x v="3"/>
    <n v="3.3"/>
    <x v="1"/>
    <s v="Next Day Air"/>
    <x v="1"/>
    <s v="No"/>
    <n v="40"/>
    <x v="0"/>
    <s v="Bi-Weekly"/>
    <x v="0"/>
    <s v="Low Value"/>
    <x v="2"/>
    <n v="0"/>
  </r>
  <r>
    <n v="3125"/>
    <n v="57"/>
    <x v="1"/>
    <s v="Jewelry"/>
    <x v="3"/>
    <n v="51"/>
    <x v="18"/>
    <s v="M"/>
    <s v="Peach"/>
    <x v="2"/>
    <n v="3.4"/>
    <x v="1"/>
    <s v="Standard"/>
    <x v="1"/>
    <s v="No"/>
    <n v="4"/>
    <x v="1"/>
    <s v="Every 3 Months"/>
    <x v="0"/>
    <s v="Low Value"/>
    <x v="1"/>
    <n v="0"/>
  </r>
  <r>
    <n v="3126"/>
    <n v="33"/>
    <x v="1"/>
    <s v="Coat"/>
    <x v="2"/>
    <n v="26"/>
    <x v="4"/>
    <s v="L"/>
    <s v="Lavender"/>
    <x v="1"/>
    <n v="4"/>
    <x v="1"/>
    <s v="Standard"/>
    <x v="1"/>
    <s v="No"/>
    <n v="3"/>
    <x v="1"/>
    <s v="Quarterly"/>
    <x v="3"/>
    <s v="Low Value"/>
    <x v="1"/>
    <n v="0"/>
  </r>
  <r>
    <n v="3127"/>
    <n v="57"/>
    <x v="1"/>
    <s v="Sunglasses"/>
    <x v="3"/>
    <n v="76"/>
    <x v="1"/>
    <s v="L"/>
    <s v="Lavender"/>
    <x v="0"/>
    <n v="2.6"/>
    <x v="1"/>
    <s v="Store Pickup"/>
    <x v="1"/>
    <s v="No"/>
    <n v="28"/>
    <x v="4"/>
    <s v="Bi-Weekly"/>
    <x v="0"/>
    <s v="Low Value"/>
    <x v="2"/>
    <n v="0"/>
  </r>
  <r>
    <n v="3128"/>
    <n v="55"/>
    <x v="1"/>
    <s v="Gloves"/>
    <x v="3"/>
    <n v="94"/>
    <x v="7"/>
    <s v="M"/>
    <s v="Beige"/>
    <x v="0"/>
    <n v="3.4"/>
    <x v="1"/>
    <s v="Free Shipping"/>
    <x v="1"/>
    <s v="No"/>
    <n v="43"/>
    <x v="2"/>
    <s v="Every 3 Months"/>
    <x v="0"/>
    <s v="Low Value"/>
    <x v="2"/>
    <n v="0"/>
  </r>
  <r>
    <n v="3129"/>
    <n v="65"/>
    <x v="1"/>
    <s v="Jacket"/>
    <x v="2"/>
    <n v="32"/>
    <x v="10"/>
    <s v="S"/>
    <s v="Indigo"/>
    <x v="3"/>
    <n v="4.4000000000000004"/>
    <x v="1"/>
    <s v="Standard"/>
    <x v="1"/>
    <s v="No"/>
    <n v="20"/>
    <x v="1"/>
    <s v="Annually"/>
    <x v="0"/>
    <s v="Low Value"/>
    <x v="2"/>
    <n v="0"/>
  </r>
  <r>
    <n v="3130"/>
    <n v="60"/>
    <x v="1"/>
    <s v="Sandals"/>
    <x v="1"/>
    <n v="20"/>
    <x v="33"/>
    <s v="S"/>
    <s v="Cyan"/>
    <x v="2"/>
    <n v="4.7"/>
    <x v="1"/>
    <s v="Express"/>
    <x v="1"/>
    <s v="No"/>
    <n v="40"/>
    <x v="0"/>
    <s v="Every 3 Months"/>
    <x v="0"/>
    <s v="Low Value"/>
    <x v="2"/>
    <n v="0"/>
  </r>
  <r>
    <n v="3131"/>
    <n v="52"/>
    <x v="1"/>
    <s v="Pants"/>
    <x v="0"/>
    <n v="20"/>
    <x v="34"/>
    <s v="M"/>
    <s v="Yellow"/>
    <x v="2"/>
    <n v="4.5"/>
    <x v="1"/>
    <s v="Store Pickup"/>
    <x v="1"/>
    <s v="No"/>
    <n v="34"/>
    <x v="0"/>
    <s v="Every 3 Months"/>
    <x v="2"/>
    <s v="Low Value"/>
    <x v="2"/>
    <n v="0"/>
  </r>
  <r>
    <n v="3132"/>
    <n v="34"/>
    <x v="1"/>
    <s v="Jacket"/>
    <x v="2"/>
    <n v="59"/>
    <x v="25"/>
    <s v="M"/>
    <s v="Peach"/>
    <x v="3"/>
    <n v="2.9"/>
    <x v="1"/>
    <s v="Store Pickup"/>
    <x v="1"/>
    <s v="No"/>
    <n v="11"/>
    <x v="4"/>
    <s v="Every 3 Months"/>
    <x v="3"/>
    <s v="Low Value"/>
    <x v="0"/>
    <n v="0"/>
  </r>
  <r>
    <n v="3133"/>
    <n v="33"/>
    <x v="1"/>
    <s v="Sweater"/>
    <x v="0"/>
    <n v="97"/>
    <x v="49"/>
    <s v="M"/>
    <s v="Yellow"/>
    <x v="2"/>
    <n v="4.2"/>
    <x v="1"/>
    <s v="Express"/>
    <x v="1"/>
    <s v="No"/>
    <n v="26"/>
    <x v="1"/>
    <s v="Quarterly"/>
    <x v="3"/>
    <s v="Low Value"/>
    <x v="2"/>
    <n v="0"/>
  </r>
  <r>
    <n v="3134"/>
    <n v="58"/>
    <x v="1"/>
    <s v="T-shirt"/>
    <x v="0"/>
    <n v="68"/>
    <x v="10"/>
    <s v="M"/>
    <s v="Orange"/>
    <x v="1"/>
    <n v="4.0999999999999996"/>
    <x v="1"/>
    <s v="Next Day Air"/>
    <x v="1"/>
    <s v="No"/>
    <n v="29"/>
    <x v="1"/>
    <s v="Bi-Weekly"/>
    <x v="0"/>
    <s v="Low Value"/>
    <x v="2"/>
    <n v="0"/>
  </r>
  <r>
    <n v="3135"/>
    <n v="35"/>
    <x v="1"/>
    <s v="Boots"/>
    <x v="1"/>
    <n v="66"/>
    <x v="0"/>
    <s v="L"/>
    <s v="Gray"/>
    <x v="1"/>
    <n v="4.4000000000000004"/>
    <x v="1"/>
    <s v="Store Pickup"/>
    <x v="1"/>
    <s v="No"/>
    <n v="47"/>
    <x v="4"/>
    <s v="Weekly"/>
    <x v="4"/>
    <s v="Low Value"/>
    <x v="2"/>
    <n v="0"/>
  </r>
  <r>
    <n v="3136"/>
    <n v="68"/>
    <x v="1"/>
    <s v="Shoes"/>
    <x v="1"/>
    <n v="85"/>
    <x v="27"/>
    <s v="L"/>
    <s v="Yellow"/>
    <x v="1"/>
    <n v="4.7"/>
    <x v="1"/>
    <s v="Free Shipping"/>
    <x v="1"/>
    <s v="No"/>
    <n v="48"/>
    <x v="0"/>
    <s v="Fortnightly"/>
    <x v="0"/>
    <s v="Low Value"/>
    <x v="2"/>
    <n v="0"/>
  </r>
  <r>
    <n v="3137"/>
    <n v="58"/>
    <x v="1"/>
    <s v="Skirt"/>
    <x v="0"/>
    <n v="32"/>
    <x v="46"/>
    <s v="M"/>
    <s v="Gray"/>
    <x v="3"/>
    <n v="3.1"/>
    <x v="1"/>
    <s v="Next Day Air"/>
    <x v="1"/>
    <s v="No"/>
    <n v="29"/>
    <x v="1"/>
    <s v="Bi-Weekly"/>
    <x v="0"/>
    <s v="Low Value"/>
    <x v="2"/>
    <n v="0"/>
  </r>
  <r>
    <n v="3138"/>
    <n v="34"/>
    <x v="1"/>
    <s v="Coat"/>
    <x v="2"/>
    <n v="44"/>
    <x v="7"/>
    <s v="M"/>
    <s v="Turquoise"/>
    <x v="1"/>
    <n v="2.7"/>
    <x v="1"/>
    <s v="2-Day Shipping"/>
    <x v="1"/>
    <s v="No"/>
    <n v="14"/>
    <x v="4"/>
    <s v="Monthly"/>
    <x v="3"/>
    <s v="Low Value"/>
    <x v="0"/>
    <n v="0"/>
  </r>
  <r>
    <n v="3139"/>
    <n v="47"/>
    <x v="1"/>
    <s v="Blouse"/>
    <x v="0"/>
    <n v="95"/>
    <x v="0"/>
    <s v="L"/>
    <s v="Gray"/>
    <x v="3"/>
    <n v="4.5999999999999996"/>
    <x v="1"/>
    <s v="Next Day Air"/>
    <x v="1"/>
    <s v="No"/>
    <n v="40"/>
    <x v="1"/>
    <s v="Every 3 Months"/>
    <x v="2"/>
    <s v="Low Value"/>
    <x v="2"/>
    <n v="0"/>
  </r>
  <r>
    <n v="3140"/>
    <n v="35"/>
    <x v="1"/>
    <s v="Sunglasses"/>
    <x v="3"/>
    <n v="85"/>
    <x v="42"/>
    <s v="M"/>
    <s v="Olive"/>
    <x v="0"/>
    <n v="4.4000000000000004"/>
    <x v="1"/>
    <s v="Next Day Air"/>
    <x v="1"/>
    <s v="No"/>
    <n v="4"/>
    <x v="0"/>
    <s v="Weekly"/>
    <x v="4"/>
    <s v="Low Value"/>
    <x v="1"/>
    <n v="0"/>
  </r>
  <r>
    <n v="3141"/>
    <n v="34"/>
    <x v="1"/>
    <s v="Gloves"/>
    <x v="3"/>
    <n v="44"/>
    <x v="29"/>
    <s v="XL"/>
    <s v="Peach"/>
    <x v="2"/>
    <n v="4.5999999999999996"/>
    <x v="1"/>
    <s v="Free Shipping"/>
    <x v="1"/>
    <s v="No"/>
    <n v="37"/>
    <x v="4"/>
    <s v="Weekly"/>
    <x v="3"/>
    <s v="Low Value"/>
    <x v="2"/>
    <n v="0"/>
  </r>
  <r>
    <n v="3142"/>
    <n v="36"/>
    <x v="1"/>
    <s v="Sunglasses"/>
    <x v="3"/>
    <n v="30"/>
    <x v="16"/>
    <s v="S"/>
    <s v="Peach"/>
    <x v="0"/>
    <n v="4.9000000000000004"/>
    <x v="1"/>
    <s v="Express"/>
    <x v="1"/>
    <s v="No"/>
    <n v="47"/>
    <x v="2"/>
    <s v="Bi-Weekly"/>
    <x v="4"/>
    <s v="Low Value"/>
    <x v="2"/>
    <n v="0"/>
  </r>
  <r>
    <n v="3143"/>
    <n v="23"/>
    <x v="1"/>
    <s v="Sneakers"/>
    <x v="1"/>
    <n v="21"/>
    <x v="23"/>
    <s v="L"/>
    <s v="Magenta"/>
    <x v="0"/>
    <n v="4"/>
    <x v="1"/>
    <s v="2-Day Shipping"/>
    <x v="1"/>
    <s v="No"/>
    <n v="1"/>
    <x v="0"/>
    <s v="Quarterly"/>
    <x v="1"/>
    <s v="Low Value"/>
    <x v="1"/>
    <n v="0"/>
  </r>
  <r>
    <n v="3144"/>
    <n v="68"/>
    <x v="1"/>
    <s v="Hoodie"/>
    <x v="0"/>
    <n v="22"/>
    <x v="28"/>
    <s v="M"/>
    <s v="Purple"/>
    <x v="2"/>
    <n v="2.9"/>
    <x v="1"/>
    <s v="Store Pickup"/>
    <x v="1"/>
    <s v="No"/>
    <n v="26"/>
    <x v="1"/>
    <s v="Quarterly"/>
    <x v="0"/>
    <s v="Low Value"/>
    <x v="2"/>
    <n v="0"/>
  </r>
  <r>
    <n v="3145"/>
    <n v="23"/>
    <x v="1"/>
    <s v="Boots"/>
    <x v="1"/>
    <n v="70"/>
    <x v="1"/>
    <s v="L"/>
    <s v="Beige"/>
    <x v="1"/>
    <n v="2.6"/>
    <x v="1"/>
    <s v="Free Shipping"/>
    <x v="1"/>
    <s v="No"/>
    <n v="12"/>
    <x v="5"/>
    <s v="Quarterly"/>
    <x v="1"/>
    <s v="Low Value"/>
    <x v="0"/>
    <n v="0"/>
  </r>
  <r>
    <n v="3146"/>
    <n v="57"/>
    <x v="1"/>
    <s v="Handbag"/>
    <x v="3"/>
    <n v="29"/>
    <x v="21"/>
    <s v="XL"/>
    <s v="Purple"/>
    <x v="1"/>
    <n v="4.5999999999999996"/>
    <x v="1"/>
    <s v="Standard"/>
    <x v="1"/>
    <s v="No"/>
    <n v="16"/>
    <x v="3"/>
    <s v="Fortnightly"/>
    <x v="0"/>
    <s v="Low Value"/>
    <x v="0"/>
    <n v="0"/>
  </r>
  <r>
    <n v="3147"/>
    <n v="21"/>
    <x v="1"/>
    <s v="Shirt"/>
    <x v="0"/>
    <n v="83"/>
    <x v="41"/>
    <s v="S"/>
    <s v="Yellow"/>
    <x v="0"/>
    <n v="4.9000000000000004"/>
    <x v="1"/>
    <s v="Free Shipping"/>
    <x v="1"/>
    <s v="No"/>
    <n v="19"/>
    <x v="3"/>
    <s v="Annually"/>
    <x v="1"/>
    <s v="Low Value"/>
    <x v="0"/>
    <n v="0"/>
  </r>
  <r>
    <n v="3148"/>
    <n v="45"/>
    <x v="1"/>
    <s v="Sweater"/>
    <x v="0"/>
    <n v="99"/>
    <x v="25"/>
    <s v="M"/>
    <s v="Pink"/>
    <x v="0"/>
    <n v="4.3"/>
    <x v="1"/>
    <s v="Express"/>
    <x v="1"/>
    <s v="No"/>
    <n v="21"/>
    <x v="2"/>
    <s v="Weekly"/>
    <x v="2"/>
    <s v="Low Value"/>
    <x v="2"/>
    <n v="0"/>
  </r>
  <r>
    <n v="3149"/>
    <n v="37"/>
    <x v="1"/>
    <s v="Shorts"/>
    <x v="0"/>
    <n v="35"/>
    <x v="8"/>
    <s v="L"/>
    <s v="Purple"/>
    <x v="3"/>
    <n v="4.3"/>
    <x v="1"/>
    <s v="Free Shipping"/>
    <x v="1"/>
    <s v="No"/>
    <n v="15"/>
    <x v="0"/>
    <s v="Weekly"/>
    <x v="4"/>
    <s v="Low Value"/>
    <x v="0"/>
    <n v="0"/>
  </r>
  <r>
    <n v="3150"/>
    <n v="18"/>
    <x v="1"/>
    <s v="Belt"/>
    <x v="3"/>
    <n v="40"/>
    <x v="17"/>
    <s v="M"/>
    <s v="Lavender"/>
    <x v="0"/>
    <n v="4.5999999999999996"/>
    <x v="1"/>
    <s v="Free Shipping"/>
    <x v="1"/>
    <s v="No"/>
    <n v="9"/>
    <x v="0"/>
    <s v="Annually"/>
    <x v="1"/>
    <s v="Low Value"/>
    <x v="1"/>
    <n v="0"/>
  </r>
  <r>
    <n v="3151"/>
    <n v="55"/>
    <x v="1"/>
    <s v="Blouse"/>
    <x v="0"/>
    <n v="25"/>
    <x v="42"/>
    <s v="M"/>
    <s v="Peach"/>
    <x v="1"/>
    <n v="2.6"/>
    <x v="1"/>
    <s v="Express"/>
    <x v="1"/>
    <s v="No"/>
    <n v="7"/>
    <x v="4"/>
    <s v="Bi-Weekly"/>
    <x v="0"/>
    <s v="Low Value"/>
    <x v="1"/>
    <n v="0"/>
  </r>
  <r>
    <n v="3152"/>
    <n v="52"/>
    <x v="1"/>
    <s v="T-shirt"/>
    <x v="0"/>
    <n v="64"/>
    <x v="35"/>
    <s v="L"/>
    <s v="Orange"/>
    <x v="3"/>
    <n v="3.1"/>
    <x v="1"/>
    <s v="2-Day Shipping"/>
    <x v="1"/>
    <s v="No"/>
    <n v="47"/>
    <x v="4"/>
    <s v="Quarterly"/>
    <x v="2"/>
    <s v="Low Value"/>
    <x v="2"/>
    <n v="0"/>
  </r>
  <r>
    <n v="3153"/>
    <n v="49"/>
    <x v="1"/>
    <s v="Belt"/>
    <x v="3"/>
    <n v="90"/>
    <x v="17"/>
    <s v="M"/>
    <s v="Red"/>
    <x v="3"/>
    <n v="3.1"/>
    <x v="1"/>
    <s v="Store Pickup"/>
    <x v="1"/>
    <s v="No"/>
    <n v="17"/>
    <x v="3"/>
    <s v="Monthly"/>
    <x v="2"/>
    <s v="Low Value"/>
    <x v="0"/>
    <n v="0"/>
  </r>
  <r>
    <n v="3154"/>
    <n v="56"/>
    <x v="1"/>
    <s v="Socks"/>
    <x v="0"/>
    <n v="88"/>
    <x v="15"/>
    <s v="L"/>
    <s v="Red"/>
    <x v="3"/>
    <n v="3.1"/>
    <x v="1"/>
    <s v="Next Day Air"/>
    <x v="1"/>
    <s v="No"/>
    <n v="46"/>
    <x v="0"/>
    <s v="Fortnightly"/>
    <x v="0"/>
    <s v="Low Value"/>
    <x v="2"/>
    <n v="0"/>
  </r>
  <r>
    <n v="3155"/>
    <n v="27"/>
    <x v="1"/>
    <s v="Belt"/>
    <x v="3"/>
    <n v="55"/>
    <x v="39"/>
    <s v="M"/>
    <s v="Gold"/>
    <x v="0"/>
    <n v="4.4000000000000004"/>
    <x v="1"/>
    <s v="Standard"/>
    <x v="1"/>
    <s v="No"/>
    <n v="32"/>
    <x v="1"/>
    <s v="Quarterly"/>
    <x v="3"/>
    <s v="Low Value"/>
    <x v="2"/>
    <n v="0"/>
  </r>
  <r>
    <n v="3156"/>
    <n v="22"/>
    <x v="1"/>
    <s v="Handbag"/>
    <x v="3"/>
    <n v="90"/>
    <x v="6"/>
    <s v="M"/>
    <s v="Brown"/>
    <x v="3"/>
    <n v="4.3"/>
    <x v="1"/>
    <s v="Free Shipping"/>
    <x v="1"/>
    <s v="No"/>
    <n v="34"/>
    <x v="1"/>
    <s v="Annually"/>
    <x v="1"/>
    <s v="Low Value"/>
    <x v="2"/>
    <n v="0"/>
  </r>
  <r>
    <n v="3157"/>
    <n v="18"/>
    <x v="1"/>
    <s v="Shirt"/>
    <x v="0"/>
    <n v="50"/>
    <x v="6"/>
    <s v="M"/>
    <s v="Black"/>
    <x v="0"/>
    <n v="3.1"/>
    <x v="1"/>
    <s v="2-Day Shipping"/>
    <x v="1"/>
    <s v="No"/>
    <n v="18"/>
    <x v="1"/>
    <s v="Monthly"/>
    <x v="1"/>
    <s v="Low Value"/>
    <x v="0"/>
    <n v="0"/>
  </r>
  <r>
    <n v="3158"/>
    <n v="21"/>
    <x v="1"/>
    <s v="Belt"/>
    <x v="3"/>
    <n v="34"/>
    <x v="1"/>
    <s v="L"/>
    <s v="Red"/>
    <x v="3"/>
    <n v="3.1"/>
    <x v="1"/>
    <s v="Store Pickup"/>
    <x v="1"/>
    <s v="No"/>
    <n v="5"/>
    <x v="5"/>
    <s v="Fortnightly"/>
    <x v="1"/>
    <s v="Low Value"/>
    <x v="1"/>
    <n v="0"/>
  </r>
  <r>
    <n v="3159"/>
    <n v="30"/>
    <x v="1"/>
    <s v="Jewelry"/>
    <x v="3"/>
    <n v="77"/>
    <x v="16"/>
    <s v="M"/>
    <s v="Gray"/>
    <x v="0"/>
    <n v="4.9000000000000004"/>
    <x v="1"/>
    <s v="2-Day Shipping"/>
    <x v="1"/>
    <s v="No"/>
    <n v="44"/>
    <x v="2"/>
    <s v="Monthly"/>
    <x v="3"/>
    <s v="Low Value"/>
    <x v="2"/>
    <n v="0"/>
  </r>
  <r>
    <n v="3160"/>
    <n v="62"/>
    <x v="1"/>
    <s v="Hat"/>
    <x v="3"/>
    <n v="89"/>
    <x v="7"/>
    <s v="L"/>
    <s v="Pink"/>
    <x v="0"/>
    <n v="2.9"/>
    <x v="1"/>
    <s v="Store Pickup"/>
    <x v="1"/>
    <s v="No"/>
    <n v="4"/>
    <x v="4"/>
    <s v="Quarterly"/>
    <x v="0"/>
    <s v="Low Value"/>
    <x v="1"/>
    <n v="0"/>
  </r>
  <r>
    <n v="3161"/>
    <n v="28"/>
    <x v="1"/>
    <s v="Backpack"/>
    <x v="3"/>
    <n v="87"/>
    <x v="43"/>
    <s v="XL"/>
    <s v="Turquoise"/>
    <x v="3"/>
    <n v="3.8"/>
    <x v="1"/>
    <s v="Next Day Air"/>
    <x v="1"/>
    <s v="No"/>
    <n v="37"/>
    <x v="1"/>
    <s v="Fortnightly"/>
    <x v="3"/>
    <s v="Low Value"/>
    <x v="2"/>
    <n v="0"/>
  </r>
  <r>
    <n v="3162"/>
    <n v="66"/>
    <x v="1"/>
    <s v="Dress"/>
    <x v="0"/>
    <n v="77"/>
    <x v="2"/>
    <s v="S"/>
    <s v="Charcoal"/>
    <x v="0"/>
    <n v="4.2"/>
    <x v="1"/>
    <s v="2-Day Shipping"/>
    <x v="1"/>
    <s v="No"/>
    <n v="43"/>
    <x v="1"/>
    <s v="Monthly"/>
    <x v="0"/>
    <s v="Low Value"/>
    <x v="2"/>
    <n v="0"/>
  </r>
  <r>
    <n v="3163"/>
    <n v="66"/>
    <x v="1"/>
    <s v="Shoes"/>
    <x v="1"/>
    <n v="85"/>
    <x v="48"/>
    <s v="L"/>
    <s v="Blue"/>
    <x v="0"/>
    <n v="3.9"/>
    <x v="1"/>
    <s v="Standard"/>
    <x v="1"/>
    <s v="No"/>
    <n v="28"/>
    <x v="4"/>
    <s v="Quarterly"/>
    <x v="0"/>
    <s v="Low Value"/>
    <x v="2"/>
    <n v="0"/>
  </r>
  <r>
    <n v="3164"/>
    <n v="49"/>
    <x v="1"/>
    <s v="Pants"/>
    <x v="0"/>
    <n v="66"/>
    <x v="43"/>
    <s v="XL"/>
    <s v="Turquoise"/>
    <x v="2"/>
    <n v="2.8"/>
    <x v="1"/>
    <s v="Express"/>
    <x v="1"/>
    <s v="No"/>
    <n v="36"/>
    <x v="1"/>
    <s v="Monthly"/>
    <x v="2"/>
    <s v="Low Value"/>
    <x v="2"/>
    <n v="0"/>
  </r>
  <r>
    <n v="3165"/>
    <n v="40"/>
    <x v="1"/>
    <s v="Dress"/>
    <x v="0"/>
    <n v="32"/>
    <x v="28"/>
    <s v="L"/>
    <s v="Silver"/>
    <x v="0"/>
    <n v="2.6"/>
    <x v="1"/>
    <s v="Standard"/>
    <x v="1"/>
    <s v="No"/>
    <n v="16"/>
    <x v="2"/>
    <s v="Annually"/>
    <x v="4"/>
    <s v="Low Value"/>
    <x v="0"/>
    <n v="0"/>
  </r>
  <r>
    <n v="3166"/>
    <n v="49"/>
    <x v="1"/>
    <s v="Jacket"/>
    <x v="2"/>
    <n v="92"/>
    <x v="11"/>
    <s v="M"/>
    <s v="Lavender"/>
    <x v="1"/>
    <n v="3"/>
    <x v="1"/>
    <s v="Store Pickup"/>
    <x v="1"/>
    <s v="No"/>
    <n v="38"/>
    <x v="4"/>
    <s v="Every 3 Months"/>
    <x v="2"/>
    <s v="Low Value"/>
    <x v="2"/>
    <n v="0"/>
  </r>
  <r>
    <n v="3167"/>
    <n v="19"/>
    <x v="1"/>
    <s v="Shirt"/>
    <x v="0"/>
    <n v="80"/>
    <x v="42"/>
    <s v="M"/>
    <s v="Gold"/>
    <x v="0"/>
    <n v="2.7"/>
    <x v="1"/>
    <s v="Next Day Air"/>
    <x v="1"/>
    <s v="No"/>
    <n v="37"/>
    <x v="4"/>
    <s v="Fortnightly"/>
    <x v="1"/>
    <s v="Low Value"/>
    <x v="2"/>
    <n v="0"/>
  </r>
  <r>
    <n v="3168"/>
    <n v="24"/>
    <x v="1"/>
    <s v="Dress"/>
    <x v="0"/>
    <n v="78"/>
    <x v="4"/>
    <s v="M"/>
    <s v="Blue"/>
    <x v="3"/>
    <n v="2.8"/>
    <x v="1"/>
    <s v="2-Day Shipping"/>
    <x v="1"/>
    <s v="No"/>
    <n v="9"/>
    <x v="1"/>
    <s v="Bi-Weekly"/>
    <x v="1"/>
    <s v="Low Value"/>
    <x v="1"/>
    <n v="0"/>
  </r>
  <r>
    <n v="3169"/>
    <n v="31"/>
    <x v="1"/>
    <s v="Jeans"/>
    <x v="0"/>
    <n v="24"/>
    <x v="6"/>
    <s v="M"/>
    <s v="Orange"/>
    <x v="1"/>
    <n v="2.9"/>
    <x v="1"/>
    <s v="2-Day Shipping"/>
    <x v="1"/>
    <s v="No"/>
    <n v="14"/>
    <x v="3"/>
    <s v="Fortnightly"/>
    <x v="3"/>
    <s v="Low Value"/>
    <x v="0"/>
    <n v="0"/>
  </r>
  <r>
    <n v="3170"/>
    <n v="35"/>
    <x v="1"/>
    <s v="T-shirt"/>
    <x v="0"/>
    <n v="59"/>
    <x v="42"/>
    <s v="M"/>
    <s v="White"/>
    <x v="3"/>
    <n v="3.8"/>
    <x v="1"/>
    <s v="Free Shipping"/>
    <x v="1"/>
    <s v="No"/>
    <n v="3"/>
    <x v="0"/>
    <s v="Weekly"/>
    <x v="4"/>
    <s v="Low Value"/>
    <x v="1"/>
    <n v="0"/>
  </r>
  <r>
    <n v="3171"/>
    <n v="65"/>
    <x v="1"/>
    <s v="Sunglasses"/>
    <x v="3"/>
    <n v="41"/>
    <x v="3"/>
    <s v="XL"/>
    <s v="Charcoal"/>
    <x v="1"/>
    <n v="4.4000000000000004"/>
    <x v="1"/>
    <s v="Express"/>
    <x v="1"/>
    <s v="No"/>
    <n v="10"/>
    <x v="2"/>
    <s v="Fortnightly"/>
    <x v="0"/>
    <s v="Low Value"/>
    <x v="0"/>
    <n v="0"/>
  </r>
  <r>
    <n v="3172"/>
    <n v="68"/>
    <x v="1"/>
    <s v="Jewelry"/>
    <x v="3"/>
    <n v="26"/>
    <x v="30"/>
    <s v="M"/>
    <s v="Maroon"/>
    <x v="1"/>
    <n v="3.1"/>
    <x v="1"/>
    <s v="Express"/>
    <x v="1"/>
    <s v="No"/>
    <n v="26"/>
    <x v="4"/>
    <s v="Bi-Weekly"/>
    <x v="0"/>
    <s v="Low Value"/>
    <x v="2"/>
    <n v="0"/>
  </r>
  <r>
    <n v="3173"/>
    <n v="57"/>
    <x v="1"/>
    <s v="Socks"/>
    <x v="0"/>
    <n v="52"/>
    <x v="9"/>
    <s v="M"/>
    <s v="Olive"/>
    <x v="3"/>
    <n v="3.7"/>
    <x v="1"/>
    <s v="Standard"/>
    <x v="1"/>
    <s v="No"/>
    <n v="30"/>
    <x v="5"/>
    <s v="Bi-Weekly"/>
    <x v="0"/>
    <s v="Low Value"/>
    <x v="2"/>
    <n v="0"/>
  </r>
  <r>
    <n v="3174"/>
    <n v="69"/>
    <x v="1"/>
    <s v="Skirt"/>
    <x v="0"/>
    <n v="46"/>
    <x v="47"/>
    <s v="L"/>
    <s v="Teal"/>
    <x v="2"/>
    <n v="4.9000000000000004"/>
    <x v="1"/>
    <s v="Next Day Air"/>
    <x v="1"/>
    <s v="No"/>
    <n v="32"/>
    <x v="3"/>
    <s v="Fortnightly"/>
    <x v="0"/>
    <s v="Low Value"/>
    <x v="2"/>
    <n v="0"/>
  </r>
  <r>
    <n v="3175"/>
    <n v="45"/>
    <x v="1"/>
    <s v="Pants"/>
    <x v="0"/>
    <n v="52"/>
    <x v="19"/>
    <s v="L"/>
    <s v="Orange"/>
    <x v="0"/>
    <n v="3.8"/>
    <x v="1"/>
    <s v="Store Pickup"/>
    <x v="1"/>
    <s v="No"/>
    <n v="35"/>
    <x v="3"/>
    <s v="Monthly"/>
    <x v="2"/>
    <s v="Low Value"/>
    <x v="2"/>
    <n v="0"/>
  </r>
  <r>
    <n v="3176"/>
    <n v="35"/>
    <x v="1"/>
    <s v="Socks"/>
    <x v="0"/>
    <n v="42"/>
    <x v="39"/>
    <s v="M"/>
    <s v="Maroon"/>
    <x v="3"/>
    <n v="3.4"/>
    <x v="1"/>
    <s v="Store Pickup"/>
    <x v="1"/>
    <s v="No"/>
    <n v="26"/>
    <x v="5"/>
    <s v="Every 3 Months"/>
    <x v="4"/>
    <s v="Low Value"/>
    <x v="2"/>
    <n v="0"/>
  </r>
  <r>
    <n v="3177"/>
    <n v="36"/>
    <x v="1"/>
    <s v="Sandals"/>
    <x v="1"/>
    <n v="37"/>
    <x v="10"/>
    <s v="XL"/>
    <s v="Turquoise"/>
    <x v="1"/>
    <n v="4.5999999999999996"/>
    <x v="1"/>
    <s v="2-Day Shipping"/>
    <x v="1"/>
    <s v="No"/>
    <n v="39"/>
    <x v="2"/>
    <s v="Monthly"/>
    <x v="4"/>
    <s v="Low Value"/>
    <x v="2"/>
    <n v="0"/>
  </r>
  <r>
    <n v="3178"/>
    <n v="55"/>
    <x v="1"/>
    <s v="Belt"/>
    <x v="3"/>
    <n v="52"/>
    <x v="9"/>
    <s v="L"/>
    <s v="Beige"/>
    <x v="3"/>
    <n v="3.2"/>
    <x v="1"/>
    <s v="Standard"/>
    <x v="1"/>
    <s v="No"/>
    <n v="31"/>
    <x v="2"/>
    <s v="Monthly"/>
    <x v="0"/>
    <s v="Low Value"/>
    <x v="2"/>
    <n v="0"/>
  </r>
  <r>
    <n v="3179"/>
    <n v="66"/>
    <x v="1"/>
    <s v="Sandals"/>
    <x v="1"/>
    <n v="34"/>
    <x v="47"/>
    <s v="L"/>
    <s v="Beige"/>
    <x v="1"/>
    <n v="2.7"/>
    <x v="1"/>
    <s v="Free Shipping"/>
    <x v="1"/>
    <s v="No"/>
    <n v="28"/>
    <x v="2"/>
    <s v="Annually"/>
    <x v="0"/>
    <s v="Low Value"/>
    <x v="2"/>
    <n v="0"/>
  </r>
  <r>
    <n v="3180"/>
    <n v="57"/>
    <x v="1"/>
    <s v="Shorts"/>
    <x v="0"/>
    <n v="88"/>
    <x v="37"/>
    <s v="M"/>
    <s v="Olive"/>
    <x v="1"/>
    <n v="4.3"/>
    <x v="1"/>
    <s v="Free Shipping"/>
    <x v="1"/>
    <s v="No"/>
    <n v="12"/>
    <x v="5"/>
    <s v="Bi-Weekly"/>
    <x v="0"/>
    <s v="Low Value"/>
    <x v="0"/>
    <n v="0"/>
  </r>
  <r>
    <n v="3181"/>
    <n v="18"/>
    <x v="1"/>
    <s v="Handbag"/>
    <x v="3"/>
    <n v="88"/>
    <x v="6"/>
    <s v="L"/>
    <s v="Turquoise"/>
    <x v="3"/>
    <n v="3.8"/>
    <x v="1"/>
    <s v="Standard"/>
    <x v="1"/>
    <s v="No"/>
    <n v="46"/>
    <x v="3"/>
    <s v="Weekly"/>
    <x v="1"/>
    <s v="Low Value"/>
    <x v="2"/>
    <n v="0"/>
  </r>
  <r>
    <n v="3182"/>
    <n v="31"/>
    <x v="1"/>
    <s v="Jacket"/>
    <x v="2"/>
    <n v="51"/>
    <x v="6"/>
    <s v="M"/>
    <s v="Charcoal"/>
    <x v="2"/>
    <n v="4.4000000000000004"/>
    <x v="1"/>
    <s v="Free Shipping"/>
    <x v="1"/>
    <s v="No"/>
    <n v="27"/>
    <x v="3"/>
    <s v="Every 3 Months"/>
    <x v="3"/>
    <s v="Low Value"/>
    <x v="2"/>
    <n v="0"/>
  </r>
  <r>
    <n v="3183"/>
    <n v="50"/>
    <x v="1"/>
    <s v="Sunglasses"/>
    <x v="3"/>
    <n v="97"/>
    <x v="42"/>
    <s v="L"/>
    <s v="Green"/>
    <x v="3"/>
    <n v="3.6"/>
    <x v="1"/>
    <s v="Free Shipping"/>
    <x v="1"/>
    <s v="No"/>
    <n v="4"/>
    <x v="2"/>
    <s v="Annually"/>
    <x v="2"/>
    <s v="Low Value"/>
    <x v="1"/>
    <n v="0"/>
  </r>
  <r>
    <n v="3184"/>
    <n v="50"/>
    <x v="1"/>
    <s v="Sneakers"/>
    <x v="1"/>
    <n v="56"/>
    <x v="16"/>
    <s v="M"/>
    <s v="Green"/>
    <x v="0"/>
    <n v="3.5"/>
    <x v="1"/>
    <s v="Standard"/>
    <x v="1"/>
    <s v="No"/>
    <n v="14"/>
    <x v="1"/>
    <s v="Every 3 Months"/>
    <x v="2"/>
    <s v="Low Value"/>
    <x v="0"/>
    <n v="0"/>
  </r>
  <r>
    <n v="3185"/>
    <n v="61"/>
    <x v="1"/>
    <s v="Sweater"/>
    <x v="0"/>
    <n v="53"/>
    <x v="11"/>
    <s v="L"/>
    <s v="Green"/>
    <x v="1"/>
    <n v="4.2"/>
    <x v="1"/>
    <s v="2-Day Shipping"/>
    <x v="1"/>
    <s v="No"/>
    <n v="30"/>
    <x v="0"/>
    <s v="Quarterly"/>
    <x v="0"/>
    <s v="Low Value"/>
    <x v="2"/>
    <n v="0"/>
  </r>
  <r>
    <n v="3186"/>
    <n v="52"/>
    <x v="1"/>
    <s v="Skirt"/>
    <x v="0"/>
    <n v="71"/>
    <x v="31"/>
    <s v="L"/>
    <s v="Gold"/>
    <x v="3"/>
    <n v="4.7"/>
    <x v="1"/>
    <s v="Express"/>
    <x v="1"/>
    <s v="No"/>
    <n v="6"/>
    <x v="3"/>
    <s v="Annually"/>
    <x v="2"/>
    <s v="Low Value"/>
    <x v="1"/>
    <n v="0"/>
  </r>
  <r>
    <n v="3187"/>
    <n v="38"/>
    <x v="1"/>
    <s v="Jewelry"/>
    <x v="3"/>
    <n v="93"/>
    <x v="41"/>
    <s v="S"/>
    <s v="Cyan"/>
    <x v="0"/>
    <n v="4.8"/>
    <x v="1"/>
    <s v="Store Pickup"/>
    <x v="1"/>
    <s v="No"/>
    <n v="43"/>
    <x v="0"/>
    <s v="Annually"/>
    <x v="4"/>
    <s v="Low Value"/>
    <x v="2"/>
    <n v="0"/>
  </r>
  <r>
    <n v="3188"/>
    <n v="67"/>
    <x v="1"/>
    <s v="Blouse"/>
    <x v="0"/>
    <n v="72"/>
    <x v="21"/>
    <s v="L"/>
    <s v="Indigo"/>
    <x v="0"/>
    <n v="3.2"/>
    <x v="1"/>
    <s v="Free Shipping"/>
    <x v="1"/>
    <s v="No"/>
    <n v="28"/>
    <x v="5"/>
    <s v="Weekly"/>
    <x v="0"/>
    <s v="Low Value"/>
    <x v="2"/>
    <n v="0"/>
  </r>
  <r>
    <n v="3189"/>
    <n v="42"/>
    <x v="1"/>
    <s v="Blouse"/>
    <x v="0"/>
    <n v="59"/>
    <x v="34"/>
    <s v="M"/>
    <s v="Lavender"/>
    <x v="0"/>
    <n v="3.5"/>
    <x v="1"/>
    <s v="Standard"/>
    <x v="1"/>
    <s v="No"/>
    <n v="39"/>
    <x v="4"/>
    <s v="Monthly"/>
    <x v="4"/>
    <s v="Low Value"/>
    <x v="2"/>
    <n v="0"/>
  </r>
  <r>
    <n v="3190"/>
    <n v="25"/>
    <x v="1"/>
    <s v="Boots"/>
    <x v="1"/>
    <n v="87"/>
    <x v="23"/>
    <s v="M"/>
    <s v="Beige"/>
    <x v="2"/>
    <n v="4.2"/>
    <x v="1"/>
    <s v="Store Pickup"/>
    <x v="1"/>
    <s v="No"/>
    <n v="30"/>
    <x v="3"/>
    <s v="Bi-Weekly"/>
    <x v="3"/>
    <s v="Low Value"/>
    <x v="2"/>
    <n v="0"/>
  </r>
  <r>
    <n v="3191"/>
    <n v="41"/>
    <x v="1"/>
    <s v="Jeans"/>
    <x v="0"/>
    <n v="78"/>
    <x v="18"/>
    <s v="S"/>
    <s v="Purple"/>
    <x v="3"/>
    <n v="3.4"/>
    <x v="1"/>
    <s v="Free Shipping"/>
    <x v="1"/>
    <s v="No"/>
    <n v="5"/>
    <x v="2"/>
    <s v="Fortnightly"/>
    <x v="4"/>
    <s v="Low Value"/>
    <x v="1"/>
    <n v="0"/>
  </r>
  <r>
    <n v="3192"/>
    <n v="62"/>
    <x v="1"/>
    <s v="Hoodie"/>
    <x v="0"/>
    <n v="68"/>
    <x v="16"/>
    <s v="XL"/>
    <s v="Maroon"/>
    <x v="0"/>
    <n v="4.7"/>
    <x v="1"/>
    <s v="Store Pickup"/>
    <x v="1"/>
    <s v="No"/>
    <n v="42"/>
    <x v="2"/>
    <s v="Every 3 Months"/>
    <x v="0"/>
    <s v="Low Value"/>
    <x v="2"/>
    <n v="0"/>
  </r>
  <r>
    <n v="3193"/>
    <n v="19"/>
    <x v="1"/>
    <s v="Sweater"/>
    <x v="0"/>
    <n v="76"/>
    <x v="44"/>
    <s v="S"/>
    <s v="Maroon"/>
    <x v="3"/>
    <n v="3"/>
    <x v="1"/>
    <s v="Free Shipping"/>
    <x v="1"/>
    <s v="No"/>
    <n v="20"/>
    <x v="1"/>
    <s v="Fortnightly"/>
    <x v="1"/>
    <s v="Low Value"/>
    <x v="2"/>
    <n v="0"/>
  </r>
  <r>
    <n v="3194"/>
    <n v="63"/>
    <x v="1"/>
    <s v="Gloves"/>
    <x v="3"/>
    <n v="99"/>
    <x v="41"/>
    <s v="L"/>
    <s v="Teal"/>
    <x v="0"/>
    <n v="4"/>
    <x v="1"/>
    <s v="Express"/>
    <x v="1"/>
    <s v="No"/>
    <n v="35"/>
    <x v="2"/>
    <s v="Fortnightly"/>
    <x v="0"/>
    <s v="Low Value"/>
    <x v="2"/>
    <n v="0"/>
  </r>
  <r>
    <n v="3195"/>
    <n v="43"/>
    <x v="1"/>
    <s v="Sneakers"/>
    <x v="1"/>
    <n v="52"/>
    <x v="33"/>
    <s v="L"/>
    <s v="Gold"/>
    <x v="2"/>
    <n v="4.5999999999999996"/>
    <x v="1"/>
    <s v="Standard"/>
    <x v="1"/>
    <s v="No"/>
    <n v="10"/>
    <x v="2"/>
    <s v="Bi-Weekly"/>
    <x v="4"/>
    <s v="Low Value"/>
    <x v="0"/>
    <n v="0"/>
  </r>
  <r>
    <n v="3196"/>
    <n v="68"/>
    <x v="1"/>
    <s v="Sunglasses"/>
    <x v="3"/>
    <n v="58"/>
    <x v="9"/>
    <s v="S"/>
    <s v="Red"/>
    <x v="1"/>
    <n v="4.9000000000000004"/>
    <x v="1"/>
    <s v="Next Day Air"/>
    <x v="1"/>
    <s v="No"/>
    <n v="36"/>
    <x v="2"/>
    <s v="Quarterly"/>
    <x v="0"/>
    <s v="Low Value"/>
    <x v="2"/>
    <n v="0"/>
  </r>
  <r>
    <n v="3197"/>
    <n v="24"/>
    <x v="1"/>
    <s v="Belt"/>
    <x v="3"/>
    <n v="59"/>
    <x v="48"/>
    <s v="L"/>
    <s v="Maroon"/>
    <x v="0"/>
    <n v="2.8"/>
    <x v="1"/>
    <s v="Express"/>
    <x v="1"/>
    <s v="No"/>
    <n v="21"/>
    <x v="5"/>
    <s v="Fortnightly"/>
    <x v="1"/>
    <s v="Low Value"/>
    <x v="2"/>
    <n v="0"/>
  </r>
  <r>
    <n v="3198"/>
    <n v="27"/>
    <x v="1"/>
    <s v="Sweater"/>
    <x v="0"/>
    <n v="71"/>
    <x v="1"/>
    <s v="M"/>
    <s v="Teal"/>
    <x v="1"/>
    <n v="3.2"/>
    <x v="1"/>
    <s v="Free Shipping"/>
    <x v="1"/>
    <s v="No"/>
    <n v="29"/>
    <x v="2"/>
    <s v="Every 3 Months"/>
    <x v="3"/>
    <s v="Low Value"/>
    <x v="2"/>
    <n v="0"/>
  </r>
  <r>
    <n v="3199"/>
    <n v="61"/>
    <x v="1"/>
    <s v="Gloves"/>
    <x v="3"/>
    <n v="94"/>
    <x v="38"/>
    <s v="L"/>
    <s v="Peach"/>
    <x v="0"/>
    <n v="2.8"/>
    <x v="1"/>
    <s v="Free Shipping"/>
    <x v="1"/>
    <s v="No"/>
    <n v="39"/>
    <x v="5"/>
    <s v="Weekly"/>
    <x v="0"/>
    <s v="Low Value"/>
    <x v="2"/>
    <n v="0"/>
  </r>
  <r>
    <n v="3200"/>
    <n v="59"/>
    <x v="1"/>
    <s v="Handbag"/>
    <x v="3"/>
    <n v="40"/>
    <x v="1"/>
    <s v="XL"/>
    <s v="Pink"/>
    <x v="0"/>
    <n v="4.2"/>
    <x v="1"/>
    <s v="Express"/>
    <x v="1"/>
    <s v="No"/>
    <n v="16"/>
    <x v="3"/>
    <s v="Monthly"/>
    <x v="0"/>
    <s v="Low Value"/>
    <x v="0"/>
    <n v="0"/>
  </r>
  <r>
    <n v="3201"/>
    <n v="67"/>
    <x v="1"/>
    <s v="Socks"/>
    <x v="0"/>
    <n v="24"/>
    <x v="9"/>
    <s v="L"/>
    <s v="Black"/>
    <x v="1"/>
    <n v="4.8"/>
    <x v="1"/>
    <s v="Free Shipping"/>
    <x v="1"/>
    <s v="No"/>
    <n v="32"/>
    <x v="2"/>
    <s v="Monthly"/>
    <x v="0"/>
    <s v="Low Value"/>
    <x v="2"/>
    <n v="0"/>
  </r>
  <r>
    <n v="3202"/>
    <n v="46"/>
    <x v="1"/>
    <s v="Pants"/>
    <x v="0"/>
    <n v="38"/>
    <x v="34"/>
    <s v="S"/>
    <s v="Indigo"/>
    <x v="3"/>
    <n v="2.8"/>
    <x v="1"/>
    <s v="2-Day Shipping"/>
    <x v="1"/>
    <s v="No"/>
    <n v="34"/>
    <x v="1"/>
    <s v="Monthly"/>
    <x v="2"/>
    <s v="Low Value"/>
    <x v="2"/>
    <n v="0"/>
  </r>
  <r>
    <n v="3203"/>
    <n v="65"/>
    <x v="1"/>
    <s v="Scarf"/>
    <x v="3"/>
    <n v="37"/>
    <x v="48"/>
    <s v="L"/>
    <s v="Green"/>
    <x v="3"/>
    <n v="4.5"/>
    <x v="1"/>
    <s v="Standard"/>
    <x v="1"/>
    <s v="No"/>
    <n v="38"/>
    <x v="0"/>
    <s v="Annually"/>
    <x v="0"/>
    <s v="Low Value"/>
    <x v="2"/>
    <n v="0"/>
  </r>
  <r>
    <n v="3204"/>
    <n v="63"/>
    <x v="1"/>
    <s v="Coat"/>
    <x v="2"/>
    <n v="29"/>
    <x v="32"/>
    <s v="L"/>
    <s v="Teal"/>
    <x v="1"/>
    <n v="4.0999999999999996"/>
    <x v="1"/>
    <s v="Express"/>
    <x v="1"/>
    <s v="No"/>
    <n v="14"/>
    <x v="0"/>
    <s v="Annually"/>
    <x v="0"/>
    <s v="Low Value"/>
    <x v="0"/>
    <n v="0"/>
  </r>
  <r>
    <n v="3205"/>
    <n v="57"/>
    <x v="1"/>
    <s v="Jacket"/>
    <x v="2"/>
    <n v="92"/>
    <x v="35"/>
    <s v="XL"/>
    <s v="Lavender"/>
    <x v="3"/>
    <n v="4.3"/>
    <x v="1"/>
    <s v="Free Shipping"/>
    <x v="1"/>
    <s v="No"/>
    <n v="23"/>
    <x v="5"/>
    <s v="Bi-Weekly"/>
    <x v="0"/>
    <s v="Low Value"/>
    <x v="2"/>
    <n v="0"/>
  </r>
  <r>
    <n v="3206"/>
    <n v="40"/>
    <x v="1"/>
    <s v="Hoodie"/>
    <x v="0"/>
    <n v="24"/>
    <x v="24"/>
    <s v="XL"/>
    <s v="Magenta"/>
    <x v="3"/>
    <n v="4.4000000000000004"/>
    <x v="1"/>
    <s v="2-Day Shipping"/>
    <x v="1"/>
    <s v="No"/>
    <n v="50"/>
    <x v="4"/>
    <s v="Every 3 Months"/>
    <x v="4"/>
    <s v="Low Value"/>
    <x v="2"/>
    <n v="0"/>
  </r>
  <r>
    <n v="3207"/>
    <n v="36"/>
    <x v="1"/>
    <s v="Boots"/>
    <x v="1"/>
    <n v="52"/>
    <x v="18"/>
    <s v="M"/>
    <s v="Brown"/>
    <x v="0"/>
    <n v="3"/>
    <x v="1"/>
    <s v="Free Shipping"/>
    <x v="1"/>
    <s v="No"/>
    <n v="49"/>
    <x v="3"/>
    <s v="Monthly"/>
    <x v="4"/>
    <s v="Low Value"/>
    <x v="2"/>
    <n v="0"/>
  </r>
  <r>
    <n v="3208"/>
    <n v="67"/>
    <x v="1"/>
    <s v="Socks"/>
    <x v="0"/>
    <n v="29"/>
    <x v="28"/>
    <s v="XL"/>
    <s v="Beige"/>
    <x v="2"/>
    <n v="2.7"/>
    <x v="1"/>
    <s v="Next Day Air"/>
    <x v="1"/>
    <s v="No"/>
    <n v="14"/>
    <x v="3"/>
    <s v="Annually"/>
    <x v="0"/>
    <s v="Low Value"/>
    <x v="0"/>
    <n v="0"/>
  </r>
  <r>
    <n v="3209"/>
    <n v="61"/>
    <x v="1"/>
    <s v="Jewelry"/>
    <x v="3"/>
    <n v="30"/>
    <x v="27"/>
    <s v="L"/>
    <s v="Indigo"/>
    <x v="0"/>
    <n v="3.3"/>
    <x v="1"/>
    <s v="2-Day Shipping"/>
    <x v="1"/>
    <s v="No"/>
    <n v="42"/>
    <x v="3"/>
    <s v="Weekly"/>
    <x v="0"/>
    <s v="Low Value"/>
    <x v="2"/>
    <n v="0"/>
  </r>
  <r>
    <n v="3210"/>
    <n v="64"/>
    <x v="1"/>
    <s v="Shoes"/>
    <x v="1"/>
    <n v="31"/>
    <x v="10"/>
    <s v="L"/>
    <s v="Peach"/>
    <x v="3"/>
    <n v="4.3"/>
    <x v="1"/>
    <s v="Standard"/>
    <x v="1"/>
    <s v="No"/>
    <n v="39"/>
    <x v="5"/>
    <s v="Annually"/>
    <x v="0"/>
    <s v="Low Value"/>
    <x v="2"/>
    <n v="0"/>
  </r>
  <r>
    <n v="3211"/>
    <n v="30"/>
    <x v="1"/>
    <s v="Socks"/>
    <x v="0"/>
    <n v="67"/>
    <x v="22"/>
    <s v="M"/>
    <s v="Magenta"/>
    <x v="2"/>
    <n v="2.9"/>
    <x v="1"/>
    <s v="Express"/>
    <x v="1"/>
    <s v="No"/>
    <n v="43"/>
    <x v="0"/>
    <s v="Bi-Weekly"/>
    <x v="3"/>
    <s v="Low Value"/>
    <x v="2"/>
    <n v="0"/>
  </r>
  <r>
    <n v="3212"/>
    <n v="53"/>
    <x v="1"/>
    <s v="Pants"/>
    <x v="0"/>
    <n v="65"/>
    <x v="3"/>
    <s v="L"/>
    <s v="Turquoise"/>
    <x v="0"/>
    <n v="4.9000000000000004"/>
    <x v="1"/>
    <s v="Standard"/>
    <x v="1"/>
    <s v="No"/>
    <n v="12"/>
    <x v="1"/>
    <s v="Monthly"/>
    <x v="2"/>
    <s v="Low Value"/>
    <x v="0"/>
    <n v="0"/>
  </r>
  <r>
    <n v="3213"/>
    <n v="27"/>
    <x v="1"/>
    <s v="Sneakers"/>
    <x v="1"/>
    <n v="22"/>
    <x v="5"/>
    <s v="M"/>
    <s v="Indigo"/>
    <x v="0"/>
    <n v="3.6"/>
    <x v="1"/>
    <s v="2-Day Shipping"/>
    <x v="1"/>
    <s v="No"/>
    <n v="21"/>
    <x v="5"/>
    <s v="Weekly"/>
    <x v="3"/>
    <s v="Low Value"/>
    <x v="2"/>
    <n v="0"/>
  </r>
  <r>
    <n v="3214"/>
    <n v="27"/>
    <x v="1"/>
    <s v="Sunglasses"/>
    <x v="3"/>
    <n v="56"/>
    <x v="21"/>
    <s v="M"/>
    <s v="Brown"/>
    <x v="0"/>
    <n v="3.3"/>
    <x v="1"/>
    <s v="Standard"/>
    <x v="1"/>
    <s v="No"/>
    <n v="33"/>
    <x v="2"/>
    <s v="Monthly"/>
    <x v="3"/>
    <s v="Low Value"/>
    <x v="2"/>
    <n v="0"/>
  </r>
  <r>
    <n v="3215"/>
    <n v="53"/>
    <x v="1"/>
    <s v="Skirt"/>
    <x v="0"/>
    <n v="78"/>
    <x v="47"/>
    <s v="M"/>
    <s v="Yellow"/>
    <x v="1"/>
    <n v="3.1"/>
    <x v="1"/>
    <s v="Free Shipping"/>
    <x v="1"/>
    <s v="No"/>
    <n v="6"/>
    <x v="5"/>
    <s v="Annually"/>
    <x v="2"/>
    <s v="Low Value"/>
    <x v="1"/>
    <n v="0"/>
  </r>
  <r>
    <n v="3216"/>
    <n v="34"/>
    <x v="1"/>
    <s v="Coat"/>
    <x v="2"/>
    <n v="90"/>
    <x v="3"/>
    <s v="M"/>
    <s v="Magenta"/>
    <x v="2"/>
    <n v="2.7"/>
    <x v="1"/>
    <s v="Free Shipping"/>
    <x v="1"/>
    <s v="No"/>
    <n v="10"/>
    <x v="3"/>
    <s v="Every 3 Months"/>
    <x v="3"/>
    <s v="Low Value"/>
    <x v="0"/>
    <n v="0"/>
  </r>
  <r>
    <n v="3217"/>
    <n v="39"/>
    <x v="1"/>
    <s v="Hoodie"/>
    <x v="0"/>
    <n v="85"/>
    <x v="26"/>
    <s v="S"/>
    <s v="Olive"/>
    <x v="0"/>
    <n v="3.4"/>
    <x v="1"/>
    <s v="Next Day Air"/>
    <x v="1"/>
    <s v="No"/>
    <n v="18"/>
    <x v="1"/>
    <s v="Weekly"/>
    <x v="4"/>
    <s v="Low Value"/>
    <x v="0"/>
    <n v="0"/>
  </r>
  <r>
    <n v="3218"/>
    <n v="44"/>
    <x v="1"/>
    <s v="Sunglasses"/>
    <x v="3"/>
    <n v="58"/>
    <x v="4"/>
    <s v="M"/>
    <s v="Silver"/>
    <x v="3"/>
    <n v="3.4"/>
    <x v="1"/>
    <s v="Express"/>
    <x v="1"/>
    <s v="No"/>
    <n v="46"/>
    <x v="0"/>
    <s v="Weekly"/>
    <x v="4"/>
    <s v="Low Value"/>
    <x v="2"/>
    <n v="0"/>
  </r>
  <r>
    <n v="3219"/>
    <n v="37"/>
    <x v="1"/>
    <s v="Skirt"/>
    <x v="0"/>
    <n v="34"/>
    <x v="20"/>
    <s v="M"/>
    <s v="Teal"/>
    <x v="3"/>
    <n v="3.9"/>
    <x v="1"/>
    <s v="Express"/>
    <x v="1"/>
    <s v="No"/>
    <n v="49"/>
    <x v="3"/>
    <s v="Monthly"/>
    <x v="4"/>
    <s v="Low Value"/>
    <x v="2"/>
    <n v="0"/>
  </r>
  <r>
    <n v="3220"/>
    <n v="57"/>
    <x v="1"/>
    <s v="Coat"/>
    <x v="2"/>
    <n v="40"/>
    <x v="23"/>
    <s v="L"/>
    <s v="White"/>
    <x v="2"/>
    <n v="3.5"/>
    <x v="1"/>
    <s v="2-Day Shipping"/>
    <x v="1"/>
    <s v="No"/>
    <n v="39"/>
    <x v="2"/>
    <s v="Weekly"/>
    <x v="0"/>
    <s v="Low Value"/>
    <x v="2"/>
    <n v="0"/>
  </r>
  <r>
    <n v="3221"/>
    <n v="38"/>
    <x v="1"/>
    <s v="Handbag"/>
    <x v="3"/>
    <n v="29"/>
    <x v="25"/>
    <s v="M"/>
    <s v="Blue"/>
    <x v="3"/>
    <n v="4.0999999999999996"/>
    <x v="1"/>
    <s v="Free Shipping"/>
    <x v="1"/>
    <s v="No"/>
    <n v="16"/>
    <x v="1"/>
    <s v="Monthly"/>
    <x v="4"/>
    <s v="Low Value"/>
    <x v="0"/>
    <n v="0"/>
  </r>
  <r>
    <n v="3222"/>
    <n v="21"/>
    <x v="1"/>
    <s v="T-shirt"/>
    <x v="0"/>
    <n v="76"/>
    <x v="13"/>
    <s v="M"/>
    <s v="Yellow"/>
    <x v="0"/>
    <n v="3.2"/>
    <x v="1"/>
    <s v="Standard"/>
    <x v="1"/>
    <s v="No"/>
    <n v="28"/>
    <x v="1"/>
    <s v="Annually"/>
    <x v="1"/>
    <s v="Low Value"/>
    <x v="2"/>
    <n v="0"/>
  </r>
  <r>
    <n v="3223"/>
    <n v="45"/>
    <x v="1"/>
    <s v="Sunglasses"/>
    <x v="3"/>
    <n v="84"/>
    <x v="21"/>
    <s v="S"/>
    <s v="Maroon"/>
    <x v="3"/>
    <n v="4.5999999999999996"/>
    <x v="1"/>
    <s v="Store Pickup"/>
    <x v="1"/>
    <s v="No"/>
    <n v="22"/>
    <x v="3"/>
    <s v="Quarterly"/>
    <x v="2"/>
    <s v="Low Value"/>
    <x v="2"/>
    <n v="0"/>
  </r>
  <r>
    <n v="3224"/>
    <n v="68"/>
    <x v="1"/>
    <s v="Shirt"/>
    <x v="0"/>
    <n v="65"/>
    <x v="6"/>
    <s v="S"/>
    <s v="Gray"/>
    <x v="1"/>
    <n v="3.9"/>
    <x v="1"/>
    <s v="Standard"/>
    <x v="1"/>
    <s v="No"/>
    <n v="36"/>
    <x v="0"/>
    <s v="Bi-Weekly"/>
    <x v="0"/>
    <s v="Low Value"/>
    <x v="2"/>
    <n v="0"/>
  </r>
  <r>
    <n v="3225"/>
    <n v="37"/>
    <x v="1"/>
    <s v="Hoodie"/>
    <x v="0"/>
    <n v="80"/>
    <x v="12"/>
    <s v="L"/>
    <s v="Indigo"/>
    <x v="0"/>
    <n v="2.7"/>
    <x v="1"/>
    <s v="Free Shipping"/>
    <x v="1"/>
    <s v="No"/>
    <n v="18"/>
    <x v="3"/>
    <s v="Monthly"/>
    <x v="4"/>
    <s v="Low Value"/>
    <x v="0"/>
    <n v="0"/>
  </r>
  <r>
    <n v="3226"/>
    <n v="53"/>
    <x v="1"/>
    <s v="Blouse"/>
    <x v="0"/>
    <n v="98"/>
    <x v="13"/>
    <s v="M"/>
    <s v="Pink"/>
    <x v="3"/>
    <n v="3"/>
    <x v="1"/>
    <s v="Store Pickup"/>
    <x v="1"/>
    <s v="No"/>
    <n v="31"/>
    <x v="2"/>
    <s v="Weekly"/>
    <x v="2"/>
    <s v="Low Value"/>
    <x v="2"/>
    <n v="0"/>
  </r>
  <r>
    <n v="3227"/>
    <n v="57"/>
    <x v="1"/>
    <s v="Sneakers"/>
    <x v="1"/>
    <n v="71"/>
    <x v="46"/>
    <s v="XL"/>
    <s v="Beige"/>
    <x v="1"/>
    <n v="3.3"/>
    <x v="1"/>
    <s v="Next Day Air"/>
    <x v="1"/>
    <s v="No"/>
    <n v="38"/>
    <x v="4"/>
    <s v="Fortnightly"/>
    <x v="0"/>
    <s v="Low Value"/>
    <x v="2"/>
    <n v="0"/>
  </r>
  <r>
    <n v="3228"/>
    <n v="28"/>
    <x v="1"/>
    <s v="Scarf"/>
    <x v="3"/>
    <n v="69"/>
    <x v="29"/>
    <s v="XL"/>
    <s v="White"/>
    <x v="3"/>
    <n v="2.7"/>
    <x v="1"/>
    <s v="Free Shipping"/>
    <x v="1"/>
    <s v="No"/>
    <n v="42"/>
    <x v="5"/>
    <s v="Quarterly"/>
    <x v="3"/>
    <s v="Low Value"/>
    <x v="2"/>
    <n v="0"/>
  </r>
  <r>
    <n v="3229"/>
    <n v="37"/>
    <x v="1"/>
    <s v="Jewelry"/>
    <x v="3"/>
    <n v="95"/>
    <x v="39"/>
    <s v="M"/>
    <s v="Yellow"/>
    <x v="1"/>
    <n v="4.5999999999999996"/>
    <x v="1"/>
    <s v="2-Day Shipping"/>
    <x v="1"/>
    <s v="No"/>
    <n v="27"/>
    <x v="3"/>
    <s v="Annually"/>
    <x v="4"/>
    <s v="Low Value"/>
    <x v="2"/>
    <n v="0"/>
  </r>
  <r>
    <n v="3230"/>
    <n v="54"/>
    <x v="1"/>
    <s v="Pants"/>
    <x v="0"/>
    <n v="67"/>
    <x v="39"/>
    <s v="M"/>
    <s v="Teal"/>
    <x v="3"/>
    <n v="2.7"/>
    <x v="1"/>
    <s v="Express"/>
    <x v="1"/>
    <s v="No"/>
    <n v="24"/>
    <x v="1"/>
    <s v="Monthly"/>
    <x v="2"/>
    <s v="Low Value"/>
    <x v="2"/>
    <n v="0"/>
  </r>
  <r>
    <n v="3231"/>
    <n v="49"/>
    <x v="1"/>
    <s v="Sneakers"/>
    <x v="1"/>
    <n v="49"/>
    <x v="23"/>
    <s v="M"/>
    <s v="Olive"/>
    <x v="2"/>
    <n v="2.5"/>
    <x v="1"/>
    <s v="Next Day Air"/>
    <x v="1"/>
    <s v="No"/>
    <n v="38"/>
    <x v="5"/>
    <s v="Annually"/>
    <x v="2"/>
    <s v="Low Value"/>
    <x v="2"/>
    <n v="0"/>
  </r>
  <r>
    <n v="3232"/>
    <n v="62"/>
    <x v="1"/>
    <s v="Shoes"/>
    <x v="1"/>
    <n v="97"/>
    <x v="22"/>
    <s v="M"/>
    <s v="Maroon"/>
    <x v="0"/>
    <n v="4.4000000000000004"/>
    <x v="1"/>
    <s v="Free Shipping"/>
    <x v="1"/>
    <s v="No"/>
    <n v="9"/>
    <x v="2"/>
    <s v="Annually"/>
    <x v="0"/>
    <s v="Low Value"/>
    <x v="1"/>
    <n v="0"/>
  </r>
  <r>
    <n v="3233"/>
    <n v="45"/>
    <x v="1"/>
    <s v="T-shirt"/>
    <x v="0"/>
    <n v="34"/>
    <x v="2"/>
    <s v="M"/>
    <s v="White"/>
    <x v="1"/>
    <n v="4"/>
    <x v="1"/>
    <s v="Next Day Air"/>
    <x v="1"/>
    <s v="No"/>
    <n v="19"/>
    <x v="4"/>
    <s v="Monthly"/>
    <x v="2"/>
    <s v="Low Value"/>
    <x v="0"/>
    <n v="0"/>
  </r>
  <r>
    <n v="3234"/>
    <n v="45"/>
    <x v="1"/>
    <s v="Belt"/>
    <x v="3"/>
    <n v="74"/>
    <x v="27"/>
    <s v="M"/>
    <s v="Lavender"/>
    <x v="3"/>
    <n v="3.8"/>
    <x v="1"/>
    <s v="Express"/>
    <x v="1"/>
    <s v="No"/>
    <n v="11"/>
    <x v="5"/>
    <s v="Bi-Weekly"/>
    <x v="2"/>
    <s v="Low Value"/>
    <x v="0"/>
    <n v="0"/>
  </r>
  <r>
    <n v="3235"/>
    <n v="49"/>
    <x v="1"/>
    <s v="Jewelry"/>
    <x v="3"/>
    <n v="96"/>
    <x v="47"/>
    <s v="M"/>
    <s v="Black"/>
    <x v="0"/>
    <n v="2.5"/>
    <x v="1"/>
    <s v="2-Day Shipping"/>
    <x v="1"/>
    <s v="No"/>
    <n v="16"/>
    <x v="5"/>
    <s v="Quarterly"/>
    <x v="2"/>
    <s v="Low Value"/>
    <x v="0"/>
    <n v="0"/>
  </r>
  <r>
    <n v="3236"/>
    <n v="27"/>
    <x v="1"/>
    <s v="Belt"/>
    <x v="3"/>
    <n v="68"/>
    <x v="23"/>
    <s v="M"/>
    <s v="Green"/>
    <x v="2"/>
    <n v="4"/>
    <x v="1"/>
    <s v="Free Shipping"/>
    <x v="1"/>
    <s v="No"/>
    <n v="18"/>
    <x v="0"/>
    <s v="Monthly"/>
    <x v="3"/>
    <s v="Low Value"/>
    <x v="0"/>
    <n v="0"/>
  </r>
  <r>
    <n v="3237"/>
    <n v="63"/>
    <x v="1"/>
    <s v="Belt"/>
    <x v="3"/>
    <n v="84"/>
    <x v="36"/>
    <s v="L"/>
    <s v="Olive"/>
    <x v="3"/>
    <n v="4.0999999999999996"/>
    <x v="1"/>
    <s v="Next Day Air"/>
    <x v="1"/>
    <s v="No"/>
    <n v="8"/>
    <x v="1"/>
    <s v="Monthly"/>
    <x v="0"/>
    <s v="Low Value"/>
    <x v="1"/>
    <n v="0"/>
  </r>
  <r>
    <n v="3238"/>
    <n v="61"/>
    <x v="1"/>
    <s v="T-shirt"/>
    <x v="0"/>
    <n v="57"/>
    <x v="34"/>
    <s v="M"/>
    <s v="Gray"/>
    <x v="2"/>
    <n v="2.8"/>
    <x v="1"/>
    <s v="Express"/>
    <x v="1"/>
    <s v="No"/>
    <n v="4"/>
    <x v="1"/>
    <s v="Weekly"/>
    <x v="0"/>
    <s v="Low Value"/>
    <x v="1"/>
    <n v="0"/>
  </r>
  <r>
    <n v="3239"/>
    <n v="25"/>
    <x v="1"/>
    <s v="Sneakers"/>
    <x v="1"/>
    <n v="84"/>
    <x v="5"/>
    <s v="XL"/>
    <s v="Teal"/>
    <x v="3"/>
    <n v="3.4"/>
    <x v="1"/>
    <s v="2-Day Shipping"/>
    <x v="1"/>
    <s v="No"/>
    <n v="37"/>
    <x v="1"/>
    <s v="Quarterly"/>
    <x v="3"/>
    <s v="Low Value"/>
    <x v="2"/>
    <n v="0"/>
  </r>
  <r>
    <n v="3240"/>
    <n v="33"/>
    <x v="1"/>
    <s v="Sunglasses"/>
    <x v="3"/>
    <n v="32"/>
    <x v="24"/>
    <s v="M"/>
    <s v="Charcoal"/>
    <x v="3"/>
    <n v="2.7"/>
    <x v="1"/>
    <s v="2-Day Shipping"/>
    <x v="1"/>
    <s v="No"/>
    <n v="30"/>
    <x v="1"/>
    <s v="Monthly"/>
    <x v="3"/>
    <s v="Low Value"/>
    <x v="2"/>
    <n v="0"/>
  </r>
  <r>
    <n v="3241"/>
    <n v="56"/>
    <x v="1"/>
    <s v="Sandals"/>
    <x v="1"/>
    <n v="37"/>
    <x v="8"/>
    <s v="M"/>
    <s v="Violet"/>
    <x v="3"/>
    <n v="3.8"/>
    <x v="1"/>
    <s v="2-Day Shipping"/>
    <x v="1"/>
    <s v="No"/>
    <n v="37"/>
    <x v="4"/>
    <s v="Monthly"/>
    <x v="0"/>
    <s v="Low Value"/>
    <x v="2"/>
    <n v="0"/>
  </r>
  <r>
    <n v="3242"/>
    <n v="50"/>
    <x v="1"/>
    <s v="Handbag"/>
    <x v="3"/>
    <n v="58"/>
    <x v="39"/>
    <s v="M"/>
    <s v="Lavender"/>
    <x v="2"/>
    <n v="4.4000000000000004"/>
    <x v="1"/>
    <s v="Store Pickup"/>
    <x v="1"/>
    <s v="No"/>
    <n v="30"/>
    <x v="3"/>
    <s v="Quarterly"/>
    <x v="2"/>
    <s v="Low Value"/>
    <x v="2"/>
    <n v="0"/>
  </r>
  <r>
    <n v="3243"/>
    <n v="45"/>
    <x v="1"/>
    <s v="Socks"/>
    <x v="0"/>
    <n v="74"/>
    <x v="4"/>
    <s v="S"/>
    <s v="Beige"/>
    <x v="3"/>
    <n v="2.8"/>
    <x v="1"/>
    <s v="Express"/>
    <x v="1"/>
    <s v="No"/>
    <n v="17"/>
    <x v="0"/>
    <s v="Weekly"/>
    <x v="2"/>
    <s v="Low Value"/>
    <x v="0"/>
    <n v="0"/>
  </r>
  <r>
    <n v="3244"/>
    <n v="45"/>
    <x v="1"/>
    <s v="Hoodie"/>
    <x v="0"/>
    <n v="99"/>
    <x v="37"/>
    <s v="L"/>
    <s v="Black"/>
    <x v="2"/>
    <n v="5"/>
    <x v="1"/>
    <s v="Store Pickup"/>
    <x v="1"/>
    <s v="No"/>
    <n v="11"/>
    <x v="4"/>
    <s v="Every 3 Months"/>
    <x v="2"/>
    <s v="Low Value"/>
    <x v="0"/>
    <n v="0"/>
  </r>
  <r>
    <n v="3245"/>
    <n v="65"/>
    <x v="1"/>
    <s v="Sweater"/>
    <x v="0"/>
    <n v="81"/>
    <x v="10"/>
    <s v="M"/>
    <s v="Black"/>
    <x v="3"/>
    <n v="4.7"/>
    <x v="1"/>
    <s v="Express"/>
    <x v="1"/>
    <s v="No"/>
    <n v="42"/>
    <x v="2"/>
    <s v="Annually"/>
    <x v="0"/>
    <s v="Low Value"/>
    <x v="2"/>
    <n v="0"/>
  </r>
  <r>
    <n v="3246"/>
    <n v="63"/>
    <x v="1"/>
    <s v="Pants"/>
    <x v="0"/>
    <n v="76"/>
    <x v="23"/>
    <s v="M"/>
    <s v="Purple"/>
    <x v="3"/>
    <n v="3.2"/>
    <x v="1"/>
    <s v="Next Day Air"/>
    <x v="1"/>
    <s v="No"/>
    <n v="20"/>
    <x v="1"/>
    <s v="Weekly"/>
    <x v="0"/>
    <s v="Low Value"/>
    <x v="2"/>
    <n v="0"/>
  </r>
  <r>
    <n v="3247"/>
    <n v="70"/>
    <x v="1"/>
    <s v="Sneakers"/>
    <x v="1"/>
    <n v="98"/>
    <x v="49"/>
    <s v="M"/>
    <s v="Magenta"/>
    <x v="2"/>
    <n v="2.9"/>
    <x v="1"/>
    <s v="Store Pickup"/>
    <x v="1"/>
    <s v="No"/>
    <n v="37"/>
    <x v="1"/>
    <s v="Monthly"/>
    <x v="0"/>
    <s v="Low Value"/>
    <x v="2"/>
    <n v="0"/>
  </r>
  <r>
    <n v="3248"/>
    <n v="53"/>
    <x v="1"/>
    <s v="Gloves"/>
    <x v="3"/>
    <n v="91"/>
    <x v="10"/>
    <s v="M"/>
    <s v="Teal"/>
    <x v="2"/>
    <n v="3.7"/>
    <x v="1"/>
    <s v="Express"/>
    <x v="1"/>
    <s v="No"/>
    <n v="12"/>
    <x v="3"/>
    <s v="Fortnightly"/>
    <x v="2"/>
    <s v="Low Value"/>
    <x v="0"/>
    <n v="0"/>
  </r>
  <r>
    <n v="3249"/>
    <n v="22"/>
    <x v="1"/>
    <s v="T-shirt"/>
    <x v="0"/>
    <n v="79"/>
    <x v="38"/>
    <s v="S"/>
    <s v="Teal"/>
    <x v="2"/>
    <n v="4.2"/>
    <x v="1"/>
    <s v="Free Shipping"/>
    <x v="1"/>
    <s v="No"/>
    <n v="41"/>
    <x v="4"/>
    <s v="Quarterly"/>
    <x v="1"/>
    <s v="Low Value"/>
    <x v="2"/>
    <n v="0"/>
  </r>
  <r>
    <n v="3250"/>
    <n v="26"/>
    <x v="1"/>
    <s v="Backpack"/>
    <x v="3"/>
    <n v="83"/>
    <x v="41"/>
    <s v="M"/>
    <s v="Pink"/>
    <x v="2"/>
    <n v="3.4"/>
    <x v="1"/>
    <s v="Express"/>
    <x v="1"/>
    <s v="No"/>
    <n v="32"/>
    <x v="2"/>
    <s v="Quarterly"/>
    <x v="3"/>
    <s v="Low Value"/>
    <x v="2"/>
    <n v="0"/>
  </r>
  <r>
    <n v="3251"/>
    <n v="23"/>
    <x v="1"/>
    <s v="Coat"/>
    <x v="2"/>
    <n v="90"/>
    <x v="46"/>
    <s v="M"/>
    <s v="Teal"/>
    <x v="1"/>
    <n v="2.9"/>
    <x v="1"/>
    <s v="2-Day Shipping"/>
    <x v="1"/>
    <s v="No"/>
    <n v="15"/>
    <x v="0"/>
    <s v="Weekly"/>
    <x v="1"/>
    <s v="Low Value"/>
    <x v="0"/>
    <n v="0"/>
  </r>
  <r>
    <n v="3252"/>
    <n v="25"/>
    <x v="1"/>
    <s v="Coat"/>
    <x v="2"/>
    <n v="20"/>
    <x v="22"/>
    <s v="M"/>
    <s v="Gold"/>
    <x v="0"/>
    <n v="3.7"/>
    <x v="1"/>
    <s v="Standard"/>
    <x v="1"/>
    <s v="No"/>
    <n v="39"/>
    <x v="0"/>
    <s v="Quarterly"/>
    <x v="3"/>
    <s v="Low Value"/>
    <x v="2"/>
    <n v="0"/>
  </r>
  <r>
    <n v="3253"/>
    <n v="69"/>
    <x v="1"/>
    <s v="Sandals"/>
    <x v="1"/>
    <n v="21"/>
    <x v="6"/>
    <s v="L"/>
    <s v="Brown"/>
    <x v="1"/>
    <n v="2.7"/>
    <x v="1"/>
    <s v="Store Pickup"/>
    <x v="1"/>
    <s v="No"/>
    <n v="48"/>
    <x v="2"/>
    <s v="Fortnightly"/>
    <x v="0"/>
    <s v="Low Value"/>
    <x v="2"/>
    <n v="0"/>
  </r>
  <r>
    <n v="3254"/>
    <n v="36"/>
    <x v="1"/>
    <s v="Backpack"/>
    <x v="3"/>
    <n v="60"/>
    <x v="43"/>
    <s v="M"/>
    <s v="Brown"/>
    <x v="3"/>
    <n v="3.2"/>
    <x v="1"/>
    <s v="2-Day Shipping"/>
    <x v="1"/>
    <s v="No"/>
    <n v="8"/>
    <x v="0"/>
    <s v="Fortnightly"/>
    <x v="4"/>
    <s v="Low Value"/>
    <x v="1"/>
    <n v="0"/>
  </r>
  <r>
    <n v="3255"/>
    <n v="21"/>
    <x v="1"/>
    <s v="Sweater"/>
    <x v="0"/>
    <n v="31"/>
    <x v="27"/>
    <s v="S"/>
    <s v="Magenta"/>
    <x v="0"/>
    <n v="4.9000000000000004"/>
    <x v="1"/>
    <s v="Store Pickup"/>
    <x v="1"/>
    <s v="No"/>
    <n v="11"/>
    <x v="4"/>
    <s v="Every 3 Months"/>
    <x v="1"/>
    <s v="Low Value"/>
    <x v="0"/>
    <n v="0"/>
  </r>
  <r>
    <n v="3256"/>
    <n v="57"/>
    <x v="1"/>
    <s v="Shorts"/>
    <x v="0"/>
    <n v="40"/>
    <x v="32"/>
    <s v="M"/>
    <s v="Black"/>
    <x v="3"/>
    <n v="2.8"/>
    <x v="1"/>
    <s v="Next Day Air"/>
    <x v="1"/>
    <s v="No"/>
    <n v="36"/>
    <x v="4"/>
    <s v="Monthly"/>
    <x v="0"/>
    <s v="Low Value"/>
    <x v="2"/>
    <n v="0"/>
  </r>
  <r>
    <n v="3257"/>
    <n v="60"/>
    <x v="1"/>
    <s v="Sunglasses"/>
    <x v="3"/>
    <n v="26"/>
    <x v="48"/>
    <s v="L"/>
    <s v="Teal"/>
    <x v="0"/>
    <n v="4.7"/>
    <x v="1"/>
    <s v="Free Shipping"/>
    <x v="1"/>
    <s v="No"/>
    <n v="50"/>
    <x v="0"/>
    <s v="Every 3 Months"/>
    <x v="0"/>
    <s v="Low Value"/>
    <x v="2"/>
    <n v="0"/>
  </r>
  <r>
    <n v="3258"/>
    <n v="44"/>
    <x v="1"/>
    <s v="Shirt"/>
    <x v="0"/>
    <n v="98"/>
    <x v="46"/>
    <s v="M"/>
    <s v="Brown"/>
    <x v="3"/>
    <n v="3.3"/>
    <x v="1"/>
    <s v="Express"/>
    <x v="1"/>
    <s v="No"/>
    <n v="39"/>
    <x v="0"/>
    <s v="Every 3 Months"/>
    <x v="4"/>
    <s v="Low Value"/>
    <x v="2"/>
    <n v="0"/>
  </r>
  <r>
    <n v="3259"/>
    <n v="31"/>
    <x v="1"/>
    <s v="Shoes"/>
    <x v="1"/>
    <n v="51"/>
    <x v="32"/>
    <s v="M"/>
    <s v="Magenta"/>
    <x v="1"/>
    <n v="4.3"/>
    <x v="1"/>
    <s v="Express"/>
    <x v="1"/>
    <s v="No"/>
    <n v="11"/>
    <x v="2"/>
    <s v="Bi-Weekly"/>
    <x v="3"/>
    <s v="Low Value"/>
    <x v="0"/>
    <n v="0"/>
  </r>
  <r>
    <n v="3260"/>
    <n v="57"/>
    <x v="1"/>
    <s v="Hat"/>
    <x v="3"/>
    <n v="95"/>
    <x v="19"/>
    <s v="XL"/>
    <s v="Indigo"/>
    <x v="3"/>
    <n v="3.7"/>
    <x v="1"/>
    <s v="2-Day Shipping"/>
    <x v="1"/>
    <s v="No"/>
    <n v="5"/>
    <x v="5"/>
    <s v="Every 3 Months"/>
    <x v="0"/>
    <s v="Low Value"/>
    <x v="1"/>
    <n v="0"/>
  </r>
  <r>
    <n v="3261"/>
    <n v="39"/>
    <x v="1"/>
    <s v="Scarf"/>
    <x v="3"/>
    <n v="36"/>
    <x v="48"/>
    <s v="M"/>
    <s v="Violet"/>
    <x v="2"/>
    <n v="4.5"/>
    <x v="1"/>
    <s v="2-Day Shipping"/>
    <x v="1"/>
    <s v="No"/>
    <n v="7"/>
    <x v="2"/>
    <s v="Annually"/>
    <x v="4"/>
    <s v="Low Value"/>
    <x v="1"/>
    <n v="0"/>
  </r>
  <r>
    <n v="3262"/>
    <n v="48"/>
    <x v="1"/>
    <s v="Belt"/>
    <x v="3"/>
    <n v="52"/>
    <x v="3"/>
    <s v="L"/>
    <s v="Cyan"/>
    <x v="0"/>
    <n v="3.4"/>
    <x v="1"/>
    <s v="Store Pickup"/>
    <x v="1"/>
    <s v="No"/>
    <n v="50"/>
    <x v="5"/>
    <s v="Weekly"/>
    <x v="2"/>
    <s v="Low Value"/>
    <x v="2"/>
    <n v="0"/>
  </r>
  <r>
    <n v="3263"/>
    <n v="42"/>
    <x v="1"/>
    <s v="T-shirt"/>
    <x v="0"/>
    <n v="35"/>
    <x v="27"/>
    <s v="M"/>
    <s v="Violet"/>
    <x v="1"/>
    <n v="2.7"/>
    <x v="1"/>
    <s v="Standard"/>
    <x v="1"/>
    <s v="No"/>
    <n v="21"/>
    <x v="1"/>
    <s v="Every 3 Months"/>
    <x v="4"/>
    <s v="Low Value"/>
    <x v="2"/>
    <n v="0"/>
  </r>
  <r>
    <n v="3264"/>
    <n v="56"/>
    <x v="1"/>
    <s v="Shorts"/>
    <x v="0"/>
    <n v="68"/>
    <x v="34"/>
    <s v="S"/>
    <s v="Black"/>
    <x v="3"/>
    <n v="4.4000000000000004"/>
    <x v="1"/>
    <s v="Express"/>
    <x v="1"/>
    <s v="No"/>
    <n v="31"/>
    <x v="5"/>
    <s v="Fortnightly"/>
    <x v="0"/>
    <s v="Low Value"/>
    <x v="2"/>
    <n v="0"/>
  </r>
  <r>
    <n v="3265"/>
    <n v="28"/>
    <x v="1"/>
    <s v="Pants"/>
    <x v="0"/>
    <n v="50"/>
    <x v="1"/>
    <s v="S"/>
    <s v="Charcoal"/>
    <x v="0"/>
    <n v="4"/>
    <x v="1"/>
    <s v="Express"/>
    <x v="1"/>
    <s v="No"/>
    <n v="39"/>
    <x v="1"/>
    <s v="Bi-Weekly"/>
    <x v="3"/>
    <s v="Low Value"/>
    <x v="2"/>
    <n v="0"/>
  </r>
  <r>
    <n v="3266"/>
    <n v="40"/>
    <x v="1"/>
    <s v="Sunglasses"/>
    <x v="3"/>
    <n v="100"/>
    <x v="15"/>
    <s v="M"/>
    <s v="White"/>
    <x v="0"/>
    <n v="3.2"/>
    <x v="1"/>
    <s v="Express"/>
    <x v="1"/>
    <s v="No"/>
    <n v="28"/>
    <x v="2"/>
    <s v="Fortnightly"/>
    <x v="4"/>
    <s v="High Value"/>
    <x v="2"/>
    <n v="0"/>
  </r>
  <r>
    <n v="3267"/>
    <n v="49"/>
    <x v="1"/>
    <s v="Coat"/>
    <x v="2"/>
    <n v="74"/>
    <x v="15"/>
    <s v="S"/>
    <s v="Gray"/>
    <x v="0"/>
    <n v="4.2"/>
    <x v="1"/>
    <s v="Next Day Air"/>
    <x v="1"/>
    <s v="No"/>
    <n v="33"/>
    <x v="4"/>
    <s v="Weekly"/>
    <x v="2"/>
    <s v="Low Value"/>
    <x v="2"/>
    <n v="0"/>
  </r>
  <r>
    <n v="3268"/>
    <n v="37"/>
    <x v="1"/>
    <s v="Hoodie"/>
    <x v="0"/>
    <n v="45"/>
    <x v="37"/>
    <s v="L"/>
    <s v="Pink"/>
    <x v="0"/>
    <n v="3"/>
    <x v="1"/>
    <s v="Store Pickup"/>
    <x v="1"/>
    <s v="No"/>
    <n v="42"/>
    <x v="2"/>
    <s v="Quarterly"/>
    <x v="4"/>
    <s v="Low Value"/>
    <x v="2"/>
    <n v="0"/>
  </r>
  <r>
    <n v="3269"/>
    <n v="22"/>
    <x v="1"/>
    <s v="Dress"/>
    <x v="0"/>
    <n v="97"/>
    <x v="10"/>
    <s v="M"/>
    <s v="Cyan"/>
    <x v="3"/>
    <n v="2.8"/>
    <x v="1"/>
    <s v="Free Shipping"/>
    <x v="1"/>
    <s v="No"/>
    <n v="5"/>
    <x v="4"/>
    <s v="Every 3 Months"/>
    <x v="1"/>
    <s v="Low Value"/>
    <x v="1"/>
    <n v="0"/>
  </r>
  <r>
    <n v="3270"/>
    <n v="27"/>
    <x v="1"/>
    <s v="Blouse"/>
    <x v="0"/>
    <n v="60"/>
    <x v="31"/>
    <s v="M"/>
    <s v="Blue"/>
    <x v="0"/>
    <n v="4.9000000000000004"/>
    <x v="1"/>
    <s v="Express"/>
    <x v="1"/>
    <s v="No"/>
    <n v="25"/>
    <x v="1"/>
    <s v="Monthly"/>
    <x v="3"/>
    <s v="Low Value"/>
    <x v="2"/>
    <n v="0"/>
  </r>
  <r>
    <n v="3271"/>
    <n v="59"/>
    <x v="1"/>
    <s v="Socks"/>
    <x v="0"/>
    <n v="25"/>
    <x v="26"/>
    <s v="M"/>
    <s v="Indigo"/>
    <x v="0"/>
    <n v="4.7"/>
    <x v="1"/>
    <s v="Express"/>
    <x v="1"/>
    <s v="No"/>
    <n v="48"/>
    <x v="3"/>
    <s v="Annually"/>
    <x v="0"/>
    <s v="Low Value"/>
    <x v="2"/>
    <n v="0"/>
  </r>
  <r>
    <n v="3272"/>
    <n v="35"/>
    <x v="1"/>
    <s v="Socks"/>
    <x v="0"/>
    <n v="55"/>
    <x v="22"/>
    <s v="XL"/>
    <s v="Magenta"/>
    <x v="1"/>
    <n v="4.4000000000000004"/>
    <x v="1"/>
    <s v="Standard"/>
    <x v="1"/>
    <s v="No"/>
    <n v="30"/>
    <x v="2"/>
    <s v="Weekly"/>
    <x v="4"/>
    <s v="Low Value"/>
    <x v="2"/>
    <n v="0"/>
  </r>
  <r>
    <n v="3273"/>
    <n v="58"/>
    <x v="1"/>
    <s v="Shoes"/>
    <x v="1"/>
    <n v="99"/>
    <x v="21"/>
    <s v="M"/>
    <s v="Lavender"/>
    <x v="0"/>
    <n v="3.1"/>
    <x v="1"/>
    <s v="Next Day Air"/>
    <x v="1"/>
    <s v="No"/>
    <n v="34"/>
    <x v="3"/>
    <s v="Quarterly"/>
    <x v="0"/>
    <s v="Low Value"/>
    <x v="2"/>
    <n v="0"/>
  </r>
  <r>
    <n v="3274"/>
    <n v="58"/>
    <x v="1"/>
    <s v="Belt"/>
    <x v="3"/>
    <n v="45"/>
    <x v="22"/>
    <s v="S"/>
    <s v="Orange"/>
    <x v="2"/>
    <n v="2.6"/>
    <x v="1"/>
    <s v="Free Shipping"/>
    <x v="1"/>
    <s v="No"/>
    <n v="34"/>
    <x v="3"/>
    <s v="Every 3 Months"/>
    <x v="0"/>
    <s v="Low Value"/>
    <x v="2"/>
    <n v="0"/>
  </r>
  <r>
    <n v="3275"/>
    <n v="46"/>
    <x v="1"/>
    <s v="Sweater"/>
    <x v="0"/>
    <n v="20"/>
    <x v="19"/>
    <s v="M"/>
    <s v="Cyan"/>
    <x v="1"/>
    <n v="3.9"/>
    <x v="1"/>
    <s v="Store Pickup"/>
    <x v="1"/>
    <s v="No"/>
    <n v="14"/>
    <x v="1"/>
    <s v="Fortnightly"/>
    <x v="2"/>
    <s v="Low Value"/>
    <x v="0"/>
    <n v="0"/>
  </r>
  <r>
    <n v="3276"/>
    <n v="43"/>
    <x v="1"/>
    <s v="Pants"/>
    <x v="0"/>
    <n v="88"/>
    <x v="15"/>
    <s v="XL"/>
    <s v="Green"/>
    <x v="2"/>
    <n v="2.6"/>
    <x v="1"/>
    <s v="2-Day Shipping"/>
    <x v="1"/>
    <s v="No"/>
    <n v="2"/>
    <x v="5"/>
    <s v="Weekly"/>
    <x v="4"/>
    <s v="Low Value"/>
    <x v="1"/>
    <n v="0"/>
  </r>
  <r>
    <n v="3277"/>
    <n v="39"/>
    <x v="1"/>
    <s v="Scarf"/>
    <x v="3"/>
    <n v="99"/>
    <x v="45"/>
    <s v="M"/>
    <s v="White"/>
    <x v="2"/>
    <n v="4"/>
    <x v="1"/>
    <s v="Store Pickup"/>
    <x v="1"/>
    <s v="No"/>
    <n v="41"/>
    <x v="3"/>
    <s v="Every 3 Months"/>
    <x v="4"/>
    <s v="Low Value"/>
    <x v="2"/>
    <n v="0"/>
  </r>
  <r>
    <n v="3278"/>
    <n v="59"/>
    <x v="1"/>
    <s v="Skirt"/>
    <x v="0"/>
    <n v="86"/>
    <x v="21"/>
    <s v="M"/>
    <s v="Blue"/>
    <x v="1"/>
    <n v="4.9000000000000004"/>
    <x v="1"/>
    <s v="Store Pickup"/>
    <x v="1"/>
    <s v="No"/>
    <n v="3"/>
    <x v="2"/>
    <s v="Monthly"/>
    <x v="0"/>
    <s v="Low Value"/>
    <x v="1"/>
    <n v="0"/>
  </r>
  <r>
    <n v="3279"/>
    <n v="59"/>
    <x v="1"/>
    <s v="Dress"/>
    <x v="0"/>
    <n v="70"/>
    <x v="6"/>
    <s v="M"/>
    <s v="Black"/>
    <x v="2"/>
    <n v="3.3"/>
    <x v="1"/>
    <s v="2-Day Shipping"/>
    <x v="1"/>
    <s v="No"/>
    <n v="18"/>
    <x v="4"/>
    <s v="Weekly"/>
    <x v="0"/>
    <s v="Low Value"/>
    <x v="0"/>
    <n v="0"/>
  </r>
  <r>
    <n v="3280"/>
    <n v="59"/>
    <x v="1"/>
    <s v="Hat"/>
    <x v="3"/>
    <n v="50"/>
    <x v="5"/>
    <s v="S"/>
    <s v="Red"/>
    <x v="3"/>
    <n v="3"/>
    <x v="1"/>
    <s v="Express"/>
    <x v="1"/>
    <s v="No"/>
    <n v="1"/>
    <x v="5"/>
    <s v="Fortnightly"/>
    <x v="0"/>
    <s v="Low Value"/>
    <x v="1"/>
    <n v="0"/>
  </r>
  <r>
    <n v="3281"/>
    <n v="45"/>
    <x v="1"/>
    <s v="Handbag"/>
    <x v="3"/>
    <n v="57"/>
    <x v="14"/>
    <s v="L"/>
    <s v="Red"/>
    <x v="0"/>
    <n v="2.7"/>
    <x v="1"/>
    <s v="Next Day Air"/>
    <x v="1"/>
    <s v="No"/>
    <n v="5"/>
    <x v="3"/>
    <s v="Monthly"/>
    <x v="2"/>
    <s v="Low Value"/>
    <x v="1"/>
    <n v="0"/>
  </r>
  <r>
    <n v="3282"/>
    <n v="27"/>
    <x v="1"/>
    <s v="Pants"/>
    <x v="0"/>
    <n v="69"/>
    <x v="4"/>
    <s v="L"/>
    <s v="Gold"/>
    <x v="0"/>
    <n v="3.1"/>
    <x v="1"/>
    <s v="Free Shipping"/>
    <x v="1"/>
    <s v="No"/>
    <n v="41"/>
    <x v="4"/>
    <s v="Annually"/>
    <x v="3"/>
    <s v="Low Value"/>
    <x v="2"/>
    <n v="0"/>
  </r>
  <r>
    <n v="3283"/>
    <n v="24"/>
    <x v="1"/>
    <s v="T-shirt"/>
    <x v="0"/>
    <n v="94"/>
    <x v="18"/>
    <s v="M"/>
    <s v="Red"/>
    <x v="3"/>
    <n v="4.8"/>
    <x v="1"/>
    <s v="Next Day Air"/>
    <x v="1"/>
    <s v="No"/>
    <n v="5"/>
    <x v="2"/>
    <s v="Monthly"/>
    <x v="1"/>
    <s v="Low Value"/>
    <x v="1"/>
    <n v="0"/>
  </r>
  <r>
    <n v="3284"/>
    <n v="47"/>
    <x v="1"/>
    <s v="Jacket"/>
    <x v="2"/>
    <n v="24"/>
    <x v="17"/>
    <s v="L"/>
    <s v="Purple"/>
    <x v="1"/>
    <n v="2.9"/>
    <x v="1"/>
    <s v="Express"/>
    <x v="1"/>
    <s v="No"/>
    <n v="10"/>
    <x v="5"/>
    <s v="Every 3 Months"/>
    <x v="2"/>
    <s v="Low Value"/>
    <x v="0"/>
    <n v="0"/>
  </r>
  <r>
    <n v="3285"/>
    <n v="70"/>
    <x v="1"/>
    <s v="Scarf"/>
    <x v="3"/>
    <n v="79"/>
    <x v="0"/>
    <s v="L"/>
    <s v="White"/>
    <x v="1"/>
    <n v="4.5"/>
    <x v="1"/>
    <s v="2-Day Shipping"/>
    <x v="1"/>
    <s v="No"/>
    <n v="20"/>
    <x v="0"/>
    <s v="Annually"/>
    <x v="0"/>
    <s v="Low Value"/>
    <x v="2"/>
    <n v="0"/>
  </r>
  <r>
    <n v="3286"/>
    <n v="58"/>
    <x v="1"/>
    <s v="Hat"/>
    <x v="3"/>
    <n v="31"/>
    <x v="11"/>
    <s v="XL"/>
    <s v="Magenta"/>
    <x v="3"/>
    <n v="4.5999999999999996"/>
    <x v="1"/>
    <s v="Free Shipping"/>
    <x v="1"/>
    <s v="No"/>
    <n v="11"/>
    <x v="1"/>
    <s v="Weekly"/>
    <x v="0"/>
    <s v="Low Value"/>
    <x v="0"/>
    <n v="0"/>
  </r>
  <r>
    <n v="3287"/>
    <n v="45"/>
    <x v="1"/>
    <s v="Jacket"/>
    <x v="2"/>
    <n v="67"/>
    <x v="26"/>
    <s v="L"/>
    <s v="Pink"/>
    <x v="0"/>
    <n v="5"/>
    <x v="1"/>
    <s v="Express"/>
    <x v="1"/>
    <s v="No"/>
    <n v="4"/>
    <x v="0"/>
    <s v="Fortnightly"/>
    <x v="2"/>
    <s v="Low Value"/>
    <x v="1"/>
    <n v="0"/>
  </r>
  <r>
    <n v="3288"/>
    <n v="24"/>
    <x v="1"/>
    <s v="Skirt"/>
    <x v="0"/>
    <n v="63"/>
    <x v="8"/>
    <s v="L"/>
    <s v="Black"/>
    <x v="1"/>
    <n v="4.3"/>
    <x v="1"/>
    <s v="2-Day Shipping"/>
    <x v="1"/>
    <s v="No"/>
    <n v="38"/>
    <x v="2"/>
    <s v="Weekly"/>
    <x v="1"/>
    <s v="Low Value"/>
    <x v="2"/>
    <n v="0"/>
  </r>
  <r>
    <n v="3289"/>
    <n v="67"/>
    <x v="1"/>
    <s v="Handbag"/>
    <x v="3"/>
    <n v="61"/>
    <x v="36"/>
    <s v="XL"/>
    <s v="White"/>
    <x v="1"/>
    <n v="4.9000000000000004"/>
    <x v="1"/>
    <s v="Next Day Air"/>
    <x v="1"/>
    <s v="No"/>
    <n v="19"/>
    <x v="2"/>
    <s v="Bi-Weekly"/>
    <x v="0"/>
    <s v="Low Value"/>
    <x v="0"/>
    <n v="0"/>
  </r>
  <r>
    <n v="3290"/>
    <n v="31"/>
    <x v="1"/>
    <s v="Backpack"/>
    <x v="3"/>
    <n v="50"/>
    <x v="6"/>
    <s v="M"/>
    <s v="Maroon"/>
    <x v="2"/>
    <n v="4"/>
    <x v="1"/>
    <s v="2-Day Shipping"/>
    <x v="1"/>
    <s v="No"/>
    <n v="16"/>
    <x v="0"/>
    <s v="Every 3 Months"/>
    <x v="3"/>
    <s v="Low Value"/>
    <x v="0"/>
    <n v="0"/>
  </r>
  <r>
    <n v="3291"/>
    <n v="52"/>
    <x v="1"/>
    <s v="Coat"/>
    <x v="2"/>
    <n v="82"/>
    <x v="25"/>
    <s v="L"/>
    <s v="Black"/>
    <x v="1"/>
    <n v="3.1"/>
    <x v="1"/>
    <s v="Free Shipping"/>
    <x v="1"/>
    <s v="No"/>
    <n v="2"/>
    <x v="3"/>
    <s v="Monthly"/>
    <x v="2"/>
    <s v="Low Value"/>
    <x v="1"/>
    <n v="0"/>
  </r>
  <r>
    <n v="3292"/>
    <n v="29"/>
    <x v="1"/>
    <s v="Belt"/>
    <x v="3"/>
    <n v="51"/>
    <x v="35"/>
    <s v="L"/>
    <s v="Olive"/>
    <x v="3"/>
    <n v="2.6"/>
    <x v="1"/>
    <s v="2-Day Shipping"/>
    <x v="1"/>
    <s v="No"/>
    <n v="11"/>
    <x v="1"/>
    <s v="Monthly"/>
    <x v="3"/>
    <s v="Low Value"/>
    <x v="0"/>
    <n v="0"/>
  </r>
  <r>
    <n v="3293"/>
    <n v="62"/>
    <x v="1"/>
    <s v="Handbag"/>
    <x v="3"/>
    <n v="23"/>
    <x v="9"/>
    <s v="L"/>
    <s v="Gray"/>
    <x v="1"/>
    <n v="4.9000000000000004"/>
    <x v="1"/>
    <s v="Standard"/>
    <x v="1"/>
    <s v="No"/>
    <n v="18"/>
    <x v="4"/>
    <s v="Fortnightly"/>
    <x v="0"/>
    <s v="Low Value"/>
    <x v="0"/>
    <n v="0"/>
  </r>
  <r>
    <n v="3294"/>
    <n v="19"/>
    <x v="1"/>
    <s v="Coat"/>
    <x v="2"/>
    <n v="91"/>
    <x v="8"/>
    <s v="M"/>
    <s v="Gold"/>
    <x v="1"/>
    <n v="3.5"/>
    <x v="1"/>
    <s v="2-Day Shipping"/>
    <x v="1"/>
    <s v="No"/>
    <n v="47"/>
    <x v="2"/>
    <s v="Fortnightly"/>
    <x v="1"/>
    <s v="Low Value"/>
    <x v="2"/>
    <n v="0"/>
  </r>
  <r>
    <n v="3295"/>
    <n v="62"/>
    <x v="1"/>
    <s v="Sweater"/>
    <x v="0"/>
    <n v="60"/>
    <x v="36"/>
    <s v="S"/>
    <s v="Magenta"/>
    <x v="1"/>
    <n v="4.5"/>
    <x v="1"/>
    <s v="Store Pickup"/>
    <x v="1"/>
    <s v="No"/>
    <n v="15"/>
    <x v="4"/>
    <s v="Bi-Weekly"/>
    <x v="0"/>
    <s v="Low Value"/>
    <x v="0"/>
    <n v="0"/>
  </r>
  <r>
    <n v="3296"/>
    <n v="70"/>
    <x v="1"/>
    <s v="Blouse"/>
    <x v="0"/>
    <n v="34"/>
    <x v="8"/>
    <s v="S"/>
    <s v="Lavender"/>
    <x v="2"/>
    <n v="2.8"/>
    <x v="1"/>
    <s v="Next Day Air"/>
    <x v="1"/>
    <s v="No"/>
    <n v="15"/>
    <x v="1"/>
    <s v="Weekly"/>
    <x v="0"/>
    <s v="Low Value"/>
    <x v="0"/>
    <n v="0"/>
  </r>
  <r>
    <n v="3297"/>
    <n v="20"/>
    <x v="1"/>
    <s v="Blouse"/>
    <x v="0"/>
    <n v="23"/>
    <x v="29"/>
    <s v="M"/>
    <s v="Green"/>
    <x v="1"/>
    <n v="4.2"/>
    <x v="1"/>
    <s v="Next Day Air"/>
    <x v="1"/>
    <s v="No"/>
    <n v="47"/>
    <x v="0"/>
    <s v="Quarterly"/>
    <x v="1"/>
    <s v="Low Value"/>
    <x v="2"/>
    <n v="0"/>
  </r>
  <r>
    <n v="3298"/>
    <n v="67"/>
    <x v="1"/>
    <s v="Belt"/>
    <x v="3"/>
    <n v="82"/>
    <x v="8"/>
    <s v="M"/>
    <s v="Violet"/>
    <x v="3"/>
    <n v="4.0999999999999996"/>
    <x v="1"/>
    <s v="Free Shipping"/>
    <x v="1"/>
    <s v="No"/>
    <n v="47"/>
    <x v="3"/>
    <s v="Monthly"/>
    <x v="0"/>
    <s v="Low Value"/>
    <x v="2"/>
    <n v="0"/>
  </r>
  <r>
    <n v="3299"/>
    <n v="65"/>
    <x v="1"/>
    <s v="Jacket"/>
    <x v="2"/>
    <n v="73"/>
    <x v="35"/>
    <s v="M"/>
    <s v="Brown"/>
    <x v="3"/>
    <n v="3.5"/>
    <x v="1"/>
    <s v="Express"/>
    <x v="1"/>
    <s v="No"/>
    <n v="6"/>
    <x v="4"/>
    <s v="Every 3 Months"/>
    <x v="0"/>
    <s v="Low Value"/>
    <x v="1"/>
    <n v="0"/>
  </r>
  <r>
    <n v="3300"/>
    <n v="45"/>
    <x v="1"/>
    <s v="Shorts"/>
    <x v="0"/>
    <n v="32"/>
    <x v="45"/>
    <s v="L"/>
    <s v="Teal"/>
    <x v="1"/>
    <n v="4"/>
    <x v="1"/>
    <s v="2-Day Shipping"/>
    <x v="1"/>
    <s v="No"/>
    <n v="18"/>
    <x v="0"/>
    <s v="Monthly"/>
    <x v="2"/>
    <s v="Low Value"/>
    <x v="0"/>
    <n v="0"/>
  </r>
  <r>
    <n v="3301"/>
    <n v="26"/>
    <x v="1"/>
    <s v="Hat"/>
    <x v="3"/>
    <n v="80"/>
    <x v="19"/>
    <s v="M"/>
    <s v="Charcoal"/>
    <x v="1"/>
    <n v="4"/>
    <x v="1"/>
    <s v="Express"/>
    <x v="1"/>
    <s v="No"/>
    <n v="40"/>
    <x v="4"/>
    <s v="Bi-Weekly"/>
    <x v="3"/>
    <s v="Low Value"/>
    <x v="2"/>
    <n v="0"/>
  </r>
  <r>
    <n v="3302"/>
    <n v="36"/>
    <x v="1"/>
    <s v="Pants"/>
    <x v="0"/>
    <n v="58"/>
    <x v="19"/>
    <s v="XL"/>
    <s v="Charcoal"/>
    <x v="2"/>
    <n v="2.5"/>
    <x v="1"/>
    <s v="Free Shipping"/>
    <x v="1"/>
    <s v="No"/>
    <n v="31"/>
    <x v="2"/>
    <s v="Fortnightly"/>
    <x v="4"/>
    <s v="Low Value"/>
    <x v="2"/>
    <n v="0"/>
  </r>
  <r>
    <n v="3303"/>
    <n v="36"/>
    <x v="1"/>
    <s v="Blouse"/>
    <x v="0"/>
    <n v="82"/>
    <x v="15"/>
    <s v="XL"/>
    <s v="Beige"/>
    <x v="0"/>
    <n v="4.2"/>
    <x v="1"/>
    <s v="Standard"/>
    <x v="1"/>
    <s v="No"/>
    <n v="31"/>
    <x v="0"/>
    <s v="Bi-Weekly"/>
    <x v="4"/>
    <s v="Low Value"/>
    <x v="2"/>
    <n v="0"/>
  </r>
  <r>
    <n v="3304"/>
    <n v="20"/>
    <x v="1"/>
    <s v="Belt"/>
    <x v="3"/>
    <n v="60"/>
    <x v="16"/>
    <s v="S"/>
    <s v="Turquoise"/>
    <x v="2"/>
    <n v="3.4"/>
    <x v="1"/>
    <s v="Next Day Air"/>
    <x v="1"/>
    <s v="No"/>
    <n v="4"/>
    <x v="2"/>
    <s v="Fortnightly"/>
    <x v="1"/>
    <s v="Low Value"/>
    <x v="1"/>
    <n v="0"/>
  </r>
  <r>
    <n v="3305"/>
    <n v="30"/>
    <x v="1"/>
    <s v="Handbag"/>
    <x v="3"/>
    <n v="79"/>
    <x v="16"/>
    <s v="XL"/>
    <s v="Orange"/>
    <x v="3"/>
    <n v="4.8"/>
    <x v="1"/>
    <s v="Next Day Air"/>
    <x v="1"/>
    <s v="No"/>
    <n v="36"/>
    <x v="4"/>
    <s v="Every 3 Months"/>
    <x v="3"/>
    <s v="Low Value"/>
    <x v="2"/>
    <n v="0"/>
  </r>
  <r>
    <n v="3306"/>
    <n v="34"/>
    <x v="1"/>
    <s v="Hoodie"/>
    <x v="0"/>
    <n v="41"/>
    <x v="43"/>
    <s v="L"/>
    <s v="Cyan"/>
    <x v="2"/>
    <n v="4.9000000000000004"/>
    <x v="1"/>
    <s v="Standard"/>
    <x v="1"/>
    <s v="No"/>
    <n v="31"/>
    <x v="3"/>
    <s v="Bi-Weekly"/>
    <x v="3"/>
    <s v="Low Value"/>
    <x v="2"/>
    <n v="0"/>
  </r>
  <r>
    <n v="3307"/>
    <n v="63"/>
    <x v="1"/>
    <s v="Jacket"/>
    <x v="2"/>
    <n v="39"/>
    <x v="24"/>
    <s v="L"/>
    <s v="Orange"/>
    <x v="2"/>
    <n v="3.6"/>
    <x v="1"/>
    <s v="Store Pickup"/>
    <x v="1"/>
    <s v="No"/>
    <n v="6"/>
    <x v="0"/>
    <s v="Fortnightly"/>
    <x v="0"/>
    <s v="Low Value"/>
    <x v="1"/>
    <n v="0"/>
  </r>
  <r>
    <n v="3308"/>
    <n v="18"/>
    <x v="1"/>
    <s v="Scarf"/>
    <x v="3"/>
    <n v="36"/>
    <x v="38"/>
    <s v="S"/>
    <s v="Green"/>
    <x v="0"/>
    <n v="4"/>
    <x v="1"/>
    <s v="Store Pickup"/>
    <x v="1"/>
    <s v="No"/>
    <n v="1"/>
    <x v="1"/>
    <s v="Monthly"/>
    <x v="1"/>
    <s v="Low Value"/>
    <x v="1"/>
    <n v="0"/>
  </r>
  <r>
    <n v="3309"/>
    <n v="55"/>
    <x v="1"/>
    <s v="Jeans"/>
    <x v="0"/>
    <n v="70"/>
    <x v="40"/>
    <s v="M"/>
    <s v="Pink"/>
    <x v="3"/>
    <n v="2.6"/>
    <x v="1"/>
    <s v="Express"/>
    <x v="1"/>
    <s v="No"/>
    <n v="29"/>
    <x v="1"/>
    <s v="Monthly"/>
    <x v="0"/>
    <s v="Low Value"/>
    <x v="2"/>
    <n v="0"/>
  </r>
  <r>
    <n v="3310"/>
    <n v="48"/>
    <x v="1"/>
    <s v="Handbag"/>
    <x v="3"/>
    <n v="47"/>
    <x v="2"/>
    <s v="M"/>
    <s v="Blue"/>
    <x v="2"/>
    <n v="3.1"/>
    <x v="1"/>
    <s v="Store Pickup"/>
    <x v="1"/>
    <s v="No"/>
    <n v="19"/>
    <x v="3"/>
    <s v="Monthly"/>
    <x v="2"/>
    <s v="Low Value"/>
    <x v="0"/>
    <n v="0"/>
  </r>
  <r>
    <n v="3311"/>
    <n v="45"/>
    <x v="1"/>
    <s v="Jacket"/>
    <x v="2"/>
    <n v="27"/>
    <x v="44"/>
    <s v="M"/>
    <s v="Pink"/>
    <x v="0"/>
    <n v="3.6"/>
    <x v="1"/>
    <s v="Free Shipping"/>
    <x v="1"/>
    <s v="No"/>
    <n v="12"/>
    <x v="3"/>
    <s v="Fortnightly"/>
    <x v="2"/>
    <s v="Low Value"/>
    <x v="0"/>
    <n v="0"/>
  </r>
  <r>
    <n v="3312"/>
    <n v="29"/>
    <x v="1"/>
    <s v="Hat"/>
    <x v="3"/>
    <n v="52"/>
    <x v="20"/>
    <s v="L"/>
    <s v="Blue"/>
    <x v="2"/>
    <n v="4"/>
    <x v="1"/>
    <s v="Express"/>
    <x v="1"/>
    <s v="No"/>
    <n v="18"/>
    <x v="4"/>
    <s v="Annually"/>
    <x v="3"/>
    <s v="Low Value"/>
    <x v="0"/>
    <n v="0"/>
  </r>
  <r>
    <n v="3313"/>
    <n v="55"/>
    <x v="1"/>
    <s v="Sneakers"/>
    <x v="1"/>
    <n v="75"/>
    <x v="7"/>
    <s v="L"/>
    <s v="Black"/>
    <x v="2"/>
    <n v="3.9"/>
    <x v="1"/>
    <s v="Next Day Air"/>
    <x v="1"/>
    <s v="No"/>
    <n v="45"/>
    <x v="1"/>
    <s v="Quarterly"/>
    <x v="0"/>
    <s v="Low Value"/>
    <x v="2"/>
    <n v="0"/>
  </r>
  <r>
    <n v="3314"/>
    <n v="55"/>
    <x v="1"/>
    <s v="Hat"/>
    <x v="3"/>
    <n v="30"/>
    <x v="23"/>
    <s v="XL"/>
    <s v="Black"/>
    <x v="3"/>
    <n v="3.9"/>
    <x v="1"/>
    <s v="Express"/>
    <x v="1"/>
    <s v="No"/>
    <n v="45"/>
    <x v="2"/>
    <s v="Monthly"/>
    <x v="0"/>
    <s v="Low Value"/>
    <x v="2"/>
    <n v="0"/>
  </r>
  <r>
    <n v="3315"/>
    <n v="55"/>
    <x v="1"/>
    <s v="Socks"/>
    <x v="0"/>
    <n v="94"/>
    <x v="23"/>
    <s v="M"/>
    <s v="Violet"/>
    <x v="1"/>
    <n v="3.3"/>
    <x v="1"/>
    <s v="Standard"/>
    <x v="1"/>
    <s v="No"/>
    <n v="8"/>
    <x v="2"/>
    <s v="Quarterly"/>
    <x v="0"/>
    <s v="Low Value"/>
    <x v="1"/>
    <n v="0"/>
  </r>
  <r>
    <n v="3316"/>
    <n v="48"/>
    <x v="1"/>
    <s v="Scarf"/>
    <x v="3"/>
    <n v="68"/>
    <x v="0"/>
    <s v="S"/>
    <s v="Gold"/>
    <x v="2"/>
    <n v="2.9"/>
    <x v="1"/>
    <s v="Standard"/>
    <x v="1"/>
    <s v="No"/>
    <n v="4"/>
    <x v="3"/>
    <s v="Every 3 Months"/>
    <x v="2"/>
    <s v="Low Value"/>
    <x v="1"/>
    <n v="0"/>
  </r>
  <r>
    <n v="3317"/>
    <n v="42"/>
    <x v="1"/>
    <s v="Socks"/>
    <x v="0"/>
    <n v="45"/>
    <x v="35"/>
    <s v="M"/>
    <s v="Olive"/>
    <x v="2"/>
    <n v="3.1"/>
    <x v="1"/>
    <s v="Free Shipping"/>
    <x v="1"/>
    <s v="No"/>
    <n v="5"/>
    <x v="5"/>
    <s v="Fortnightly"/>
    <x v="4"/>
    <s v="Low Value"/>
    <x v="1"/>
    <n v="0"/>
  </r>
  <r>
    <n v="3318"/>
    <n v="21"/>
    <x v="1"/>
    <s v="Hat"/>
    <x v="3"/>
    <n v="67"/>
    <x v="17"/>
    <s v="XL"/>
    <s v="Pink"/>
    <x v="2"/>
    <n v="4.7"/>
    <x v="1"/>
    <s v="Standard"/>
    <x v="1"/>
    <s v="No"/>
    <n v="30"/>
    <x v="1"/>
    <s v="Quarterly"/>
    <x v="1"/>
    <s v="Low Value"/>
    <x v="2"/>
    <n v="0"/>
  </r>
  <r>
    <n v="3319"/>
    <n v="45"/>
    <x v="1"/>
    <s v="Jacket"/>
    <x v="2"/>
    <n v="46"/>
    <x v="25"/>
    <s v="M"/>
    <s v="Olive"/>
    <x v="2"/>
    <n v="3.9"/>
    <x v="1"/>
    <s v="Free Shipping"/>
    <x v="1"/>
    <s v="No"/>
    <n v="15"/>
    <x v="3"/>
    <s v="Monthly"/>
    <x v="2"/>
    <s v="Low Value"/>
    <x v="0"/>
    <n v="0"/>
  </r>
  <r>
    <n v="3320"/>
    <n v="23"/>
    <x v="1"/>
    <s v="Shorts"/>
    <x v="0"/>
    <n v="31"/>
    <x v="25"/>
    <s v="M"/>
    <s v="Indigo"/>
    <x v="2"/>
    <n v="4.3"/>
    <x v="1"/>
    <s v="Next Day Air"/>
    <x v="1"/>
    <s v="No"/>
    <n v="17"/>
    <x v="2"/>
    <s v="Every 3 Months"/>
    <x v="1"/>
    <s v="Low Value"/>
    <x v="0"/>
    <n v="0"/>
  </r>
  <r>
    <n v="3321"/>
    <n v="66"/>
    <x v="1"/>
    <s v="Blouse"/>
    <x v="0"/>
    <n v="44"/>
    <x v="26"/>
    <s v="XL"/>
    <s v="Silver"/>
    <x v="3"/>
    <n v="4.2"/>
    <x v="1"/>
    <s v="2-Day Shipping"/>
    <x v="1"/>
    <s v="No"/>
    <n v="45"/>
    <x v="1"/>
    <s v="Every 3 Months"/>
    <x v="0"/>
    <s v="Low Value"/>
    <x v="2"/>
    <n v="0"/>
  </r>
  <r>
    <n v="3322"/>
    <n v="32"/>
    <x v="1"/>
    <s v="Coat"/>
    <x v="2"/>
    <n v="100"/>
    <x v="1"/>
    <s v="S"/>
    <s v="Charcoal"/>
    <x v="0"/>
    <n v="4.3"/>
    <x v="1"/>
    <s v="Next Day Air"/>
    <x v="1"/>
    <s v="No"/>
    <n v="3"/>
    <x v="0"/>
    <s v="Annually"/>
    <x v="3"/>
    <s v="High Value"/>
    <x v="1"/>
    <n v="0"/>
  </r>
  <r>
    <n v="3323"/>
    <n v="52"/>
    <x v="1"/>
    <s v="Sweater"/>
    <x v="0"/>
    <n v="92"/>
    <x v="27"/>
    <s v="XL"/>
    <s v="Orange"/>
    <x v="0"/>
    <n v="4.5999999999999996"/>
    <x v="1"/>
    <s v="Next Day Air"/>
    <x v="1"/>
    <s v="No"/>
    <n v="43"/>
    <x v="3"/>
    <s v="Weekly"/>
    <x v="2"/>
    <s v="Low Value"/>
    <x v="2"/>
    <n v="0"/>
  </r>
  <r>
    <n v="3324"/>
    <n v="54"/>
    <x v="1"/>
    <s v="Handbag"/>
    <x v="3"/>
    <n v="78"/>
    <x v="25"/>
    <s v="M"/>
    <s v="Yellow"/>
    <x v="0"/>
    <n v="3.8"/>
    <x v="1"/>
    <s v="Free Shipping"/>
    <x v="1"/>
    <s v="No"/>
    <n v="4"/>
    <x v="2"/>
    <s v="Monthly"/>
    <x v="2"/>
    <s v="Low Value"/>
    <x v="1"/>
    <n v="0"/>
  </r>
  <r>
    <n v="3325"/>
    <n v="37"/>
    <x v="1"/>
    <s v="T-shirt"/>
    <x v="0"/>
    <n v="32"/>
    <x v="9"/>
    <s v="S"/>
    <s v="Red"/>
    <x v="3"/>
    <n v="3.3"/>
    <x v="1"/>
    <s v="Standard"/>
    <x v="1"/>
    <s v="No"/>
    <n v="41"/>
    <x v="0"/>
    <s v="Weekly"/>
    <x v="4"/>
    <s v="Low Value"/>
    <x v="2"/>
    <n v="0"/>
  </r>
  <r>
    <n v="3326"/>
    <n v="29"/>
    <x v="1"/>
    <s v="Sandals"/>
    <x v="1"/>
    <n v="97"/>
    <x v="29"/>
    <s v="M"/>
    <s v="Maroon"/>
    <x v="3"/>
    <n v="3.7"/>
    <x v="1"/>
    <s v="2-Day Shipping"/>
    <x v="1"/>
    <s v="No"/>
    <n v="16"/>
    <x v="0"/>
    <s v="Monthly"/>
    <x v="3"/>
    <s v="Low Value"/>
    <x v="0"/>
    <n v="0"/>
  </r>
  <r>
    <n v="3327"/>
    <n v="47"/>
    <x v="1"/>
    <s v="Gloves"/>
    <x v="3"/>
    <n v="95"/>
    <x v="25"/>
    <s v="M"/>
    <s v="Magenta"/>
    <x v="2"/>
    <n v="4.3"/>
    <x v="1"/>
    <s v="Standard"/>
    <x v="1"/>
    <s v="No"/>
    <n v="10"/>
    <x v="5"/>
    <s v="Annually"/>
    <x v="2"/>
    <s v="Low Value"/>
    <x v="0"/>
    <n v="0"/>
  </r>
  <r>
    <n v="3328"/>
    <n v="47"/>
    <x v="1"/>
    <s v="Shorts"/>
    <x v="0"/>
    <n v="64"/>
    <x v="39"/>
    <s v="M"/>
    <s v="Black"/>
    <x v="1"/>
    <n v="4.0999999999999996"/>
    <x v="1"/>
    <s v="Express"/>
    <x v="1"/>
    <s v="No"/>
    <n v="2"/>
    <x v="5"/>
    <s v="Quarterly"/>
    <x v="2"/>
    <s v="Low Value"/>
    <x v="1"/>
    <n v="0"/>
  </r>
  <r>
    <n v="3329"/>
    <n v="42"/>
    <x v="1"/>
    <s v="Sandals"/>
    <x v="1"/>
    <n v="35"/>
    <x v="48"/>
    <s v="M"/>
    <s v="Violet"/>
    <x v="1"/>
    <n v="3.2"/>
    <x v="1"/>
    <s v="Free Shipping"/>
    <x v="1"/>
    <s v="No"/>
    <n v="11"/>
    <x v="1"/>
    <s v="Bi-Weekly"/>
    <x v="4"/>
    <s v="Low Value"/>
    <x v="0"/>
    <n v="0"/>
  </r>
  <r>
    <n v="3330"/>
    <n v="34"/>
    <x v="1"/>
    <s v="Backpack"/>
    <x v="3"/>
    <n v="54"/>
    <x v="32"/>
    <s v="M"/>
    <s v="Gray"/>
    <x v="0"/>
    <n v="3.8"/>
    <x v="1"/>
    <s v="Express"/>
    <x v="1"/>
    <s v="No"/>
    <n v="1"/>
    <x v="5"/>
    <s v="Bi-Weekly"/>
    <x v="3"/>
    <s v="Low Value"/>
    <x v="1"/>
    <n v="0"/>
  </r>
  <r>
    <n v="3331"/>
    <n v="38"/>
    <x v="1"/>
    <s v="Sneakers"/>
    <x v="1"/>
    <n v="96"/>
    <x v="9"/>
    <s v="M"/>
    <s v="Black"/>
    <x v="1"/>
    <n v="3.2"/>
    <x v="1"/>
    <s v="2-Day Shipping"/>
    <x v="1"/>
    <s v="No"/>
    <n v="41"/>
    <x v="4"/>
    <s v="Quarterly"/>
    <x v="4"/>
    <s v="Low Value"/>
    <x v="2"/>
    <n v="0"/>
  </r>
  <r>
    <n v="3332"/>
    <n v="55"/>
    <x v="1"/>
    <s v="Sunglasses"/>
    <x v="3"/>
    <n v="58"/>
    <x v="18"/>
    <s v="M"/>
    <s v="Pink"/>
    <x v="2"/>
    <n v="3.5"/>
    <x v="1"/>
    <s v="Free Shipping"/>
    <x v="1"/>
    <s v="No"/>
    <n v="39"/>
    <x v="3"/>
    <s v="Quarterly"/>
    <x v="0"/>
    <s v="Low Value"/>
    <x v="2"/>
    <n v="0"/>
  </r>
  <r>
    <n v="3333"/>
    <n v="27"/>
    <x v="1"/>
    <s v="T-shirt"/>
    <x v="0"/>
    <n v="23"/>
    <x v="47"/>
    <s v="M"/>
    <s v="Silver"/>
    <x v="2"/>
    <n v="3.1"/>
    <x v="1"/>
    <s v="2-Day Shipping"/>
    <x v="1"/>
    <s v="No"/>
    <n v="1"/>
    <x v="3"/>
    <s v="Bi-Weekly"/>
    <x v="3"/>
    <s v="Low Value"/>
    <x v="1"/>
    <n v="0"/>
  </r>
  <r>
    <n v="3334"/>
    <n v="55"/>
    <x v="1"/>
    <s v="Jeans"/>
    <x v="0"/>
    <n v="35"/>
    <x v="46"/>
    <s v="M"/>
    <s v="Violet"/>
    <x v="1"/>
    <n v="4.2"/>
    <x v="1"/>
    <s v="Express"/>
    <x v="1"/>
    <s v="No"/>
    <n v="3"/>
    <x v="3"/>
    <s v="Monthly"/>
    <x v="0"/>
    <s v="Low Value"/>
    <x v="1"/>
    <n v="0"/>
  </r>
  <r>
    <n v="3335"/>
    <n v="66"/>
    <x v="1"/>
    <s v="Shirt"/>
    <x v="0"/>
    <n v="23"/>
    <x v="18"/>
    <s v="M"/>
    <s v="Beige"/>
    <x v="2"/>
    <n v="3.4"/>
    <x v="1"/>
    <s v="Free Shipping"/>
    <x v="1"/>
    <s v="No"/>
    <n v="21"/>
    <x v="2"/>
    <s v="Annually"/>
    <x v="0"/>
    <s v="Low Value"/>
    <x v="2"/>
    <n v="0"/>
  </r>
  <r>
    <n v="3336"/>
    <n v="44"/>
    <x v="1"/>
    <s v="Hat"/>
    <x v="3"/>
    <n v="94"/>
    <x v="21"/>
    <s v="XL"/>
    <s v="Cyan"/>
    <x v="0"/>
    <n v="3.5"/>
    <x v="1"/>
    <s v="Express"/>
    <x v="1"/>
    <s v="No"/>
    <n v="48"/>
    <x v="4"/>
    <s v="Quarterly"/>
    <x v="4"/>
    <s v="Low Value"/>
    <x v="2"/>
    <n v="0"/>
  </r>
  <r>
    <n v="3337"/>
    <n v="39"/>
    <x v="1"/>
    <s v="Blouse"/>
    <x v="0"/>
    <n v="45"/>
    <x v="6"/>
    <s v="M"/>
    <s v="Brown"/>
    <x v="3"/>
    <n v="4"/>
    <x v="1"/>
    <s v="Free Shipping"/>
    <x v="1"/>
    <s v="No"/>
    <n v="24"/>
    <x v="5"/>
    <s v="Annually"/>
    <x v="4"/>
    <s v="Low Value"/>
    <x v="2"/>
    <n v="0"/>
  </r>
  <r>
    <n v="3338"/>
    <n v="23"/>
    <x v="1"/>
    <s v="Jacket"/>
    <x v="2"/>
    <n v="23"/>
    <x v="28"/>
    <s v="L"/>
    <s v="Blue"/>
    <x v="0"/>
    <n v="4.4000000000000004"/>
    <x v="1"/>
    <s v="2-Day Shipping"/>
    <x v="1"/>
    <s v="No"/>
    <n v="45"/>
    <x v="4"/>
    <s v="Bi-Weekly"/>
    <x v="1"/>
    <s v="Low Value"/>
    <x v="2"/>
    <n v="0"/>
  </r>
  <r>
    <n v="3339"/>
    <n v="29"/>
    <x v="1"/>
    <s v="Skirt"/>
    <x v="0"/>
    <n v="94"/>
    <x v="46"/>
    <s v="L"/>
    <s v="White"/>
    <x v="0"/>
    <n v="2.9"/>
    <x v="1"/>
    <s v="2-Day Shipping"/>
    <x v="1"/>
    <s v="No"/>
    <n v="46"/>
    <x v="2"/>
    <s v="Monthly"/>
    <x v="3"/>
    <s v="Low Value"/>
    <x v="2"/>
    <n v="0"/>
  </r>
  <r>
    <n v="3340"/>
    <n v="20"/>
    <x v="1"/>
    <s v="Gloves"/>
    <x v="3"/>
    <n v="99"/>
    <x v="43"/>
    <s v="M"/>
    <s v="Cyan"/>
    <x v="3"/>
    <n v="3.6"/>
    <x v="1"/>
    <s v="Store Pickup"/>
    <x v="1"/>
    <s v="No"/>
    <n v="35"/>
    <x v="1"/>
    <s v="Fortnightly"/>
    <x v="1"/>
    <s v="Low Value"/>
    <x v="2"/>
    <n v="0"/>
  </r>
  <r>
    <n v="3341"/>
    <n v="42"/>
    <x v="1"/>
    <s v="T-shirt"/>
    <x v="0"/>
    <n v="36"/>
    <x v="41"/>
    <s v="XL"/>
    <s v="Maroon"/>
    <x v="3"/>
    <n v="4.4000000000000004"/>
    <x v="1"/>
    <s v="Free Shipping"/>
    <x v="1"/>
    <s v="No"/>
    <n v="47"/>
    <x v="2"/>
    <s v="Fortnightly"/>
    <x v="4"/>
    <s v="Low Value"/>
    <x v="2"/>
    <n v="0"/>
  </r>
  <r>
    <n v="3342"/>
    <n v="55"/>
    <x v="1"/>
    <s v="Jacket"/>
    <x v="2"/>
    <n v="50"/>
    <x v="39"/>
    <s v="XL"/>
    <s v="Olive"/>
    <x v="2"/>
    <n v="4.5"/>
    <x v="1"/>
    <s v="Standard"/>
    <x v="1"/>
    <s v="No"/>
    <n v="35"/>
    <x v="2"/>
    <s v="Monthly"/>
    <x v="0"/>
    <s v="Low Value"/>
    <x v="2"/>
    <n v="0"/>
  </r>
  <r>
    <n v="3343"/>
    <n v="66"/>
    <x v="1"/>
    <s v="Jacket"/>
    <x v="2"/>
    <n v="81"/>
    <x v="32"/>
    <s v="M"/>
    <s v="Violet"/>
    <x v="1"/>
    <n v="3.8"/>
    <x v="1"/>
    <s v="Free Shipping"/>
    <x v="1"/>
    <s v="No"/>
    <n v="45"/>
    <x v="2"/>
    <s v="Weekly"/>
    <x v="0"/>
    <s v="Low Value"/>
    <x v="2"/>
    <n v="0"/>
  </r>
  <r>
    <n v="3344"/>
    <n v="24"/>
    <x v="1"/>
    <s v="Shorts"/>
    <x v="0"/>
    <n v="31"/>
    <x v="0"/>
    <s v="XL"/>
    <s v="Green"/>
    <x v="0"/>
    <n v="3.6"/>
    <x v="1"/>
    <s v="2-Day Shipping"/>
    <x v="1"/>
    <s v="No"/>
    <n v="6"/>
    <x v="1"/>
    <s v="Bi-Weekly"/>
    <x v="1"/>
    <s v="Low Value"/>
    <x v="1"/>
    <n v="0"/>
  </r>
  <r>
    <n v="3345"/>
    <n v="62"/>
    <x v="1"/>
    <s v="Hat"/>
    <x v="3"/>
    <n v="48"/>
    <x v="47"/>
    <s v="XL"/>
    <s v="Magenta"/>
    <x v="3"/>
    <n v="4.3"/>
    <x v="1"/>
    <s v="Free Shipping"/>
    <x v="1"/>
    <s v="No"/>
    <n v="20"/>
    <x v="1"/>
    <s v="Annually"/>
    <x v="0"/>
    <s v="Low Value"/>
    <x v="2"/>
    <n v="0"/>
  </r>
  <r>
    <n v="3346"/>
    <n v="28"/>
    <x v="1"/>
    <s v="Handbag"/>
    <x v="3"/>
    <n v="91"/>
    <x v="20"/>
    <s v="M"/>
    <s v="Turquoise"/>
    <x v="2"/>
    <n v="4"/>
    <x v="1"/>
    <s v="2-Day Shipping"/>
    <x v="1"/>
    <s v="No"/>
    <n v="3"/>
    <x v="0"/>
    <s v="Bi-Weekly"/>
    <x v="3"/>
    <s v="Low Value"/>
    <x v="1"/>
    <n v="0"/>
  </r>
  <r>
    <n v="3347"/>
    <n v="30"/>
    <x v="1"/>
    <s v="Jeans"/>
    <x v="0"/>
    <n v="99"/>
    <x v="19"/>
    <s v="M"/>
    <s v="Black"/>
    <x v="2"/>
    <n v="3.4"/>
    <x v="1"/>
    <s v="Express"/>
    <x v="1"/>
    <s v="No"/>
    <n v="30"/>
    <x v="0"/>
    <s v="Quarterly"/>
    <x v="3"/>
    <s v="Low Value"/>
    <x v="2"/>
    <n v="0"/>
  </r>
  <r>
    <n v="3348"/>
    <n v="22"/>
    <x v="1"/>
    <s v="Shoes"/>
    <x v="1"/>
    <n v="70"/>
    <x v="44"/>
    <s v="XL"/>
    <s v="Cyan"/>
    <x v="2"/>
    <n v="4.4000000000000004"/>
    <x v="1"/>
    <s v="Standard"/>
    <x v="1"/>
    <s v="No"/>
    <n v="28"/>
    <x v="3"/>
    <s v="Bi-Weekly"/>
    <x v="1"/>
    <s v="Low Value"/>
    <x v="2"/>
    <n v="0"/>
  </r>
  <r>
    <n v="3349"/>
    <n v="28"/>
    <x v="1"/>
    <s v="T-shirt"/>
    <x v="0"/>
    <n v="74"/>
    <x v="13"/>
    <s v="L"/>
    <s v="Gray"/>
    <x v="0"/>
    <n v="2.8"/>
    <x v="1"/>
    <s v="Standard"/>
    <x v="1"/>
    <s v="No"/>
    <n v="15"/>
    <x v="1"/>
    <s v="Every 3 Months"/>
    <x v="3"/>
    <s v="Low Value"/>
    <x v="0"/>
    <n v="0"/>
  </r>
  <r>
    <n v="3350"/>
    <n v="35"/>
    <x v="1"/>
    <s v="Jewelry"/>
    <x v="3"/>
    <n v="79"/>
    <x v="42"/>
    <s v="M"/>
    <s v="Red"/>
    <x v="3"/>
    <n v="2.8"/>
    <x v="1"/>
    <s v="Store Pickup"/>
    <x v="1"/>
    <s v="No"/>
    <n v="29"/>
    <x v="3"/>
    <s v="Quarterly"/>
    <x v="4"/>
    <s v="Low Value"/>
    <x v="2"/>
    <n v="0"/>
  </r>
  <r>
    <n v="3351"/>
    <n v="45"/>
    <x v="1"/>
    <s v="Handbag"/>
    <x v="3"/>
    <n v="33"/>
    <x v="16"/>
    <s v="S"/>
    <s v="Olive"/>
    <x v="3"/>
    <n v="4.9000000000000004"/>
    <x v="1"/>
    <s v="2-Day Shipping"/>
    <x v="1"/>
    <s v="No"/>
    <n v="15"/>
    <x v="1"/>
    <s v="Bi-Weekly"/>
    <x v="2"/>
    <s v="Low Value"/>
    <x v="0"/>
    <n v="0"/>
  </r>
  <r>
    <n v="3352"/>
    <n v="43"/>
    <x v="1"/>
    <s v="Shirt"/>
    <x v="0"/>
    <n v="49"/>
    <x v="13"/>
    <s v="L"/>
    <s v="Cyan"/>
    <x v="1"/>
    <n v="4.2"/>
    <x v="1"/>
    <s v="2-Day Shipping"/>
    <x v="1"/>
    <s v="No"/>
    <n v="18"/>
    <x v="4"/>
    <s v="Fortnightly"/>
    <x v="4"/>
    <s v="Low Value"/>
    <x v="0"/>
    <n v="0"/>
  </r>
  <r>
    <n v="3353"/>
    <n v="55"/>
    <x v="1"/>
    <s v="Belt"/>
    <x v="3"/>
    <n v="96"/>
    <x v="47"/>
    <s v="M"/>
    <s v="Teal"/>
    <x v="2"/>
    <n v="2.9"/>
    <x v="1"/>
    <s v="Next Day Air"/>
    <x v="1"/>
    <s v="No"/>
    <n v="7"/>
    <x v="4"/>
    <s v="Bi-Weekly"/>
    <x v="0"/>
    <s v="Low Value"/>
    <x v="1"/>
    <n v="0"/>
  </r>
  <r>
    <n v="3354"/>
    <n v="31"/>
    <x v="1"/>
    <s v="Dress"/>
    <x v="0"/>
    <n v="66"/>
    <x v="31"/>
    <s v="L"/>
    <s v="Teal"/>
    <x v="3"/>
    <n v="4.5999999999999996"/>
    <x v="1"/>
    <s v="Free Shipping"/>
    <x v="1"/>
    <s v="No"/>
    <n v="19"/>
    <x v="2"/>
    <s v="Every 3 Months"/>
    <x v="3"/>
    <s v="Low Value"/>
    <x v="0"/>
    <n v="0"/>
  </r>
  <r>
    <n v="3355"/>
    <n v="42"/>
    <x v="1"/>
    <s v="Skirt"/>
    <x v="0"/>
    <n v="45"/>
    <x v="33"/>
    <s v="M"/>
    <s v="Orange"/>
    <x v="3"/>
    <n v="2.8"/>
    <x v="1"/>
    <s v="Next Day Air"/>
    <x v="1"/>
    <s v="No"/>
    <n v="15"/>
    <x v="3"/>
    <s v="Weekly"/>
    <x v="4"/>
    <s v="Low Value"/>
    <x v="0"/>
    <n v="0"/>
  </r>
  <r>
    <n v="3356"/>
    <n v="40"/>
    <x v="1"/>
    <s v="Blouse"/>
    <x v="0"/>
    <n v="28"/>
    <x v="12"/>
    <s v="M"/>
    <s v="Peach"/>
    <x v="1"/>
    <n v="2.6"/>
    <x v="1"/>
    <s v="Store Pickup"/>
    <x v="1"/>
    <s v="No"/>
    <n v="3"/>
    <x v="4"/>
    <s v="Bi-Weekly"/>
    <x v="4"/>
    <s v="Low Value"/>
    <x v="1"/>
    <n v="0"/>
  </r>
  <r>
    <n v="3357"/>
    <n v="39"/>
    <x v="1"/>
    <s v="Jeans"/>
    <x v="0"/>
    <n v="48"/>
    <x v="30"/>
    <s v="M"/>
    <s v="Silver"/>
    <x v="2"/>
    <n v="3.5"/>
    <x v="1"/>
    <s v="Store Pickup"/>
    <x v="1"/>
    <s v="No"/>
    <n v="13"/>
    <x v="3"/>
    <s v="Bi-Weekly"/>
    <x v="4"/>
    <s v="Low Value"/>
    <x v="0"/>
    <n v="0"/>
  </r>
  <r>
    <n v="3358"/>
    <n v="41"/>
    <x v="1"/>
    <s v="Hoodie"/>
    <x v="0"/>
    <n v="67"/>
    <x v="10"/>
    <s v="M"/>
    <s v="Pink"/>
    <x v="0"/>
    <n v="3.5"/>
    <x v="1"/>
    <s v="Free Shipping"/>
    <x v="1"/>
    <s v="No"/>
    <n v="37"/>
    <x v="2"/>
    <s v="Monthly"/>
    <x v="4"/>
    <s v="Low Value"/>
    <x v="2"/>
    <n v="0"/>
  </r>
  <r>
    <n v="3359"/>
    <n v="56"/>
    <x v="1"/>
    <s v="T-shirt"/>
    <x v="0"/>
    <n v="59"/>
    <x v="30"/>
    <s v="M"/>
    <s v="Magenta"/>
    <x v="3"/>
    <n v="3.4"/>
    <x v="1"/>
    <s v="2-Day Shipping"/>
    <x v="1"/>
    <s v="No"/>
    <n v="26"/>
    <x v="1"/>
    <s v="Annually"/>
    <x v="0"/>
    <s v="Low Value"/>
    <x v="2"/>
    <n v="0"/>
  </r>
  <r>
    <n v="3360"/>
    <n v="43"/>
    <x v="1"/>
    <s v="Sunglasses"/>
    <x v="3"/>
    <n v="74"/>
    <x v="13"/>
    <s v="L"/>
    <s v="Red"/>
    <x v="3"/>
    <n v="3.9"/>
    <x v="1"/>
    <s v="Next Day Air"/>
    <x v="1"/>
    <s v="No"/>
    <n v="29"/>
    <x v="5"/>
    <s v="Monthly"/>
    <x v="4"/>
    <s v="Low Value"/>
    <x v="2"/>
    <n v="0"/>
  </r>
  <r>
    <n v="3361"/>
    <n v="22"/>
    <x v="1"/>
    <s v="Jacket"/>
    <x v="2"/>
    <n v="81"/>
    <x v="46"/>
    <s v="M"/>
    <s v="Maroon"/>
    <x v="1"/>
    <n v="3.3"/>
    <x v="1"/>
    <s v="2-Day Shipping"/>
    <x v="1"/>
    <s v="No"/>
    <n v="47"/>
    <x v="1"/>
    <s v="Every 3 Months"/>
    <x v="1"/>
    <s v="Low Value"/>
    <x v="2"/>
    <n v="0"/>
  </r>
  <r>
    <n v="3362"/>
    <n v="47"/>
    <x v="1"/>
    <s v="Shoes"/>
    <x v="1"/>
    <n v="26"/>
    <x v="20"/>
    <s v="M"/>
    <s v="Silver"/>
    <x v="1"/>
    <n v="4.0999999999999996"/>
    <x v="1"/>
    <s v="Free Shipping"/>
    <x v="1"/>
    <s v="No"/>
    <n v="47"/>
    <x v="2"/>
    <s v="Bi-Weekly"/>
    <x v="2"/>
    <s v="Low Value"/>
    <x v="2"/>
    <n v="0"/>
  </r>
  <r>
    <n v="3363"/>
    <n v="50"/>
    <x v="1"/>
    <s v="Handbag"/>
    <x v="3"/>
    <n v="61"/>
    <x v="30"/>
    <s v="M"/>
    <s v="Gray"/>
    <x v="2"/>
    <n v="3"/>
    <x v="1"/>
    <s v="Next Day Air"/>
    <x v="1"/>
    <s v="No"/>
    <n v="48"/>
    <x v="0"/>
    <s v="Fortnightly"/>
    <x v="2"/>
    <s v="Low Value"/>
    <x v="2"/>
    <n v="0"/>
  </r>
  <r>
    <n v="3364"/>
    <n v="58"/>
    <x v="1"/>
    <s v="Sweater"/>
    <x v="0"/>
    <n v="23"/>
    <x v="18"/>
    <s v="M"/>
    <s v="Turquoise"/>
    <x v="0"/>
    <n v="3"/>
    <x v="1"/>
    <s v="Next Day Air"/>
    <x v="1"/>
    <s v="No"/>
    <n v="46"/>
    <x v="4"/>
    <s v="Bi-Weekly"/>
    <x v="0"/>
    <s v="Low Value"/>
    <x v="2"/>
    <n v="0"/>
  </r>
  <r>
    <n v="3365"/>
    <n v="50"/>
    <x v="1"/>
    <s v="Scarf"/>
    <x v="3"/>
    <n v="33"/>
    <x v="4"/>
    <s v="M"/>
    <s v="Peach"/>
    <x v="3"/>
    <n v="3.2"/>
    <x v="1"/>
    <s v="Standard"/>
    <x v="1"/>
    <s v="No"/>
    <n v="7"/>
    <x v="2"/>
    <s v="Monthly"/>
    <x v="2"/>
    <s v="Low Value"/>
    <x v="1"/>
    <n v="0"/>
  </r>
  <r>
    <n v="3366"/>
    <n v="43"/>
    <x v="1"/>
    <s v="Skirt"/>
    <x v="0"/>
    <n v="58"/>
    <x v="30"/>
    <s v="L"/>
    <s v="Teal"/>
    <x v="3"/>
    <n v="3.9"/>
    <x v="1"/>
    <s v="Express"/>
    <x v="1"/>
    <s v="No"/>
    <n v="45"/>
    <x v="2"/>
    <s v="Every 3 Months"/>
    <x v="4"/>
    <s v="Low Value"/>
    <x v="2"/>
    <n v="0"/>
  </r>
  <r>
    <n v="3367"/>
    <n v="38"/>
    <x v="1"/>
    <s v="Gloves"/>
    <x v="3"/>
    <n v="65"/>
    <x v="17"/>
    <s v="M"/>
    <s v="Red"/>
    <x v="1"/>
    <n v="3.6"/>
    <x v="1"/>
    <s v="2-Day Shipping"/>
    <x v="1"/>
    <s v="No"/>
    <n v="47"/>
    <x v="5"/>
    <s v="Quarterly"/>
    <x v="4"/>
    <s v="Low Value"/>
    <x v="2"/>
    <n v="0"/>
  </r>
  <r>
    <n v="3368"/>
    <n v="44"/>
    <x v="1"/>
    <s v="T-shirt"/>
    <x v="0"/>
    <n v="48"/>
    <x v="30"/>
    <s v="M"/>
    <s v="Blue"/>
    <x v="2"/>
    <n v="3.1"/>
    <x v="1"/>
    <s v="Store Pickup"/>
    <x v="1"/>
    <s v="No"/>
    <n v="6"/>
    <x v="0"/>
    <s v="Fortnightly"/>
    <x v="4"/>
    <s v="Low Value"/>
    <x v="1"/>
    <n v="0"/>
  </r>
  <r>
    <n v="3369"/>
    <n v="30"/>
    <x v="1"/>
    <s v="Sandals"/>
    <x v="1"/>
    <n v="25"/>
    <x v="43"/>
    <s v="M"/>
    <s v="Blue"/>
    <x v="1"/>
    <n v="4.8"/>
    <x v="1"/>
    <s v="Express"/>
    <x v="1"/>
    <s v="No"/>
    <n v="29"/>
    <x v="4"/>
    <s v="Every 3 Months"/>
    <x v="3"/>
    <s v="Low Value"/>
    <x v="2"/>
    <n v="0"/>
  </r>
  <r>
    <n v="3370"/>
    <n v="47"/>
    <x v="1"/>
    <s v="Sweater"/>
    <x v="0"/>
    <n v="51"/>
    <x v="1"/>
    <s v="M"/>
    <s v="Indigo"/>
    <x v="0"/>
    <n v="3.8"/>
    <x v="1"/>
    <s v="2-Day Shipping"/>
    <x v="1"/>
    <s v="No"/>
    <n v="42"/>
    <x v="1"/>
    <s v="Monthly"/>
    <x v="2"/>
    <s v="Low Value"/>
    <x v="2"/>
    <n v="0"/>
  </r>
  <r>
    <n v="3371"/>
    <n v="30"/>
    <x v="1"/>
    <s v="Belt"/>
    <x v="3"/>
    <n v="31"/>
    <x v="26"/>
    <s v="M"/>
    <s v="Charcoal"/>
    <x v="2"/>
    <n v="2.8"/>
    <x v="1"/>
    <s v="Store Pickup"/>
    <x v="1"/>
    <s v="No"/>
    <n v="46"/>
    <x v="1"/>
    <s v="Fortnightly"/>
    <x v="3"/>
    <s v="Low Value"/>
    <x v="2"/>
    <n v="0"/>
  </r>
  <r>
    <n v="3372"/>
    <n v="49"/>
    <x v="1"/>
    <s v="Hoodie"/>
    <x v="0"/>
    <n v="99"/>
    <x v="24"/>
    <s v="S"/>
    <s v="Turquoise"/>
    <x v="0"/>
    <n v="4"/>
    <x v="1"/>
    <s v="Next Day Air"/>
    <x v="1"/>
    <s v="No"/>
    <n v="28"/>
    <x v="3"/>
    <s v="Annually"/>
    <x v="2"/>
    <s v="Low Value"/>
    <x v="2"/>
    <n v="0"/>
  </r>
  <r>
    <n v="3373"/>
    <n v="56"/>
    <x v="1"/>
    <s v="Socks"/>
    <x v="0"/>
    <n v="25"/>
    <x v="38"/>
    <s v="M"/>
    <s v="Maroon"/>
    <x v="0"/>
    <n v="4.5999999999999996"/>
    <x v="1"/>
    <s v="Free Shipping"/>
    <x v="1"/>
    <s v="No"/>
    <n v="14"/>
    <x v="2"/>
    <s v="Every 3 Months"/>
    <x v="0"/>
    <s v="Low Value"/>
    <x v="0"/>
    <n v="0"/>
  </r>
  <r>
    <n v="3374"/>
    <n v="70"/>
    <x v="1"/>
    <s v="Sandals"/>
    <x v="1"/>
    <n v="52"/>
    <x v="46"/>
    <s v="M"/>
    <s v="Purple"/>
    <x v="1"/>
    <n v="3.5"/>
    <x v="1"/>
    <s v="Store Pickup"/>
    <x v="1"/>
    <s v="No"/>
    <n v="12"/>
    <x v="5"/>
    <s v="Every 3 Months"/>
    <x v="0"/>
    <s v="Low Value"/>
    <x v="0"/>
    <n v="0"/>
  </r>
  <r>
    <n v="3375"/>
    <n v="22"/>
    <x v="1"/>
    <s v="Blouse"/>
    <x v="0"/>
    <n v="47"/>
    <x v="22"/>
    <s v="S"/>
    <s v="Lavender"/>
    <x v="1"/>
    <n v="3.7"/>
    <x v="1"/>
    <s v="2-Day Shipping"/>
    <x v="1"/>
    <s v="No"/>
    <n v="41"/>
    <x v="5"/>
    <s v="Annually"/>
    <x v="1"/>
    <s v="Low Value"/>
    <x v="2"/>
    <n v="0"/>
  </r>
  <r>
    <n v="3376"/>
    <n v="51"/>
    <x v="1"/>
    <s v="Boots"/>
    <x v="1"/>
    <n v="98"/>
    <x v="39"/>
    <s v="XL"/>
    <s v="Yellow"/>
    <x v="3"/>
    <n v="4.9000000000000004"/>
    <x v="1"/>
    <s v="Express"/>
    <x v="1"/>
    <s v="No"/>
    <n v="8"/>
    <x v="2"/>
    <s v="Annually"/>
    <x v="2"/>
    <s v="Low Value"/>
    <x v="1"/>
    <n v="0"/>
  </r>
  <r>
    <n v="3377"/>
    <n v="22"/>
    <x v="1"/>
    <s v="Hat"/>
    <x v="3"/>
    <n v="46"/>
    <x v="31"/>
    <s v="M"/>
    <s v="Green"/>
    <x v="0"/>
    <n v="4.0999999999999996"/>
    <x v="1"/>
    <s v="Store Pickup"/>
    <x v="1"/>
    <s v="No"/>
    <n v="24"/>
    <x v="1"/>
    <s v="Quarterly"/>
    <x v="1"/>
    <s v="Low Value"/>
    <x v="2"/>
    <n v="0"/>
  </r>
  <r>
    <n v="3378"/>
    <n v="37"/>
    <x v="1"/>
    <s v="Shirt"/>
    <x v="0"/>
    <n v="32"/>
    <x v="0"/>
    <s v="M"/>
    <s v="Yellow"/>
    <x v="0"/>
    <n v="4.5999999999999996"/>
    <x v="1"/>
    <s v="Next Day Air"/>
    <x v="1"/>
    <s v="No"/>
    <n v="18"/>
    <x v="3"/>
    <s v="Fortnightly"/>
    <x v="4"/>
    <s v="Low Value"/>
    <x v="0"/>
    <n v="0"/>
  </r>
  <r>
    <n v="3379"/>
    <n v="49"/>
    <x v="1"/>
    <s v="Shorts"/>
    <x v="0"/>
    <n v="75"/>
    <x v="46"/>
    <s v="L"/>
    <s v="Gold"/>
    <x v="3"/>
    <n v="4.5"/>
    <x v="1"/>
    <s v="Next Day Air"/>
    <x v="1"/>
    <s v="No"/>
    <n v="6"/>
    <x v="1"/>
    <s v="Quarterly"/>
    <x v="2"/>
    <s v="Low Value"/>
    <x v="1"/>
    <n v="0"/>
  </r>
  <r>
    <n v="3380"/>
    <n v="61"/>
    <x v="1"/>
    <s v="Handbag"/>
    <x v="3"/>
    <n v="51"/>
    <x v="30"/>
    <s v="L"/>
    <s v="Turquoise"/>
    <x v="2"/>
    <n v="5"/>
    <x v="1"/>
    <s v="Store Pickup"/>
    <x v="1"/>
    <s v="No"/>
    <n v="40"/>
    <x v="1"/>
    <s v="Weekly"/>
    <x v="0"/>
    <s v="Low Value"/>
    <x v="2"/>
    <n v="0"/>
  </r>
  <r>
    <n v="3381"/>
    <n v="41"/>
    <x v="1"/>
    <s v="Dress"/>
    <x v="0"/>
    <n v="52"/>
    <x v="25"/>
    <s v="L"/>
    <s v="Blue"/>
    <x v="2"/>
    <n v="3.8"/>
    <x v="1"/>
    <s v="Standard"/>
    <x v="1"/>
    <s v="No"/>
    <n v="6"/>
    <x v="3"/>
    <s v="Every 3 Months"/>
    <x v="4"/>
    <s v="Low Value"/>
    <x v="1"/>
    <n v="0"/>
  </r>
  <r>
    <n v="3382"/>
    <n v="57"/>
    <x v="1"/>
    <s v="Hat"/>
    <x v="3"/>
    <n v="66"/>
    <x v="46"/>
    <s v="L"/>
    <s v="Turquoise"/>
    <x v="0"/>
    <n v="4.7"/>
    <x v="1"/>
    <s v="Standard"/>
    <x v="1"/>
    <s v="No"/>
    <n v="27"/>
    <x v="2"/>
    <s v="Quarterly"/>
    <x v="0"/>
    <s v="Low Value"/>
    <x v="2"/>
    <n v="0"/>
  </r>
  <r>
    <n v="3383"/>
    <n v="34"/>
    <x v="1"/>
    <s v="Sweater"/>
    <x v="0"/>
    <n v="35"/>
    <x v="43"/>
    <s v="M"/>
    <s v="Maroon"/>
    <x v="1"/>
    <n v="2.8"/>
    <x v="1"/>
    <s v="Express"/>
    <x v="1"/>
    <s v="No"/>
    <n v="2"/>
    <x v="4"/>
    <s v="Weekly"/>
    <x v="3"/>
    <s v="Low Value"/>
    <x v="1"/>
    <n v="0"/>
  </r>
  <r>
    <n v="3384"/>
    <n v="27"/>
    <x v="1"/>
    <s v="Coat"/>
    <x v="2"/>
    <n v="43"/>
    <x v="12"/>
    <s v="M"/>
    <s v="Pink"/>
    <x v="3"/>
    <n v="2.6"/>
    <x v="1"/>
    <s v="Next Day Air"/>
    <x v="1"/>
    <s v="No"/>
    <n v="39"/>
    <x v="0"/>
    <s v="Bi-Weekly"/>
    <x v="3"/>
    <s v="Low Value"/>
    <x v="2"/>
    <n v="0"/>
  </r>
  <r>
    <n v="3385"/>
    <n v="39"/>
    <x v="1"/>
    <s v="Hoodie"/>
    <x v="0"/>
    <n v="24"/>
    <x v="46"/>
    <s v="L"/>
    <s v="Maroon"/>
    <x v="2"/>
    <n v="3.8"/>
    <x v="1"/>
    <s v="Free Shipping"/>
    <x v="1"/>
    <s v="No"/>
    <n v="9"/>
    <x v="0"/>
    <s v="Quarterly"/>
    <x v="4"/>
    <s v="Low Value"/>
    <x v="1"/>
    <n v="0"/>
  </r>
  <r>
    <n v="3386"/>
    <n v="62"/>
    <x v="1"/>
    <s v="Jewelry"/>
    <x v="3"/>
    <n v="83"/>
    <x v="3"/>
    <s v="M"/>
    <s v="Olive"/>
    <x v="0"/>
    <n v="2.8"/>
    <x v="1"/>
    <s v="Standard"/>
    <x v="1"/>
    <s v="No"/>
    <n v="16"/>
    <x v="2"/>
    <s v="Every 3 Months"/>
    <x v="0"/>
    <s v="Low Value"/>
    <x v="0"/>
    <n v="0"/>
  </r>
  <r>
    <n v="3387"/>
    <n v="34"/>
    <x v="1"/>
    <s v="T-shirt"/>
    <x v="0"/>
    <n v="62"/>
    <x v="49"/>
    <s v="M"/>
    <s v="Lavender"/>
    <x v="3"/>
    <n v="2.6"/>
    <x v="1"/>
    <s v="2-Day Shipping"/>
    <x v="1"/>
    <s v="No"/>
    <n v="36"/>
    <x v="1"/>
    <s v="Quarterly"/>
    <x v="3"/>
    <s v="Low Value"/>
    <x v="2"/>
    <n v="0"/>
  </r>
  <r>
    <n v="3388"/>
    <n v="53"/>
    <x v="1"/>
    <s v="Pants"/>
    <x v="0"/>
    <n v="78"/>
    <x v="32"/>
    <s v="S"/>
    <s v="Pink"/>
    <x v="1"/>
    <n v="3.4"/>
    <x v="1"/>
    <s v="2-Day Shipping"/>
    <x v="1"/>
    <s v="No"/>
    <n v="2"/>
    <x v="2"/>
    <s v="Bi-Weekly"/>
    <x v="2"/>
    <s v="Low Value"/>
    <x v="1"/>
    <n v="0"/>
  </r>
  <r>
    <n v="3389"/>
    <n v="35"/>
    <x v="1"/>
    <s v="Sweater"/>
    <x v="0"/>
    <n v="61"/>
    <x v="45"/>
    <s v="M"/>
    <s v="Cyan"/>
    <x v="1"/>
    <n v="4.5"/>
    <x v="1"/>
    <s v="Store Pickup"/>
    <x v="1"/>
    <s v="No"/>
    <n v="21"/>
    <x v="2"/>
    <s v="Weekly"/>
    <x v="4"/>
    <s v="Low Value"/>
    <x v="2"/>
    <n v="0"/>
  </r>
  <r>
    <n v="3390"/>
    <n v="38"/>
    <x v="1"/>
    <s v="Pants"/>
    <x v="0"/>
    <n v="57"/>
    <x v="17"/>
    <s v="L"/>
    <s v="Maroon"/>
    <x v="3"/>
    <n v="3.8"/>
    <x v="1"/>
    <s v="Free Shipping"/>
    <x v="1"/>
    <s v="No"/>
    <n v="39"/>
    <x v="0"/>
    <s v="Annually"/>
    <x v="4"/>
    <s v="Low Value"/>
    <x v="2"/>
    <n v="0"/>
  </r>
  <r>
    <n v="3391"/>
    <n v="32"/>
    <x v="1"/>
    <s v="Socks"/>
    <x v="0"/>
    <n v="70"/>
    <x v="4"/>
    <s v="S"/>
    <s v="Red"/>
    <x v="2"/>
    <n v="3"/>
    <x v="1"/>
    <s v="Next Day Air"/>
    <x v="1"/>
    <s v="No"/>
    <n v="38"/>
    <x v="3"/>
    <s v="Annually"/>
    <x v="3"/>
    <s v="Low Value"/>
    <x v="2"/>
    <n v="0"/>
  </r>
  <r>
    <n v="3392"/>
    <n v="47"/>
    <x v="1"/>
    <s v="Hoodie"/>
    <x v="0"/>
    <n v="57"/>
    <x v="6"/>
    <s v="M"/>
    <s v="Silver"/>
    <x v="3"/>
    <n v="3.7"/>
    <x v="1"/>
    <s v="2-Day Shipping"/>
    <x v="1"/>
    <s v="No"/>
    <n v="6"/>
    <x v="5"/>
    <s v="Every 3 Months"/>
    <x v="2"/>
    <s v="Low Value"/>
    <x v="1"/>
    <n v="0"/>
  </r>
  <r>
    <n v="3393"/>
    <n v="53"/>
    <x v="1"/>
    <s v="Scarf"/>
    <x v="3"/>
    <n v="74"/>
    <x v="32"/>
    <s v="XL"/>
    <s v="Blue"/>
    <x v="0"/>
    <n v="4.4000000000000004"/>
    <x v="1"/>
    <s v="Free Shipping"/>
    <x v="1"/>
    <s v="No"/>
    <n v="6"/>
    <x v="0"/>
    <s v="Bi-Weekly"/>
    <x v="2"/>
    <s v="Low Value"/>
    <x v="1"/>
    <n v="0"/>
  </r>
  <r>
    <n v="3394"/>
    <n v="60"/>
    <x v="1"/>
    <s v="Dress"/>
    <x v="0"/>
    <n v="90"/>
    <x v="28"/>
    <s v="M"/>
    <s v="Gold"/>
    <x v="3"/>
    <n v="3.1"/>
    <x v="1"/>
    <s v="Next Day Air"/>
    <x v="1"/>
    <s v="No"/>
    <n v="50"/>
    <x v="5"/>
    <s v="Monthly"/>
    <x v="0"/>
    <s v="Low Value"/>
    <x v="2"/>
    <n v="0"/>
  </r>
  <r>
    <n v="3395"/>
    <n v="31"/>
    <x v="1"/>
    <s v="Sandals"/>
    <x v="1"/>
    <n v="98"/>
    <x v="34"/>
    <s v="S"/>
    <s v="Yellow"/>
    <x v="1"/>
    <n v="4.2"/>
    <x v="1"/>
    <s v="Store Pickup"/>
    <x v="1"/>
    <s v="No"/>
    <n v="9"/>
    <x v="3"/>
    <s v="Annually"/>
    <x v="3"/>
    <s v="Low Value"/>
    <x v="1"/>
    <n v="0"/>
  </r>
  <r>
    <n v="3396"/>
    <n v="44"/>
    <x v="1"/>
    <s v="Dress"/>
    <x v="0"/>
    <n v="43"/>
    <x v="24"/>
    <s v="M"/>
    <s v="Silver"/>
    <x v="0"/>
    <n v="3.1"/>
    <x v="1"/>
    <s v="Free Shipping"/>
    <x v="1"/>
    <s v="No"/>
    <n v="15"/>
    <x v="5"/>
    <s v="Every 3 Months"/>
    <x v="4"/>
    <s v="Low Value"/>
    <x v="0"/>
    <n v="0"/>
  </r>
  <r>
    <n v="3397"/>
    <n v="29"/>
    <x v="1"/>
    <s v="Pants"/>
    <x v="0"/>
    <n v="37"/>
    <x v="30"/>
    <s v="XL"/>
    <s v="Black"/>
    <x v="0"/>
    <n v="5"/>
    <x v="1"/>
    <s v="Next Day Air"/>
    <x v="1"/>
    <s v="No"/>
    <n v="5"/>
    <x v="3"/>
    <s v="Quarterly"/>
    <x v="3"/>
    <s v="Low Value"/>
    <x v="1"/>
    <n v="0"/>
  </r>
  <r>
    <n v="3398"/>
    <n v="19"/>
    <x v="1"/>
    <s v="Blouse"/>
    <x v="0"/>
    <n v="38"/>
    <x v="32"/>
    <s v="L"/>
    <s v="Yellow"/>
    <x v="2"/>
    <n v="2.7"/>
    <x v="1"/>
    <s v="Standard"/>
    <x v="1"/>
    <s v="No"/>
    <n v="13"/>
    <x v="4"/>
    <s v="Bi-Weekly"/>
    <x v="1"/>
    <s v="Low Value"/>
    <x v="0"/>
    <n v="0"/>
  </r>
  <r>
    <n v="3399"/>
    <n v="54"/>
    <x v="1"/>
    <s v="Jeans"/>
    <x v="0"/>
    <n v="60"/>
    <x v="6"/>
    <s v="L"/>
    <s v="Pink"/>
    <x v="0"/>
    <n v="3.8"/>
    <x v="1"/>
    <s v="Standard"/>
    <x v="1"/>
    <s v="No"/>
    <n v="44"/>
    <x v="1"/>
    <s v="Fortnightly"/>
    <x v="2"/>
    <s v="Low Value"/>
    <x v="2"/>
    <n v="0"/>
  </r>
  <r>
    <n v="3400"/>
    <n v="40"/>
    <x v="1"/>
    <s v="Pants"/>
    <x v="0"/>
    <n v="55"/>
    <x v="6"/>
    <s v="XL"/>
    <s v="Yellow"/>
    <x v="0"/>
    <n v="3.3"/>
    <x v="1"/>
    <s v="Standard"/>
    <x v="1"/>
    <s v="No"/>
    <n v="36"/>
    <x v="5"/>
    <s v="Annually"/>
    <x v="4"/>
    <s v="Low Value"/>
    <x v="2"/>
    <n v="0"/>
  </r>
  <r>
    <n v="3401"/>
    <n v="39"/>
    <x v="1"/>
    <s v="Sunglasses"/>
    <x v="3"/>
    <n v="51"/>
    <x v="22"/>
    <s v="M"/>
    <s v="Lavender"/>
    <x v="3"/>
    <n v="4.8"/>
    <x v="1"/>
    <s v="Free Shipping"/>
    <x v="1"/>
    <s v="No"/>
    <n v="18"/>
    <x v="0"/>
    <s v="Fortnightly"/>
    <x v="4"/>
    <s v="Low Value"/>
    <x v="0"/>
    <n v="0"/>
  </r>
  <r>
    <n v="3402"/>
    <n v="44"/>
    <x v="1"/>
    <s v="Backpack"/>
    <x v="3"/>
    <n v="71"/>
    <x v="22"/>
    <s v="L"/>
    <s v="Peach"/>
    <x v="0"/>
    <n v="3.4"/>
    <x v="1"/>
    <s v="Standard"/>
    <x v="1"/>
    <s v="No"/>
    <n v="39"/>
    <x v="2"/>
    <s v="Weekly"/>
    <x v="4"/>
    <s v="Low Value"/>
    <x v="2"/>
    <n v="0"/>
  </r>
  <r>
    <n v="3403"/>
    <n v="22"/>
    <x v="1"/>
    <s v="Hoodie"/>
    <x v="0"/>
    <n v="61"/>
    <x v="7"/>
    <s v="M"/>
    <s v="Black"/>
    <x v="1"/>
    <n v="4.4000000000000004"/>
    <x v="1"/>
    <s v="2-Day Shipping"/>
    <x v="1"/>
    <s v="No"/>
    <n v="11"/>
    <x v="3"/>
    <s v="Every 3 Months"/>
    <x v="1"/>
    <s v="Low Value"/>
    <x v="0"/>
    <n v="0"/>
  </r>
  <r>
    <n v="3404"/>
    <n v="30"/>
    <x v="1"/>
    <s v="Boots"/>
    <x v="1"/>
    <n v="65"/>
    <x v="26"/>
    <s v="M"/>
    <s v="Olive"/>
    <x v="2"/>
    <n v="3.9"/>
    <x v="1"/>
    <s v="Standard"/>
    <x v="1"/>
    <s v="No"/>
    <n v="1"/>
    <x v="1"/>
    <s v="Bi-Weekly"/>
    <x v="3"/>
    <s v="Low Value"/>
    <x v="1"/>
    <n v="0"/>
  </r>
  <r>
    <n v="3405"/>
    <n v="69"/>
    <x v="1"/>
    <s v="Gloves"/>
    <x v="3"/>
    <n v="34"/>
    <x v="36"/>
    <s v="L"/>
    <s v="Olive"/>
    <x v="3"/>
    <n v="3.9"/>
    <x v="1"/>
    <s v="2-Day Shipping"/>
    <x v="1"/>
    <s v="No"/>
    <n v="34"/>
    <x v="2"/>
    <s v="Annually"/>
    <x v="0"/>
    <s v="Low Value"/>
    <x v="2"/>
    <n v="0"/>
  </r>
  <r>
    <n v="3406"/>
    <n v="28"/>
    <x v="1"/>
    <s v="Blouse"/>
    <x v="0"/>
    <n v="87"/>
    <x v="47"/>
    <s v="M"/>
    <s v="White"/>
    <x v="2"/>
    <n v="4.2"/>
    <x v="1"/>
    <s v="Store Pickup"/>
    <x v="1"/>
    <s v="No"/>
    <n v="47"/>
    <x v="4"/>
    <s v="Bi-Weekly"/>
    <x v="3"/>
    <s v="Low Value"/>
    <x v="2"/>
    <n v="0"/>
  </r>
  <r>
    <n v="3407"/>
    <n v="57"/>
    <x v="1"/>
    <s v="Sweater"/>
    <x v="0"/>
    <n v="79"/>
    <x v="43"/>
    <s v="M"/>
    <s v="Red"/>
    <x v="1"/>
    <n v="4"/>
    <x v="1"/>
    <s v="Store Pickup"/>
    <x v="1"/>
    <s v="No"/>
    <n v="24"/>
    <x v="0"/>
    <s v="Quarterly"/>
    <x v="0"/>
    <s v="Low Value"/>
    <x v="2"/>
    <n v="0"/>
  </r>
  <r>
    <n v="3408"/>
    <n v="46"/>
    <x v="1"/>
    <s v="Dress"/>
    <x v="0"/>
    <n v="46"/>
    <x v="15"/>
    <s v="S"/>
    <s v="Purple"/>
    <x v="1"/>
    <n v="2.6"/>
    <x v="1"/>
    <s v="Store Pickup"/>
    <x v="1"/>
    <s v="No"/>
    <n v="20"/>
    <x v="1"/>
    <s v="Quarterly"/>
    <x v="2"/>
    <s v="Low Value"/>
    <x v="2"/>
    <n v="0"/>
  </r>
  <r>
    <n v="3409"/>
    <n v="48"/>
    <x v="1"/>
    <s v="Socks"/>
    <x v="0"/>
    <n v="72"/>
    <x v="6"/>
    <s v="L"/>
    <s v="Purple"/>
    <x v="2"/>
    <n v="4.4000000000000004"/>
    <x v="1"/>
    <s v="Standard"/>
    <x v="1"/>
    <s v="No"/>
    <n v="11"/>
    <x v="4"/>
    <s v="Annually"/>
    <x v="2"/>
    <s v="Low Value"/>
    <x v="0"/>
    <n v="0"/>
  </r>
  <r>
    <n v="3410"/>
    <n v="24"/>
    <x v="1"/>
    <s v="Shirt"/>
    <x v="0"/>
    <n v="93"/>
    <x v="46"/>
    <s v="M"/>
    <s v="Teal"/>
    <x v="2"/>
    <n v="3.2"/>
    <x v="1"/>
    <s v="Next Day Air"/>
    <x v="1"/>
    <s v="No"/>
    <n v="3"/>
    <x v="2"/>
    <s v="Every 3 Months"/>
    <x v="1"/>
    <s v="Low Value"/>
    <x v="1"/>
    <n v="0"/>
  </r>
  <r>
    <n v="3411"/>
    <n v="50"/>
    <x v="1"/>
    <s v="Sandals"/>
    <x v="1"/>
    <n v="76"/>
    <x v="31"/>
    <s v="L"/>
    <s v="Teal"/>
    <x v="2"/>
    <n v="4.3"/>
    <x v="1"/>
    <s v="Free Shipping"/>
    <x v="1"/>
    <s v="No"/>
    <n v="38"/>
    <x v="4"/>
    <s v="Bi-Weekly"/>
    <x v="2"/>
    <s v="Low Value"/>
    <x v="2"/>
    <n v="0"/>
  </r>
  <r>
    <n v="3412"/>
    <n v="29"/>
    <x v="1"/>
    <s v="Shoes"/>
    <x v="1"/>
    <n v="56"/>
    <x v="14"/>
    <s v="L"/>
    <s v="Gray"/>
    <x v="0"/>
    <n v="4.9000000000000004"/>
    <x v="1"/>
    <s v="2-Day Shipping"/>
    <x v="1"/>
    <s v="No"/>
    <n v="45"/>
    <x v="1"/>
    <s v="Weekly"/>
    <x v="3"/>
    <s v="Low Value"/>
    <x v="2"/>
    <n v="0"/>
  </r>
  <r>
    <n v="3413"/>
    <n v="61"/>
    <x v="1"/>
    <s v="Sandals"/>
    <x v="1"/>
    <n v="83"/>
    <x v="27"/>
    <s v="M"/>
    <s v="Magenta"/>
    <x v="3"/>
    <n v="3.8"/>
    <x v="1"/>
    <s v="Store Pickup"/>
    <x v="1"/>
    <s v="No"/>
    <n v="31"/>
    <x v="0"/>
    <s v="Quarterly"/>
    <x v="0"/>
    <s v="Low Value"/>
    <x v="2"/>
    <n v="0"/>
  </r>
  <r>
    <n v="3414"/>
    <n v="34"/>
    <x v="1"/>
    <s v="Gloves"/>
    <x v="3"/>
    <n v="90"/>
    <x v="12"/>
    <s v="XL"/>
    <s v="Black"/>
    <x v="0"/>
    <n v="2.5"/>
    <x v="1"/>
    <s v="Express"/>
    <x v="1"/>
    <s v="No"/>
    <n v="16"/>
    <x v="3"/>
    <s v="Bi-Weekly"/>
    <x v="3"/>
    <s v="Low Value"/>
    <x v="0"/>
    <n v="0"/>
  </r>
  <r>
    <n v="3415"/>
    <n v="27"/>
    <x v="1"/>
    <s v="Boots"/>
    <x v="1"/>
    <n v="94"/>
    <x v="39"/>
    <s v="M"/>
    <s v="Maroon"/>
    <x v="1"/>
    <n v="4.9000000000000004"/>
    <x v="1"/>
    <s v="Next Day Air"/>
    <x v="1"/>
    <s v="No"/>
    <n v="3"/>
    <x v="4"/>
    <s v="Quarterly"/>
    <x v="3"/>
    <s v="Low Value"/>
    <x v="1"/>
    <n v="0"/>
  </r>
  <r>
    <n v="3416"/>
    <n v="38"/>
    <x v="1"/>
    <s v="Blouse"/>
    <x v="0"/>
    <n v="68"/>
    <x v="14"/>
    <s v="M"/>
    <s v="Gold"/>
    <x v="3"/>
    <n v="3"/>
    <x v="1"/>
    <s v="2-Day Shipping"/>
    <x v="1"/>
    <s v="No"/>
    <n v="15"/>
    <x v="4"/>
    <s v="Annually"/>
    <x v="4"/>
    <s v="Low Value"/>
    <x v="0"/>
    <n v="0"/>
  </r>
  <r>
    <n v="3417"/>
    <n v="25"/>
    <x v="1"/>
    <s v="Sandals"/>
    <x v="1"/>
    <n v="53"/>
    <x v="15"/>
    <s v="M"/>
    <s v="Purple"/>
    <x v="1"/>
    <n v="3.2"/>
    <x v="1"/>
    <s v="Store Pickup"/>
    <x v="1"/>
    <s v="No"/>
    <n v="11"/>
    <x v="4"/>
    <s v="Every 3 Months"/>
    <x v="3"/>
    <s v="Low Value"/>
    <x v="0"/>
    <n v="0"/>
  </r>
  <r>
    <n v="3418"/>
    <n v="54"/>
    <x v="1"/>
    <s v="Coat"/>
    <x v="2"/>
    <n v="35"/>
    <x v="2"/>
    <s v="M"/>
    <s v="Blue"/>
    <x v="2"/>
    <n v="2.9"/>
    <x v="1"/>
    <s v="2-Day Shipping"/>
    <x v="1"/>
    <s v="No"/>
    <n v="22"/>
    <x v="5"/>
    <s v="Fortnightly"/>
    <x v="2"/>
    <s v="Low Value"/>
    <x v="2"/>
    <n v="0"/>
  </r>
  <r>
    <n v="3419"/>
    <n v="53"/>
    <x v="1"/>
    <s v="Jacket"/>
    <x v="2"/>
    <n v="30"/>
    <x v="36"/>
    <s v="M"/>
    <s v="Beige"/>
    <x v="2"/>
    <n v="2.8"/>
    <x v="1"/>
    <s v="Free Shipping"/>
    <x v="1"/>
    <s v="No"/>
    <n v="35"/>
    <x v="5"/>
    <s v="Annually"/>
    <x v="2"/>
    <s v="Low Value"/>
    <x v="2"/>
    <n v="0"/>
  </r>
  <r>
    <n v="3420"/>
    <n v="23"/>
    <x v="1"/>
    <s v="Jewelry"/>
    <x v="3"/>
    <n v="26"/>
    <x v="8"/>
    <s v="L"/>
    <s v="Indigo"/>
    <x v="0"/>
    <n v="3.1"/>
    <x v="1"/>
    <s v="Store Pickup"/>
    <x v="1"/>
    <s v="No"/>
    <n v="5"/>
    <x v="0"/>
    <s v="Bi-Weekly"/>
    <x v="1"/>
    <s v="Low Value"/>
    <x v="1"/>
    <n v="0"/>
  </r>
  <r>
    <n v="3421"/>
    <n v="19"/>
    <x v="1"/>
    <s v="Hat"/>
    <x v="3"/>
    <n v="60"/>
    <x v="0"/>
    <s v="M"/>
    <s v="Purple"/>
    <x v="0"/>
    <n v="3.4"/>
    <x v="1"/>
    <s v="Express"/>
    <x v="1"/>
    <s v="No"/>
    <n v="35"/>
    <x v="3"/>
    <s v="Bi-Weekly"/>
    <x v="1"/>
    <s v="Low Value"/>
    <x v="2"/>
    <n v="0"/>
  </r>
  <r>
    <n v="3422"/>
    <n v="57"/>
    <x v="1"/>
    <s v="Shoes"/>
    <x v="1"/>
    <n v="30"/>
    <x v="32"/>
    <s v="M"/>
    <s v="Maroon"/>
    <x v="2"/>
    <n v="2.9"/>
    <x v="1"/>
    <s v="Free Shipping"/>
    <x v="1"/>
    <s v="No"/>
    <n v="27"/>
    <x v="3"/>
    <s v="Weekly"/>
    <x v="0"/>
    <s v="Low Value"/>
    <x v="2"/>
    <n v="0"/>
  </r>
  <r>
    <n v="3423"/>
    <n v="19"/>
    <x v="1"/>
    <s v="Coat"/>
    <x v="2"/>
    <n v="91"/>
    <x v="14"/>
    <s v="L"/>
    <s v="Beige"/>
    <x v="0"/>
    <n v="3.2"/>
    <x v="1"/>
    <s v="Next Day Air"/>
    <x v="1"/>
    <s v="No"/>
    <n v="9"/>
    <x v="0"/>
    <s v="Monthly"/>
    <x v="1"/>
    <s v="Low Value"/>
    <x v="1"/>
    <n v="0"/>
  </r>
  <r>
    <n v="3424"/>
    <n v="33"/>
    <x v="1"/>
    <s v="Boots"/>
    <x v="1"/>
    <n v="71"/>
    <x v="2"/>
    <s v="M"/>
    <s v="Brown"/>
    <x v="1"/>
    <n v="3.8"/>
    <x v="1"/>
    <s v="Next Day Air"/>
    <x v="1"/>
    <s v="No"/>
    <n v="21"/>
    <x v="3"/>
    <s v="Bi-Weekly"/>
    <x v="3"/>
    <s v="Low Value"/>
    <x v="2"/>
    <n v="0"/>
  </r>
  <r>
    <n v="3425"/>
    <n v="33"/>
    <x v="1"/>
    <s v="Scarf"/>
    <x v="3"/>
    <n v="64"/>
    <x v="20"/>
    <s v="L"/>
    <s v="Green"/>
    <x v="2"/>
    <n v="3.6"/>
    <x v="1"/>
    <s v="2-Day Shipping"/>
    <x v="1"/>
    <s v="No"/>
    <n v="23"/>
    <x v="2"/>
    <s v="Monthly"/>
    <x v="3"/>
    <s v="Low Value"/>
    <x v="2"/>
    <n v="0"/>
  </r>
  <r>
    <n v="3426"/>
    <n v="38"/>
    <x v="1"/>
    <s v="Hat"/>
    <x v="3"/>
    <n v="54"/>
    <x v="49"/>
    <s v="M"/>
    <s v="Blue"/>
    <x v="2"/>
    <n v="4.3"/>
    <x v="1"/>
    <s v="Next Day Air"/>
    <x v="1"/>
    <s v="No"/>
    <n v="3"/>
    <x v="5"/>
    <s v="Bi-Weekly"/>
    <x v="4"/>
    <s v="Low Value"/>
    <x v="1"/>
    <n v="0"/>
  </r>
  <r>
    <n v="3427"/>
    <n v="47"/>
    <x v="1"/>
    <s v="Socks"/>
    <x v="0"/>
    <n v="35"/>
    <x v="4"/>
    <s v="XL"/>
    <s v="Magenta"/>
    <x v="3"/>
    <n v="4.8"/>
    <x v="1"/>
    <s v="2-Day Shipping"/>
    <x v="1"/>
    <s v="No"/>
    <n v="31"/>
    <x v="2"/>
    <s v="Annually"/>
    <x v="2"/>
    <s v="Low Value"/>
    <x v="2"/>
    <n v="0"/>
  </r>
  <r>
    <n v="3428"/>
    <n v="39"/>
    <x v="1"/>
    <s v="T-shirt"/>
    <x v="0"/>
    <n v="38"/>
    <x v="49"/>
    <s v="XL"/>
    <s v="Turquoise"/>
    <x v="0"/>
    <n v="2.5"/>
    <x v="1"/>
    <s v="Store Pickup"/>
    <x v="1"/>
    <s v="No"/>
    <n v="44"/>
    <x v="1"/>
    <s v="Annually"/>
    <x v="4"/>
    <s v="Low Value"/>
    <x v="2"/>
    <n v="0"/>
  </r>
  <r>
    <n v="3429"/>
    <n v="32"/>
    <x v="1"/>
    <s v="Jewelry"/>
    <x v="3"/>
    <n v="69"/>
    <x v="47"/>
    <s v="M"/>
    <s v="Gray"/>
    <x v="3"/>
    <n v="2.5"/>
    <x v="1"/>
    <s v="Next Day Air"/>
    <x v="1"/>
    <s v="No"/>
    <n v="20"/>
    <x v="0"/>
    <s v="Monthly"/>
    <x v="3"/>
    <s v="Low Value"/>
    <x v="2"/>
    <n v="0"/>
  </r>
  <r>
    <n v="3430"/>
    <n v="27"/>
    <x v="1"/>
    <s v="Skirt"/>
    <x v="0"/>
    <n v="96"/>
    <x v="29"/>
    <s v="S"/>
    <s v="Purple"/>
    <x v="0"/>
    <n v="4.5999999999999996"/>
    <x v="1"/>
    <s v="Express"/>
    <x v="1"/>
    <s v="No"/>
    <n v="34"/>
    <x v="5"/>
    <s v="Weekly"/>
    <x v="3"/>
    <s v="Low Value"/>
    <x v="2"/>
    <n v="0"/>
  </r>
  <r>
    <n v="3431"/>
    <n v="67"/>
    <x v="1"/>
    <s v="Socks"/>
    <x v="0"/>
    <n v="73"/>
    <x v="6"/>
    <s v="M"/>
    <s v="Lavender"/>
    <x v="0"/>
    <n v="4.2"/>
    <x v="1"/>
    <s v="Next Day Air"/>
    <x v="1"/>
    <s v="No"/>
    <n v="17"/>
    <x v="4"/>
    <s v="Every 3 Months"/>
    <x v="0"/>
    <s v="Low Value"/>
    <x v="0"/>
    <n v="0"/>
  </r>
  <r>
    <n v="3432"/>
    <n v="46"/>
    <x v="1"/>
    <s v="Belt"/>
    <x v="3"/>
    <n v="49"/>
    <x v="35"/>
    <s v="S"/>
    <s v="Green"/>
    <x v="2"/>
    <n v="4.2"/>
    <x v="1"/>
    <s v="Express"/>
    <x v="1"/>
    <s v="No"/>
    <n v="20"/>
    <x v="0"/>
    <s v="Annually"/>
    <x v="2"/>
    <s v="Low Value"/>
    <x v="2"/>
    <n v="0"/>
  </r>
  <r>
    <n v="3433"/>
    <n v="36"/>
    <x v="1"/>
    <s v="Boots"/>
    <x v="1"/>
    <n v="44"/>
    <x v="39"/>
    <s v="M"/>
    <s v="Gray"/>
    <x v="2"/>
    <n v="4.8"/>
    <x v="1"/>
    <s v="2-Day Shipping"/>
    <x v="1"/>
    <s v="No"/>
    <n v="46"/>
    <x v="3"/>
    <s v="Every 3 Months"/>
    <x v="4"/>
    <s v="Low Value"/>
    <x v="2"/>
    <n v="0"/>
  </r>
  <r>
    <n v="3434"/>
    <n v="62"/>
    <x v="1"/>
    <s v="Socks"/>
    <x v="0"/>
    <n v="93"/>
    <x v="29"/>
    <s v="M"/>
    <s v="Yellow"/>
    <x v="1"/>
    <n v="4.5"/>
    <x v="1"/>
    <s v="Free Shipping"/>
    <x v="1"/>
    <s v="No"/>
    <n v="28"/>
    <x v="3"/>
    <s v="Annually"/>
    <x v="0"/>
    <s v="Low Value"/>
    <x v="2"/>
    <n v="0"/>
  </r>
  <r>
    <n v="3435"/>
    <n v="31"/>
    <x v="1"/>
    <s v="Pants"/>
    <x v="0"/>
    <n v="72"/>
    <x v="31"/>
    <s v="S"/>
    <s v="Orange"/>
    <x v="2"/>
    <n v="3.3"/>
    <x v="1"/>
    <s v="2-Day Shipping"/>
    <x v="1"/>
    <s v="No"/>
    <n v="6"/>
    <x v="0"/>
    <s v="Fortnightly"/>
    <x v="3"/>
    <s v="Low Value"/>
    <x v="1"/>
    <n v="0"/>
  </r>
  <r>
    <n v="3436"/>
    <n v="68"/>
    <x v="1"/>
    <s v="Socks"/>
    <x v="0"/>
    <n v="91"/>
    <x v="6"/>
    <s v="M"/>
    <s v="Beige"/>
    <x v="2"/>
    <n v="2.7"/>
    <x v="1"/>
    <s v="2-Day Shipping"/>
    <x v="1"/>
    <s v="No"/>
    <n v="50"/>
    <x v="5"/>
    <s v="Bi-Weekly"/>
    <x v="0"/>
    <s v="Low Value"/>
    <x v="2"/>
    <n v="0"/>
  </r>
  <r>
    <n v="3437"/>
    <n v="57"/>
    <x v="1"/>
    <s v="Belt"/>
    <x v="3"/>
    <n v="83"/>
    <x v="43"/>
    <s v="L"/>
    <s v="Peach"/>
    <x v="0"/>
    <n v="2.8"/>
    <x v="1"/>
    <s v="2-Day Shipping"/>
    <x v="1"/>
    <s v="No"/>
    <n v="41"/>
    <x v="4"/>
    <s v="Monthly"/>
    <x v="0"/>
    <s v="Low Value"/>
    <x v="2"/>
    <n v="0"/>
  </r>
  <r>
    <n v="3438"/>
    <n v="22"/>
    <x v="1"/>
    <s v="Jacket"/>
    <x v="2"/>
    <n v="62"/>
    <x v="19"/>
    <s v="S"/>
    <s v="Green"/>
    <x v="0"/>
    <n v="3.5"/>
    <x v="1"/>
    <s v="2-Day Shipping"/>
    <x v="1"/>
    <s v="No"/>
    <n v="50"/>
    <x v="3"/>
    <s v="Annually"/>
    <x v="1"/>
    <s v="Low Value"/>
    <x v="2"/>
    <n v="0"/>
  </r>
  <r>
    <n v="3439"/>
    <n v="26"/>
    <x v="1"/>
    <s v="Shirt"/>
    <x v="0"/>
    <n v="71"/>
    <x v="0"/>
    <s v="M"/>
    <s v="Violet"/>
    <x v="3"/>
    <n v="3"/>
    <x v="1"/>
    <s v="Store Pickup"/>
    <x v="1"/>
    <s v="No"/>
    <n v="33"/>
    <x v="2"/>
    <s v="Monthly"/>
    <x v="3"/>
    <s v="Low Value"/>
    <x v="2"/>
    <n v="0"/>
  </r>
  <r>
    <n v="3440"/>
    <n v="43"/>
    <x v="1"/>
    <s v="Gloves"/>
    <x v="3"/>
    <n v="93"/>
    <x v="37"/>
    <s v="M"/>
    <s v="Gray"/>
    <x v="2"/>
    <n v="4.5"/>
    <x v="1"/>
    <s v="Express"/>
    <x v="1"/>
    <s v="No"/>
    <n v="25"/>
    <x v="0"/>
    <s v="Quarterly"/>
    <x v="4"/>
    <s v="Low Value"/>
    <x v="2"/>
    <n v="0"/>
  </r>
  <r>
    <n v="3441"/>
    <n v="45"/>
    <x v="1"/>
    <s v="Handbag"/>
    <x v="3"/>
    <n v="63"/>
    <x v="33"/>
    <s v="L"/>
    <s v="Magenta"/>
    <x v="3"/>
    <n v="4.3"/>
    <x v="1"/>
    <s v="2-Day Shipping"/>
    <x v="1"/>
    <s v="No"/>
    <n v="2"/>
    <x v="3"/>
    <s v="Weekly"/>
    <x v="2"/>
    <s v="Low Value"/>
    <x v="1"/>
    <n v="0"/>
  </r>
  <r>
    <n v="3442"/>
    <n v="64"/>
    <x v="1"/>
    <s v="Sweater"/>
    <x v="0"/>
    <n v="96"/>
    <x v="30"/>
    <s v="XL"/>
    <s v="Charcoal"/>
    <x v="3"/>
    <n v="4.0999999999999996"/>
    <x v="1"/>
    <s v="Standard"/>
    <x v="1"/>
    <s v="No"/>
    <n v="15"/>
    <x v="2"/>
    <s v="Annually"/>
    <x v="0"/>
    <s v="Low Value"/>
    <x v="0"/>
    <n v="0"/>
  </r>
  <r>
    <n v="3443"/>
    <n v="28"/>
    <x v="1"/>
    <s v="Skirt"/>
    <x v="0"/>
    <n v="78"/>
    <x v="49"/>
    <s v="M"/>
    <s v="Violet"/>
    <x v="1"/>
    <n v="4.3"/>
    <x v="1"/>
    <s v="Next Day Air"/>
    <x v="1"/>
    <s v="No"/>
    <n v="12"/>
    <x v="3"/>
    <s v="Weekly"/>
    <x v="3"/>
    <s v="Low Value"/>
    <x v="0"/>
    <n v="0"/>
  </r>
  <r>
    <n v="3444"/>
    <n v="47"/>
    <x v="1"/>
    <s v="Dress"/>
    <x v="0"/>
    <n v="24"/>
    <x v="30"/>
    <s v="L"/>
    <s v="Silver"/>
    <x v="2"/>
    <n v="5"/>
    <x v="1"/>
    <s v="Free Shipping"/>
    <x v="1"/>
    <s v="No"/>
    <n v="28"/>
    <x v="1"/>
    <s v="Bi-Weekly"/>
    <x v="2"/>
    <s v="Low Value"/>
    <x v="2"/>
    <n v="0"/>
  </r>
  <r>
    <n v="3445"/>
    <n v="53"/>
    <x v="1"/>
    <s v="Pants"/>
    <x v="0"/>
    <n v="63"/>
    <x v="3"/>
    <s v="S"/>
    <s v="Green"/>
    <x v="2"/>
    <n v="3.8"/>
    <x v="1"/>
    <s v="2-Day Shipping"/>
    <x v="1"/>
    <s v="No"/>
    <n v="12"/>
    <x v="4"/>
    <s v="Bi-Weekly"/>
    <x v="2"/>
    <s v="Low Value"/>
    <x v="0"/>
    <n v="0"/>
  </r>
  <r>
    <n v="3446"/>
    <n v="42"/>
    <x v="1"/>
    <s v="Hat"/>
    <x v="3"/>
    <n v="58"/>
    <x v="20"/>
    <s v="M"/>
    <s v="Magenta"/>
    <x v="3"/>
    <n v="4.9000000000000004"/>
    <x v="1"/>
    <s v="Standard"/>
    <x v="1"/>
    <s v="No"/>
    <n v="3"/>
    <x v="5"/>
    <s v="Annually"/>
    <x v="4"/>
    <s v="Low Value"/>
    <x v="1"/>
    <n v="0"/>
  </r>
  <r>
    <n v="3447"/>
    <n v="51"/>
    <x v="1"/>
    <s v="Boots"/>
    <x v="1"/>
    <n v="55"/>
    <x v="7"/>
    <s v="S"/>
    <s v="Purple"/>
    <x v="1"/>
    <n v="5"/>
    <x v="1"/>
    <s v="2-Day Shipping"/>
    <x v="1"/>
    <s v="No"/>
    <n v="20"/>
    <x v="1"/>
    <s v="Weekly"/>
    <x v="2"/>
    <s v="Low Value"/>
    <x v="2"/>
    <n v="0"/>
  </r>
  <r>
    <n v="3448"/>
    <n v="62"/>
    <x v="1"/>
    <s v="Sandals"/>
    <x v="1"/>
    <n v="58"/>
    <x v="10"/>
    <s v="M"/>
    <s v="Blue"/>
    <x v="3"/>
    <n v="4.3"/>
    <x v="1"/>
    <s v="Express"/>
    <x v="1"/>
    <s v="No"/>
    <n v="3"/>
    <x v="4"/>
    <s v="Bi-Weekly"/>
    <x v="0"/>
    <s v="Low Value"/>
    <x v="1"/>
    <n v="0"/>
  </r>
  <r>
    <n v="3449"/>
    <n v="18"/>
    <x v="1"/>
    <s v="Coat"/>
    <x v="2"/>
    <n v="28"/>
    <x v="0"/>
    <s v="S"/>
    <s v="Yellow"/>
    <x v="0"/>
    <n v="4.0999999999999996"/>
    <x v="1"/>
    <s v="Express"/>
    <x v="1"/>
    <s v="No"/>
    <n v="32"/>
    <x v="4"/>
    <s v="Fortnightly"/>
    <x v="1"/>
    <s v="Low Value"/>
    <x v="2"/>
    <n v="0"/>
  </r>
  <r>
    <n v="3450"/>
    <n v="48"/>
    <x v="1"/>
    <s v="Blouse"/>
    <x v="0"/>
    <n v="37"/>
    <x v="23"/>
    <s v="M"/>
    <s v="Brown"/>
    <x v="1"/>
    <n v="4.5"/>
    <x v="1"/>
    <s v="Standard"/>
    <x v="1"/>
    <s v="No"/>
    <n v="35"/>
    <x v="1"/>
    <s v="Monthly"/>
    <x v="2"/>
    <s v="Low Value"/>
    <x v="2"/>
    <n v="0"/>
  </r>
  <r>
    <n v="3451"/>
    <n v="20"/>
    <x v="1"/>
    <s v="Shorts"/>
    <x v="0"/>
    <n v="78"/>
    <x v="34"/>
    <s v="M"/>
    <s v="Pink"/>
    <x v="1"/>
    <n v="3.6"/>
    <x v="1"/>
    <s v="Store Pickup"/>
    <x v="1"/>
    <s v="No"/>
    <n v="31"/>
    <x v="3"/>
    <s v="Monthly"/>
    <x v="1"/>
    <s v="Low Value"/>
    <x v="2"/>
    <n v="0"/>
  </r>
  <r>
    <n v="3452"/>
    <n v="32"/>
    <x v="1"/>
    <s v="Blouse"/>
    <x v="0"/>
    <n v="73"/>
    <x v="22"/>
    <s v="XL"/>
    <s v="Silver"/>
    <x v="3"/>
    <n v="3"/>
    <x v="1"/>
    <s v="Free Shipping"/>
    <x v="1"/>
    <s v="No"/>
    <n v="13"/>
    <x v="2"/>
    <s v="Annually"/>
    <x v="3"/>
    <s v="Low Value"/>
    <x v="0"/>
    <n v="0"/>
  </r>
  <r>
    <n v="3453"/>
    <n v="26"/>
    <x v="1"/>
    <s v="Jacket"/>
    <x v="2"/>
    <n v="20"/>
    <x v="19"/>
    <s v="M"/>
    <s v="Indigo"/>
    <x v="1"/>
    <n v="3.7"/>
    <x v="1"/>
    <s v="Next Day Air"/>
    <x v="1"/>
    <s v="No"/>
    <n v="3"/>
    <x v="0"/>
    <s v="Fortnightly"/>
    <x v="3"/>
    <s v="Low Value"/>
    <x v="1"/>
    <n v="0"/>
  </r>
  <r>
    <n v="3454"/>
    <n v="31"/>
    <x v="1"/>
    <s v="Shirt"/>
    <x v="0"/>
    <n v="60"/>
    <x v="15"/>
    <s v="L"/>
    <s v="Pink"/>
    <x v="0"/>
    <n v="4.3"/>
    <x v="1"/>
    <s v="Standard"/>
    <x v="1"/>
    <s v="No"/>
    <n v="48"/>
    <x v="0"/>
    <s v="Bi-Weekly"/>
    <x v="3"/>
    <s v="Low Value"/>
    <x v="2"/>
    <n v="0"/>
  </r>
  <r>
    <n v="3455"/>
    <n v="55"/>
    <x v="1"/>
    <s v="Handbag"/>
    <x v="3"/>
    <n v="71"/>
    <x v="7"/>
    <s v="S"/>
    <s v="Lavender"/>
    <x v="3"/>
    <n v="4.5999999999999996"/>
    <x v="1"/>
    <s v="Store Pickup"/>
    <x v="1"/>
    <s v="No"/>
    <n v="15"/>
    <x v="3"/>
    <s v="Bi-Weekly"/>
    <x v="0"/>
    <s v="Low Value"/>
    <x v="0"/>
    <n v="0"/>
  </r>
  <r>
    <n v="3456"/>
    <n v="49"/>
    <x v="1"/>
    <s v="T-shirt"/>
    <x v="0"/>
    <n v="89"/>
    <x v="31"/>
    <s v="M"/>
    <s v="Orange"/>
    <x v="3"/>
    <n v="4.7"/>
    <x v="1"/>
    <s v="Standard"/>
    <x v="1"/>
    <s v="No"/>
    <n v="13"/>
    <x v="0"/>
    <s v="Annually"/>
    <x v="2"/>
    <s v="Low Value"/>
    <x v="0"/>
    <n v="0"/>
  </r>
  <r>
    <n v="3457"/>
    <n v="42"/>
    <x v="1"/>
    <s v="Hoodie"/>
    <x v="0"/>
    <n v="53"/>
    <x v="21"/>
    <s v="M"/>
    <s v="Red"/>
    <x v="3"/>
    <n v="4.5999999999999996"/>
    <x v="1"/>
    <s v="Express"/>
    <x v="1"/>
    <s v="No"/>
    <n v="21"/>
    <x v="0"/>
    <s v="Monthly"/>
    <x v="4"/>
    <s v="Low Value"/>
    <x v="2"/>
    <n v="0"/>
  </r>
  <r>
    <n v="3458"/>
    <n v="64"/>
    <x v="1"/>
    <s v="Jewelry"/>
    <x v="3"/>
    <n v="87"/>
    <x v="33"/>
    <s v="M"/>
    <s v="Gray"/>
    <x v="2"/>
    <n v="3"/>
    <x v="1"/>
    <s v="Express"/>
    <x v="1"/>
    <s v="No"/>
    <n v="29"/>
    <x v="1"/>
    <s v="Fortnightly"/>
    <x v="0"/>
    <s v="Low Value"/>
    <x v="2"/>
    <n v="0"/>
  </r>
  <r>
    <n v="3459"/>
    <n v="68"/>
    <x v="1"/>
    <s v="Jewelry"/>
    <x v="3"/>
    <n v="37"/>
    <x v="8"/>
    <s v="L"/>
    <s v="Violet"/>
    <x v="1"/>
    <n v="3.4"/>
    <x v="1"/>
    <s v="Standard"/>
    <x v="1"/>
    <s v="No"/>
    <n v="24"/>
    <x v="0"/>
    <s v="Quarterly"/>
    <x v="0"/>
    <s v="Low Value"/>
    <x v="2"/>
    <n v="0"/>
  </r>
  <r>
    <n v="3460"/>
    <n v="68"/>
    <x v="1"/>
    <s v="Hoodie"/>
    <x v="0"/>
    <n v="37"/>
    <x v="31"/>
    <s v="L"/>
    <s v="Green"/>
    <x v="3"/>
    <n v="3.8"/>
    <x v="1"/>
    <s v="Express"/>
    <x v="1"/>
    <s v="No"/>
    <n v="21"/>
    <x v="3"/>
    <s v="Annually"/>
    <x v="0"/>
    <s v="Low Value"/>
    <x v="2"/>
    <n v="0"/>
  </r>
  <r>
    <n v="3461"/>
    <n v="41"/>
    <x v="1"/>
    <s v="Scarf"/>
    <x v="3"/>
    <n v="78"/>
    <x v="27"/>
    <s v="M"/>
    <s v="Gold"/>
    <x v="1"/>
    <n v="3.1"/>
    <x v="1"/>
    <s v="Express"/>
    <x v="1"/>
    <s v="No"/>
    <n v="5"/>
    <x v="4"/>
    <s v="Bi-Weekly"/>
    <x v="4"/>
    <s v="Low Value"/>
    <x v="1"/>
    <n v="0"/>
  </r>
  <r>
    <n v="3462"/>
    <n v="51"/>
    <x v="1"/>
    <s v="Shoes"/>
    <x v="1"/>
    <n v="23"/>
    <x v="5"/>
    <s v="S"/>
    <s v="Maroon"/>
    <x v="1"/>
    <n v="4.4000000000000004"/>
    <x v="1"/>
    <s v="Standard"/>
    <x v="1"/>
    <s v="No"/>
    <n v="47"/>
    <x v="1"/>
    <s v="Quarterly"/>
    <x v="2"/>
    <s v="Low Value"/>
    <x v="2"/>
    <n v="0"/>
  </r>
  <r>
    <n v="3463"/>
    <n v="44"/>
    <x v="1"/>
    <s v="Jeans"/>
    <x v="0"/>
    <n v="73"/>
    <x v="49"/>
    <s v="L"/>
    <s v="Olive"/>
    <x v="1"/>
    <n v="4.5"/>
    <x v="1"/>
    <s v="Standard"/>
    <x v="1"/>
    <s v="No"/>
    <n v="34"/>
    <x v="2"/>
    <s v="Every 3 Months"/>
    <x v="4"/>
    <s v="Low Value"/>
    <x v="2"/>
    <n v="0"/>
  </r>
  <r>
    <n v="3464"/>
    <n v="27"/>
    <x v="1"/>
    <s v="Jewelry"/>
    <x v="3"/>
    <n v="27"/>
    <x v="1"/>
    <s v="M"/>
    <s v="Yellow"/>
    <x v="3"/>
    <n v="2.8"/>
    <x v="1"/>
    <s v="2-Day Shipping"/>
    <x v="1"/>
    <s v="No"/>
    <n v="45"/>
    <x v="3"/>
    <s v="Fortnightly"/>
    <x v="3"/>
    <s v="Low Value"/>
    <x v="2"/>
    <n v="0"/>
  </r>
  <r>
    <n v="3465"/>
    <n v="36"/>
    <x v="1"/>
    <s v="Coat"/>
    <x v="2"/>
    <n v="59"/>
    <x v="40"/>
    <s v="S"/>
    <s v="Peach"/>
    <x v="0"/>
    <n v="2.7"/>
    <x v="1"/>
    <s v="Next Day Air"/>
    <x v="1"/>
    <s v="No"/>
    <n v="12"/>
    <x v="3"/>
    <s v="Annually"/>
    <x v="4"/>
    <s v="Low Value"/>
    <x v="0"/>
    <n v="0"/>
  </r>
  <r>
    <n v="3466"/>
    <n v="19"/>
    <x v="1"/>
    <s v="Backpack"/>
    <x v="3"/>
    <n v="53"/>
    <x v="44"/>
    <s v="M"/>
    <s v="Gold"/>
    <x v="1"/>
    <n v="3.4"/>
    <x v="1"/>
    <s v="Standard"/>
    <x v="1"/>
    <s v="No"/>
    <n v="31"/>
    <x v="5"/>
    <s v="Weekly"/>
    <x v="1"/>
    <s v="Low Value"/>
    <x v="2"/>
    <n v="0"/>
  </r>
  <r>
    <n v="3467"/>
    <n v="49"/>
    <x v="1"/>
    <s v="Socks"/>
    <x v="0"/>
    <n v="42"/>
    <x v="33"/>
    <s v="S"/>
    <s v="Purple"/>
    <x v="2"/>
    <n v="4.5999999999999996"/>
    <x v="1"/>
    <s v="Standard"/>
    <x v="1"/>
    <s v="No"/>
    <n v="43"/>
    <x v="4"/>
    <s v="Annually"/>
    <x v="2"/>
    <s v="Low Value"/>
    <x v="2"/>
    <n v="0"/>
  </r>
  <r>
    <n v="3468"/>
    <n v="18"/>
    <x v="1"/>
    <s v="Scarf"/>
    <x v="3"/>
    <n v="45"/>
    <x v="21"/>
    <s v="M"/>
    <s v="Charcoal"/>
    <x v="3"/>
    <n v="5"/>
    <x v="1"/>
    <s v="Next Day Air"/>
    <x v="1"/>
    <s v="No"/>
    <n v="5"/>
    <x v="2"/>
    <s v="Annually"/>
    <x v="1"/>
    <s v="Low Value"/>
    <x v="1"/>
    <n v="0"/>
  </r>
  <r>
    <n v="3469"/>
    <n v="36"/>
    <x v="1"/>
    <s v="Sunglasses"/>
    <x v="3"/>
    <n v="89"/>
    <x v="31"/>
    <s v="S"/>
    <s v="Indigo"/>
    <x v="0"/>
    <n v="3.5"/>
    <x v="1"/>
    <s v="Standard"/>
    <x v="1"/>
    <s v="No"/>
    <n v="36"/>
    <x v="5"/>
    <s v="Quarterly"/>
    <x v="4"/>
    <s v="Low Value"/>
    <x v="2"/>
    <n v="0"/>
  </r>
  <r>
    <n v="3470"/>
    <n v="36"/>
    <x v="1"/>
    <s v="Socks"/>
    <x v="0"/>
    <n v="85"/>
    <x v="25"/>
    <s v="L"/>
    <s v="Magenta"/>
    <x v="3"/>
    <n v="3.3"/>
    <x v="1"/>
    <s v="Store Pickup"/>
    <x v="1"/>
    <s v="No"/>
    <n v="12"/>
    <x v="1"/>
    <s v="Annually"/>
    <x v="4"/>
    <s v="Low Value"/>
    <x v="0"/>
    <n v="0"/>
  </r>
  <r>
    <n v="3471"/>
    <n v="19"/>
    <x v="1"/>
    <s v="Coat"/>
    <x v="2"/>
    <n v="69"/>
    <x v="8"/>
    <s v="S"/>
    <s v="Olive"/>
    <x v="2"/>
    <n v="4.5"/>
    <x v="1"/>
    <s v="Free Shipping"/>
    <x v="1"/>
    <s v="No"/>
    <n v="31"/>
    <x v="1"/>
    <s v="Bi-Weekly"/>
    <x v="1"/>
    <s v="Low Value"/>
    <x v="2"/>
    <n v="0"/>
  </r>
  <r>
    <n v="3472"/>
    <n v="43"/>
    <x v="1"/>
    <s v="Sandals"/>
    <x v="1"/>
    <n v="66"/>
    <x v="17"/>
    <s v="S"/>
    <s v="Blue"/>
    <x v="1"/>
    <n v="3.1"/>
    <x v="1"/>
    <s v="Store Pickup"/>
    <x v="1"/>
    <s v="No"/>
    <n v="31"/>
    <x v="1"/>
    <s v="Bi-Weekly"/>
    <x v="4"/>
    <s v="Low Value"/>
    <x v="2"/>
    <n v="0"/>
  </r>
  <r>
    <n v="3473"/>
    <n v="31"/>
    <x v="1"/>
    <s v="Blouse"/>
    <x v="0"/>
    <n v="42"/>
    <x v="42"/>
    <s v="S"/>
    <s v="White"/>
    <x v="2"/>
    <n v="4"/>
    <x v="1"/>
    <s v="Free Shipping"/>
    <x v="1"/>
    <s v="No"/>
    <n v="15"/>
    <x v="5"/>
    <s v="Weekly"/>
    <x v="3"/>
    <s v="Low Value"/>
    <x v="0"/>
    <n v="0"/>
  </r>
  <r>
    <n v="3474"/>
    <n v="63"/>
    <x v="1"/>
    <s v="Dress"/>
    <x v="0"/>
    <n v="40"/>
    <x v="23"/>
    <s v="M"/>
    <s v="Cyan"/>
    <x v="1"/>
    <n v="2.5"/>
    <x v="1"/>
    <s v="Express"/>
    <x v="1"/>
    <s v="No"/>
    <n v="11"/>
    <x v="1"/>
    <s v="Weekly"/>
    <x v="0"/>
    <s v="Low Value"/>
    <x v="0"/>
    <n v="0"/>
  </r>
  <r>
    <n v="3475"/>
    <n v="41"/>
    <x v="1"/>
    <s v="Pants"/>
    <x v="0"/>
    <n v="82"/>
    <x v="1"/>
    <s v="M"/>
    <s v="Cyan"/>
    <x v="0"/>
    <n v="4.4000000000000004"/>
    <x v="1"/>
    <s v="Store Pickup"/>
    <x v="1"/>
    <s v="No"/>
    <n v="18"/>
    <x v="0"/>
    <s v="Monthly"/>
    <x v="4"/>
    <s v="Low Value"/>
    <x v="0"/>
    <n v="0"/>
  </r>
  <r>
    <n v="3476"/>
    <n v="48"/>
    <x v="1"/>
    <s v="Sneakers"/>
    <x v="1"/>
    <n v="88"/>
    <x v="36"/>
    <s v="M"/>
    <s v="Orange"/>
    <x v="1"/>
    <n v="4.4000000000000004"/>
    <x v="1"/>
    <s v="Express"/>
    <x v="1"/>
    <s v="No"/>
    <n v="9"/>
    <x v="1"/>
    <s v="Quarterly"/>
    <x v="2"/>
    <s v="Low Value"/>
    <x v="1"/>
    <n v="0"/>
  </r>
  <r>
    <n v="3477"/>
    <n v="68"/>
    <x v="1"/>
    <s v="Boots"/>
    <x v="1"/>
    <n v="99"/>
    <x v="36"/>
    <s v="XL"/>
    <s v="Orange"/>
    <x v="2"/>
    <n v="3.2"/>
    <x v="1"/>
    <s v="Free Shipping"/>
    <x v="1"/>
    <s v="No"/>
    <n v="11"/>
    <x v="1"/>
    <s v="Weekly"/>
    <x v="0"/>
    <s v="Low Value"/>
    <x v="0"/>
    <n v="0"/>
  </r>
  <r>
    <n v="3478"/>
    <n v="53"/>
    <x v="1"/>
    <s v="Handbag"/>
    <x v="3"/>
    <n v="85"/>
    <x v="0"/>
    <s v="S"/>
    <s v="Teal"/>
    <x v="1"/>
    <n v="3.8"/>
    <x v="1"/>
    <s v="Store Pickup"/>
    <x v="1"/>
    <s v="No"/>
    <n v="38"/>
    <x v="5"/>
    <s v="Bi-Weekly"/>
    <x v="2"/>
    <s v="Low Value"/>
    <x v="2"/>
    <n v="0"/>
  </r>
  <r>
    <n v="3479"/>
    <n v="36"/>
    <x v="1"/>
    <s v="Handbag"/>
    <x v="3"/>
    <n v="57"/>
    <x v="28"/>
    <s v="M"/>
    <s v="Magenta"/>
    <x v="3"/>
    <n v="4.5999999999999996"/>
    <x v="1"/>
    <s v="Store Pickup"/>
    <x v="1"/>
    <s v="No"/>
    <n v="42"/>
    <x v="3"/>
    <s v="Quarterly"/>
    <x v="4"/>
    <s v="Low Value"/>
    <x v="2"/>
    <n v="0"/>
  </r>
  <r>
    <n v="3480"/>
    <n v="46"/>
    <x v="1"/>
    <s v="Sweater"/>
    <x v="0"/>
    <n v="56"/>
    <x v="14"/>
    <s v="S"/>
    <s v="Orange"/>
    <x v="2"/>
    <n v="4.9000000000000004"/>
    <x v="1"/>
    <s v="Standard"/>
    <x v="1"/>
    <s v="No"/>
    <n v="41"/>
    <x v="1"/>
    <s v="Monthly"/>
    <x v="2"/>
    <s v="Low Value"/>
    <x v="2"/>
    <n v="0"/>
  </r>
  <r>
    <n v="3481"/>
    <n v="21"/>
    <x v="1"/>
    <s v="Sandals"/>
    <x v="1"/>
    <n v="79"/>
    <x v="13"/>
    <s v="L"/>
    <s v="Peach"/>
    <x v="0"/>
    <n v="3.5"/>
    <x v="1"/>
    <s v="Free Shipping"/>
    <x v="1"/>
    <s v="No"/>
    <n v="45"/>
    <x v="3"/>
    <s v="Monthly"/>
    <x v="1"/>
    <s v="Low Value"/>
    <x v="2"/>
    <n v="0"/>
  </r>
  <r>
    <n v="3482"/>
    <n v="52"/>
    <x v="1"/>
    <s v="Socks"/>
    <x v="0"/>
    <n v="67"/>
    <x v="31"/>
    <s v="S"/>
    <s v="Maroon"/>
    <x v="2"/>
    <n v="3.4"/>
    <x v="1"/>
    <s v="Store Pickup"/>
    <x v="1"/>
    <s v="No"/>
    <n v="41"/>
    <x v="5"/>
    <s v="Bi-Weekly"/>
    <x v="2"/>
    <s v="Low Value"/>
    <x v="2"/>
    <n v="0"/>
  </r>
  <r>
    <n v="3483"/>
    <n v="66"/>
    <x v="1"/>
    <s v="Gloves"/>
    <x v="3"/>
    <n v="61"/>
    <x v="11"/>
    <s v="M"/>
    <s v="Gold"/>
    <x v="0"/>
    <n v="3.9"/>
    <x v="1"/>
    <s v="Next Day Air"/>
    <x v="1"/>
    <s v="No"/>
    <n v="35"/>
    <x v="5"/>
    <s v="Weekly"/>
    <x v="0"/>
    <s v="Low Value"/>
    <x v="2"/>
    <n v="0"/>
  </r>
  <r>
    <n v="3484"/>
    <n v="19"/>
    <x v="1"/>
    <s v="Hoodie"/>
    <x v="0"/>
    <n v="37"/>
    <x v="21"/>
    <s v="L"/>
    <s v="White"/>
    <x v="0"/>
    <n v="3.9"/>
    <x v="1"/>
    <s v="Express"/>
    <x v="1"/>
    <s v="No"/>
    <n v="21"/>
    <x v="2"/>
    <s v="Every 3 Months"/>
    <x v="1"/>
    <s v="Low Value"/>
    <x v="2"/>
    <n v="0"/>
  </r>
  <r>
    <n v="3485"/>
    <n v="44"/>
    <x v="1"/>
    <s v="Dress"/>
    <x v="0"/>
    <n v="75"/>
    <x v="26"/>
    <s v="L"/>
    <s v="Gray"/>
    <x v="3"/>
    <n v="4.2"/>
    <x v="1"/>
    <s v="Free Shipping"/>
    <x v="1"/>
    <s v="No"/>
    <n v="13"/>
    <x v="2"/>
    <s v="Bi-Weekly"/>
    <x v="4"/>
    <s v="Low Value"/>
    <x v="0"/>
    <n v="0"/>
  </r>
  <r>
    <n v="3486"/>
    <n v="50"/>
    <x v="1"/>
    <s v="Shirt"/>
    <x v="0"/>
    <n v="21"/>
    <x v="2"/>
    <s v="XL"/>
    <s v="Brown"/>
    <x v="0"/>
    <n v="3.4"/>
    <x v="1"/>
    <s v="Standard"/>
    <x v="1"/>
    <s v="No"/>
    <n v="23"/>
    <x v="5"/>
    <s v="Fortnightly"/>
    <x v="2"/>
    <s v="Low Value"/>
    <x v="2"/>
    <n v="0"/>
  </r>
  <r>
    <n v="3487"/>
    <n v="51"/>
    <x v="1"/>
    <s v="Shorts"/>
    <x v="0"/>
    <n v="89"/>
    <x v="17"/>
    <s v="L"/>
    <s v="Charcoal"/>
    <x v="0"/>
    <n v="4.9000000000000004"/>
    <x v="1"/>
    <s v="Standard"/>
    <x v="1"/>
    <s v="No"/>
    <n v="6"/>
    <x v="3"/>
    <s v="Weekly"/>
    <x v="2"/>
    <s v="Low Value"/>
    <x v="1"/>
    <n v="0"/>
  </r>
  <r>
    <n v="3488"/>
    <n v="25"/>
    <x v="1"/>
    <s v="Sandals"/>
    <x v="1"/>
    <n v="24"/>
    <x v="8"/>
    <s v="L"/>
    <s v="Beige"/>
    <x v="3"/>
    <n v="2.9"/>
    <x v="1"/>
    <s v="Store Pickup"/>
    <x v="1"/>
    <s v="No"/>
    <n v="39"/>
    <x v="4"/>
    <s v="Annually"/>
    <x v="3"/>
    <s v="Low Value"/>
    <x v="2"/>
    <n v="0"/>
  </r>
  <r>
    <n v="3489"/>
    <n v="62"/>
    <x v="1"/>
    <s v="Sweater"/>
    <x v="0"/>
    <n v="27"/>
    <x v="12"/>
    <s v="XL"/>
    <s v="Teal"/>
    <x v="1"/>
    <n v="4.9000000000000004"/>
    <x v="1"/>
    <s v="Store Pickup"/>
    <x v="1"/>
    <s v="No"/>
    <n v="7"/>
    <x v="1"/>
    <s v="Quarterly"/>
    <x v="0"/>
    <s v="Low Value"/>
    <x v="1"/>
    <n v="0"/>
  </r>
  <r>
    <n v="3490"/>
    <n v="48"/>
    <x v="1"/>
    <s v="Dress"/>
    <x v="0"/>
    <n v="26"/>
    <x v="37"/>
    <s v="L"/>
    <s v="Black"/>
    <x v="2"/>
    <n v="4.5999999999999996"/>
    <x v="1"/>
    <s v="2-Day Shipping"/>
    <x v="1"/>
    <s v="No"/>
    <n v="32"/>
    <x v="3"/>
    <s v="Every 3 Months"/>
    <x v="2"/>
    <s v="Low Value"/>
    <x v="2"/>
    <n v="0"/>
  </r>
  <r>
    <n v="3491"/>
    <n v="62"/>
    <x v="1"/>
    <s v="Boots"/>
    <x v="1"/>
    <n v="82"/>
    <x v="4"/>
    <s v="M"/>
    <s v="Violet"/>
    <x v="1"/>
    <n v="3.6"/>
    <x v="1"/>
    <s v="Store Pickup"/>
    <x v="1"/>
    <s v="No"/>
    <n v="43"/>
    <x v="2"/>
    <s v="Quarterly"/>
    <x v="0"/>
    <s v="Low Value"/>
    <x v="2"/>
    <n v="0"/>
  </r>
  <r>
    <n v="3492"/>
    <n v="22"/>
    <x v="1"/>
    <s v="Pants"/>
    <x v="0"/>
    <n v="28"/>
    <x v="1"/>
    <s v="M"/>
    <s v="Orange"/>
    <x v="0"/>
    <n v="4.3"/>
    <x v="1"/>
    <s v="Express"/>
    <x v="1"/>
    <s v="No"/>
    <n v="15"/>
    <x v="1"/>
    <s v="Monthly"/>
    <x v="1"/>
    <s v="Low Value"/>
    <x v="0"/>
    <n v="0"/>
  </r>
  <r>
    <n v="3493"/>
    <n v="48"/>
    <x v="1"/>
    <s v="Gloves"/>
    <x v="3"/>
    <n v="65"/>
    <x v="45"/>
    <s v="M"/>
    <s v="Turquoise"/>
    <x v="3"/>
    <n v="4.5999999999999996"/>
    <x v="1"/>
    <s v="Standard"/>
    <x v="1"/>
    <s v="No"/>
    <n v="48"/>
    <x v="4"/>
    <s v="Annually"/>
    <x v="2"/>
    <s v="Low Value"/>
    <x v="2"/>
    <n v="0"/>
  </r>
  <r>
    <n v="3494"/>
    <n v="48"/>
    <x v="1"/>
    <s v="Pants"/>
    <x v="0"/>
    <n v="82"/>
    <x v="35"/>
    <s v="XL"/>
    <s v="Black"/>
    <x v="0"/>
    <n v="4.7"/>
    <x v="1"/>
    <s v="Store Pickup"/>
    <x v="1"/>
    <s v="No"/>
    <n v="35"/>
    <x v="2"/>
    <s v="Weekly"/>
    <x v="2"/>
    <s v="Low Value"/>
    <x v="2"/>
    <n v="0"/>
  </r>
  <r>
    <n v="3495"/>
    <n v="62"/>
    <x v="1"/>
    <s v="Scarf"/>
    <x v="3"/>
    <n v="38"/>
    <x v="47"/>
    <s v="M"/>
    <s v="Silver"/>
    <x v="0"/>
    <n v="3.5"/>
    <x v="1"/>
    <s v="Free Shipping"/>
    <x v="1"/>
    <s v="No"/>
    <n v="41"/>
    <x v="3"/>
    <s v="Quarterly"/>
    <x v="0"/>
    <s v="Low Value"/>
    <x v="2"/>
    <n v="0"/>
  </r>
  <r>
    <n v="3496"/>
    <n v="24"/>
    <x v="1"/>
    <s v="Shorts"/>
    <x v="0"/>
    <n v="33"/>
    <x v="42"/>
    <s v="XL"/>
    <s v="Gray"/>
    <x v="1"/>
    <n v="2.8"/>
    <x v="1"/>
    <s v="Free Shipping"/>
    <x v="1"/>
    <s v="No"/>
    <n v="14"/>
    <x v="1"/>
    <s v="Weekly"/>
    <x v="1"/>
    <s v="Low Value"/>
    <x v="0"/>
    <n v="0"/>
  </r>
  <r>
    <n v="3497"/>
    <n v="39"/>
    <x v="1"/>
    <s v="Shoes"/>
    <x v="1"/>
    <n v="38"/>
    <x v="37"/>
    <s v="M"/>
    <s v="Pink"/>
    <x v="2"/>
    <n v="4"/>
    <x v="1"/>
    <s v="Free Shipping"/>
    <x v="1"/>
    <s v="No"/>
    <n v="22"/>
    <x v="3"/>
    <s v="Monthly"/>
    <x v="4"/>
    <s v="Low Value"/>
    <x v="2"/>
    <n v="0"/>
  </r>
  <r>
    <n v="3498"/>
    <n v="35"/>
    <x v="1"/>
    <s v="Handbag"/>
    <x v="3"/>
    <n v="48"/>
    <x v="24"/>
    <s v="M"/>
    <s v="Red"/>
    <x v="1"/>
    <n v="4.3"/>
    <x v="1"/>
    <s v="Store Pickup"/>
    <x v="1"/>
    <s v="No"/>
    <n v="16"/>
    <x v="0"/>
    <s v="Every 3 Months"/>
    <x v="4"/>
    <s v="Low Value"/>
    <x v="0"/>
    <n v="0"/>
  </r>
  <r>
    <n v="3499"/>
    <n v="47"/>
    <x v="1"/>
    <s v="Sandals"/>
    <x v="1"/>
    <n v="35"/>
    <x v="0"/>
    <s v="M"/>
    <s v="Lavender"/>
    <x v="2"/>
    <n v="3.8"/>
    <x v="1"/>
    <s v="Standard"/>
    <x v="1"/>
    <s v="No"/>
    <n v="2"/>
    <x v="4"/>
    <s v="Bi-Weekly"/>
    <x v="2"/>
    <s v="Low Value"/>
    <x v="1"/>
    <n v="0"/>
  </r>
  <r>
    <n v="3500"/>
    <n v="22"/>
    <x v="1"/>
    <s v="Socks"/>
    <x v="0"/>
    <n v="29"/>
    <x v="32"/>
    <s v="L"/>
    <s v="Indigo"/>
    <x v="3"/>
    <n v="3"/>
    <x v="1"/>
    <s v="Next Day Air"/>
    <x v="1"/>
    <s v="No"/>
    <n v="13"/>
    <x v="3"/>
    <s v="Every 3 Months"/>
    <x v="1"/>
    <s v="Low Value"/>
    <x v="0"/>
    <n v="0"/>
  </r>
  <r>
    <n v="3501"/>
    <n v="38"/>
    <x v="1"/>
    <s v="Shirt"/>
    <x v="0"/>
    <n v="48"/>
    <x v="4"/>
    <s v="S"/>
    <s v="Silver"/>
    <x v="3"/>
    <n v="4.5999999999999996"/>
    <x v="1"/>
    <s v="Next Day Air"/>
    <x v="1"/>
    <s v="No"/>
    <n v="38"/>
    <x v="5"/>
    <s v="Fortnightly"/>
    <x v="4"/>
    <s v="Low Value"/>
    <x v="2"/>
    <n v="0"/>
  </r>
  <r>
    <n v="3502"/>
    <n v="53"/>
    <x v="1"/>
    <s v="Shoes"/>
    <x v="1"/>
    <n v="87"/>
    <x v="43"/>
    <s v="M"/>
    <s v="Silver"/>
    <x v="3"/>
    <n v="4.8"/>
    <x v="1"/>
    <s v="Standard"/>
    <x v="1"/>
    <s v="No"/>
    <n v="43"/>
    <x v="4"/>
    <s v="Weekly"/>
    <x v="2"/>
    <s v="Low Value"/>
    <x v="2"/>
    <n v="0"/>
  </r>
  <r>
    <n v="3503"/>
    <n v="31"/>
    <x v="1"/>
    <s v="Backpack"/>
    <x v="3"/>
    <n v="62"/>
    <x v="2"/>
    <s v="M"/>
    <s v="Green"/>
    <x v="3"/>
    <n v="4.7"/>
    <x v="1"/>
    <s v="Next Day Air"/>
    <x v="1"/>
    <s v="No"/>
    <n v="26"/>
    <x v="4"/>
    <s v="Quarterly"/>
    <x v="3"/>
    <s v="Low Value"/>
    <x v="2"/>
    <n v="0"/>
  </r>
  <r>
    <n v="3504"/>
    <n v="31"/>
    <x v="1"/>
    <s v="Shirt"/>
    <x v="0"/>
    <n v="96"/>
    <x v="43"/>
    <s v="M"/>
    <s v="Pink"/>
    <x v="1"/>
    <n v="3.9"/>
    <x v="1"/>
    <s v="Free Shipping"/>
    <x v="1"/>
    <s v="No"/>
    <n v="39"/>
    <x v="1"/>
    <s v="Weekly"/>
    <x v="3"/>
    <s v="Low Value"/>
    <x v="2"/>
    <n v="0"/>
  </r>
  <r>
    <n v="3505"/>
    <n v="65"/>
    <x v="1"/>
    <s v="Handbag"/>
    <x v="3"/>
    <n v="41"/>
    <x v="11"/>
    <s v="S"/>
    <s v="Violet"/>
    <x v="3"/>
    <n v="4"/>
    <x v="1"/>
    <s v="Next Day Air"/>
    <x v="1"/>
    <s v="No"/>
    <n v="50"/>
    <x v="0"/>
    <s v="Monthly"/>
    <x v="0"/>
    <s v="Low Value"/>
    <x v="2"/>
    <n v="0"/>
  </r>
  <r>
    <n v="3506"/>
    <n v="48"/>
    <x v="1"/>
    <s v="Jewelry"/>
    <x v="3"/>
    <n v="42"/>
    <x v="27"/>
    <s v="L"/>
    <s v="Red"/>
    <x v="0"/>
    <n v="3.7"/>
    <x v="1"/>
    <s v="2-Day Shipping"/>
    <x v="1"/>
    <s v="No"/>
    <n v="40"/>
    <x v="4"/>
    <s v="Every 3 Months"/>
    <x v="2"/>
    <s v="Low Value"/>
    <x v="2"/>
    <n v="0"/>
  </r>
  <r>
    <n v="3507"/>
    <n v="18"/>
    <x v="1"/>
    <s v="Shirt"/>
    <x v="0"/>
    <n v="57"/>
    <x v="26"/>
    <s v="L"/>
    <s v="Olive"/>
    <x v="0"/>
    <n v="3.7"/>
    <x v="1"/>
    <s v="2-Day Shipping"/>
    <x v="1"/>
    <s v="No"/>
    <n v="12"/>
    <x v="1"/>
    <s v="Fortnightly"/>
    <x v="1"/>
    <s v="Low Value"/>
    <x v="0"/>
    <n v="0"/>
  </r>
  <r>
    <n v="3508"/>
    <n v="46"/>
    <x v="1"/>
    <s v="Handbag"/>
    <x v="3"/>
    <n v="65"/>
    <x v="24"/>
    <s v="S"/>
    <s v="Purple"/>
    <x v="1"/>
    <n v="4.2"/>
    <x v="1"/>
    <s v="Store Pickup"/>
    <x v="1"/>
    <s v="No"/>
    <n v="33"/>
    <x v="2"/>
    <s v="Every 3 Months"/>
    <x v="2"/>
    <s v="Low Value"/>
    <x v="2"/>
    <n v="0"/>
  </r>
  <r>
    <n v="3509"/>
    <n v="52"/>
    <x v="1"/>
    <s v="Pants"/>
    <x v="0"/>
    <n v="54"/>
    <x v="38"/>
    <s v="M"/>
    <s v="Gray"/>
    <x v="3"/>
    <n v="4.7"/>
    <x v="1"/>
    <s v="Standard"/>
    <x v="1"/>
    <s v="No"/>
    <n v="49"/>
    <x v="4"/>
    <s v="Weekly"/>
    <x v="2"/>
    <s v="Low Value"/>
    <x v="2"/>
    <n v="0"/>
  </r>
  <r>
    <n v="3510"/>
    <n v="50"/>
    <x v="1"/>
    <s v="T-shirt"/>
    <x v="0"/>
    <n v="22"/>
    <x v="31"/>
    <s v="L"/>
    <s v="Brown"/>
    <x v="0"/>
    <n v="4.3"/>
    <x v="1"/>
    <s v="Next Day Air"/>
    <x v="1"/>
    <s v="No"/>
    <n v="43"/>
    <x v="0"/>
    <s v="Bi-Weekly"/>
    <x v="2"/>
    <s v="Low Value"/>
    <x v="2"/>
    <n v="0"/>
  </r>
  <r>
    <n v="3511"/>
    <n v="49"/>
    <x v="1"/>
    <s v="Sneakers"/>
    <x v="1"/>
    <n v="96"/>
    <x v="38"/>
    <s v="S"/>
    <s v="Orange"/>
    <x v="3"/>
    <n v="4.9000000000000004"/>
    <x v="1"/>
    <s v="2-Day Shipping"/>
    <x v="1"/>
    <s v="No"/>
    <n v="14"/>
    <x v="0"/>
    <s v="Monthly"/>
    <x v="2"/>
    <s v="Low Value"/>
    <x v="0"/>
    <n v="0"/>
  </r>
  <r>
    <n v="3512"/>
    <n v="69"/>
    <x v="1"/>
    <s v="Jewelry"/>
    <x v="3"/>
    <n v="81"/>
    <x v="16"/>
    <s v="M"/>
    <s v="Blue"/>
    <x v="2"/>
    <n v="3.9"/>
    <x v="1"/>
    <s v="2-Day Shipping"/>
    <x v="1"/>
    <s v="No"/>
    <n v="21"/>
    <x v="2"/>
    <s v="Every 3 Months"/>
    <x v="0"/>
    <s v="Low Value"/>
    <x v="2"/>
    <n v="0"/>
  </r>
  <r>
    <n v="3513"/>
    <n v="36"/>
    <x v="1"/>
    <s v="Shirt"/>
    <x v="0"/>
    <n v="46"/>
    <x v="0"/>
    <s v="M"/>
    <s v="White"/>
    <x v="3"/>
    <n v="3.4"/>
    <x v="1"/>
    <s v="Free Shipping"/>
    <x v="1"/>
    <s v="No"/>
    <n v="31"/>
    <x v="5"/>
    <s v="Quarterly"/>
    <x v="4"/>
    <s v="Low Value"/>
    <x v="2"/>
    <n v="0"/>
  </r>
  <r>
    <n v="3514"/>
    <n v="30"/>
    <x v="1"/>
    <s v="Blouse"/>
    <x v="0"/>
    <n v="74"/>
    <x v="29"/>
    <s v="XL"/>
    <s v="Charcoal"/>
    <x v="1"/>
    <n v="4.2"/>
    <x v="1"/>
    <s v="Store Pickup"/>
    <x v="1"/>
    <s v="No"/>
    <n v="29"/>
    <x v="2"/>
    <s v="Fortnightly"/>
    <x v="3"/>
    <s v="Low Value"/>
    <x v="2"/>
    <n v="0"/>
  </r>
  <r>
    <n v="3515"/>
    <n v="25"/>
    <x v="1"/>
    <s v="Sneakers"/>
    <x v="1"/>
    <n v="50"/>
    <x v="42"/>
    <s v="XL"/>
    <s v="Gray"/>
    <x v="0"/>
    <n v="4.7"/>
    <x v="1"/>
    <s v="Express"/>
    <x v="1"/>
    <s v="No"/>
    <n v="32"/>
    <x v="1"/>
    <s v="Monthly"/>
    <x v="3"/>
    <s v="Low Value"/>
    <x v="2"/>
    <n v="0"/>
  </r>
  <r>
    <n v="3516"/>
    <n v="19"/>
    <x v="1"/>
    <s v="Dress"/>
    <x v="0"/>
    <n v="80"/>
    <x v="45"/>
    <s v="XL"/>
    <s v="Charcoal"/>
    <x v="0"/>
    <n v="4"/>
    <x v="1"/>
    <s v="Next Day Air"/>
    <x v="1"/>
    <s v="No"/>
    <n v="16"/>
    <x v="5"/>
    <s v="Bi-Weekly"/>
    <x v="1"/>
    <s v="Low Value"/>
    <x v="0"/>
    <n v="0"/>
  </r>
  <r>
    <n v="3517"/>
    <n v="34"/>
    <x v="1"/>
    <s v="Boots"/>
    <x v="1"/>
    <n v="56"/>
    <x v="36"/>
    <s v="S"/>
    <s v="White"/>
    <x v="2"/>
    <n v="4"/>
    <x v="1"/>
    <s v="Free Shipping"/>
    <x v="1"/>
    <s v="No"/>
    <n v="38"/>
    <x v="3"/>
    <s v="Bi-Weekly"/>
    <x v="3"/>
    <s v="Low Value"/>
    <x v="2"/>
    <n v="0"/>
  </r>
  <r>
    <n v="3518"/>
    <n v="29"/>
    <x v="1"/>
    <s v="Skirt"/>
    <x v="0"/>
    <n v="69"/>
    <x v="30"/>
    <s v="M"/>
    <s v="Orange"/>
    <x v="0"/>
    <n v="3.1"/>
    <x v="1"/>
    <s v="Next Day Air"/>
    <x v="1"/>
    <s v="No"/>
    <n v="34"/>
    <x v="5"/>
    <s v="Every 3 Months"/>
    <x v="3"/>
    <s v="Low Value"/>
    <x v="2"/>
    <n v="0"/>
  </r>
  <r>
    <n v="3519"/>
    <n v="50"/>
    <x v="1"/>
    <s v="Shirt"/>
    <x v="0"/>
    <n v="97"/>
    <x v="24"/>
    <s v="M"/>
    <s v="Black"/>
    <x v="1"/>
    <n v="4.2"/>
    <x v="1"/>
    <s v="Standard"/>
    <x v="1"/>
    <s v="No"/>
    <n v="30"/>
    <x v="3"/>
    <s v="Quarterly"/>
    <x v="2"/>
    <s v="Low Value"/>
    <x v="2"/>
    <n v="0"/>
  </r>
  <r>
    <n v="3520"/>
    <n v="31"/>
    <x v="1"/>
    <s v="Shorts"/>
    <x v="0"/>
    <n v="66"/>
    <x v="48"/>
    <s v="M"/>
    <s v="White"/>
    <x v="0"/>
    <n v="3.7"/>
    <x v="1"/>
    <s v="Next Day Air"/>
    <x v="1"/>
    <s v="No"/>
    <n v="14"/>
    <x v="4"/>
    <s v="Fortnightly"/>
    <x v="3"/>
    <s v="Low Value"/>
    <x v="0"/>
    <n v="0"/>
  </r>
  <r>
    <n v="3521"/>
    <n v="41"/>
    <x v="1"/>
    <s v="Hat"/>
    <x v="3"/>
    <n v="70"/>
    <x v="42"/>
    <s v="S"/>
    <s v="Brown"/>
    <x v="1"/>
    <n v="3.1"/>
    <x v="1"/>
    <s v="Express"/>
    <x v="1"/>
    <s v="No"/>
    <n v="33"/>
    <x v="4"/>
    <s v="Monthly"/>
    <x v="4"/>
    <s v="Low Value"/>
    <x v="2"/>
    <n v="0"/>
  </r>
  <r>
    <n v="3522"/>
    <n v="52"/>
    <x v="1"/>
    <s v="Shoes"/>
    <x v="1"/>
    <n v="50"/>
    <x v="33"/>
    <s v="M"/>
    <s v="Pink"/>
    <x v="0"/>
    <n v="3.7"/>
    <x v="1"/>
    <s v="Store Pickup"/>
    <x v="1"/>
    <s v="No"/>
    <n v="35"/>
    <x v="0"/>
    <s v="Weekly"/>
    <x v="2"/>
    <s v="Low Value"/>
    <x v="2"/>
    <n v="0"/>
  </r>
  <r>
    <n v="3523"/>
    <n v="27"/>
    <x v="1"/>
    <s v="Pants"/>
    <x v="0"/>
    <n v="85"/>
    <x v="32"/>
    <s v="M"/>
    <s v="Yellow"/>
    <x v="1"/>
    <n v="3.2"/>
    <x v="1"/>
    <s v="Store Pickup"/>
    <x v="1"/>
    <s v="No"/>
    <n v="13"/>
    <x v="1"/>
    <s v="Quarterly"/>
    <x v="3"/>
    <s v="Low Value"/>
    <x v="0"/>
    <n v="0"/>
  </r>
  <r>
    <n v="3524"/>
    <n v="49"/>
    <x v="1"/>
    <s v="Backpack"/>
    <x v="3"/>
    <n v="59"/>
    <x v="22"/>
    <s v="M"/>
    <s v="Cyan"/>
    <x v="2"/>
    <n v="2.8"/>
    <x v="1"/>
    <s v="Standard"/>
    <x v="1"/>
    <s v="No"/>
    <n v="30"/>
    <x v="1"/>
    <s v="Fortnightly"/>
    <x v="2"/>
    <s v="Low Value"/>
    <x v="2"/>
    <n v="0"/>
  </r>
  <r>
    <n v="3525"/>
    <n v="69"/>
    <x v="1"/>
    <s v="Pants"/>
    <x v="0"/>
    <n v="74"/>
    <x v="49"/>
    <s v="L"/>
    <s v="Silver"/>
    <x v="2"/>
    <n v="2.9"/>
    <x v="1"/>
    <s v="Free Shipping"/>
    <x v="1"/>
    <s v="No"/>
    <n v="30"/>
    <x v="2"/>
    <s v="Monthly"/>
    <x v="0"/>
    <s v="Low Value"/>
    <x v="2"/>
    <n v="0"/>
  </r>
  <r>
    <n v="3526"/>
    <n v="45"/>
    <x v="1"/>
    <s v="Sunglasses"/>
    <x v="3"/>
    <n v="38"/>
    <x v="5"/>
    <s v="L"/>
    <s v="Olive"/>
    <x v="0"/>
    <n v="3.5"/>
    <x v="1"/>
    <s v="Standard"/>
    <x v="1"/>
    <s v="No"/>
    <n v="47"/>
    <x v="4"/>
    <s v="Annually"/>
    <x v="2"/>
    <s v="Low Value"/>
    <x v="2"/>
    <n v="0"/>
  </r>
  <r>
    <n v="3527"/>
    <n v="20"/>
    <x v="1"/>
    <s v="Sweater"/>
    <x v="0"/>
    <n v="99"/>
    <x v="2"/>
    <s v="M"/>
    <s v="Olive"/>
    <x v="1"/>
    <n v="3.8"/>
    <x v="1"/>
    <s v="Express"/>
    <x v="1"/>
    <s v="No"/>
    <n v="1"/>
    <x v="3"/>
    <s v="Every 3 Months"/>
    <x v="1"/>
    <s v="Low Value"/>
    <x v="1"/>
    <n v="0"/>
  </r>
  <r>
    <n v="3528"/>
    <n v="25"/>
    <x v="1"/>
    <s v="Blouse"/>
    <x v="0"/>
    <n v="97"/>
    <x v="47"/>
    <s v="S"/>
    <s v="Charcoal"/>
    <x v="1"/>
    <n v="4.7"/>
    <x v="1"/>
    <s v="Free Shipping"/>
    <x v="1"/>
    <s v="No"/>
    <n v="1"/>
    <x v="1"/>
    <s v="Weekly"/>
    <x v="3"/>
    <s v="Low Value"/>
    <x v="1"/>
    <n v="0"/>
  </r>
  <r>
    <n v="3529"/>
    <n v="38"/>
    <x v="1"/>
    <s v="Scarf"/>
    <x v="3"/>
    <n v="67"/>
    <x v="1"/>
    <s v="L"/>
    <s v="Gray"/>
    <x v="2"/>
    <n v="4.5"/>
    <x v="1"/>
    <s v="Free Shipping"/>
    <x v="1"/>
    <s v="No"/>
    <n v="33"/>
    <x v="3"/>
    <s v="Annually"/>
    <x v="4"/>
    <s v="Low Value"/>
    <x v="2"/>
    <n v="0"/>
  </r>
  <r>
    <n v="3530"/>
    <n v="55"/>
    <x v="1"/>
    <s v="T-shirt"/>
    <x v="0"/>
    <n v="20"/>
    <x v="6"/>
    <s v="S"/>
    <s v="Maroon"/>
    <x v="0"/>
    <n v="3.9"/>
    <x v="1"/>
    <s v="Next Day Air"/>
    <x v="1"/>
    <s v="No"/>
    <n v="43"/>
    <x v="4"/>
    <s v="Weekly"/>
    <x v="0"/>
    <s v="Low Value"/>
    <x v="2"/>
    <n v="0"/>
  </r>
  <r>
    <n v="3531"/>
    <n v="62"/>
    <x v="1"/>
    <s v="Sunglasses"/>
    <x v="3"/>
    <n v="45"/>
    <x v="19"/>
    <s v="L"/>
    <s v="Black"/>
    <x v="1"/>
    <n v="3.4"/>
    <x v="1"/>
    <s v="Express"/>
    <x v="1"/>
    <s v="No"/>
    <n v="37"/>
    <x v="3"/>
    <s v="Weekly"/>
    <x v="0"/>
    <s v="Low Value"/>
    <x v="2"/>
    <n v="0"/>
  </r>
  <r>
    <n v="3532"/>
    <n v="54"/>
    <x v="1"/>
    <s v="Shoes"/>
    <x v="1"/>
    <n v="52"/>
    <x v="25"/>
    <s v="XL"/>
    <s v="Violet"/>
    <x v="0"/>
    <n v="4.5999999999999996"/>
    <x v="1"/>
    <s v="2-Day Shipping"/>
    <x v="1"/>
    <s v="No"/>
    <n v="23"/>
    <x v="1"/>
    <s v="Quarterly"/>
    <x v="2"/>
    <s v="Low Value"/>
    <x v="2"/>
    <n v="0"/>
  </r>
  <r>
    <n v="3533"/>
    <n v="61"/>
    <x v="1"/>
    <s v="Pants"/>
    <x v="0"/>
    <n v="68"/>
    <x v="39"/>
    <s v="L"/>
    <s v="Indigo"/>
    <x v="3"/>
    <n v="4.5999999999999996"/>
    <x v="1"/>
    <s v="Standard"/>
    <x v="1"/>
    <s v="No"/>
    <n v="12"/>
    <x v="2"/>
    <s v="Annually"/>
    <x v="0"/>
    <s v="Low Value"/>
    <x v="0"/>
    <n v="0"/>
  </r>
  <r>
    <n v="3534"/>
    <n v="50"/>
    <x v="1"/>
    <s v="Sneakers"/>
    <x v="1"/>
    <n v="98"/>
    <x v="21"/>
    <s v="L"/>
    <s v="Yellow"/>
    <x v="3"/>
    <n v="4.7"/>
    <x v="1"/>
    <s v="Standard"/>
    <x v="1"/>
    <s v="No"/>
    <n v="30"/>
    <x v="0"/>
    <s v="Fortnightly"/>
    <x v="2"/>
    <s v="Low Value"/>
    <x v="2"/>
    <n v="0"/>
  </r>
  <r>
    <n v="3535"/>
    <n v="65"/>
    <x v="1"/>
    <s v="Shoes"/>
    <x v="1"/>
    <n v="83"/>
    <x v="12"/>
    <s v="M"/>
    <s v="Gray"/>
    <x v="3"/>
    <n v="3.2"/>
    <x v="1"/>
    <s v="Express"/>
    <x v="1"/>
    <s v="No"/>
    <n v="7"/>
    <x v="1"/>
    <s v="Weekly"/>
    <x v="0"/>
    <s v="Low Value"/>
    <x v="1"/>
    <n v="0"/>
  </r>
  <r>
    <n v="3536"/>
    <n v="68"/>
    <x v="1"/>
    <s v="Shorts"/>
    <x v="0"/>
    <n v="51"/>
    <x v="16"/>
    <s v="M"/>
    <s v="Red"/>
    <x v="2"/>
    <n v="5"/>
    <x v="1"/>
    <s v="Express"/>
    <x v="1"/>
    <s v="No"/>
    <n v="20"/>
    <x v="5"/>
    <s v="Monthly"/>
    <x v="0"/>
    <s v="Low Value"/>
    <x v="2"/>
    <n v="0"/>
  </r>
  <r>
    <n v="3537"/>
    <n v="55"/>
    <x v="1"/>
    <s v="Handbag"/>
    <x v="3"/>
    <n v="21"/>
    <x v="46"/>
    <s v="L"/>
    <s v="Peach"/>
    <x v="1"/>
    <n v="4.5"/>
    <x v="1"/>
    <s v="Express"/>
    <x v="1"/>
    <s v="No"/>
    <n v="10"/>
    <x v="0"/>
    <s v="Monthly"/>
    <x v="0"/>
    <s v="Low Value"/>
    <x v="0"/>
    <n v="0"/>
  </r>
  <r>
    <n v="3538"/>
    <n v="57"/>
    <x v="1"/>
    <s v="Handbag"/>
    <x v="3"/>
    <n v="92"/>
    <x v="42"/>
    <s v="M"/>
    <s v="Gray"/>
    <x v="1"/>
    <n v="3.5"/>
    <x v="1"/>
    <s v="Standard"/>
    <x v="1"/>
    <s v="No"/>
    <n v="40"/>
    <x v="2"/>
    <s v="Every 3 Months"/>
    <x v="0"/>
    <s v="Low Value"/>
    <x v="2"/>
    <n v="0"/>
  </r>
  <r>
    <n v="3539"/>
    <n v="56"/>
    <x v="1"/>
    <s v="Shoes"/>
    <x v="1"/>
    <n v="63"/>
    <x v="44"/>
    <s v="S"/>
    <s v="White"/>
    <x v="1"/>
    <n v="4.5"/>
    <x v="1"/>
    <s v="Store Pickup"/>
    <x v="1"/>
    <s v="No"/>
    <n v="21"/>
    <x v="0"/>
    <s v="Monthly"/>
    <x v="0"/>
    <s v="Low Value"/>
    <x v="2"/>
    <n v="0"/>
  </r>
  <r>
    <n v="3540"/>
    <n v="29"/>
    <x v="1"/>
    <s v="Jewelry"/>
    <x v="3"/>
    <n v="56"/>
    <x v="14"/>
    <s v="S"/>
    <s v="Green"/>
    <x v="1"/>
    <n v="3.2"/>
    <x v="1"/>
    <s v="Express"/>
    <x v="1"/>
    <s v="No"/>
    <n v="17"/>
    <x v="2"/>
    <s v="Bi-Weekly"/>
    <x v="3"/>
    <s v="Low Value"/>
    <x v="0"/>
    <n v="0"/>
  </r>
  <r>
    <n v="3541"/>
    <n v="24"/>
    <x v="1"/>
    <s v="Shorts"/>
    <x v="0"/>
    <n v="95"/>
    <x v="22"/>
    <s v="M"/>
    <s v="Magenta"/>
    <x v="1"/>
    <n v="4.5999999999999996"/>
    <x v="1"/>
    <s v="Free Shipping"/>
    <x v="1"/>
    <s v="No"/>
    <n v="5"/>
    <x v="4"/>
    <s v="Weekly"/>
    <x v="1"/>
    <s v="Low Value"/>
    <x v="1"/>
    <n v="0"/>
  </r>
  <r>
    <n v="3542"/>
    <n v="59"/>
    <x v="1"/>
    <s v="Blouse"/>
    <x v="0"/>
    <n v="66"/>
    <x v="41"/>
    <s v="M"/>
    <s v="Olive"/>
    <x v="0"/>
    <n v="4"/>
    <x v="1"/>
    <s v="Next Day Air"/>
    <x v="1"/>
    <s v="No"/>
    <n v="22"/>
    <x v="3"/>
    <s v="Annually"/>
    <x v="0"/>
    <s v="Low Value"/>
    <x v="2"/>
    <n v="0"/>
  </r>
  <r>
    <n v="3543"/>
    <n v="62"/>
    <x v="1"/>
    <s v="Coat"/>
    <x v="2"/>
    <n v="28"/>
    <x v="37"/>
    <s v="S"/>
    <s v="Olive"/>
    <x v="1"/>
    <n v="4.2"/>
    <x v="1"/>
    <s v="Express"/>
    <x v="1"/>
    <s v="No"/>
    <n v="5"/>
    <x v="0"/>
    <s v="Weekly"/>
    <x v="0"/>
    <s v="Low Value"/>
    <x v="1"/>
    <n v="0"/>
  </r>
  <r>
    <n v="3544"/>
    <n v="58"/>
    <x v="1"/>
    <s v="Hat"/>
    <x v="3"/>
    <n v="83"/>
    <x v="24"/>
    <s v="M"/>
    <s v="Blue"/>
    <x v="0"/>
    <n v="4.0999999999999996"/>
    <x v="1"/>
    <s v="Standard"/>
    <x v="1"/>
    <s v="No"/>
    <n v="18"/>
    <x v="3"/>
    <s v="Every 3 Months"/>
    <x v="0"/>
    <s v="Low Value"/>
    <x v="0"/>
    <n v="0"/>
  </r>
  <r>
    <n v="3545"/>
    <n v="64"/>
    <x v="1"/>
    <s v="Socks"/>
    <x v="0"/>
    <n v="55"/>
    <x v="48"/>
    <s v="XL"/>
    <s v="Charcoal"/>
    <x v="3"/>
    <n v="3.6"/>
    <x v="1"/>
    <s v="2-Day Shipping"/>
    <x v="1"/>
    <s v="No"/>
    <n v="42"/>
    <x v="1"/>
    <s v="Every 3 Months"/>
    <x v="0"/>
    <s v="Low Value"/>
    <x v="2"/>
    <n v="0"/>
  </r>
  <r>
    <n v="3546"/>
    <n v="48"/>
    <x v="1"/>
    <s v="Sandals"/>
    <x v="1"/>
    <n v="28"/>
    <x v="39"/>
    <s v="M"/>
    <s v="Yellow"/>
    <x v="1"/>
    <n v="3.7"/>
    <x v="1"/>
    <s v="2-Day Shipping"/>
    <x v="1"/>
    <s v="No"/>
    <n v="22"/>
    <x v="5"/>
    <s v="Annually"/>
    <x v="2"/>
    <s v="Low Value"/>
    <x v="2"/>
    <n v="0"/>
  </r>
  <r>
    <n v="3547"/>
    <n v="60"/>
    <x v="1"/>
    <s v="Scarf"/>
    <x v="3"/>
    <n v="79"/>
    <x v="23"/>
    <s v="M"/>
    <s v="Violet"/>
    <x v="2"/>
    <n v="3.6"/>
    <x v="1"/>
    <s v="Free Shipping"/>
    <x v="1"/>
    <s v="No"/>
    <n v="37"/>
    <x v="4"/>
    <s v="Bi-Weekly"/>
    <x v="0"/>
    <s v="Low Value"/>
    <x v="2"/>
    <n v="0"/>
  </r>
  <r>
    <n v="3548"/>
    <n v="52"/>
    <x v="1"/>
    <s v="Scarf"/>
    <x v="3"/>
    <n v="31"/>
    <x v="38"/>
    <s v="L"/>
    <s v="Magenta"/>
    <x v="2"/>
    <n v="3.8"/>
    <x v="1"/>
    <s v="Standard"/>
    <x v="1"/>
    <s v="No"/>
    <n v="23"/>
    <x v="2"/>
    <s v="Annually"/>
    <x v="2"/>
    <s v="Low Value"/>
    <x v="2"/>
    <n v="0"/>
  </r>
  <r>
    <n v="3549"/>
    <n v="63"/>
    <x v="1"/>
    <s v="Blouse"/>
    <x v="0"/>
    <n v="37"/>
    <x v="40"/>
    <s v="M"/>
    <s v="Red"/>
    <x v="3"/>
    <n v="3"/>
    <x v="1"/>
    <s v="Standard"/>
    <x v="1"/>
    <s v="No"/>
    <n v="47"/>
    <x v="5"/>
    <s v="Fortnightly"/>
    <x v="0"/>
    <s v="Low Value"/>
    <x v="2"/>
    <n v="0"/>
  </r>
  <r>
    <n v="3550"/>
    <n v="44"/>
    <x v="1"/>
    <s v="T-shirt"/>
    <x v="0"/>
    <n v="34"/>
    <x v="4"/>
    <s v="M"/>
    <s v="Cyan"/>
    <x v="2"/>
    <n v="3.4"/>
    <x v="1"/>
    <s v="2-Day Shipping"/>
    <x v="1"/>
    <s v="No"/>
    <n v="11"/>
    <x v="4"/>
    <s v="Fortnightly"/>
    <x v="4"/>
    <s v="Low Value"/>
    <x v="0"/>
    <n v="0"/>
  </r>
  <r>
    <n v="3551"/>
    <n v="63"/>
    <x v="1"/>
    <s v="Shoes"/>
    <x v="1"/>
    <n v="74"/>
    <x v="8"/>
    <s v="S"/>
    <s v="Orange"/>
    <x v="0"/>
    <n v="4.8"/>
    <x v="1"/>
    <s v="Standard"/>
    <x v="1"/>
    <s v="No"/>
    <n v="32"/>
    <x v="1"/>
    <s v="Weekly"/>
    <x v="0"/>
    <s v="Low Value"/>
    <x v="2"/>
    <n v="0"/>
  </r>
  <r>
    <n v="3552"/>
    <n v="66"/>
    <x v="1"/>
    <s v="Gloves"/>
    <x v="3"/>
    <n v="31"/>
    <x v="6"/>
    <s v="L"/>
    <s v="Black"/>
    <x v="1"/>
    <n v="2.6"/>
    <x v="1"/>
    <s v="Store Pickup"/>
    <x v="1"/>
    <s v="No"/>
    <n v="20"/>
    <x v="0"/>
    <s v="Weekly"/>
    <x v="0"/>
    <s v="Low Value"/>
    <x v="2"/>
    <n v="0"/>
  </r>
  <r>
    <n v="3553"/>
    <n v="22"/>
    <x v="1"/>
    <s v="Sunglasses"/>
    <x v="3"/>
    <n v="66"/>
    <x v="0"/>
    <s v="M"/>
    <s v="Blue"/>
    <x v="0"/>
    <n v="2.9"/>
    <x v="1"/>
    <s v="Next Day Air"/>
    <x v="1"/>
    <s v="No"/>
    <n v="3"/>
    <x v="3"/>
    <s v="Quarterly"/>
    <x v="1"/>
    <s v="Low Value"/>
    <x v="1"/>
    <n v="0"/>
  </r>
  <r>
    <n v="3554"/>
    <n v="62"/>
    <x v="1"/>
    <s v="Shoes"/>
    <x v="1"/>
    <n v="99"/>
    <x v="46"/>
    <s v="M"/>
    <s v="Charcoal"/>
    <x v="1"/>
    <n v="4.9000000000000004"/>
    <x v="1"/>
    <s v="Free Shipping"/>
    <x v="1"/>
    <s v="No"/>
    <n v="32"/>
    <x v="4"/>
    <s v="Weekly"/>
    <x v="0"/>
    <s v="Low Value"/>
    <x v="2"/>
    <n v="0"/>
  </r>
  <r>
    <n v="3555"/>
    <n v="39"/>
    <x v="1"/>
    <s v="Dress"/>
    <x v="0"/>
    <n v="55"/>
    <x v="7"/>
    <s v="M"/>
    <s v="Indigo"/>
    <x v="1"/>
    <n v="5"/>
    <x v="1"/>
    <s v="Free Shipping"/>
    <x v="1"/>
    <s v="No"/>
    <n v="5"/>
    <x v="2"/>
    <s v="Fortnightly"/>
    <x v="4"/>
    <s v="Low Value"/>
    <x v="1"/>
    <n v="0"/>
  </r>
  <r>
    <n v="3556"/>
    <n v="25"/>
    <x v="1"/>
    <s v="Blouse"/>
    <x v="0"/>
    <n v="23"/>
    <x v="12"/>
    <s v="L"/>
    <s v="Silver"/>
    <x v="1"/>
    <n v="4.5999999999999996"/>
    <x v="1"/>
    <s v="Next Day Air"/>
    <x v="1"/>
    <s v="No"/>
    <n v="45"/>
    <x v="1"/>
    <s v="Quarterly"/>
    <x v="3"/>
    <s v="Low Value"/>
    <x v="2"/>
    <n v="0"/>
  </r>
  <r>
    <n v="3557"/>
    <n v="70"/>
    <x v="1"/>
    <s v="Sweater"/>
    <x v="0"/>
    <n v="88"/>
    <x v="28"/>
    <s v="M"/>
    <s v="Brown"/>
    <x v="3"/>
    <n v="4.2"/>
    <x v="1"/>
    <s v="Express"/>
    <x v="1"/>
    <s v="No"/>
    <n v="43"/>
    <x v="1"/>
    <s v="Bi-Weekly"/>
    <x v="0"/>
    <s v="Low Value"/>
    <x v="2"/>
    <n v="0"/>
  </r>
  <r>
    <n v="3558"/>
    <n v="52"/>
    <x v="1"/>
    <s v="Jacket"/>
    <x v="2"/>
    <n v="26"/>
    <x v="22"/>
    <s v="M"/>
    <s v="Peach"/>
    <x v="2"/>
    <n v="4.9000000000000004"/>
    <x v="1"/>
    <s v="Next Day Air"/>
    <x v="1"/>
    <s v="No"/>
    <n v="1"/>
    <x v="3"/>
    <s v="Every 3 Months"/>
    <x v="2"/>
    <s v="Low Value"/>
    <x v="1"/>
    <n v="0"/>
  </r>
  <r>
    <n v="3559"/>
    <n v="68"/>
    <x v="1"/>
    <s v="Backpack"/>
    <x v="3"/>
    <n v="94"/>
    <x v="29"/>
    <s v="L"/>
    <s v="Magenta"/>
    <x v="2"/>
    <n v="4.8"/>
    <x v="1"/>
    <s v="Standard"/>
    <x v="1"/>
    <s v="No"/>
    <n v="9"/>
    <x v="0"/>
    <s v="Quarterly"/>
    <x v="0"/>
    <s v="Low Value"/>
    <x v="1"/>
    <n v="0"/>
  </r>
  <r>
    <n v="3560"/>
    <n v="18"/>
    <x v="1"/>
    <s v="Shorts"/>
    <x v="0"/>
    <n v="25"/>
    <x v="40"/>
    <s v="M"/>
    <s v="Beige"/>
    <x v="3"/>
    <n v="3"/>
    <x v="1"/>
    <s v="Next Day Air"/>
    <x v="1"/>
    <s v="No"/>
    <n v="13"/>
    <x v="0"/>
    <s v="Every 3 Months"/>
    <x v="1"/>
    <s v="Low Value"/>
    <x v="0"/>
    <n v="0"/>
  </r>
  <r>
    <n v="3561"/>
    <n v="18"/>
    <x v="1"/>
    <s v="Socks"/>
    <x v="0"/>
    <n v="96"/>
    <x v="23"/>
    <s v="XL"/>
    <s v="Violet"/>
    <x v="3"/>
    <n v="3.5"/>
    <x v="1"/>
    <s v="Express"/>
    <x v="1"/>
    <s v="No"/>
    <n v="5"/>
    <x v="2"/>
    <s v="Annually"/>
    <x v="1"/>
    <s v="Low Value"/>
    <x v="1"/>
    <n v="0"/>
  </r>
  <r>
    <n v="3562"/>
    <n v="63"/>
    <x v="1"/>
    <s v="Sneakers"/>
    <x v="1"/>
    <n v="29"/>
    <x v="17"/>
    <s v="L"/>
    <s v="Black"/>
    <x v="1"/>
    <n v="3.4"/>
    <x v="1"/>
    <s v="Standard"/>
    <x v="1"/>
    <s v="No"/>
    <n v="39"/>
    <x v="2"/>
    <s v="Fortnightly"/>
    <x v="0"/>
    <s v="Low Value"/>
    <x v="2"/>
    <n v="0"/>
  </r>
  <r>
    <n v="3563"/>
    <n v="47"/>
    <x v="1"/>
    <s v="Sneakers"/>
    <x v="1"/>
    <n v="36"/>
    <x v="33"/>
    <s v="M"/>
    <s v="Cyan"/>
    <x v="0"/>
    <n v="3.4"/>
    <x v="1"/>
    <s v="Free Shipping"/>
    <x v="1"/>
    <s v="No"/>
    <n v="7"/>
    <x v="4"/>
    <s v="Weekly"/>
    <x v="2"/>
    <s v="Low Value"/>
    <x v="1"/>
    <n v="0"/>
  </r>
  <r>
    <n v="3564"/>
    <n v="43"/>
    <x v="1"/>
    <s v="Blouse"/>
    <x v="0"/>
    <n v="90"/>
    <x v="1"/>
    <s v="M"/>
    <s v="Green"/>
    <x v="2"/>
    <n v="4.9000000000000004"/>
    <x v="1"/>
    <s v="Standard"/>
    <x v="1"/>
    <s v="No"/>
    <n v="8"/>
    <x v="2"/>
    <s v="Every 3 Months"/>
    <x v="4"/>
    <s v="Low Value"/>
    <x v="1"/>
    <n v="0"/>
  </r>
  <r>
    <n v="3565"/>
    <n v="60"/>
    <x v="1"/>
    <s v="Gloves"/>
    <x v="3"/>
    <n v="38"/>
    <x v="26"/>
    <s v="S"/>
    <s v="Brown"/>
    <x v="2"/>
    <n v="4.4000000000000004"/>
    <x v="1"/>
    <s v="Free Shipping"/>
    <x v="1"/>
    <s v="No"/>
    <n v="40"/>
    <x v="0"/>
    <s v="Annually"/>
    <x v="0"/>
    <s v="Low Value"/>
    <x v="2"/>
    <n v="0"/>
  </r>
  <r>
    <n v="3566"/>
    <n v="49"/>
    <x v="1"/>
    <s v="Handbag"/>
    <x v="3"/>
    <n v="52"/>
    <x v="38"/>
    <s v="S"/>
    <s v="Gray"/>
    <x v="1"/>
    <n v="4.2"/>
    <x v="1"/>
    <s v="Store Pickup"/>
    <x v="1"/>
    <s v="No"/>
    <n v="35"/>
    <x v="3"/>
    <s v="Monthly"/>
    <x v="2"/>
    <s v="Low Value"/>
    <x v="2"/>
    <n v="0"/>
  </r>
  <r>
    <n v="3567"/>
    <n v="28"/>
    <x v="1"/>
    <s v="Jeans"/>
    <x v="0"/>
    <n v="88"/>
    <x v="29"/>
    <s v="S"/>
    <s v="Orange"/>
    <x v="1"/>
    <n v="3.1"/>
    <x v="1"/>
    <s v="Next Day Air"/>
    <x v="1"/>
    <s v="No"/>
    <n v="14"/>
    <x v="0"/>
    <s v="Monthly"/>
    <x v="3"/>
    <s v="Low Value"/>
    <x v="0"/>
    <n v="0"/>
  </r>
  <r>
    <n v="3568"/>
    <n v="32"/>
    <x v="1"/>
    <s v="Scarf"/>
    <x v="3"/>
    <n v="56"/>
    <x v="35"/>
    <s v="S"/>
    <s v="Silver"/>
    <x v="2"/>
    <n v="4"/>
    <x v="1"/>
    <s v="Next Day Air"/>
    <x v="1"/>
    <s v="No"/>
    <n v="26"/>
    <x v="2"/>
    <s v="Monthly"/>
    <x v="3"/>
    <s v="Low Value"/>
    <x v="2"/>
    <n v="0"/>
  </r>
  <r>
    <n v="3569"/>
    <n v="29"/>
    <x v="1"/>
    <s v="Sandals"/>
    <x v="1"/>
    <n v="71"/>
    <x v="10"/>
    <s v="M"/>
    <s v="Purple"/>
    <x v="1"/>
    <n v="4.8"/>
    <x v="1"/>
    <s v="Next Day Air"/>
    <x v="1"/>
    <s v="No"/>
    <n v="14"/>
    <x v="3"/>
    <s v="Quarterly"/>
    <x v="3"/>
    <s v="Low Value"/>
    <x v="0"/>
    <n v="0"/>
  </r>
  <r>
    <n v="3570"/>
    <n v="35"/>
    <x v="1"/>
    <s v="Sandals"/>
    <x v="1"/>
    <n v="94"/>
    <x v="29"/>
    <s v="M"/>
    <s v="Olive"/>
    <x v="3"/>
    <n v="3.3"/>
    <x v="1"/>
    <s v="Express"/>
    <x v="1"/>
    <s v="No"/>
    <n v="9"/>
    <x v="4"/>
    <s v="Fortnightly"/>
    <x v="4"/>
    <s v="Low Value"/>
    <x v="1"/>
    <n v="0"/>
  </r>
  <r>
    <n v="3571"/>
    <n v="23"/>
    <x v="1"/>
    <s v="Dress"/>
    <x v="0"/>
    <n v="97"/>
    <x v="7"/>
    <s v="XL"/>
    <s v="Teal"/>
    <x v="0"/>
    <n v="4.7"/>
    <x v="1"/>
    <s v="Standard"/>
    <x v="1"/>
    <s v="No"/>
    <n v="32"/>
    <x v="5"/>
    <s v="Annually"/>
    <x v="1"/>
    <s v="Low Value"/>
    <x v="2"/>
    <n v="0"/>
  </r>
  <r>
    <n v="3572"/>
    <n v="70"/>
    <x v="1"/>
    <s v="Skirt"/>
    <x v="0"/>
    <n v="27"/>
    <x v="25"/>
    <s v="M"/>
    <s v="White"/>
    <x v="2"/>
    <n v="3.2"/>
    <x v="1"/>
    <s v="Standard"/>
    <x v="1"/>
    <s v="No"/>
    <n v="15"/>
    <x v="4"/>
    <s v="Every 3 Months"/>
    <x v="0"/>
    <s v="Low Value"/>
    <x v="0"/>
    <n v="0"/>
  </r>
  <r>
    <n v="3573"/>
    <n v="23"/>
    <x v="1"/>
    <s v="Shorts"/>
    <x v="0"/>
    <n v="28"/>
    <x v="3"/>
    <s v="M"/>
    <s v="Black"/>
    <x v="1"/>
    <n v="5"/>
    <x v="1"/>
    <s v="Standard"/>
    <x v="1"/>
    <s v="No"/>
    <n v="25"/>
    <x v="2"/>
    <s v="Monthly"/>
    <x v="1"/>
    <s v="Low Value"/>
    <x v="2"/>
    <n v="0"/>
  </r>
  <r>
    <n v="3574"/>
    <n v="43"/>
    <x v="1"/>
    <s v="Jeans"/>
    <x v="0"/>
    <n v="67"/>
    <x v="39"/>
    <s v="L"/>
    <s v="Maroon"/>
    <x v="3"/>
    <n v="4.9000000000000004"/>
    <x v="1"/>
    <s v="Free Shipping"/>
    <x v="1"/>
    <s v="No"/>
    <n v="27"/>
    <x v="3"/>
    <s v="Monthly"/>
    <x v="4"/>
    <s v="Low Value"/>
    <x v="2"/>
    <n v="0"/>
  </r>
  <r>
    <n v="3575"/>
    <n v="29"/>
    <x v="1"/>
    <s v="Socks"/>
    <x v="0"/>
    <n v="70"/>
    <x v="14"/>
    <s v="M"/>
    <s v="Cyan"/>
    <x v="3"/>
    <n v="4.9000000000000004"/>
    <x v="1"/>
    <s v="Express"/>
    <x v="1"/>
    <s v="No"/>
    <n v="39"/>
    <x v="4"/>
    <s v="Quarterly"/>
    <x v="3"/>
    <s v="Low Value"/>
    <x v="2"/>
    <n v="0"/>
  </r>
  <r>
    <n v="3576"/>
    <n v="61"/>
    <x v="1"/>
    <s v="Coat"/>
    <x v="2"/>
    <n v="95"/>
    <x v="0"/>
    <s v="M"/>
    <s v="Violet"/>
    <x v="3"/>
    <n v="3.7"/>
    <x v="1"/>
    <s v="Express"/>
    <x v="1"/>
    <s v="No"/>
    <n v="49"/>
    <x v="0"/>
    <s v="Bi-Weekly"/>
    <x v="0"/>
    <s v="Low Value"/>
    <x v="2"/>
    <n v="0"/>
  </r>
  <r>
    <n v="3577"/>
    <n v="29"/>
    <x v="1"/>
    <s v="Boots"/>
    <x v="1"/>
    <n v="24"/>
    <x v="1"/>
    <s v="L"/>
    <s v="Yellow"/>
    <x v="1"/>
    <n v="3"/>
    <x v="1"/>
    <s v="Express"/>
    <x v="1"/>
    <s v="No"/>
    <n v="12"/>
    <x v="0"/>
    <s v="Bi-Weekly"/>
    <x v="3"/>
    <s v="Low Value"/>
    <x v="0"/>
    <n v="0"/>
  </r>
  <r>
    <n v="3578"/>
    <n v="66"/>
    <x v="1"/>
    <s v="Belt"/>
    <x v="3"/>
    <n v="35"/>
    <x v="9"/>
    <s v="S"/>
    <s v="Yellow"/>
    <x v="0"/>
    <n v="2.6"/>
    <x v="1"/>
    <s v="Standard"/>
    <x v="1"/>
    <s v="No"/>
    <n v="13"/>
    <x v="4"/>
    <s v="Weekly"/>
    <x v="0"/>
    <s v="Low Value"/>
    <x v="0"/>
    <n v="0"/>
  </r>
  <r>
    <n v="3579"/>
    <n v="46"/>
    <x v="1"/>
    <s v="Shoes"/>
    <x v="1"/>
    <n v="22"/>
    <x v="42"/>
    <s v="L"/>
    <s v="Olive"/>
    <x v="0"/>
    <n v="2.6"/>
    <x v="1"/>
    <s v="Standard"/>
    <x v="1"/>
    <s v="No"/>
    <n v="22"/>
    <x v="4"/>
    <s v="Quarterly"/>
    <x v="2"/>
    <s v="Low Value"/>
    <x v="2"/>
    <n v="0"/>
  </r>
  <r>
    <n v="3580"/>
    <n v="34"/>
    <x v="1"/>
    <s v="Scarf"/>
    <x v="3"/>
    <n v="66"/>
    <x v="28"/>
    <s v="L"/>
    <s v="Olive"/>
    <x v="3"/>
    <n v="4.8"/>
    <x v="1"/>
    <s v="Standard"/>
    <x v="1"/>
    <s v="No"/>
    <n v="19"/>
    <x v="2"/>
    <s v="Every 3 Months"/>
    <x v="3"/>
    <s v="Low Value"/>
    <x v="0"/>
    <n v="0"/>
  </r>
  <r>
    <n v="3581"/>
    <n v="51"/>
    <x v="1"/>
    <s v="Blouse"/>
    <x v="0"/>
    <n v="83"/>
    <x v="13"/>
    <s v="M"/>
    <s v="Magenta"/>
    <x v="2"/>
    <n v="3.2"/>
    <x v="1"/>
    <s v="2-Day Shipping"/>
    <x v="1"/>
    <s v="No"/>
    <n v="3"/>
    <x v="1"/>
    <s v="Bi-Weekly"/>
    <x v="2"/>
    <s v="Low Value"/>
    <x v="1"/>
    <n v="0"/>
  </r>
  <r>
    <n v="3582"/>
    <n v="26"/>
    <x v="1"/>
    <s v="Dress"/>
    <x v="0"/>
    <n v="95"/>
    <x v="42"/>
    <s v="M"/>
    <s v="Orange"/>
    <x v="3"/>
    <n v="4.9000000000000004"/>
    <x v="1"/>
    <s v="Next Day Air"/>
    <x v="1"/>
    <s v="No"/>
    <n v="50"/>
    <x v="2"/>
    <s v="Weekly"/>
    <x v="3"/>
    <s v="Low Value"/>
    <x v="2"/>
    <n v="0"/>
  </r>
  <r>
    <n v="3583"/>
    <n v="23"/>
    <x v="1"/>
    <s v="Shorts"/>
    <x v="0"/>
    <n v="41"/>
    <x v="18"/>
    <s v="S"/>
    <s v="Beige"/>
    <x v="2"/>
    <n v="3.4"/>
    <x v="1"/>
    <s v="2-Day Shipping"/>
    <x v="1"/>
    <s v="No"/>
    <n v="15"/>
    <x v="3"/>
    <s v="Annually"/>
    <x v="1"/>
    <s v="Low Value"/>
    <x v="0"/>
    <n v="0"/>
  </r>
  <r>
    <n v="3584"/>
    <n v="52"/>
    <x v="1"/>
    <s v="Blouse"/>
    <x v="0"/>
    <n v="77"/>
    <x v="28"/>
    <s v="L"/>
    <s v="Brown"/>
    <x v="2"/>
    <n v="2.7"/>
    <x v="1"/>
    <s v="Store Pickup"/>
    <x v="1"/>
    <s v="No"/>
    <n v="44"/>
    <x v="2"/>
    <s v="Every 3 Months"/>
    <x v="2"/>
    <s v="Low Value"/>
    <x v="2"/>
    <n v="0"/>
  </r>
  <r>
    <n v="3585"/>
    <n v="39"/>
    <x v="1"/>
    <s v="Sneakers"/>
    <x v="1"/>
    <n v="52"/>
    <x v="20"/>
    <s v="L"/>
    <s v="Indigo"/>
    <x v="3"/>
    <n v="4.8"/>
    <x v="1"/>
    <s v="Express"/>
    <x v="1"/>
    <s v="No"/>
    <n v="48"/>
    <x v="5"/>
    <s v="Monthly"/>
    <x v="4"/>
    <s v="Low Value"/>
    <x v="2"/>
    <n v="0"/>
  </r>
  <r>
    <n v="3586"/>
    <n v="39"/>
    <x v="1"/>
    <s v="Gloves"/>
    <x v="3"/>
    <n v="41"/>
    <x v="14"/>
    <s v="XL"/>
    <s v="Gray"/>
    <x v="0"/>
    <n v="4.0999999999999996"/>
    <x v="1"/>
    <s v="Standard"/>
    <x v="1"/>
    <s v="No"/>
    <n v="4"/>
    <x v="0"/>
    <s v="Bi-Weekly"/>
    <x v="4"/>
    <s v="Low Value"/>
    <x v="1"/>
    <n v="0"/>
  </r>
  <r>
    <n v="3587"/>
    <n v="33"/>
    <x v="1"/>
    <s v="Hoodie"/>
    <x v="0"/>
    <n v="28"/>
    <x v="37"/>
    <s v="M"/>
    <s v="Yellow"/>
    <x v="0"/>
    <n v="4.5999999999999996"/>
    <x v="1"/>
    <s v="Store Pickup"/>
    <x v="1"/>
    <s v="No"/>
    <n v="12"/>
    <x v="3"/>
    <s v="Bi-Weekly"/>
    <x v="3"/>
    <s v="Low Value"/>
    <x v="0"/>
    <n v="0"/>
  </r>
  <r>
    <n v="3588"/>
    <n v="33"/>
    <x v="1"/>
    <s v="Sweater"/>
    <x v="0"/>
    <n v="90"/>
    <x v="41"/>
    <s v="S"/>
    <s v="Violet"/>
    <x v="2"/>
    <n v="4.4000000000000004"/>
    <x v="1"/>
    <s v="Standard"/>
    <x v="1"/>
    <s v="No"/>
    <n v="33"/>
    <x v="5"/>
    <s v="Annually"/>
    <x v="3"/>
    <s v="Low Value"/>
    <x v="2"/>
    <n v="0"/>
  </r>
  <r>
    <n v="3589"/>
    <n v="23"/>
    <x v="1"/>
    <s v="Sunglasses"/>
    <x v="3"/>
    <n v="55"/>
    <x v="49"/>
    <s v="M"/>
    <s v="Magenta"/>
    <x v="1"/>
    <n v="3.5"/>
    <x v="1"/>
    <s v="2-Day Shipping"/>
    <x v="1"/>
    <s v="No"/>
    <n v="40"/>
    <x v="1"/>
    <s v="Annually"/>
    <x v="1"/>
    <s v="Low Value"/>
    <x v="2"/>
    <n v="0"/>
  </r>
  <r>
    <n v="3590"/>
    <n v="31"/>
    <x v="1"/>
    <s v="Belt"/>
    <x v="3"/>
    <n v="73"/>
    <x v="13"/>
    <s v="M"/>
    <s v="Blue"/>
    <x v="1"/>
    <n v="4.8"/>
    <x v="1"/>
    <s v="Next Day Air"/>
    <x v="1"/>
    <s v="No"/>
    <n v="38"/>
    <x v="1"/>
    <s v="Every 3 Months"/>
    <x v="3"/>
    <s v="Low Value"/>
    <x v="2"/>
    <n v="0"/>
  </r>
  <r>
    <n v="3591"/>
    <n v="27"/>
    <x v="1"/>
    <s v="Dress"/>
    <x v="0"/>
    <n v="87"/>
    <x v="45"/>
    <s v="M"/>
    <s v="Gray"/>
    <x v="3"/>
    <n v="2.9"/>
    <x v="1"/>
    <s v="2-Day Shipping"/>
    <x v="1"/>
    <s v="No"/>
    <n v="19"/>
    <x v="0"/>
    <s v="Every 3 Months"/>
    <x v="3"/>
    <s v="Low Value"/>
    <x v="0"/>
    <n v="0"/>
  </r>
  <r>
    <n v="3592"/>
    <n v="48"/>
    <x v="1"/>
    <s v="Jacket"/>
    <x v="2"/>
    <n v="89"/>
    <x v="45"/>
    <s v="M"/>
    <s v="Gold"/>
    <x v="0"/>
    <n v="3.2"/>
    <x v="1"/>
    <s v="2-Day Shipping"/>
    <x v="1"/>
    <s v="No"/>
    <n v="38"/>
    <x v="4"/>
    <s v="Quarterly"/>
    <x v="2"/>
    <s v="Low Value"/>
    <x v="2"/>
    <n v="0"/>
  </r>
  <r>
    <n v="3593"/>
    <n v="61"/>
    <x v="1"/>
    <s v="Boots"/>
    <x v="1"/>
    <n v="82"/>
    <x v="32"/>
    <s v="L"/>
    <s v="Lavender"/>
    <x v="1"/>
    <n v="4.4000000000000004"/>
    <x v="1"/>
    <s v="2-Day Shipping"/>
    <x v="1"/>
    <s v="No"/>
    <n v="18"/>
    <x v="0"/>
    <s v="Fortnightly"/>
    <x v="0"/>
    <s v="Low Value"/>
    <x v="0"/>
    <n v="0"/>
  </r>
  <r>
    <n v="3594"/>
    <n v="63"/>
    <x v="1"/>
    <s v="Sandals"/>
    <x v="1"/>
    <n v="80"/>
    <x v="5"/>
    <s v="M"/>
    <s v="Black"/>
    <x v="1"/>
    <n v="4.5999999999999996"/>
    <x v="1"/>
    <s v="Next Day Air"/>
    <x v="1"/>
    <s v="No"/>
    <n v="24"/>
    <x v="3"/>
    <s v="Monthly"/>
    <x v="0"/>
    <s v="Low Value"/>
    <x v="2"/>
    <n v="0"/>
  </r>
  <r>
    <n v="3595"/>
    <n v="19"/>
    <x v="1"/>
    <s v="Scarf"/>
    <x v="3"/>
    <n v="87"/>
    <x v="15"/>
    <s v="L"/>
    <s v="Charcoal"/>
    <x v="2"/>
    <n v="2.6"/>
    <x v="1"/>
    <s v="2-Day Shipping"/>
    <x v="1"/>
    <s v="No"/>
    <n v="29"/>
    <x v="0"/>
    <s v="Quarterly"/>
    <x v="1"/>
    <s v="Low Value"/>
    <x v="2"/>
    <n v="0"/>
  </r>
  <r>
    <n v="3596"/>
    <n v="21"/>
    <x v="1"/>
    <s v="Blouse"/>
    <x v="0"/>
    <n v="41"/>
    <x v="45"/>
    <s v="M"/>
    <s v="Violet"/>
    <x v="1"/>
    <n v="3.1"/>
    <x v="1"/>
    <s v="Store Pickup"/>
    <x v="1"/>
    <s v="No"/>
    <n v="14"/>
    <x v="3"/>
    <s v="Annually"/>
    <x v="1"/>
    <s v="Low Value"/>
    <x v="0"/>
    <n v="0"/>
  </r>
  <r>
    <n v="3597"/>
    <n v="28"/>
    <x v="1"/>
    <s v="Hoodie"/>
    <x v="0"/>
    <n v="83"/>
    <x v="36"/>
    <s v="M"/>
    <s v="Charcoal"/>
    <x v="1"/>
    <n v="4.3"/>
    <x v="1"/>
    <s v="Standard"/>
    <x v="1"/>
    <s v="No"/>
    <n v="44"/>
    <x v="1"/>
    <s v="Fortnightly"/>
    <x v="3"/>
    <s v="Low Value"/>
    <x v="2"/>
    <n v="0"/>
  </r>
  <r>
    <n v="3598"/>
    <n v="29"/>
    <x v="1"/>
    <s v="Sunglasses"/>
    <x v="3"/>
    <n v="71"/>
    <x v="35"/>
    <s v="M"/>
    <s v="Maroon"/>
    <x v="2"/>
    <n v="3.1"/>
    <x v="1"/>
    <s v="Standard"/>
    <x v="1"/>
    <s v="No"/>
    <n v="18"/>
    <x v="4"/>
    <s v="Quarterly"/>
    <x v="3"/>
    <s v="Low Value"/>
    <x v="0"/>
    <n v="0"/>
  </r>
  <r>
    <n v="3599"/>
    <n v="23"/>
    <x v="1"/>
    <s v="Hoodie"/>
    <x v="0"/>
    <n v="76"/>
    <x v="39"/>
    <s v="XL"/>
    <s v="Purple"/>
    <x v="1"/>
    <n v="4.5999999999999996"/>
    <x v="1"/>
    <s v="Store Pickup"/>
    <x v="1"/>
    <s v="No"/>
    <n v="19"/>
    <x v="4"/>
    <s v="Bi-Weekly"/>
    <x v="1"/>
    <s v="Low Value"/>
    <x v="0"/>
    <n v="0"/>
  </r>
  <r>
    <n v="3600"/>
    <n v="37"/>
    <x v="1"/>
    <s v="Scarf"/>
    <x v="3"/>
    <n v="34"/>
    <x v="23"/>
    <s v="S"/>
    <s v="Peach"/>
    <x v="1"/>
    <n v="4.5999999999999996"/>
    <x v="1"/>
    <s v="Express"/>
    <x v="1"/>
    <s v="No"/>
    <n v="4"/>
    <x v="1"/>
    <s v="Weekly"/>
    <x v="4"/>
    <s v="Low Value"/>
    <x v="1"/>
    <n v="0"/>
  </r>
  <r>
    <n v="3601"/>
    <n v="67"/>
    <x v="1"/>
    <s v="Dress"/>
    <x v="0"/>
    <n v="81"/>
    <x v="36"/>
    <s v="XL"/>
    <s v="Olive"/>
    <x v="1"/>
    <n v="2.7"/>
    <x v="1"/>
    <s v="Free Shipping"/>
    <x v="1"/>
    <s v="No"/>
    <n v="25"/>
    <x v="1"/>
    <s v="Bi-Weekly"/>
    <x v="0"/>
    <s v="Low Value"/>
    <x v="2"/>
    <n v="0"/>
  </r>
  <r>
    <n v="3602"/>
    <n v="34"/>
    <x v="1"/>
    <s v="T-shirt"/>
    <x v="0"/>
    <n v="47"/>
    <x v="17"/>
    <s v="M"/>
    <s v="Indigo"/>
    <x v="2"/>
    <n v="3"/>
    <x v="1"/>
    <s v="Next Day Air"/>
    <x v="1"/>
    <s v="No"/>
    <n v="3"/>
    <x v="3"/>
    <s v="Monthly"/>
    <x v="3"/>
    <s v="Low Value"/>
    <x v="1"/>
    <n v="0"/>
  </r>
  <r>
    <n v="3603"/>
    <n v="58"/>
    <x v="1"/>
    <s v="Skirt"/>
    <x v="0"/>
    <n v="36"/>
    <x v="5"/>
    <s v="S"/>
    <s v="Magenta"/>
    <x v="2"/>
    <n v="3.3"/>
    <x v="1"/>
    <s v="Store Pickup"/>
    <x v="1"/>
    <s v="No"/>
    <n v="40"/>
    <x v="5"/>
    <s v="Quarterly"/>
    <x v="0"/>
    <s v="Low Value"/>
    <x v="2"/>
    <n v="0"/>
  </r>
  <r>
    <n v="3604"/>
    <n v="45"/>
    <x v="1"/>
    <s v="Jeans"/>
    <x v="0"/>
    <n v="51"/>
    <x v="7"/>
    <s v="M"/>
    <s v="Gold"/>
    <x v="1"/>
    <n v="2.7"/>
    <x v="1"/>
    <s v="Free Shipping"/>
    <x v="1"/>
    <s v="No"/>
    <n v="5"/>
    <x v="1"/>
    <s v="Weekly"/>
    <x v="2"/>
    <s v="Low Value"/>
    <x v="1"/>
    <n v="0"/>
  </r>
  <r>
    <n v="3605"/>
    <n v="63"/>
    <x v="1"/>
    <s v="Hoodie"/>
    <x v="0"/>
    <n v="86"/>
    <x v="7"/>
    <s v="M"/>
    <s v="Orange"/>
    <x v="3"/>
    <n v="3.3"/>
    <x v="1"/>
    <s v="Standard"/>
    <x v="1"/>
    <s v="No"/>
    <n v="17"/>
    <x v="5"/>
    <s v="Annually"/>
    <x v="0"/>
    <s v="Low Value"/>
    <x v="0"/>
    <n v="0"/>
  </r>
  <r>
    <n v="3606"/>
    <n v="68"/>
    <x v="1"/>
    <s v="Jeans"/>
    <x v="0"/>
    <n v="41"/>
    <x v="15"/>
    <s v="M"/>
    <s v="Gold"/>
    <x v="3"/>
    <n v="4.3"/>
    <x v="1"/>
    <s v="Store Pickup"/>
    <x v="1"/>
    <s v="No"/>
    <n v="36"/>
    <x v="4"/>
    <s v="Every 3 Months"/>
    <x v="0"/>
    <s v="Low Value"/>
    <x v="2"/>
    <n v="0"/>
  </r>
  <r>
    <n v="3607"/>
    <n v="41"/>
    <x v="1"/>
    <s v="Sandals"/>
    <x v="1"/>
    <n v="90"/>
    <x v="46"/>
    <s v="XL"/>
    <s v="Purple"/>
    <x v="3"/>
    <n v="4.8"/>
    <x v="1"/>
    <s v="Express"/>
    <x v="1"/>
    <s v="No"/>
    <n v="41"/>
    <x v="0"/>
    <s v="Annually"/>
    <x v="4"/>
    <s v="Low Value"/>
    <x v="2"/>
    <n v="0"/>
  </r>
  <r>
    <n v="3608"/>
    <n v="50"/>
    <x v="1"/>
    <s v="Hat"/>
    <x v="3"/>
    <n v="93"/>
    <x v="35"/>
    <s v="L"/>
    <s v="Charcoal"/>
    <x v="3"/>
    <n v="3.3"/>
    <x v="1"/>
    <s v="Standard"/>
    <x v="1"/>
    <s v="No"/>
    <n v="20"/>
    <x v="0"/>
    <s v="Bi-Weekly"/>
    <x v="2"/>
    <s v="Low Value"/>
    <x v="2"/>
    <n v="0"/>
  </r>
  <r>
    <n v="3609"/>
    <n v="24"/>
    <x v="1"/>
    <s v="Gloves"/>
    <x v="3"/>
    <n v="56"/>
    <x v="30"/>
    <s v="M"/>
    <s v="Cyan"/>
    <x v="3"/>
    <n v="4.3"/>
    <x v="1"/>
    <s v="Next Day Air"/>
    <x v="1"/>
    <s v="No"/>
    <n v="2"/>
    <x v="1"/>
    <s v="Every 3 Months"/>
    <x v="1"/>
    <s v="Low Value"/>
    <x v="1"/>
    <n v="0"/>
  </r>
  <r>
    <n v="3610"/>
    <n v="21"/>
    <x v="1"/>
    <s v="Socks"/>
    <x v="0"/>
    <n v="39"/>
    <x v="35"/>
    <s v="M"/>
    <s v="Cyan"/>
    <x v="2"/>
    <n v="3"/>
    <x v="1"/>
    <s v="2-Day Shipping"/>
    <x v="1"/>
    <s v="No"/>
    <n v="31"/>
    <x v="5"/>
    <s v="Monthly"/>
    <x v="1"/>
    <s v="Low Value"/>
    <x v="2"/>
    <n v="0"/>
  </r>
  <r>
    <n v="3611"/>
    <n v="18"/>
    <x v="1"/>
    <s v="Jacket"/>
    <x v="2"/>
    <n v="86"/>
    <x v="21"/>
    <s v="XL"/>
    <s v="Green"/>
    <x v="3"/>
    <n v="4.8"/>
    <x v="1"/>
    <s v="2-Day Shipping"/>
    <x v="1"/>
    <s v="No"/>
    <n v="23"/>
    <x v="4"/>
    <s v="Fortnightly"/>
    <x v="1"/>
    <s v="Low Value"/>
    <x v="2"/>
    <n v="0"/>
  </r>
  <r>
    <n v="3612"/>
    <n v="63"/>
    <x v="1"/>
    <s v="T-shirt"/>
    <x v="0"/>
    <n v="82"/>
    <x v="47"/>
    <s v="M"/>
    <s v="Silver"/>
    <x v="1"/>
    <n v="2.9"/>
    <x v="1"/>
    <s v="Standard"/>
    <x v="1"/>
    <s v="No"/>
    <n v="30"/>
    <x v="2"/>
    <s v="Annually"/>
    <x v="0"/>
    <s v="Low Value"/>
    <x v="2"/>
    <n v="0"/>
  </r>
  <r>
    <n v="3613"/>
    <n v="47"/>
    <x v="1"/>
    <s v="Sandals"/>
    <x v="1"/>
    <n v="29"/>
    <x v="49"/>
    <s v="M"/>
    <s v="Teal"/>
    <x v="2"/>
    <n v="3.6"/>
    <x v="1"/>
    <s v="Standard"/>
    <x v="1"/>
    <s v="No"/>
    <n v="26"/>
    <x v="1"/>
    <s v="Every 3 Months"/>
    <x v="2"/>
    <s v="Low Value"/>
    <x v="2"/>
    <n v="0"/>
  </r>
  <r>
    <n v="3614"/>
    <n v="58"/>
    <x v="1"/>
    <s v="Hat"/>
    <x v="3"/>
    <n v="27"/>
    <x v="46"/>
    <s v="M"/>
    <s v="Magenta"/>
    <x v="3"/>
    <n v="3.5"/>
    <x v="1"/>
    <s v="Store Pickup"/>
    <x v="1"/>
    <s v="No"/>
    <n v="40"/>
    <x v="0"/>
    <s v="Annually"/>
    <x v="0"/>
    <s v="Low Value"/>
    <x v="2"/>
    <n v="0"/>
  </r>
  <r>
    <n v="3615"/>
    <n v="46"/>
    <x v="1"/>
    <s v="Gloves"/>
    <x v="3"/>
    <n v="25"/>
    <x v="12"/>
    <s v="L"/>
    <s v="Maroon"/>
    <x v="1"/>
    <n v="4.7"/>
    <x v="1"/>
    <s v="2-Day Shipping"/>
    <x v="1"/>
    <s v="No"/>
    <n v="19"/>
    <x v="4"/>
    <s v="Annually"/>
    <x v="2"/>
    <s v="Low Value"/>
    <x v="0"/>
    <n v="0"/>
  </r>
  <r>
    <n v="3616"/>
    <n v="35"/>
    <x v="1"/>
    <s v="Dress"/>
    <x v="0"/>
    <n v="31"/>
    <x v="18"/>
    <s v="M"/>
    <s v="Gold"/>
    <x v="0"/>
    <n v="4.4000000000000004"/>
    <x v="1"/>
    <s v="Free Shipping"/>
    <x v="1"/>
    <s v="No"/>
    <n v="4"/>
    <x v="2"/>
    <s v="Monthly"/>
    <x v="4"/>
    <s v="Low Value"/>
    <x v="1"/>
    <n v="0"/>
  </r>
  <r>
    <n v="3617"/>
    <n v="42"/>
    <x v="1"/>
    <s v="Hoodie"/>
    <x v="0"/>
    <n v="23"/>
    <x v="48"/>
    <s v="L"/>
    <s v="Purple"/>
    <x v="0"/>
    <n v="3.3"/>
    <x v="1"/>
    <s v="Store Pickup"/>
    <x v="1"/>
    <s v="No"/>
    <n v="33"/>
    <x v="5"/>
    <s v="Fortnightly"/>
    <x v="4"/>
    <s v="Low Value"/>
    <x v="2"/>
    <n v="0"/>
  </r>
  <r>
    <n v="3618"/>
    <n v="48"/>
    <x v="1"/>
    <s v="Belt"/>
    <x v="3"/>
    <n v="47"/>
    <x v="0"/>
    <s v="M"/>
    <s v="Lavender"/>
    <x v="3"/>
    <n v="4.3"/>
    <x v="1"/>
    <s v="Express"/>
    <x v="1"/>
    <s v="No"/>
    <n v="29"/>
    <x v="5"/>
    <s v="Monthly"/>
    <x v="2"/>
    <s v="Low Value"/>
    <x v="2"/>
    <n v="0"/>
  </r>
  <r>
    <n v="3619"/>
    <n v="28"/>
    <x v="1"/>
    <s v="Gloves"/>
    <x v="3"/>
    <n v="67"/>
    <x v="22"/>
    <s v="M"/>
    <s v="Maroon"/>
    <x v="3"/>
    <n v="4"/>
    <x v="1"/>
    <s v="2-Day Shipping"/>
    <x v="1"/>
    <s v="No"/>
    <n v="47"/>
    <x v="3"/>
    <s v="Bi-Weekly"/>
    <x v="3"/>
    <s v="Low Value"/>
    <x v="2"/>
    <n v="0"/>
  </r>
  <r>
    <n v="3620"/>
    <n v="44"/>
    <x v="1"/>
    <s v="Scarf"/>
    <x v="3"/>
    <n v="75"/>
    <x v="17"/>
    <s v="S"/>
    <s v="Magenta"/>
    <x v="0"/>
    <n v="4.9000000000000004"/>
    <x v="1"/>
    <s v="2-Day Shipping"/>
    <x v="1"/>
    <s v="No"/>
    <n v="50"/>
    <x v="0"/>
    <s v="Weekly"/>
    <x v="4"/>
    <s v="Low Value"/>
    <x v="2"/>
    <n v="0"/>
  </r>
  <r>
    <n v="3621"/>
    <n v="60"/>
    <x v="1"/>
    <s v="Sandals"/>
    <x v="1"/>
    <n v="82"/>
    <x v="7"/>
    <s v="M"/>
    <s v="Turquoise"/>
    <x v="2"/>
    <n v="2.9"/>
    <x v="1"/>
    <s v="Express"/>
    <x v="1"/>
    <s v="No"/>
    <n v="28"/>
    <x v="2"/>
    <s v="Fortnightly"/>
    <x v="0"/>
    <s v="Low Value"/>
    <x v="2"/>
    <n v="0"/>
  </r>
  <r>
    <n v="3622"/>
    <n v="38"/>
    <x v="1"/>
    <s v="Sneakers"/>
    <x v="1"/>
    <n v="32"/>
    <x v="32"/>
    <s v="XL"/>
    <s v="Silver"/>
    <x v="2"/>
    <n v="4"/>
    <x v="1"/>
    <s v="2-Day Shipping"/>
    <x v="1"/>
    <s v="No"/>
    <n v="5"/>
    <x v="1"/>
    <s v="Fortnightly"/>
    <x v="4"/>
    <s v="Low Value"/>
    <x v="1"/>
    <n v="0"/>
  </r>
  <r>
    <n v="3623"/>
    <n v="46"/>
    <x v="1"/>
    <s v="Dress"/>
    <x v="0"/>
    <n v="41"/>
    <x v="48"/>
    <s v="M"/>
    <s v="Purple"/>
    <x v="3"/>
    <n v="4.3"/>
    <x v="1"/>
    <s v="Store Pickup"/>
    <x v="1"/>
    <s v="No"/>
    <n v="12"/>
    <x v="2"/>
    <s v="Annually"/>
    <x v="2"/>
    <s v="Low Value"/>
    <x v="0"/>
    <n v="0"/>
  </r>
  <r>
    <n v="3624"/>
    <n v="39"/>
    <x v="1"/>
    <s v="Jewelry"/>
    <x v="3"/>
    <n v="89"/>
    <x v="10"/>
    <s v="M"/>
    <s v="Violet"/>
    <x v="0"/>
    <n v="2.7"/>
    <x v="1"/>
    <s v="2-Day Shipping"/>
    <x v="1"/>
    <s v="No"/>
    <n v="4"/>
    <x v="3"/>
    <s v="Weekly"/>
    <x v="4"/>
    <s v="Low Value"/>
    <x v="1"/>
    <n v="0"/>
  </r>
  <r>
    <n v="3625"/>
    <n v="22"/>
    <x v="1"/>
    <s v="Hat"/>
    <x v="3"/>
    <n v="82"/>
    <x v="21"/>
    <s v="XL"/>
    <s v="Peach"/>
    <x v="3"/>
    <n v="5"/>
    <x v="1"/>
    <s v="Store Pickup"/>
    <x v="1"/>
    <s v="No"/>
    <n v="22"/>
    <x v="4"/>
    <s v="Bi-Weekly"/>
    <x v="1"/>
    <s v="Low Value"/>
    <x v="2"/>
    <n v="0"/>
  </r>
  <r>
    <n v="3626"/>
    <n v="44"/>
    <x v="1"/>
    <s v="Scarf"/>
    <x v="3"/>
    <n v="99"/>
    <x v="26"/>
    <s v="L"/>
    <s v="Green"/>
    <x v="0"/>
    <n v="4.4000000000000004"/>
    <x v="1"/>
    <s v="Express"/>
    <x v="1"/>
    <s v="No"/>
    <n v="32"/>
    <x v="3"/>
    <s v="Weekly"/>
    <x v="4"/>
    <s v="Low Value"/>
    <x v="2"/>
    <n v="0"/>
  </r>
  <r>
    <n v="3627"/>
    <n v="69"/>
    <x v="1"/>
    <s v="Blouse"/>
    <x v="0"/>
    <n v="98"/>
    <x v="16"/>
    <s v="L"/>
    <s v="Teal"/>
    <x v="3"/>
    <n v="3.5"/>
    <x v="1"/>
    <s v="Express"/>
    <x v="1"/>
    <s v="No"/>
    <n v="32"/>
    <x v="0"/>
    <s v="Quarterly"/>
    <x v="0"/>
    <s v="Low Value"/>
    <x v="2"/>
    <n v="0"/>
  </r>
  <r>
    <n v="3628"/>
    <n v="39"/>
    <x v="1"/>
    <s v="Belt"/>
    <x v="3"/>
    <n v="54"/>
    <x v="12"/>
    <s v="M"/>
    <s v="Silver"/>
    <x v="0"/>
    <n v="3.3"/>
    <x v="1"/>
    <s v="Next Day Air"/>
    <x v="1"/>
    <s v="No"/>
    <n v="48"/>
    <x v="1"/>
    <s v="Every 3 Months"/>
    <x v="4"/>
    <s v="Low Value"/>
    <x v="2"/>
    <n v="0"/>
  </r>
  <r>
    <n v="3629"/>
    <n v="53"/>
    <x v="1"/>
    <s v="Blouse"/>
    <x v="0"/>
    <n v="88"/>
    <x v="42"/>
    <s v="L"/>
    <s v="Purple"/>
    <x v="2"/>
    <n v="3.8"/>
    <x v="1"/>
    <s v="Free Shipping"/>
    <x v="1"/>
    <s v="No"/>
    <n v="35"/>
    <x v="2"/>
    <s v="Monthly"/>
    <x v="2"/>
    <s v="Low Value"/>
    <x v="2"/>
    <n v="0"/>
  </r>
  <r>
    <n v="3630"/>
    <n v="52"/>
    <x v="1"/>
    <s v="T-shirt"/>
    <x v="0"/>
    <n v="43"/>
    <x v="23"/>
    <s v="L"/>
    <s v="Lavender"/>
    <x v="2"/>
    <n v="4.5"/>
    <x v="1"/>
    <s v="Standard"/>
    <x v="1"/>
    <s v="No"/>
    <n v="44"/>
    <x v="5"/>
    <s v="Fortnightly"/>
    <x v="2"/>
    <s v="Low Value"/>
    <x v="2"/>
    <n v="0"/>
  </r>
  <r>
    <n v="3631"/>
    <n v="65"/>
    <x v="1"/>
    <s v="Hat"/>
    <x v="3"/>
    <n v="73"/>
    <x v="19"/>
    <s v="M"/>
    <s v="Lavender"/>
    <x v="0"/>
    <n v="4.8"/>
    <x v="1"/>
    <s v="Store Pickup"/>
    <x v="1"/>
    <s v="No"/>
    <n v="29"/>
    <x v="1"/>
    <s v="Weekly"/>
    <x v="0"/>
    <s v="Low Value"/>
    <x v="2"/>
    <n v="0"/>
  </r>
  <r>
    <n v="3632"/>
    <n v="48"/>
    <x v="1"/>
    <s v="Hat"/>
    <x v="3"/>
    <n v="50"/>
    <x v="32"/>
    <s v="M"/>
    <s v="Peach"/>
    <x v="3"/>
    <n v="2.9"/>
    <x v="1"/>
    <s v="Store Pickup"/>
    <x v="1"/>
    <s v="No"/>
    <n v="26"/>
    <x v="2"/>
    <s v="Monthly"/>
    <x v="2"/>
    <s v="Low Value"/>
    <x v="2"/>
    <n v="0"/>
  </r>
  <r>
    <n v="3633"/>
    <n v="27"/>
    <x v="1"/>
    <s v="Sneakers"/>
    <x v="1"/>
    <n v="73"/>
    <x v="40"/>
    <s v="L"/>
    <s v="Green"/>
    <x v="1"/>
    <n v="3.2"/>
    <x v="1"/>
    <s v="Express"/>
    <x v="1"/>
    <s v="No"/>
    <n v="3"/>
    <x v="5"/>
    <s v="Quarterly"/>
    <x v="3"/>
    <s v="Low Value"/>
    <x v="1"/>
    <n v="0"/>
  </r>
  <r>
    <n v="3634"/>
    <n v="39"/>
    <x v="1"/>
    <s v="Gloves"/>
    <x v="3"/>
    <n v="51"/>
    <x v="6"/>
    <s v="M"/>
    <s v="Orange"/>
    <x v="1"/>
    <n v="2.8"/>
    <x v="1"/>
    <s v="Free Shipping"/>
    <x v="1"/>
    <s v="No"/>
    <n v="1"/>
    <x v="4"/>
    <s v="Bi-Weekly"/>
    <x v="4"/>
    <s v="Low Value"/>
    <x v="1"/>
    <n v="0"/>
  </r>
  <r>
    <n v="3635"/>
    <n v="59"/>
    <x v="1"/>
    <s v="Socks"/>
    <x v="0"/>
    <n v="22"/>
    <x v="31"/>
    <s v="M"/>
    <s v="Pink"/>
    <x v="0"/>
    <n v="3.3"/>
    <x v="1"/>
    <s v="Standard"/>
    <x v="1"/>
    <s v="No"/>
    <n v="17"/>
    <x v="3"/>
    <s v="Annually"/>
    <x v="0"/>
    <s v="Low Value"/>
    <x v="0"/>
    <n v="0"/>
  </r>
  <r>
    <n v="3636"/>
    <n v="52"/>
    <x v="1"/>
    <s v="Sandals"/>
    <x v="1"/>
    <n v="32"/>
    <x v="24"/>
    <s v="L"/>
    <s v="Cyan"/>
    <x v="3"/>
    <n v="3.3"/>
    <x v="1"/>
    <s v="Free Shipping"/>
    <x v="1"/>
    <s v="No"/>
    <n v="17"/>
    <x v="2"/>
    <s v="Fortnightly"/>
    <x v="2"/>
    <s v="Low Value"/>
    <x v="0"/>
    <n v="0"/>
  </r>
  <r>
    <n v="3637"/>
    <n v="50"/>
    <x v="1"/>
    <s v="Sandals"/>
    <x v="1"/>
    <n v="38"/>
    <x v="18"/>
    <s v="L"/>
    <s v="Lavender"/>
    <x v="2"/>
    <n v="4.2"/>
    <x v="1"/>
    <s v="2-Day Shipping"/>
    <x v="1"/>
    <s v="No"/>
    <n v="36"/>
    <x v="1"/>
    <s v="Weekly"/>
    <x v="2"/>
    <s v="Low Value"/>
    <x v="2"/>
    <n v="0"/>
  </r>
  <r>
    <n v="3638"/>
    <n v="32"/>
    <x v="1"/>
    <s v="Boots"/>
    <x v="1"/>
    <n v="66"/>
    <x v="40"/>
    <s v="L"/>
    <s v="Yellow"/>
    <x v="0"/>
    <n v="3.6"/>
    <x v="1"/>
    <s v="Express"/>
    <x v="1"/>
    <s v="No"/>
    <n v="32"/>
    <x v="2"/>
    <s v="Fortnightly"/>
    <x v="3"/>
    <s v="Low Value"/>
    <x v="2"/>
    <n v="0"/>
  </r>
  <r>
    <n v="3639"/>
    <n v="40"/>
    <x v="1"/>
    <s v="Backpack"/>
    <x v="3"/>
    <n v="20"/>
    <x v="23"/>
    <s v="M"/>
    <s v="Olive"/>
    <x v="1"/>
    <n v="4.5999999999999996"/>
    <x v="1"/>
    <s v="Express"/>
    <x v="1"/>
    <s v="No"/>
    <n v="50"/>
    <x v="3"/>
    <s v="Bi-Weekly"/>
    <x v="4"/>
    <s v="Low Value"/>
    <x v="2"/>
    <n v="0"/>
  </r>
  <r>
    <n v="3640"/>
    <n v="26"/>
    <x v="1"/>
    <s v="Coat"/>
    <x v="2"/>
    <n v="44"/>
    <x v="26"/>
    <s v="M"/>
    <s v="Brown"/>
    <x v="2"/>
    <n v="3.6"/>
    <x v="1"/>
    <s v="2-Day Shipping"/>
    <x v="1"/>
    <s v="No"/>
    <n v="39"/>
    <x v="0"/>
    <s v="Annually"/>
    <x v="3"/>
    <s v="Low Value"/>
    <x v="2"/>
    <n v="0"/>
  </r>
  <r>
    <n v="3641"/>
    <n v="47"/>
    <x v="1"/>
    <s v="Sunglasses"/>
    <x v="3"/>
    <n v="31"/>
    <x v="46"/>
    <s v="L"/>
    <s v="Pink"/>
    <x v="1"/>
    <n v="4"/>
    <x v="1"/>
    <s v="Next Day Air"/>
    <x v="1"/>
    <s v="No"/>
    <n v="17"/>
    <x v="3"/>
    <s v="Monthly"/>
    <x v="2"/>
    <s v="Low Value"/>
    <x v="0"/>
    <n v="0"/>
  </r>
  <r>
    <n v="3642"/>
    <n v="51"/>
    <x v="1"/>
    <s v="Jacket"/>
    <x v="2"/>
    <n v="45"/>
    <x v="14"/>
    <s v="M"/>
    <s v="Cyan"/>
    <x v="3"/>
    <n v="2.7"/>
    <x v="1"/>
    <s v="Free Shipping"/>
    <x v="1"/>
    <s v="No"/>
    <n v="39"/>
    <x v="4"/>
    <s v="Every 3 Months"/>
    <x v="2"/>
    <s v="Low Value"/>
    <x v="2"/>
    <n v="0"/>
  </r>
  <r>
    <n v="3643"/>
    <n v="47"/>
    <x v="1"/>
    <s v="Dress"/>
    <x v="0"/>
    <n v="71"/>
    <x v="28"/>
    <s v="L"/>
    <s v="Maroon"/>
    <x v="2"/>
    <n v="4.4000000000000004"/>
    <x v="1"/>
    <s v="Store Pickup"/>
    <x v="1"/>
    <s v="No"/>
    <n v="5"/>
    <x v="3"/>
    <s v="Annually"/>
    <x v="2"/>
    <s v="Low Value"/>
    <x v="1"/>
    <n v="0"/>
  </r>
  <r>
    <n v="3644"/>
    <n v="53"/>
    <x v="1"/>
    <s v="Scarf"/>
    <x v="3"/>
    <n v="96"/>
    <x v="30"/>
    <s v="XL"/>
    <s v="Magenta"/>
    <x v="3"/>
    <n v="3.2"/>
    <x v="1"/>
    <s v="Standard"/>
    <x v="1"/>
    <s v="No"/>
    <n v="47"/>
    <x v="5"/>
    <s v="Annually"/>
    <x v="2"/>
    <s v="Low Value"/>
    <x v="2"/>
    <n v="0"/>
  </r>
  <r>
    <n v="3645"/>
    <n v="35"/>
    <x v="1"/>
    <s v="Blouse"/>
    <x v="0"/>
    <n v="32"/>
    <x v="10"/>
    <s v="M"/>
    <s v="Violet"/>
    <x v="0"/>
    <n v="2.6"/>
    <x v="1"/>
    <s v="Next Day Air"/>
    <x v="1"/>
    <s v="No"/>
    <n v="18"/>
    <x v="0"/>
    <s v="Weekly"/>
    <x v="4"/>
    <s v="Low Value"/>
    <x v="0"/>
    <n v="0"/>
  </r>
  <r>
    <n v="3646"/>
    <n v="38"/>
    <x v="1"/>
    <s v="Backpack"/>
    <x v="3"/>
    <n v="90"/>
    <x v="24"/>
    <s v="L"/>
    <s v="Silver"/>
    <x v="2"/>
    <n v="3.4"/>
    <x v="1"/>
    <s v="Free Shipping"/>
    <x v="1"/>
    <s v="No"/>
    <n v="31"/>
    <x v="2"/>
    <s v="Every 3 Months"/>
    <x v="4"/>
    <s v="Low Value"/>
    <x v="2"/>
    <n v="0"/>
  </r>
  <r>
    <n v="3647"/>
    <n v="69"/>
    <x v="1"/>
    <s v="Jewelry"/>
    <x v="3"/>
    <n v="68"/>
    <x v="22"/>
    <s v="M"/>
    <s v="Maroon"/>
    <x v="1"/>
    <n v="5"/>
    <x v="1"/>
    <s v="2-Day Shipping"/>
    <x v="1"/>
    <s v="No"/>
    <n v="39"/>
    <x v="5"/>
    <s v="Fortnightly"/>
    <x v="0"/>
    <s v="Low Value"/>
    <x v="2"/>
    <n v="0"/>
  </r>
  <r>
    <n v="3648"/>
    <n v="47"/>
    <x v="1"/>
    <s v="Shorts"/>
    <x v="0"/>
    <n v="45"/>
    <x v="23"/>
    <s v="M"/>
    <s v="Gray"/>
    <x v="0"/>
    <n v="2.9"/>
    <x v="1"/>
    <s v="Store Pickup"/>
    <x v="1"/>
    <s v="No"/>
    <n v="12"/>
    <x v="4"/>
    <s v="Weekly"/>
    <x v="2"/>
    <s v="Low Value"/>
    <x v="0"/>
    <n v="0"/>
  </r>
  <r>
    <n v="3649"/>
    <n v="31"/>
    <x v="1"/>
    <s v="Skirt"/>
    <x v="0"/>
    <n v="67"/>
    <x v="14"/>
    <s v="M"/>
    <s v="White"/>
    <x v="0"/>
    <n v="5"/>
    <x v="1"/>
    <s v="Free Shipping"/>
    <x v="1"/>
    <s v="No"/>
    <n v="45"/>
    <x v="1"/>
    <s v="Bi-Weekly"/>
    <x v="3"/>
    <s v="Low Value"/>
    <x v="2"/>
    <n v="0"/>
  </r>
  <r>
    <n v="3650"/>
    <n v="68"/>
    <x v="1"/>
    <s v="Skirt"/>
    <x v="0"/>
    <n v="57"/>
    <x v="46"/>
    <s v="M"/>
    <s v="Brown"/>
    <x v="3"/>
    <n v="4.4000000000000004"/>
    <x v="1"/>
    <s v="Standard"/>
    <x v="1"/>
    <s v="No"/>
    <n v="33"/>
    <x v="2"/>
    <s v="Fortnightly"/>
    <x v="0"/>
    <s v="Low Value"/>
    <x v="2"/>
    <n v="0"/>
  </r>
  <r>
    <n v="3651"/>
    <n v="51"/>
    <x v="1"/>
    <s v="Jeans"/>
    <x v="0"/>
    <n v="60"/>
    <x v="31"/>
    <s v="M"/>
    <s v="Silver"/>
    <x v="2"/>
    <n v="3.5"/>
    <x v="1"/>
    <s v="2-Day Shipping"/>
    <x v="1"/>
    <s v="No"/>
    <n v="3"/>
    <x v="3"/>
    <s v="Annually"/>
    <x v="2"/>
    <s v="Low Value"/>
    <x v="1"/>
    <n v="0"/>
  </r>
  <r>
    <n v="3652"/>
    <n v="20"/>
    <x v="1"/>
    <s v="Handbag"/>
    <x v="3"/>
    <n v="32"/>
    <x v="28"/>
    <s v="M"/>
    <s v="Yellow"/>
    <x v="1"/>
    <n v="3.8"/>
    <x v="1"/>
    <s v="Express"/>
    <x v="1"/>
    <s v="No"/>
    <n v="5"/>
    <x v="0"/>
    <s v="Every 3 Months"/>
    <x v="1"/>
    <s v="Low Value"/>
    <x v="1"/>
    <n v="0"/>
  </r>
  <r>
    <n v="3653"/>
    <n v="27"/>
    <x v="1"/>
    <s v="Handbag"/>
    <x v="3"/>
    <n v="29"/>
    <x v="0"/>
    <s v="S"/>
    <s v="Magenta"/>
    <x v="3"/>
    <n v="3.8"/>
    <x v="1"/>
    <s v="Store Pickup"/>
    <x v="1"/>
    <s v="No"/>
    <n v="23"/>
    <x v="5"/>
    <s v="Monthly"/>
    <x v="3"/>
    <s v="Low Value"/>
    <x v="2"/>
    <n v="0"/>
  </r>
  <r>
    <n v="3654"/>
    <n v="67"/>
    <x v="1"/>
    <s v="Coat"/>
    <x v="2"/>
    <n v="20"/>
    <x v="46"/>
    <s v="M"/>
    <s v="Blue"/>
    <x v="1"/>
    <n v="3.9"/>
    <x v="1"/>
    <s v="Next Day Air"/>
    <x v="1"/>
    <s v="No"/>
    <n v="39"/>
    <x v="2"/>
    <s v="Fortnightly"/>
    <x v="0"/>
    <s v="Low Value"/>
    <x v="2"/>
    <n v="0"/>
  </r>
  <r>
    <n v="3655"/>
    <n v="21"/>
    <x v="1"/>
    <s v="Jewelry"/>
    <x v="3"/>
    <n v="98"/>
    <x v="10"/>
    <s v="M"/>
    <s v="Green"/>
    <x v="0"/>
    <n v="3.3"/>
    <x v="1"/>
    <s v="Next Day Air"/>
    <x v="1"/>
    <s v="No"/>
    <n v="10"/>
    <x v="2"/>
    <s v="Annually"/>
    <x v="1"/>
    <s v="Low Value"/>
    <x v="0"/>
    <n v="0"/>
  </r>
  <r>
    <n v="3656"/>
    <n v="20"/>
    <x v="1"/>
    <s v="Sweater"/>
    <x v="0"/>
    <n v="27"/>
    <x v="5"/>
    <s v="M"/>
    <s v="Yellow"/>
    <x v="3"/>
    <n v="2.9"/>
    <x v="1"/>
    <s v="Next Day Air"/>
    <x v="1"/>
    <s v="No"/>
    <n v="4"/>
    <x v="2"/>
    <s v="Bi-Weekly"/>
    <x v="1"/>
    <s v="Low Value"/>
    <x v="1"/>
    <n v="0"/>
  </r>
  <r>
    <n v="3657"/>
    <n v="35"/>
    <x v="1"/>
    <s v="Jacket"/>
    <x v="2"/>
    <n v="67"/>
    <x v="25"/>
    <s v="XL"/>
    <s v="Cyan"/>
    <x v="1"/>
    <n v="3.7"/>
    <x v="1"/>
    <s v="2-Day Shipping"/>
    <x v="1"/>
    <s v="No"/>
    <n v="18"/>
    <x v="2"/>
    <s v="Monthly"/>
    <x v="4"/>
    <s v="Low Value"/>
    <x v="0"/>
    <n v="0"/>
  </r>
  <r>
    <n v="3658"/>
    <n v="58"/>
    <x v="1"/>
    <s v="Shoes"/>
    <x v="1"/>
    <n v="82"/>
    <x v="15"/>
    <s v="L"/>
    <s v="Gold"/>
    <x v="0"/>
    <n v="3.7"/>
    <x v="1"/>
    <s v="Express"/>
    <x v="1"/>
    <s v="No"/>
    <n v="1"/>
    <x v="5"/>
    <s v="Every 3 Months"/>
    <x v="0"/>
    <s v="Low Value"/>
    <x v="1"/>
    <n v="0"/>
  </r>
  <r>
    <n v="3659"/>
    <n v="28"/>
    <x v="1"/>
    <s v="T-shirt"/>
    <x v="0"/>
    <n v="72"/>
    <x v="16"/>
    <s v="M"/>
    <s v="Magenta"/>
    <x v="3"/>
    <n v="4.5999999999999996"/>
    <x v="1"/>
    <s v="Standard"/>
    <x v="1"/>
    <s v="No"/>
    <n v="18"/>
    <x v="3"/>
    <s v="Fortnightly"/>
    <x v="3"/>
    <s v="Low Value"/>
    <x v="0"/>
    <n v="0"/>
  </r>
  <r>
    <n v="3660"/>
    <n v="27"/>
    <x v="1"/>
    <s v="Sandals"/>
    <x v="1"/>
    <n v="77"/>
    <x v="26"/>
    <s v="S"/>
    <s v="Gray"/>
    <x v="3"/>
    <n v="4.9000000000000004"/>
    <x v="1"/>
    <s v="Store Pickup"/>
    <x v="1"/>
    <s v="No"/>
    <n v="46"/>
    <x v="4"/>
    <s v="Annually"/>
    <x v="3"/>
    <s v="Low Value"/>
    <x v="2"/>
    <n v="0"/>
  </r>
  <r>
    <n v="3661"/>
    <n v="19"/>
    <x v="1"/>
    <s v="Shoes"/>
    <x v="1"/>
    <n v="74"/>
    <x v="10"/>
    <s v="L"/>
    <s v="Indigo"/>
    <x v="0"/>
    <n v="3.1"/>
    <x v="1"/>
    <s v="2-Day Shipping"/>
    <x v="1"/>
    <s v="No"/>
    <n v="13"/>
    <x v="4"/>
    <s v="Fortnightly"/>
    <x v="1"/>
    <s v="Low Value"/>
    <x v="0"/>
    <n v="0"/>
  </r>
  <r>
    <n v="3662"/>
    <n v="63"/>
    <x v="1"/>
    <s v="Sandals"/>
    <x v="1"/>
    <n v="39"/>
    <x v="23"/>
    <s v="S"/>
    <s v="White"/>
    <x v="0"/>
    <n v="3.5"/>
    <x v="1"/>
    <s v="Next Day Air"/>
    <x v="1"/>
    <s v="No"/>
    <n v="5"/>
    <x v="2"/>
    <s v="Fortnightly"/>
    <x v="0"/>
    <s v="Low Value"/>
    <x v="1"/>
    <n v="0"/>
  </r>
  <r>
    <n v="3663"/>
    <n v="69"/>
    <x v="1"/>
    <s v="Shorts"/>
    <x v="0"/>
    <n v="80"/>
    <x v="3"/>
    <s v="M"/>
    <s v="Indigo"/>
    <x v="1"/>
    <n v="4.9000000000000004"/>
    <x v="1"/>
    <s v="Next Day Air"/>
    <x v="1"/>
    <s v="No"/>
    <n v="11"/>
    <x v="5"/>
    <s v="Weekly"/>
    <x v="0"/>
    <s v="Low Value"/>
    <x v="0"/>
    <n v="0"/>
  </r>
  <r>
    <n v="3664"/>
    <n v="65"/>
    <x v="1"/>
    <s v="Backpack"/>
    <x v="3"/>
    <n v="59"/>
    <x v="20"/>
    <s v="M"/>
    <s v="Green"/>
    <x v="2"/>
    <n v="4.4000000000000004"/>
    <x v="1"/>
    <s v="Express"/>
    <x v="1"/>
    <s v="No"/>
    <n v="49"/>
    <x v="2"/>
    <s v="Weekly"/>
    <x v="0"/>
    <s v="Low Value"/>
    <x v="2"/>
    <n v="0"/>
  </r>
  <r>
    <n v="3665"/>
    <n v="63"/>
    <x v="1"/>
    <s v="Jacket"/>
    <x v="2"/>
    <n v="68"/>
    <x v="9"/>
    <s v="M"/>
    <s v="Turquoise"/>
    <x v="3"/>
    <n v="4.4000000000000004"/>
    <x v="1"/>
    <s v="Store Pickup"/>
    <x v="1"/>
    <s v="No"/>
    <n v="1"/>
    <x v="5"/>
    <s v="Fortnightly"/>
    <x v="0"/>
    <s v="Low Value"/>
    <x v="1"/>
    <n v="0"/>
  </r>
  <r>
    <n v="3666"/>
    <n v="28"/>
    <x v="1"/>
    <s v="Socks"/>
    <x v="0"/>
    <n v="77"/>
    <x v="17"/>
    <s v="M"/>
    <s v="Peach"/>
    <x v="3"/>
    <n v="3.4"/>
    <x v="1"/>
    <s v="Next Day Air"/>
    <x v="1"/>
    <s v="No"/>
    <n v="11"/>
    <x v="2"/>
    <s v="Quarterly"/>
    <x v="3"/>
    <s v="Low Value"/>
    <x v="0"/>
    <n v="0"/>
  </r>
  <r>
    <n v="3667"/>
    <n v="67"/>
    <x v="1"/>
    <s v="Jewelry"/>
    <x v="3"/>
    <n v="50"/>
    <x v="15"/>
    <s v="M"/>
    <s v="Olive"/>
    <x v="0"/>
    <n v="3"/>
    <x v="1"/>
    <s v="2-Day Shipping"/>
    <x v="1"/>
    <s v="No"/>
    <n v="47"/>
    <x v="1"/>
    <s v="Every 3 Months"/>
    <x v="0"/>
    <s v="Low Value"/>
    <x v="2"/>
    <n v="0"/>
  </r>
  <r>
    <n v="3668"/>
    <n v="51"/>
    <x v="1"/>
    <s v="Pants"/>
    <x v="0"/>
    <n v="45"/>
    <x v="47"/>
    <s v="L"/>
    <s v="Cyan"/>
    <x v="3"/>
    <n v="2.6"/>
    <x v="1"/>
    <s v="Next Day Air"/>
    <x v="1"/>
    <s v="No"/>
    <n v="20"/>
    <x v="0"/>
    <s v="Monthly"/>
    <x v="2"/>
    <s v="Low Value"/>
    <x v="2"/>
    <n v="0"/>
  </r>
  <r>
    <n v="3669"/>
    <n v="59"/>
    <x v="1"/>
    <s v="Blouse"/>
    <x v="0"/>
    <n v="71"/>
    <x v="49"/>
    <s v="XL"/>
    <s v="Magenta"/>
    <x v="2"/>
    <n v="3.2"/>
    <x v="1"/>
    <s v="Store Pickup"/>
    <x v="1"/>
    <s v="No"/>
    <n v="18"/>
    <x v="0"/>
    <s v="Annually"/>
    <x v="0"/>
    <s v="Low Value"/>
    <x v="0"/>
    <n v="0"/>
  </r>
  <r>
    <n v="3670"/>
    <n v="25"/>
    <x v="1"/>
    <s v="Socks"/>
    <x v="0"/>
    <n v="52"/>
    <x v="47"/>
    <s v="S"/>
    <s v="Silver"/>
    <x v="3"/>
    <n v="4.5999999999999996"/>
    <x v="1"/>
    <s v="Store Pickup"/>
    <x v="1"/>
    <s v="No"/>
    <n v="43"/>
    <x v="3"/>
    <s v="Quarterly"/>
    <x v="3"/>
    <s v="Low Value"/>
    <x v="2"/>
    <n v="0"/>
  </r>
  <r>
    <n v="3671"/>
    <n v="31"/>
    <x v="1"/>
    <s v="Shoes"/>
    <x v="1"/>
    <n v="50"/>
    <x v="34"/>
    <s v="S"/>
    <s v="White"/>
    <x v="0"/>
    <n v="3.8"/>
    <x v="1"/>
    <s v="Free Shipping"/>
    <x v="1"/>
    <s v="No"/>
    <n v="4"/>
    <x v="3"/>
    <s v="Every 3 Months"/>
    <x v="3"/>
    <s v="Low Value"/>
    <x v="1"/>
    <n v="0"/>
  </r>
  <r>
    <n v="3672"/>
    <n v="62"/>
    <x v="1"/>
    <s v="Handbag"/>
    <x v="3"/>
    <n v="66"/>
    <x v="26"/>
    <s v="L"/>
    <s v="Pink"/>
    <x v="2"/>
    <n v="4.8"/>
    <x v="1"/>
    <s v="2-Day Shipping"/>
    <x v="1"/>
    <s v="No"/>
    <n v="20"/>
    <x v="0"/>
    <s v="Quarterly"/>
    <x v="0"/>
    <s v="Low Value"/>
    <x v="2"/>
    <n v="0"/>
  </r>
  <r>
    <n v="3673"/>
    <n v="51"/>
    <x v="1"/>
    <s v="Sandals"/>
    <x v="1"/>
    <n v="81"/>
    <x v="14"/>
    <s v="S"/>
    <s v="Pink"/>
    <x v="3"/>
    <n v="4.5"/>
    <x v="1"/>
    <s v="Free Shipping"/>
    <x v="1"/>
    <s v="No"/>
    <n v="7"/>
    <x v="3"/>
    <s v="Monthly"/>
    <x v="2"/>
    <s v="Low Value"/>
    <x v="1"/>
    <n v="0"/>
  </r>
  <r>
    <n v="3674"/>
    <n v="32"/>
    <x v="1"/>
    <s v="Socks"/>
    <x v="0"/>
    <n v="28"/>
    <x v="3"/>
    <s v="M"/>
    <s v="Pink"/>
    <x v="2"/>
    <n v="4.2"/>
    <x v="1"/>
    <s v="2-Day Shipping"/>
    <x v="1"/>
    <s v="No"/>
    <n v="31"/>
    <x v="4"/>
    <s v="Fortnightly"/>
    <x v="3"/>
    <s v="Low Value"/>
    <x v="2"/>
    <n v="0"/>
  </r>
  <r>
    <n v="3675"/>
    <n v="35"/>
    <x v="1"/>
    <s v="Handbag"/>
    <x v="3"/>
    <n v="65"/>
    <x v="47"/>
    <s v="M"/>
    <s v="Blue"/>
    <x v="0"/>
    <n v="2.7"/>
    <x v="1"/>
    <s v="2-Day Shipping"/>
    <x v="1"/>
    <s v="No"/>
    <n v="41"/>
    <x v="0"/>
    <s v="Fortnightly"/>
    <x v="4"/>
    <s v="Low Value"/>
    <x v="2"/>
    <n v="0"/>
  </r>
  <r>
    <n v="3676"/>
    <n v="70"/>
    <x v="1"/>
    <s v="Hat"/>
    <x v="3"/>
    <n v="80"/>
    <x v="41"/>
    <s v="M"/>
    <s v="White"/>
    <x v="0"/>
    <n v="4.5"/>
    <x v="1"/>
    <s v="Express"/>
    <x v="1"/>
    <s v="No"/>
    <n v="3"/>
    <x v="4"/>
    <s v="Monthly"/>
    <x v="0"/>
    <s v="Low Value"/>
    <x v="1"/>
    <n v="0"/>
  </r>
  <r>
    <n v="3677"/>
    <n v="19"/>
    <x v="1"/>
    <s v="Jewelry"/>
    <x v="3"/>
    <n v="94"/>
    <x v="48"/>
    <s v="S"/>
    <s v="Teal"/>
    <x v="1"/>
    <n v="4.9000000000000004"/>
    <x v="1"/>
    <s v="Free Shipping"/>
    <x v="1"/>
    <s v="No"/>
    <n v="16"/>
    <x v="3"/>
    <s v="Monthly"/>
    <x v="1"/>
    <s v="Low Value"/>
    <x v="0"/>
    <n v="0"/>
  </r>
  <r>
    <n v="3678"/>
    <n v="32"/>
    <x v="1"/>
    <s v="Backpack"/>
    <x v="3"/>
    <n v="30"/>
    <x v="49"/>
    <s v="M"/>
    <s v="Gray"/>
    <x v="3"/>
    <n v="2.8"/>
    <x v="1"/>
    <s v="Standard"/>
    <x v="1"/>
    <s v="No"/>
    <n v="43"/>
    <x v="1"/>
    <s v="Annually"/>
    <x v="3"/>
    <s v="Low Value"/>
    <x v="2"/>
    <n v="0"/>
  </r>
  <r>
    <n v="3679"/>
    <n v="56"/>
    <x v="1"/>
    <s v="Shirt"/>
    <x v="0"/>
    <n v="45"/>
    <x v="21"/>
    <s v="S"/>
    <s v="Beige"/>
    <x v="3"/>
    <n v="3.5"/>
    <x v="1"/>
    <s v="Standard"/>
    <x v="1"/>
    <s v="No"/>
    <n v="29"/>
    <x v="4"/>
    <s v="Fortnightly"/>
    <x v="0"/>
    <s v="Low Value"/>
    <x v="2"/>
    <n v="0"/>
  </r>
  <r>
    <n v="3680"/>
    <n v="53"/>
    <x v="1"/>
    <s v="Coat"/>
    <x v="2"/>
    <n v="91"/>
    <x v="37"/>
    <s v="M"/>
    <s v="Violet"/>
    <x v="2"/>
    <n v="2.5"/>
    <x v="1"/>
    <s v="Store Pickup"/>
    <x v="1"/>
    <s v="No"/>
    <n v="5"/>
    <x v="1"/>
    <s v="Bi-Weekly"/>
    <x v="2"/>
    <s v="Low Value"/>
    <x v="1"/>
    <n v="0"/>
  </r>
  <r>
    <n v="3681"/>
    <n v="22"/>
    <x v="1"/>
    <s v="Sunglasses"/>
    <x v="3"/>
    <n v="36"/>
    <x v="44"/>
    <s v="S"/>
    <s v="Blue"/>
    <x v="0"/>
    <n v="2.9"/>
    <x v="1"/>
    <s v="Standard"/>
    <x v="1"/>
    <s v="No"/>
    <n v="30"/>
    <x v="5"/>
    <s v="Quarterly"/>
    <x v="1"/>
    <s v="Low Value"/>
    <x v="2"/>
    <n v="0"/>
  </r>
  <r>
    <n v="3682"/>
    <n v="26"/>
    <x v="1"/>
    <s v="Gloves"/>
    <x v="3"/>
    <n v="73"/>
    <x v="39"/>
    <s v="XL"/>
    <s v="Magenta"/>
    <x v="3"/>
    <n v="4.2"/>
    <x v="1"/>
    <s v="Next Day Air"/>
    <x v="1"/>
    <s v="No"/>
    <n v="33"/>
    <x v="5"/>
    <s v="Monthly"/>
    <x v="3"/>
    <s v="Low Value"/>
    <x v="2"/>
    <n v="0"/>
  </r>
  <r>
    <n v="3683"/>
    <n v="42"/>
    <x v="1"/>
    <s v="Shirt"/>
    <x v="0"/>
    <n v="60"/>
    <x v="5"/>
    <s v="M"/>
    <s v="Maroon"/>
    <x v="3"/>
    <n v="4.5999999999999996"/>
    <x v="1"/>
    <s v="Store Pickup"/>
    <x v="1"/>
    <s v="No"/>
    <n v="46"/>
    <x v="0"/>
    <s v="Bi-Weekly"/>
    <x v="4"/>
    <s v="Low Value"/>
    <x v="2"/>
    <n v="0"/>
  </r>
  <r>
    <n v="3684"/>
    <n v="30"/>
    <x v="1"/>
    <s v="Socks"/>
    <x v="0"/>
    <n v="77"/>
    <x v="16"/>
    <s v="M"/>
    <s v="Purple"/>
    <x v="0"/>
    <n v="3"/>
    <x v="1"/>
    <s v="Free Shipping"/>
    <x v="1"/>
    <s v="No"/>
    <n v="17"/>
    <x v="0"/>
    <s v="Fortnightly"/>
    <x v="3"/>
    <s v="Low Value"/>
    <x v="0"/>
    <n v="0"/>
  </r>
  <r>
    <n v="3685"/>
    <n v="29"/>
    <x v="1"/>
    <s v="Skirt"/>
    <x v="0"/>
    <n v="86"/>
    <x v="38"/>
    <s v="L"/>
    <s v="Charcoal"/>
    <x v="1"/>
    <n v="4.4000000000000004"/>
    <x v="1"/>
    <s v="Free Shipping"/>
    <x v="1"/>
    <s v="No"/>
    <n v="47"/>
    <x v="2"/>
    <s v="Bi-Weekly"/>
    <x v="3"/>
    <s v="Low Value"/>
    <x v="2"/>
    <n v="0"/>
  </r>
  <r>
    <n v="3686"/>
    <n v="47"/>
    <x v="1"/>
    <s v="Shorts"/>
    <x v="0"/>
    <n v="42"/>
    <x v="30"/>
    <s v="L"/>
    <s v="Red"/>
    <x v="2"/>
    <n v="2.6"/>
    <x v="1"/>
    <s v="Standard"/>
    <x v="1"/>
    <s v="No"/>
    <n v="17"/>
    <x v="1"/>
    <s v="Bi-Weekly"/>
    <x v="2"/>
    <s v="Low Value"/>
    <x v="0"/>
    <n v="0"/>
  </r>
  <r>
    <n v="3687"/>
    <n v="59"/>
    <x v="1"/>
    <s v="Sandals"/>
    <x v="1"/>
    <n v="70"/>
    <x v="7"/>
    <s v="M"/>
    <s v="Charcoal"/>
    <x v="1"/>
    <n v="4.8"/>
    <x v="1"/>
    <s v="Free Shipping"/>
    <x v="1"/>
    <s v="No"/>
    <n v="17"/>
    <x v="1"/>
    <s v="Bi-Weekly"/>
    <x v="0"/>
    <s v="Low Value"/>
    <x v="0"/>
    <n v="0"/>
  </r>
  <r>
    <n v="3688"/>
    <n v="34"/>
    <x v="1"/>
    <s v="Shirt"/>
    <x v="0"/>
    <n v="44"/>
    <x v="10"/>
    <s v="L"/>
    <s v="Lavender"/>
    <x v="2"/>
    <n v="2.9"/>
    <x v="1"/>
    <s v="Next Day Air"/>
    <x v="1"/>
    <s v="No"/>
    <n v="28"/>
    <x v="4"/>
    <s v="Every 3 Months"/>
    <x v="3"/>
    <s v="Low Value"/>
    <x v="2"/>
    <n v="0"/>
  </r>
  <r>
    <n v="3689"/>
    <n v="52"/>
    <x v="1"/>
    <s v="Sunglasses"/>
    <x v="3"/>
    <n v="91"/>
    <x v="8"/>
    <s v="L"/>
    <s v="White"/>
    <x v="1"/>
    <n v="3"/>
    <x v="1"/>
    <s v="Next Day Air"/>
    <x v="1"/>
    <s v="No"/>
    <n v="8"/>
    <x v="1"/>
    <s v="Monthly"/>
    <x v="2"/>
    <s v="Low Value"/>
    <x v="1"/>
    <n v="0"/>
  </r>
  <r>
    <n v="3690"/>
    <n v="47"/>
    <x v="1"/>
    <s v="Jewelry"/>
    <x v="3"/>
    <n v="30"/>
    <x v="36"/>
    <s v="L"/>
    <s v="Red"/>
    <x v="3"/>
    <n v="4.5"/>
    <x v="1"/>
    <s v="Standard"/>
    <x v="1"/>
    <s v="No"/>
    <n v="8"/>
    <x v="4"/>
    <s v="Quarterly"/>
    <x v="2"/>
    <s v="Low Value"/>
    <x v="1"/>
    <n v="0"/>
  </r>
  <r>
    <n v="3691"/>
    <n v="24"/>
    <x v="1"/>
    <s v="Blouse"/>
    <x v="0"/>
    <n v="23"/>
    <x v="23"/>
    <s v="S"/>
    <s v="Violet"/>
    <x v="3"/>
    <n v="3.7"/>
    <x v="1"/>
    <s v="Store Pickup"/>
    <x v="1"/>
    <s v="No"/>
    <n v="4"/>
    <x v="4"/>
    <s v="Bi-Weekly"/>
    <x v="1"/>
    <s v="Low Value"/>
    <x v="1"/>
    <n v="0"/>
  </r>
  <r>
    <n v="3692"/>
    <n v="63"/>
    <x v="1"/>
    <s v="Sandals"/>
    <x v="1"/>
    <n v="21"/>
    <x v="49"/>
    <s v="XL"/>
    <s v="Orange"/>
    <x v="2"/>
    <n v="4.8"/>
    <x v="1"/>
    <s v="Next Day Air"/>
    <x v="1"/>
    <s v="No"/>
    <n v="24"/>
    <x v="3"/>
    <s v="Weekly"/>
    <x v="0"/>
    <s v="Low Value"/>
    <x v="2"/>
    <n v="0"/>
  </r>
  <r>
    <n v="3693"/>
    <n v="59"/>
    <x v="1"/>
    <s v="Coat"/>
    <x v="2"/>
    <n v="34"/>
    <x v="15"/>
    <s v="L"/>
    <s v="Turquoise"/>
    <x v="1"/>
    <n v="4.8"/>
    <x v="1"/>
    <s v="Free Shipping"/>
    <x v="1"/>
    <s v="No"/>
    <n v="29"/>
    <x v="1"/>
    <s v="Fortnightly"/>
    <x v="0"/>
    <s v="Low Value"/>
    <x v="2"/>
    <n v="0"/>
  </r>
  <r>
    <n v="3694"/>
    <n v="66"/>
    <x v="1"/>
    <s v="Blouse"/>
    <x v="0"/>
    <n v="46"/>
    <x v="45"/>
    <s v="M"/>
    <s v="Violet"/>
    <x v="2"/>
    <n v="4.7"/>
    <x v="1"/>
    <s v="2-Day Shipping"/>
    <x v="1"/>
    <s v="No"/>
    <n v="10"/>
    <x v="0"/>
    <s v="Weekly"/>
    <x v="0"/>
    <s v="Low Value"/>
    <x v="0"/>
    <n v="0"/>
  </r>
  <r>
    <n v="3695"/>
    <n v="45"/>
    <x v="1"/>
    <s v="Sweater"/>
    <x v="0"/>
    <n v="41"/>
    <x v="3"/>
    <s v="M"/>
    <s v="Blue"/>
    <x v="0"/>
    <n v="2.6"/>
    <x v="1"/>
    <s v="Express"/>
    <x v="1"/>
    <s v="No"/>
    <n v="11"/>
    <x v="3"/>
    <s v="Bi-Weekly"/>
    <x v="2"/>
    <s v="Low Value"/>
    <x v="0"/>
    <n v="0"/>
  </r>
  <r>
    <n v="3696"/>
    <n v="38"/>
    <x v="1"/>
    <s v="Skirt"/>
    <x v="0"/>
    <n v="33"/>
    <x v="20"/>
    <s v="M"/>
    <s v="White"/>
    <x v="3"/>
    <n v="4.5999999999999996"/>
    <x v="1"/>
    <s v="Standard"/>
    <x v="1"/>
    <s v="No"/>
    <n v="18"/>
    <x v="4"/>
    <s v="Fortnightly"/>
    <x v="4"/>
    <s v="Low Value"/>
    <x v="0"/>
    <n v="0"/>
  </r>
  <r>
    <n v="3697"/>
    <n v="63"/>
    <x v="1"/>
    <s v="Blouse"/>
    <x v="0"/>
    <n v="48"/>
    <x v="39"/>
    <s v="L"/>
    <s v="Turquoise"/>
    <x v="3"/>
    <n v="3.4"/>
    <x v="1"/>
    <s v="Next Day Air"/>
    <x v="1"/>
    <s v="No"/>
    <n v="26"/>
    <x v="4"/>
    <s v="Annually"/>
    <x v="0"/>
    <s v="Low Value"/>
    <x v="2"/>
    <n v="0"/>
  </r>
  <r>
    <n v="3698"/>
    <n v="55"/>
    <x v="1"/>
    <s v="Hoodie"/>
    <x v="0"/>
    <n v="66"/>
    <x v="38"/>
    <s v="L"/>
    <s v="Pink"/>
    <x v="0"/>
    <n v="3"/>
    <x v="1"/>
    <s v="Standard"/>
    <x v="1"/>
    <s v="No"/>
    <n v="39"/>
    <x v="1"/>
    <s v="Weekly"/>
    <x v="0"/>
    <s v="Low Value"/>
    <x v="2"/>
    <n v="0"/>
  </r>
  <r>
    <n v="3699"/>
    <n v="25"/>
    <x v="1"/>
    <s v="Skirt"/>
    <x v="0"/>
    <n v="54"/>
    <x v="18"/>
    <s v="XL"/>
    <s v="Maroon"/>
    <x v="1"/>
    <n v="4"/>
    <x v="1"/>
    <s v="2-Day Shipping"/>
    <x v="1"/>
    <s v="No"/>
    <n v="4"/>
    <x v="0"/>
    <s v="Annually"/>
    <x v="3"/>
    <s v="Low Value"/>
    <x v="1"/>
    <n v="0"/>
  </r>
  <r>
    <n v="3700"/>
    <n v="51"/>
    <x v="1"/>
    <s v="Backpack"/>
    <x v="3"/>
    <n v="55"/>
    <x v="19"/>
    <s v="M"/>
    <s v="Olive"/>
    <x v="3"/>
    <n v="2.6"/>
    <x v="1"/>
    <s v="Store Pickup"/>
    <x v="1"/>
    <s v="No"/>
    <n v="24"/>
    <x v="4"/>
    <s v="Weekly"/>
    <x v="2"/>
    <s v="Low Value"/>
    <x v="2"/>
    <n v="0"/>
  </r>
  <r>
    <n v="3701"/>
    <n v="28"/>
    <x v="1"/>
    <s v="Handbag"/>
    <x v="3"/>
    <n v="84"/>
    <x v="25"/>
    <s v="XL"/>
    <s v="Charcoal"/>
    <x v="2"/>
    <n v="3.4"/>
    <x v="1"/>
    <s v="Store Pickup"/>
    <x v="1"/>
    <s v="No"/>
    <n v="2"/>
    <x v="4"/>
    <s v="Every 3 Months"/>
    <x v="3"/>
    <s v="Low Value"/>
    <x v="1"/>
    <n v="0"/>
  </r>
  <r>
    <n v="3702"/>
    <n v="46"/>
    <x v="1"/>
    <s v="Sandals"/>
    <x v="1"/>
    <n v="66"/>
    <x v="35"/>
    <s v="M"/>
    <s v="Charcoal"/>
    <x v="1"/>
    <n v="4.5"/>
    <x v="1"/>
    <s v="Store Pickup"/>
    <x v="1"/>
    <s v="No"/>
    <n v="36"/>
    <x v="1"/>
    <s v="Annually"/>
    <x v="2"/>
    <s v="Low Value"/>
    <x v="2"/>
    <n v="0"/>
  </r>
  <r>
    <n v="3703"/>
    <n v="58"/>
    <x v="1"/>
    <s v="Shoes"/>
    <x v="1"/>
    <n v="65"/>
    <x v="36"/>
    <s v="M"/>
    <s v="Indigo"/>
    <x v="1"/>
    <n v="2.7"/>
    <x v="1"/>
    <s v="Store Pickup"/>
    <x v="1"/>
    <s v="No"/>
    <n v="36"/>
    <x v="0"/>
    <s v="Weekly"/>
    <x v="0"/>
    <s v="Low Value"/>
    <x v="2"/>
    <n v="0"/>
  </r>
  <r>
    <n v="3704"/>
    <n v="30"/>
    <x v="1"/>
    <s v="Sandals"/>
    <x v="1"/>
    <n v="83"/>
    <x v="49"/>
    <s v="S"/>
    <s v="Teal"/>
    <x v="3"/>
    <n v="2.9"/>
    <x v="1"/>
    <s v="Standard"/>
    <x v="1"/>
    <s v="No"/>
    <n v="23"/>
    <x v="3"/>
    <s v="Every 3 Months"/>
    <x v="3"/>
    <s v="Low Value"/>
    <x v="2"/>
    <n v="0"/>
  </r>
  <r>
    <n v="3705"/>
    <n v="68"/>
    <x v="1"/>
    <s v="Sunglasses"/>
    <x v="3"/>
    <n v="61"/>
    <x v="9"/>
    <s v="L"/>
    <s v="Black"/>
    <x v="0"/>
    <n v="4"/>
    <x v="1"/>
    <s v="Store Pickup"/>
    <x v="1"/>
    <s v="No"/>
    <n v="36"/>
    <x v="2"/>
    <s v="Quarterly"/>
    <x v="0"/>
    <s v="Low Value"/>
    <x v="2"/>
    <n v="0"/>
  </r>
  <r>
    <n v="3706"/>
    <n v="28"/>
    <x v="1"/>
    <s v="Skirt"/>
    <x v="0"/>
    <n v="65"/>
    <x v="24"/>
    <s v="L"/>
    <s v="Teal"/>
    <x v="2"/>
    <n v="3.2"/>
    <x v="1"/>
    <s v="Free Shipping"/>
    <x v="1"/>
    <s v="No"/>
    <n v="2"/>
    <x v="5"/>
    <s v="Annually"/>
    <x v="3"/>
    <s v="Low Value"/>
    <x v="1"/>
    <n v="0"/>
  </r>
  <r>
    <n v="3707"/>
    <n v="26"/>
    <x v="1"/>
    <s v="Sandals"/>
    <x v="1"/>
    <n v="55"/>
    <x v="23"/>
    <s v="M"/>
    <s v="Green"/>
    <x v="1"/>
    <n v="4"/>
    <x v="1"/>
    <s v="Store Pickup"/>
    <x v="1"/>
    <s v="No"/>
    <n v="17"/>
    <x v="1"/>
    <s v="Bi-Weekly"/>
    <x v="3"/>
    <s v="Low Value"/>
    <x v="0"/>
    <n v="0"/>
  </r>
  <r>
    <n v="3708"/>
    <n v="35"/>
    <x v="1"/>
    <s v="Gloves"/>
    <x v="3"/>
    <n v="79"/>
    <x v="26"/>
    <s v="M"/>
    <s v="Gold"/>
    <x v="3"/>
    <n v="3.4"/>
    <x v="1"/>
    <s v="2-Day Shipping"/>
    <x v="1"/>
    <s v="No"/>
    <n v="19"/>
    <x v="0"/>
    <s v="Weekly"/>
    <x v="4"/>
    <s v="Low Value"/>
    <x v="0"/>
    <n v="0"/>
  </r>
  <r>
    <n v="3709"/>
    <n v="40"/>
    <x v="1"/>
    <s v="Hoodie"/>
    <x v="0"/>
    <n v="96"/>
    <x v="36"/>
    <s v="M"/>
    <s v="Red"/>
    <x v="3"/>
    <n v="4.9000000000000004"/>
    <x v="1"/>
    <s v="Express"/>
    <x v="1"/>
    <s v="No"/>
    <n v="41"/>
    <x v="3"/>
    <s v="Monthly"/>
    <x v="4"/>
    <s v="Low Value"/>
    <x v="2"/>
    <n v="0"/>
  </r>
  <r>
    <n v="3710"/>
    <n v="31"/>
    <x v="1"/>
    <s v="Socks"/>
    <x v="0"/>
    <n v="43"/>
    <x v="40"/>
    <s v="M"/>
    <s v="Silver"/>
    <x v="3"/>
    <n v="3.6"/>
    <x v="1"/>
    <s v="Free Shipping"/>
    <x v="1"/>
    <s v="No"/>
    <n v="27"/>
    <x v="3"/>
    <s v="Quarterly"/>
    <x v="3"/>
    <s v="Low Value"/>
    <x v="2"/>
    <n v="0"/>
  </r>
  <r>
    <n v="3711"/>
    <n v="60"/>
    <x v="1"/>
    <s v="Jewelry"/>
    <x v="3"/>
    <n v="40"/>
    <x v="11"/>
    <s v="M"/>
    <s v="Yellow"/>
    <x v="2"/>
    <n v="3.6"/>
    <x v="1"/>
    <s v="2-Day Shipping"/>
    <x v="1"/>
    <s v="No"/>
    <n v="32"/>
    <x v="4"/>
    <s v="Fortnightly"/>
    <x v="0"/>
    <s v="Low Value"/>
    <x v="2"/>
    <n v="0"/>
  </r>
  <r>
    <n v="3712"/>
    <n v="69"/>
    <x v="1"/>
    <s v="Hat"/>
    <x v="3"/>
    <n v="62"/>
    <x v="21"/>
    <s v="XL"/>
    <s v="Peach"/>
    <x v="3"/>
    <n v="3.2"/>
    <x v="1"/>
    <s v="Free Shipping"/>
    <x v="1"/>
    <s v="No"/>
    <n v="33"/>
    <x v="1"/>
    <s v="Annually"/>
    <x v="0"/>
    <s v="Low Value"/>
    <x v="2"/>
    <n v="0"/>
  </r>
  <r>
    <n v="3713"/>
    <n v="51"/>
    <x v="1"/>
    <s v="Blouse"/>
    <x v="0"/>
    <n v="72"/>
    <x v="4"/>
    <s v="M"/>
    <s v="Turquoise"/>
    <x v="1"/>
    <n v="3.7"/>
    <x v="1"/>
    <s v="2-Day Shipping"/>
    <x v="1"/>
    <s v="No"/>
    <n v="24"/>
    <x v="3"/>
    <s v="Quarterly"/>
    <x v="2"/>
    <s v="Low Value"/>
    <x v="2"/>
    <n v="0"/>
  </r>
  <r>
    <n v="3714"/>
    <n v="49"/>
    <x v="1"/>
    <s v="Shoes"/>
    <x v="1"/>
    <n v="87"/>
    <x v="28"/>
    <s v="M"/>
    <s v="Peach"/>
    <x v="1"/>
    <n v="2.6"/>
    <x v="1"/>
    <s v="Express"/>
    <x v="1"/>
    <s v="No"/>
    <n v="31"/>
    <x v="5"/>
    <s v="Every 3 Months"/>
    <x v="2"/>
    <s v="Low Value"/>
    <x v="2"/>
    <n v="0"/>
  </r>
  <r>
    <n v="3715"/>
    <n v="18"/>
    <x v="1"/>
    <s v="Hat"/>
    <x v="3"/>
    <n v="31"/>
    <x v="14"/>
    <s v="S"/>
    <s v="Peach"/>
    <x v="0"/>
    <n v="3.9"/>
    <x v="1"/>
    <s v="Express"/>
    <x v="1"/>
    <s v="No"/>
    <n v="35"/>
    <x v="2"/>
    <s v="Weekly"/>
    <x v="1"/>
    <s v="Low Value"/>
    <x v="2"/>
    <n v="0"/>
  </r>
  <r>
    <n v="3716"/>
    <n v="63"/>
    <x v="1"/>
    <s v="Sunglasses"/>
    <x v="3"/>
    <n v="34"/>
    <x v="43"/>
    <s v="S"/>
    <s v="Orange"/>
    <x v="3"/>
    <n v="3.4"/>
    <x v="1"/>
    <s v="Free Shipping"/>
    <x v="1"/>
    <s v="No"/>
    <n v="2"/>
    <x v="4"/>
    <s v="Monthly"/>
    <x v="0"/>
    <s v="Low Value"/>
    <x v="1"/>
    <n v="0"/>
  </r>
  <r>
    <n v="3717"/>
    <n v="57"/>
    <x v="1"/>
    <s v="Shirt"/>
    <x v="0"/>
    <n v="53"/>
    <x v="34"/>
    <s v="M"/>
    <s v="Charcoal"/>
    <x v="3"/>
    <n v="3.4"/>
    <x v="1"/>
    <s v="Next Day Air"/>
    <x v="1"/>
    <s v="No"/>
    <n v="42"/>
    <x v="5"/>
    <s v="Every 3 Months"/>
    <x v="0"/>
    <s v="Low Value"/>
    <x v="2"/>
    <n v="0"/>
  </r>
  <r>
    <n v="3718"/>
    <n v="45"/>
    <x v="1"/>
    <s v="T-shirt"/>
    <x v="0"/>
    <n v="85"/>
    <x v="33"/>
    <s v="XL"/>
    <s v="White"/>
    <x v="2"/>
    <n v="4.2"/>
    <x v="1"/>
    <s v="Express"/>
    <x v="1"/>
    <s v="No"/>
    <n v="47"/>
    <x v="4"/>
    <s v="Every 3 Months"/>
    <x v="2"/>
    <s v="Low Value"/>
    <x v="2"/>
    <n v="0"/>
  </r>
  <r>
    <n v="3719"/>
    <n v="36"/>
    <x v="1"/>
    <s v="Pants"/>
    <x v="0"/>
    <n v="50"/>
    <x v="30"/>
    <s v="L"/>
    <s v="Turquoise"/>
    <x v="3"/>
    <n v="2.9"/>
    <x v="1"/>
    <s v="Standard"/>
    <x v="1"/>
    <s v="No"/>
    <n v="44"/>
    <x v="4"/>
    <s v="Bi-Weekly"/>
    <x v="4"/>
    <s v="Low Value"/>
    <x v="2"/>
    <n v="0"/>
  </r>
  <r>
    <n v="3720"/>
    <n v="20"/>
    <x v="1"/>
    <s v="Pants"/>
    <x v="0"/>
    <n v="91"/>
    <x v="38"/>
    <s v="M"/>
    <s v="Red"/>
    <x v="2"/>
    <n v="4.0999999999999996"/>
    <x v="1"/>
    <s v="Free Shipping"/>
    <x v="1"/>
    <s v="No"/>
    <n v="8"/>
    <x v="4"/>
    <s v="Every 3 Months"/>
    <x v="1"/>
    <s v="Low Value"/>
    <x v="1"/>
    <n v="0"/>
  </r>
  <r>
    <n v="3721"/>
    <n v="21"/>
    <x v="1"/>
    <s v="Hat"/>
    <x v="3"/>
    <n v="56"/>
    <x v="36"/>
    <s v="M"/>
    <s v="Peach"/>
    <x v="3"/>
    <n v="3.6"/>
    <x v="1"/>
    <s v="Free Shipping"/>
    <x v="1"/>
    <s v="No"/>
    <n v="13"/>
    <x v="2"/>
    <s v="Quarterly"/>
    <x v="1"/>
    <s v="Low Value"/>
    <x v="0"/>
    <n v="0"/>
  </r>
  <r>
    <n v="3722"/>
    <n v="62"/>
    <x v="1"/>
    <s v="Coat"/>
    <x v="2"/>
    <n v="60"/>
    <x v="39"/>
    <s v="L"/>
    <s v="Pink"/>
    <x v="3"/>
    <n v="4"/>
    <x v="1"/>
    <s v="Next Day Air"/>
    <x v="1"/>
    <s v="No"/>
    <n v="10"/>
    <x v="1"/>
    <s v="Annually"/>
    <x v="0"/>
    <s v="Low Value"/>
    <x v="0"/>
    <n v="0"/>
  </r>
  <r>
    <n v="3723"/>
    <n v="23"/>
    <x v="1"/>
    <s v="Jacket"/>
    <x v="2"/>
    <n v="34"/>
    <x v="0"/>
    <s v="XL"/>
    <s v="Yellow"/>
    <x v="3"/>
    <n v="4"/>
    <x v="1"/>
    <s v="Standard"/>
    <x v="1"/>
    <s v="No"/>
    <n v="1"/>
    <x v="2"/>
    <s v="Fortnightly"/>
    <x v="1"/>
    <s v="Low Value"/>
    <x v="1"/>
    <n v="0"/>
  </r>
  <r>
    <n v="3724"/>
    <n v="26"/>
    <x v="1"/>
    <s v="Sandals"/>
    <x v="1"/>
    <n v="30"/>
    <x v="3"/>
    <s v="M"/>
    <s v="Beige"/>
    <x v="1"/>
    <n v="3.6"/>
    <x v="1"/>
    <s v="Free Shipping"/>
    <x v="1"/>
    <s v="No"/>
    <n v="1"/>
    <x v="5"/>
    <s v="Monthly"/>
    <x v="3"/>
    <s v="Low Value"/>
    <x v="1"/>
    <n v="0"/>
  </r>
  <r>
    <n v="3725"/>
    <n v="30"/>
    <x v="1"/>
    <s v="Gloves"/>
    <x v="3"/>
    <n v="71"/>
    <x v="24"/>
    <s v="L"/>
    <s v="Green"/>
    <x v="0"/>
    <n v="3.1"/>
    <x v="1"/>
    <s v="Express"/>
    <x v="1"/>
    <s v="No"/>
    <n v="18"/>
    <x v="4"/>
    <s v="Annually"/>
    <x v="3"/>
    <s v="Low Value"/>
    <x v="0"/>
    <n v="0"/>
  </r>
  <r>
    <n v="3726"/>
    <n v="18"/>
    <x v="1"/>
    <s v="Dress"/>
    <x v="0"/>
    <n v="100"/>
    <x v="19"/>
    <s v="S"/>
    <s v="Turquoise"/>
    <x v="0"/>
    <n v="4.4000000000000004"/>
    <x v="1"/>
    <s v="Next Day Air"/>
    <x v="1"/>
    <s v="No"/>
    <n v="2"/>
    <x v="3"/>
    <s v="Annually"/>
    <x v="1"/>
    <s v="High Value"/>
    <x v="1"/>
    <n v="0"/>
  </r>
  <r>
    <n v="3727"/>
    <n v="47"/>
    <x v="1"/>
    <s v="Belt"/>
    <x v="3"/>
    <n v="85"/>
    <x v="37"/>
    <s v="XL"/>
    <s v="Orange"/>
    <x v="3"/>
    <n v="4.3"/>
    <x v="1"/>
    <s v="Next Day Air"/>
    <x v="1"/>
    <s v="No"/>
    <n v="36"/>
    <x v="5"/>
    <s v="Every 3 Months"/>
    <x v="2"/>
    <s v="Low Value"/>
    <x v="2"/>
    <n v="0"/>
  </r>
  <r>
    <n v="3728"/>
    <n v="41"/>
    <x v="1"/>
    <s v="Socks"/>
    <x v="0"/>
    <n v="83"/>
    <x v="1"/>
    <s v="M"/>
    <s v="Gold"/>
    <x v="2"/>
    <n v="3.5"/>
    <x v="1"/>
    <s v="Next Day Air"/>
    <x v="1"/>
    <s v="No"/>
    <n v="17"/>
    <x v="5"/>
    <s v="Bi-Weekly"/>
    <x v="4"/>
    <s v="Low Value"/>
    <x v="0"/>
    <n v="0"/>
  </r>
  <r>
    <n v="3729"/>
    <n v="62"/>
    <x v="1"/>
    <s v="Jacket"/>
    <x v="2"/>
    <n v="31"/>
    <x v="34"/>
    <s v="L"/>
    <s v="Red"/>
    <x v="0"/>
    <n v="3"/>
    <x v="1"/>
    <s v="Standard"/>
    <x v="1"/>
    <s v="No"/>
    <n v="1"/>
    <x v="5"/>
    <s v="Annually"/>
    <x v="0"/>
    <s v="Low Value"/>
    <x v="1"/>
    <n v="0"/>
  </r>
  <r>
    <n v="3730"/>
    <n v="28"/>
    <x v="1"/>
    <s v="Boots"/>
    <x v="1"/>
    <n v="82"/>
    <x v="3"/>
    <s v="M"/>
    <s v="Teal"/>
    <x v="1"/>
    <n v="4.7"/>
    <x v="1"/>
    <s v="2-Day Shipping"/>
    <x v="1"/>
    <s v="No"/>
    <n v="50"/>
    <x v="1"/>
    <s v="Quarterly"/>
    <x v="3"/>
    <s v="Low Value"/>
    <x v="2"/>
    <n v="0"/>
  </r>
  <r>
    <n v="3731"/>
    <n v="46"/>
    <x v="1"/>
    <s v="Shirt"/>
    <x v="0"/>
    <n v="79"/>
    <x v="20"/>
    <s v="M"/>
    <s v="Teal"/>
    <x v="2"/>
    <n v="2.5"/>
    <x v="1"/>
    <s v="2-Day Shipping"/>
    <x v="1"/>
    <s v="No"/>
    <n v="3"/>
    <x v="2"/>
    <s v="Bi-Weekly"/>
    <x v="2"/>
    <s v="Low Value"/>
    <x v="1"/>
    <n v="0"/>
  </r>
  <r>
    <n v="3732"/>
    <n v="54"/>
    <x v="1"/>
    <s v="Hat"/>
    <x v="3"/>
    <n v="62"/>
    <x v="8"/>
    <s v="M"/>
    <s v="Lavender"/>
    <x v="1"/>
    <n v="3.1"/>
    <x v="1"/>
    <s v="2-Day Shipping"/>
    <x v="1"/>
    <s v="No"/>
    <n v="45"/>
    <x v="3"/>
    <s v="Quarterly"/>
    <x v="2"/>
    <s v="Low Value"/>
    <x v="2"/>
    <n v="0"/>
  </r>
  <r>
    <n v="3733"/>
    <n v="36"/>
    <x v="1"/>
    <s v="Shoes"/>
    <x v="1"/>
    <n v="92"/>
    <x v="27"/>
    <s v="L"/>
    <s v="Pink"/>
    <x v="1"/>
    <n v="3.3"/>
    <x v="1"/>
    <s v="Free Shipping"/>
    <x v="1"/>
    <s v="No"/>
    <n v="28"/>
    <x v="3"/>
    <s v="Annually"/>
    <x v="4"/>
    <s v="Low Value"/>
    <x v="2"/>
    <n v="0"/>
  </r>
  <r>
    <n v="3734"/>
    <n v="25"/>
    <x v="1"/>
    <s v="Socks"/>
    <x v="0"/>
    <n v="58"/>
    <x v="26"/>
    <s v="M"/>
    <s v="Maroon"/>
    <x v="3"/>
    <n v="4.7"/>
    <x v="1"/>
    <s v="Next Day Air"/>
    <x v="1"/>
    <s v="No"/>
    <n v="6"/>
    <x v="5"/>
    <s v="Every 3 Months"/>
    <x v="3"/>
    <s v="Low Value"/>
    <x v="1"/>
    <n v="0"/>
  </r>
  <r>
    <n v="3735"/>
    <n v="38"/>
    <x v="1"/>
    <s v="Hoodie"/>
    <x v="0"/>
    <n v="88"/>
    <x v="18"/>
    <s v="M"/>
    <s v="Beige"/>
    <x v="1"/>
    <n v="3.4"/>
    <x v="1"/>
    <s v="Next Day Air"/>
    <x v="1"/>
    <s v="No"/>
    <n v="33"/>
    <x v="5"/>
    <s v="Every 3 Months"/>
    <x v="4"/>
    <s v="Low Value"/>
    <x v="2"/>
    <n v="0"/>
  </r>
  <r>
    <n v="3736"/>
    <n v="38"/>
    <x v="1"/>
    <s v="Sandals"/>
    <x v="1"/>
    <n v="44"/>
    <x v="2"/>
    <s v="L"/>
    <s v="Orange"/>
    <x v="1"/>
    <n v="3.1"/>
    <x v="1"/>
    <s v="2-Day Shipping"/>
    <x v="1"/>
    <s v="No"/>
    <n v="29"/>
    <x v="3"/>
    <s v="Annually"/>
    <x v="4"/>
    <s v="Low Value"/>
    <x v="2"/>
    <n v="0"/>
  </r>
  <r>
    <n v="3737"/>
    <n v="42"/>
    <x v="1"/>
    <s v="Jeans"/>
    <x v="0"/>
    <n v="56"/>
    <x v="37"/>
    <s v="M"/>
    <s v="Red"/>
    <x v="1"/>
    <n v="4.5999999999999996"/>
    <x v="1"/>
    <s v="Store Pickup"/>
    <x v="1"/>
    <s v="No"/>
    <n v="2"/>
    <x v="3"/>
    <s v="Every 3 Months"/>
    <x v="4"/>
    <s v="Low Value"/>
    <x v="1"/>
    <n v="0"/>
  </r>
  <r>
    <n v="3738"/>
    <n v="19"/>
    <x v="1"/>
    <s v="Jewelry"/>
    <x v="3"/>
    <n v="23"/>
    <x v="0"/>
    <s v="S"/>
    <s v="Maroon"/>
    <x v="0"/>
    <n v="4.9000000000000004"/>
    <x v="1"/>
    <s v="Free Shipping"/>
    <x v="1"/>
    <s v="No"/>
    <n v="43"/>
    <x v="3"/>
    <s v="Bi-Weekly"/>
    <x v="1"/>
    <s v="Low Value"/>
    <x v="2"/>
    <n v="0"/>
  </r>
  <r>
    <n v="3739"/>
    <n v="34"/>
    <x v="1"/>
    <s v="Shorts"/>
    <x v="0"/>
    <n v="45"/>
    <x v="12"/>
    <s v="M"/>
    <s v="Brown"/>
    <x v="1"/>
    <n v="2.7"/>
    <x v="1"/>
    <s v="Free Shipping"/>
    <x v="1"/>
    <s v="No"/>
    <n v="48"/>
    <x v="1"/>
    <s v="Fortnightly"/>
    <x v="3"/>
    <s v="Low Value"/>
    <x v="2"/>
    <n v="0"/>
  </r>
  <r>
    <n v="3740"/>
    <n v="38"/>
    <x v="1"/>
    <s v="Sunglasses"/>
    <x v="3"/>
    <n v="31"/>
    <x v="37"/>
    <s v="M"/>
    <s v="Olive"/>
    <x v="3"/>
    <n v="4.2"/>
    <x v="1"/>
    <s v="Free Shipping"/>
    <x v="1"/>
    <s v="No"/>
    <n v="43"/>
    <x v="2"/>
    <s v="Weekly"/>
    <x v="4"/>
    <s v="Low Value"/>
    <x v="2"/>
    <n v="0"/>
  </r>
  <r>
    <n v="3741"/>
    <n v="42"/>
    <x v="1"/>
    <s v="Pants"/>
    <x v="0"/>
    <n v="96"/>
    <x v="41"/>
    <s v="M"/>
    <s v="Silver"/>
    <x v="2"/>
    <n v="2.6"/>
    <x v="1"/>
    <s v="Store Pickup"/>
    <x v="1"/>
    <s v="No"/>
    <n v="26"/>
    <x v="5"/>
    <s v="Bi-Weekly"/>
    <x v="4"/>
    <s v="Low Value"/>
    <x v="2"/>
    <n v="0"/>
  </r>
  <r>
    <n v="3742"/>
    <n v="58"/>
    <x v="1"/>
    <s v="Shirt"/>
    <x v="0"/>
    <n v="96"/>
    <x v="28"/>
    <s v="M"/>
    <s v="Purple"/>
    <x v="1"/>
    <n v="3.2"/>
    <x v="1"/>
    <s v="2-Day Shipping"/>
    <x v="1"/>
    <s v="No"/>
    <n v="26"/>
    <x v="5"/>
    <s v="Bi-Weekly"/>
    <x v="0"/>
    <s v="Low Value"/>
    <x v="2"/>
    <n v="0"/>
  </r>
  <r>
    <n v="3743"/>
    <n v="56"/>
    <x v="1"/>
    <s v="Shirt"/>
    <x v="0"/>
    <n v="80"/>
    <x v="33"/>
    <s v="M"/>
    <s v="Gray"/>
    <x v="3"/>
    <n v="4.4000000000000004"/>
    <x v="1"/>
    <s v="Standard"/>
    <x v="1"/>
    <s v="No"/>
    <n v="50"/>
    <x v="2"/>
    <s v="Bi-Weekly"/>
    <x v="0"/>
    <s v="Low Value"/>
    <x v="2"/>
    <n v="0"/>
  </r>
  <r>
    <n v="3744"/>
    <n v="62"/>
    <x v="1"/>
    <s v="Pants"/>
    <x v="0"/>
    <n v="28"/>
    <x v="37"/>
    <s v="L"/>
    <s v="Cyan"/>
    <x v="3"/>
    <n v="3.6"/>
    <x v="1"/>
    <s v="Free Shipping"/>
    <x v="1"/>
    <s v="No"/>
    <n v="36"/>
    <x v="5"/>
    <s v="Quarterly"/>
    <x v="0"/>
    <s v="Low Value"/>
    <x v="2"/>
    <n v="0"/>
  </r>
  <r>
    <n v="3745"/>
    <n v="24"/>
    <x v="1"/>
    <s v="Hoodie"/>
    <x v="0"/>
    <n v="51"/>
    <x v="32"/>
    <s v="M"/>
    <s v="Gray"/>
    <x v="2"/>
    <n v="2.7"/>
    <x v="1"/>
    <s v="Next Day Air"/>
    <x v="1"/>
    <s v="No"/>
    <n v="26"/>
    <x v="4"/>
    <s v="Fortnightly"/>
    <x v="1"/>
    <s v="Low Value"/>
    <x v="2"/>
    <n v="0"/>
  </r>
  <r>
    <n v="3746"/>
    <n v="60"/>
    <x v="1"/>
    <s v="Socks"/>
    <x v="0"/>
    <n v="41"/>
    <x v="47"/>
    <s v="L"/>
    <s v="Gold"/>
    <x v="1"/>
    <n v="4.3"/>
    <x v="1"/>
    <s v="Express"/>
    <x v="1"/>
    <s v="No"/>
    <n v="2"/>
    <x v="5"/>
    <s v="Monthly"/>
    <x v="0"/>
    <s v="Low Value"/>
    <x v="1"/>
    <n v="0"/>
  </r>
  <r>
    <n v="3747"/>
    <n v="53"/>
    <x v="1"/>
    <s v="Coat"/>
    <x v="2"/>
    <n v="99"/>
    <x v="37"/>
    <s v="XL"/>
    <s v="Cyan"/>
    <x v="2"/>
    <n v="2.6"/>
    <x v="1"/>
    <s v="Next Day Air"/>
    <x v="1"/>
    <s v="No"/>
    <n v="49"/>
    <x v="3"/>
    <s v="Monthly"/>
    <x v="2"/>
    <s v="Low Value"/>
    <x v="2"/>
    <n v="0"/>
  </r>
  <r>
    <n v="3748"/>
    <n v="26"/>
    <x v="1"/>
    <s v="Sweater"/>
    <x v="0"/>
    <n v="53"/>
    <x v="3"/>
    <s v="L"/>
    <s v="Olive"/>
    <x v="1"/>
    <n v="4.3"/>
    <x v="1"/>
    <s v="Store Pickup"/>
    <x v="1"/>
    <s v="No"/>
    <n v="32"/>
    <x v="4"/>
    <s v="Bi-Weekly"/>
    <x v="3"/>
    <s v="Low Value"/>
    <x v="2"/>
    <n v="0"/>
  </r>
  <r>
    <n v="3749"/>
    <n v="34"/>
    <x v="1"/>
    <s v="Backpack"/>
    <x v="3"/>
    <n v="25"/>
    <x v="12"/>
    <s v="M"/>
    <s v="Violet"/>
    <x v="3"/>
    <n v="3.9"/>
    <x v="1"/>
    <s v="2-Day Shipping"/>
    <x v="1"/>
    <s v="No"/>
    <n v="3"/>
    <x v="0"/>
    <s v="Annually"/>
    <x v="3"/>
    <s v="Low Value"/>
    <x v="1"/>
    <n v="0"/>
  </r>
  <r>
    <n v="3750"/>
    <n v="24"/>
    <x v="1"/>
    <s v="Blouse"/>
    <x v="0"/>
    <n v="95"/>
    <x v="29"/>
    <s v="L"/>
    <s v="Yellow"/>
    <x v="0"/>
    <n v="2.9"/>
    <x v="1"/>
    <s v="2-Day Shipping"/>
    <x v="1"/>
    <s v="No"/>
    <n v="38"/>
    <x v="0"/>
    <s v="Every 3 Months"/>
    <x v="1"/>
    <s v="Low Value"/>
    <x v="2"/>
    <n v="0"/>
  </r>
  <r>
    <n v="3751"/>
    <n v="42"/>
    <x v="1"/>
    <s v="Hoodie"/>
    <x v="0"/>
    <n v="88"/>
    <x v="28"/>
    <s v="M"/>
    <s v="Gold"/>
    <x v="3"/>
    <n v="3.1"/>
    <x v="1"/>
    <s v="Free Shipping"/>
    <x v="1"/>
    <s v="No"/>
    <n v="5"/>
    <x v="3"/>
    <s v="Monthly"/>
    <x v="4"/>
    <s v="Low Value"/>
    <x v="1"/>
    <n v="0"/>
  </r>
  <r>
    <n v="3752"/>
    <n v="36"/>
    <x v="1"/>
    <s v="Jewelry"/>
    <x v="3"/>
    <n v="97"/>
    <x v="15"/>
    <s v="S"/>
    <s v="Silver"/>
    <x v="3"/>
    <n v="4.2"/>
    <x v="1"/>
    <s v="Free Shipping"/>
    <x v="1"/>
    <s v="No"/>
    <n v="8"/>
    <x v="2"/>
    <s v="Every 3 Months"/>
    <x v="4"/>
    <s v="Low Value"/>
    <x v="1"/>
    <n v="0"/>
  </r>
  <r>
    <n v="3753"/>
    <n v="24"/>
    <x v="1"/>
    <s v="Coat"/>
    <x v="2"/>
    <n v="81"/>
    <x v="47"/>
    <s v="L"/>
    <s v="Pink"/>
    <x v="0"/>
    <n v="4.0999999999999996"/>
    <x v="1"/>
    <s v="2-Day Shipping"/>
    <x v="1"/>
    <s v="No"/>
    <n v="43"/>
    <x v="0"/>
    <s v="Weekly"/>
    <x v="1"/>
    <s v="Low Value"/>
    <x v="2"/>
    <n v="0"/>
  </r>
  <r>
    <n v="3754"/>
    <n v="39"/>
    <x v="1"/>
    <s v="Sunglasses"/>
    <x v="3"/>
    <n v="26"/>
    <x v="7"/>
    <s v="S"/>
    <s v="Turquoise"/>
    <x v="0"/>
    <n v="4.2"/>
    <x v="1"/>
    <s v="Next Day Air"/>
    <x v="1"/>
    <s v="No"/>
    <n v="22"/>
    <x v="4"/>
    <s v="Fortnightly"/>
    <x v="4"/>
    <s v="Low Value"/>
    <x v="2"/>
    <n v="0"/>
  </r>
  <r>
    <n v="3755"/>
    <n v="46"/>
    <x v="1"/>
    <s v="Shoes"/>
    <x v="1"/>
    <n v="41"/>
    <x v="43"/>
    <s v="M"/>
    <s v="Turquoise"/>
    <x v="2"/>
    <n v="4.4000000000000004"/>
    <x v="1"/>
    <s v="Express"/>
    <x v="1"/>
    <s v="No"/>
    <n v="10"/>
    <x v="1"/>
    <s v="Every 3 Months"/>
    <x v="2"/>
    <s v="Low Value"/>
    <x v="0"/>
    <n v="0"/>
  </r>
  <r>
    <n v="3756"/>
    <n v="64"/>
    <x v="1"/>
    <s v="Skirt"/>
    <x v="0"/>
    <n v="93"/>
    <x v="38"/>
    <s v="M"/>
    <s v="Peach"/>
    <x v="3"/>
    <n v="3.4"/>
    <x v="1"/>
    <s v="Free Shipping"/>
    <x v="1"/>
    <s v="No"/>
    <n v="26"/>
    <x v="2"/>
    <s v="Monthly"/>
    <x v="0"/>
    <s v="Low Value"/>
    <x v="2"/>
    <n v="0"/>
  </r>
  <r>
    <n v="3757"/>
    <n v="64"/>
    <x v="1"/>
    <s v="Skirt"/>
    <x v="0"/>
    <n v="69"/>
    <x v="36"/>
    <s v="L"/>
    <s v="Teal"/>
    <x v="1"/>
    <n v="4.8"/>
    <x v="1"/>
    <s v="Express"/>
    <x v="1"/>
    <s v="No"/>
    <n v="42"/>
    <x v="5"/>
    <s v="Bi-Weekly"/>
    <x v="0"/>
    <s v="Low Value"/>
    <x v="2"/>
    <n v="0"/>
  </r>
  <r>
    <n v="3758"/>
    <n v="61"/>
    <x v="1"/>
    <s v="Skirt"/>
    <x v="0"/>
    <n v="44"/>
    <x v="18"/>
    <s v="L"/>
    <s v="Red"/>
    <x v="3"/>
    <n v="4.5"/>
    <x v="1"/>
    <s v="2-Day Shipping"/>
    <x v="1"/>
    <s v="No"/>
    <n v="33"/>
    <x v="1"/>
    <s v="Weekly"/>
    <x v="0"/>
    <s v="Low Value"/>
    <x v="2"/>
    <n v="0"/>
  </r>
  <r>
    <n v="3759"/>
    <n v="61"/>
    <x v="1"/>
    <s v="Sandals"/>
    <x v="1"/>
    <n v="54"/>
    <x v="27"/>
    <s v="S"/>
    <s v="Black"/>
    <x v="1"/>
    <n v="2.7"/>
    <x v="1"/>
    <s v="Store Pickup"/>
    <x v="1"/>
    <s v="No"/>
    <n v="23"/>
    <x v="4"/>
    <s v="Quarterly"/>
    <x v="0"/>
    <s v="Low Value"/>
    <x v="2"/>
    <n v="0"/>
  </r>
  <r>
    <n v="3760"/>
    <n v="44"/>
    <x v="1"/>
    <s v="Sneakers"/>
    <x v="1"/>
    <n v="61"/>
    <x v="9"/>
    <s v="M"/>
    <s v="Pink"/>
    <x v="1"/>
    <n v="3.5"/>
    <x v="1"/>
    <s v="Store Pickup"/>
    <x v="1"/>
    <s v="No"/>
    <n v="30"/>
    <x v="0"/>
    <s v="Quarterly"/>
    <x v="4"/>
    <s v="Low Value"/>
    <x v="2"/>
    <n v="0"/>
  </r>
  <r>
    <n v="3761"/>
    <n v="65"/>
    <x v="1"/>
    <s v="Socks"/>
    <x v="0"/>
    <n v="80"/>
    <x v="39"/>
    <s v="M"/>
    <s v="Peach"/>
    <x v="3"/>
    <n v="3.1"/>
    <x v="1"/>
    <s v="Next Day Air"/>
    <x v="1"/>
    <s v="No"/>
    <n v="36"/>
    <x v="3"/>
    <s v="Weekly"/>
    <x v="0"/>
    <s v="Low Value"/>
    <x v="2"/>
    <n v="0"/>
  </r>
  <r>
    <n v="3762"/>
    <n v="60"/>
    <x v="1"/>
    <s v="Backpack"/>
    <x v="3"/>
    <n v="30"/>
    <x v="22"/>
    <s v="M"/>
    <s v="Green"/>
    <x v="2"/>
    <n v="2.8"/>
    <x v="1"/>
    <s v="Next Day Air"/>
    <x v="1"/>
    <s v="No"/>
    <n v="3"/>
    <x v="0"/>
    <s v="Every 3 Months"/>
    <x v="0"/>
    <s v="Low Value"/>
    <x v="1"/>
    <n v="0"/>
  </r>
  <r>
    <n v="3763"/>
    <n v="65"/>
    <x v="1"/>
    <s v="Shorts"/>
    <x v="0"/>
    <n v="94"/>
    <x v="14"/>
    <s v="L"/>
    <s v="Green"/>
    <x v="3"/>
    <n v="2.9"/>
    <x v="1"/>
    <s v="Store Pickup"/>
    <x v="1"/>
    <s v="No"/>
    <n v="13"/>
    <x v="3"/>
    <s v="Annually"/>
    <x v="0"/>
    <s v="Low Value"/>
    <x v="0"/>
    <n v="0"/>
  </r>
  <r>
    <n v="3764"/>
    <n v="27"/>
    <x v="1"/>
    <s v="Shirt"/>
    <x v="0"/>
    <n v="24"/>
    <x v="19"/>
    <s v="XL"/>
    <s v="Red"/>
    <x v="0"/>
    <n v="4.5"/>
    <x v="1"/>
    <s v="Standard"/>
    <x v="1"/>
    <s v="No"/>
    <n v="38"/>
    <x v="1"/>
    <s v="Every 3 Months"/>
    <x v="3"/>
    <s v="Low Value"/>
    <x v="2"/>
    <n v="0"/>
  </r>
  <r>
    <n v="3765"/>
    <n v="36"/>
    <x v="1"/>
    <s v="Socks"/>
    <x v="0"/>
    <n v="21"/>
    <x v="45"/>
    <s v="M"/>
    <s v="Maroon"/>
    <x v="3"/>
    <n v="3.5"/>
    <x v="1"/>
    <s v="Next Day Air"/>
    <x v="1"/>
    <s v="No"/>
    <n v="19"/>
    <x v="0"/>
    <s v="Monthly"/>
    <x v="4"/>
    <s v="Low Value"/>
    <x v="0"/>
    <n v="0"/>
  </r>
  <r>
    <n v="3766"/>
    <n v="22"/>
    <x v="1"/>
    <s v="Jewelry"/>
    <x v="3"/>
    <n v="52"/>
    <x v="9"/>
    <s v="M"/>
    <s v="Green"/>
    <x v="2"/>
    <n v="4.3"/>
    <x v="1"/>
    <s v="Standard"/>
    <x v="1"/>
    <s v="No"/>
    <n v="14"/>
    <x v="4"/>
    <s v="Bi-Weekly"/>
    <x v="1"/>
    <s v="Low Value"/>
    <x v="0"/>
    <n v="0"/>
  </r>
  <r>
    <n v="3767"/>
    <n v="62"/>
    <x v="1"/>
    <s v="Handbag"/>
    <x v="3"/>
    <n v="59"/>
    <x v="21"/>
    <s v="M"/>
    <s v="Black"/>
    <x v="3"/>
    <n v="4.9000000000000004"/>
    <x v="1"/>
    <s v="Next Day Air"/>
    <x v="1"/>
    <s v="No"/>
    <n v="43"/>
    <x v="5"/>
    <s v="Annually"/>
    <x v="0"/>
    <s v="Low Value"/>
    <x v="2"/>
    <n v="0"/>
  </r>
  <r>
    <n v="3768"/>
    <n v="59"/>
    <x v="1"/>
    <s v="Shorts"/>
    <x v="0"/>
    <n v="51"/>
    <x v="14"/>
    <s v="XL"/>
    <s v="Black"/>
    <x v="2"/>
    <n v="3.1"/>
    <x v="1"/>
    <s v="Free Shipping"/>
    <x v="1"/>
    <s v="No"/>
    <n v="10"/>
    <x v="4"/>
    <s v="Fortnightly"/>
    <x v="0"/>
    <s v="Low Value"/>
    <x v="0"/>
    <n v="0"/>
  </r>
  <r>
    <n v="3769"/>
    <n v="50"/>
    <x v="1"/>
    <s v="Sweater"/>
    <x v="0"/>
    <n v="35"/>
    <x v="34"/>
    <s v="M"/>
    <s v="Yellow"/>
    <x v="0"/>
    <n v="4"/>
    <x v="1"/>
    <s v="Free Shipping"/>
    <x v="1"/>
    <s v="No"/>
    <n v="34"/>
    <x v="4"/>
    <s v="Quarterly"/>
    <x v="2"/>
    <s v="Low Value"/>
    <x v="2"/>
    <n v="0"/>
  </r>
  <r>
    <n v="3770"/>
    <n v="51"/>
    <x v="1"/>
    <s v="Gloves"/>
    <x v="3"/>
    <n v="87"/>
    <x v="28"/>
    <s v="L"/>
    <s v="Green"/>
    <x v="2"/>
    <n v="3.6"/>
    <x v="1"/>
    <s v="Standard"/>
    <x v="1"/>
    <s v="No"/>
    <n v="31"/>
    <x v="0"/>
    <s v="Annually"/>
    <x v="2"/>
    <s v="Low Value"/>
    <x v="2"/>
    <n v="0"/>
  </r>
  <r>
    <n v="3771"/>
    <n v="23"/>
    <x v="1"/>
    <s v="Pants"/>
    <x v="0"/>
    <n v="42"/>
    <x v="6"/>
    <s v="L"/>
    <s v="Black"/>
    <x v="2"/>
    <n v="4"/>
    <x v="1"/>
    <s v="Store Pickup"/>
    <x v="1"/>
    <s v="No"/>
    <n v="34"/>
    <x v="4"/>
    <s v="Weekly"/>
    <x v="1"/>
    <s v="Low Value"/>
    <x v="2"/>
    <n v="0"/>
  </r>
  <r>
    <n v="3772"/>
    <n v="21"/>
    <x v="1"/>
    <s v="T-shirt"/>
    <x v="0"/>
    <n v="86"/>
    <x v="19"/>
    <s v="M"/>
    <s v="Red"/>
    <x v="0"/>
    <n v="2.6"/>
    <x v="1"/>
    <s v="Express"/>
    <x v="1"/>
    <s v="No"/>
    <n v="28"/>
    <x v="0"/>
    <s v="Bi-Weekly"/>
    <x v="1"/>
    <s v="Low Value"/>
    <x v="2"/>
    <n v="0"/>
  </r>
  <r>
    <n v="3773"/>
    <n v="44"/>
    <x v="1"/>
    <s v="Pants"/>
    <x v="0"/>
    <n v="26"/>
    <x v="13"/>
    <s v="L"/>
    <s v="Yellow"/>
    <x v="3"/>
    <n v="3.1"/>
    <x v="1"/>
    <s v="Next Day Air"/>
    <x v="1"/>
    <s v="No"/>
    <n v="35"/>
    <x v="1"/>
    <s v="Annually"/>
    <x v="4"/>
    <s v="Low Value"/>
    <x v="2"/>
    <n v="0"/>
  </r>
  <r>
    <n v="3774"/>
    <n v="25"/>
    <x v="1"/>
    <s v="Sweater"/>
    <x v="0"/>
    <n v="60"/>
    <x v="48"/>
    <s v="M"/>
    <s v="Violet"/>
    <x v="2"/>
    <n v="3.5"/>
    <x v="1"/>
    <s v="Store Pickup"/>
    <x v="1"/>
    <s v="No"/>
    <n v="41"/>
    <x v="1"/>
    <s v="Quarterly"/>
    <x v="3"/>
    <s v="Low Value"/>
    <x v="2"/>
    <n v="0"/>
  </r>
  <r>
    <n v="3775"/>
    <n v="57"/>
    <x v="1"/>
    <s v="Gloves"/>
    <x v="3"/>
    <n v="83"/>
    <x v="29"/>
    <s v="S"/>
    <s v="Cyan"/>
    <x v="0"/>
    <n v="3.9"/>
    <x v="1"/>
    <s v="Standard"/>
    <x v="1"/>
    <s v="No"/>
    <n v="48"/>
    <x v="3"/>
    <s v="Fortnightly"/>
    <x v="0"/>
    <s v="Low Value"/>
    <x v="2"/>
    <n v="0"/>
  </r>
  <r>
    <n v="3776"/>
    <n v="41"/>
    <x v="1"/>
    <s v="Belt"/>
    <x v="3"/>
    <n v="63"/>
    <x v="45"/>
    <s v="S"/>
    <s v="Pink"/>
    <x v="1"/>
    <n v="2.7"/>
    <x v="1"/>
    <s v="2-Day Shipping"/>
    <x v="1"/>
    <s v="No"/>
    <n v="45"/>
    <x v="1"/>
    <s v="Quarterly"/>
    <x v="4"/>
    <s v="Low Value"/>
    <x v="2"/>
    <n v="0"/>
  </r>
  <r>
    <n v="3777"/>
    <n v="19"/>
    <x v="1"/>
    <s v="Sneakers"/>
    <x v="1"/>
    <n v="25"/>
    <x v="29"/>
    <s v="L"/>
    <s v="Olive"/>
    <x v="1"/>
    <n v="4.0999999999999996"/>
    <x v="1"/>
    <s v="Standard"/>
    <x v="1"/>
    <s v="No"/>
    <n v="10"/>
    <x v="2"/>
    <s v="Fortnightly"/>
    <x v="1"/>
    <s v="Low Value"/>
    <x v="0"/>
    <n v="0"/>
  </r>
  <r>
    <n v="3778"/>
    <n v="43"/>
    <x v="1"/>
    <s v="Shorts"/>
    <x v="0"/>
    <n v="65"/>
    <x v="40"/>
    <s v="M"/>
    <s v="Maroon"/>
    <x v="3"/>
    <n v="4.3"/>
    <x v="1"/>
    <s v="Express"/>
    <x v="1"/>
    <s v="No"/>
    <n v="9"/>
    <x v="1"/>
    <s v="Weekly"/>
    <x v="4"/>
    <s v="Low Value"/>
    <x v="1"/>
    <n v="0"/>
  </r>
  <r>
    <n v="3779"/>
    <n v="25"/>
    <x v="1"/>
    <s v="Sneakers"/>
    <x v="1"/>
    <n v="60"/>
    <x v="45"/>
    <s v="M"/>
    <s v="Cyan"/>
    <x v="3"/>
    <n v="2.9"/>
    <x v="1"/>
    <s v="Free Shipping"/>
    <x v="1"/>
    <s v="No"/>
    <n v="30"/>
    <x v="5"/>
    <s v="Annually"/>
    <x v="3"/>
    <s v="Low Value"/>
    <x v="2"/>
    <n v="0"/>
  </r>
  <r>
    <n v="3780"/>
    <n v="60"/>
    <x v="1"/>
    <s v="Jeans"/>
    <x v="0"/>
    <n v="75"/>
    <x v="18"/>
    <s v="XL"/>
    <s v="Lavender"/>
    <x v="1"/>
    <n v="4"/>
    <x v="1"/>
    <s v="Express"/>
    <x v="1"/>
    <s v="No"/>
    <n v="45"/>
    <x v="3"/>
    <s v="Annually"/>
    <x v="0"/>
    <s v="Low Value"/>
    <x v="2"/>
    <n v="0"/>
  </r>
  <r>
    <n v="3781"/>
    <n v="54"/>
    <x v="1"/>
    <s v="Sneakers"/>
    <x v="1"/>
    <n v="57"/>
    <x v="16"/>
    <s v="L"/>
    <s v="Yellow"/>
    <x v="3"/>
    <n v="4.0999999999999996"/>
    <x v="1"/>
    <s v="Free Shipping"/>
    <x v="1"/>
    <s v="No"/>
    <n v="41"/>
    <x v="0"/>
    <s v="Quarterly"/>
    <x v="2"/>
    <s v="Low Value"/>
    <x v="2"/>
    <n v="0"/>
  </r>
  <r>
    <n v="3782"/>
    <n v="52"/>
    <x v="1"/>
    <s v="Boots"/>
    <x v="1"/>
    <n v="99"/>
    <x v="30"/>
    <s v="M"/>
    <s v="Pink"/>
    <x v="0"/>
    <n v="3.7"/>
    <x v="1"/>
    <s v="Standard"/>
    <x v="1"/>
    <s v="No"/>
    <n v="40"/>
    <x v="3"/>
    <s v="Fortnightly"/>
    <x v="2"/>
    <s v="Low Value"/>
    <x v="2"/>
    <n v="0"/>
  </r>
  <r>
    <n v="3783"/>
    <n v="40"/>
    <x v="1"/>
    <s v="Jacket"/>
    <x v="2"/>
    <n v="45"/>
    <x v="15"/>
    <s v="L"/>
    <s v="Orange"/>
    <x v="1"/>
    <n v="2.8"/>
    <x v="1"/>
    <s v="Free Shipping"/>
    <x v="1"/>
    <s v="No"/>
    <n v="42"/>
    <x v="3"/>
    <s v="Fortnightly"/>
    <x v="4"/>
    <s v="Low Value"/>
    <x v="2"/>
    <n v="0"/>
  </r>
  <r>
    <n v="3784"/>
    <n v="39"/>
    <x v="1"/>
    <s v="Gloves"/>
    <x v="3"/>
    <n v="66"/>
    <x v="1"/>
    <s v="XL"/>
    <s v="Orange"/>
    <x v="2"/>
    <n v="3.2"/>
    <x v="1"/>
    <s v="Free Shipping"/>
    <x v="1"/>
    <s v="No"/>
    <n v="17"/>
    <x v="5"/>
    <s v="Fortnightly"/>
    <x v="4"/>
    <s v="Low Value"/>
    <x v="0"/>
    <n v="0"/>
  </r>
  <r>
    <n v="3785"/>
    <n v="54"/>
    <x v="1"/>
    <s v="Socks"/>
    <x v="0"/>
    <n v="53"/>
    <x v="41"/>
    <s v="M"/>
    <s v="Violet"/>
    <x v="0"/>
    <n v="4.5"/>
    <x v="1"/>
    <s v="Next Day Air"/>
    <x v="1"/>
    <s v="No"/>
    <n v="4"/>
    <x v="0"/>
    <s v="Annually"/>
    <x v="2"/>
    <s v="Low Value"/>
    <x v="1"/>
    <n v="0"/>
  </r>
  <r>
    <n v="3786"/>
    <n v="64"/>
    <x v="1"/>
    <s v="Jeans"/>
    <x v="0"/>
    <n v="94"/>
    <x v="13"/>
    <s v="L"/>
    <s v="Lavender"/>
    <x v="0"/>
    <n v="3.8"/>
    <x v="1"/>
    <s v="Standard"/>
    <x v="1"/>
    <s v="No"/>
    <n v="6"/>
    <x v="1"/>
    <s v="Monthly"/>
    <x v="0"/>
    <s v="Low Value"/>
    <x v="1"/>
    <n v="0"/>
  </r>
  <r>
    <n v="3787"/>
    <n v="31"/>
    <x v="1"/>
    <s v="Boots"/>
    <x v="1"/>
    <n v="47"/>
    <x v="30"/>
    <s v="L"/>
    <s v="Yellow"/>
    <x v="3"/>
    <n v="3.6"/>
    <x v="1"/>
    <s v="2-Day Shipping"/>
    <x v="1"/>
    <s v="No"/>
    <n v="22"/>
    <x v="0"/>
    <s v="Weekly"/>
    <x v="3"/>
    <s v="Low Value"/>
    <x v="2"/>
    <n v="0"/>
  </r>
  <r>
    <n v="3788"/>
    <n v="37"/>
    <x v="1"/>
    <s v="Blouse"/>
    <x v="0"/>
    <n v="80"/>
    <x v="14"/>
    <s v="M"/>
    <s v="Pink"/>
    <x v="3"/>
    <n v="3.6"/>
    <x v="1"/>
    <s v="2-Day Shipping"/>
    <x v="1"/>
    <s v="No"/>
    <n v="46"/>
    <x v="3"/>
    <s v="Every 3 Months"/>
    <x v="4"/>
    <s v="Low Value"/>
    <x v="2"/>
    <n v="0"/>
  </r>
  <r>
    <n v="3789"/>
    <n v="43"/>
    <x v="1"/>
    <s v="Hat"/>
    <x v="3"/>
    <n v="65"/>
    <x v="23"/>
    <s v="XL"/>
    <s v="Teal"/>
    <x v="1"/>
    <n v="3.2"/>
    <x v="1"/>
    <s v="Next Day Air"/>
    <x v="1"/>
    <s v="No"/>
    <n v="27"/>
    <x v="5"/>
    <s v="Monthly"/>
    <x v="4"/>
    <s v="Low Value"/>
    <x v="2"/>
    <n v="0"/>
  </r>
  <r>
    <n v="3790"/>
    <n v="56"/>
    <x v="1"/>
    <s v="Shirt"/>
    <x v="0"/>
    <n v="75"/>
    <x v="25"/>
    <s v="M"/>
    <s v="Magenta"/>
    <x v="2"/>
    <n v="3.8"/>
    <x v="1"/>
    <s v="Express"/>
    <x v="1"/>
    <s v="No"/>
    <n v="18"/>
    <x v="4"/>
    <s v="Every 3 Months"/>
    <x v="0"/>
    <s v="Low Value"/>
    <x v="0"/>
    <n v="0"/>
  </r>
  <r>
    <n v="3791"/>
    <n v="27"/>
    <x v="1"/>
    <s v="Handbag"/>
    <x v="3"/>
    <n v="45"/>
    <x v="29"/>
    <s v="XL"/>
    <s v="Beige"/>
    <x v="2"/>
    <n v="4.4000000000000004"/>
    <x v="1"/>
    <s v="Standard"/>
    <x v="1"/>
    <s v="No"/>
    <n v="31"/>
    <x v="2"/>
    <s v="Weekly"/>
    <x v="3"/>
    <s v="Low Value"/>
    <x v="2"/>
    <n v="0"/>
  </r>
  <r>
    <n v="3792"/>
    <n v="40"/>
    <x v="1"/>
    <s v="Sunglasses"/>
    <x v="3"/>
    <n v="51"/>
    <x v="21"/>
    <s v="M"/>
    <s v="Gray"/>
    <x v="1"/>
    <n v="3.7"/>
    <x v="1"/>
    <s v="Store Pickup"/>
    <x v="1"/>
    <s v="No"/>
    <n v="1"/>
    <x v="0"/>
    <s v="Weekly"/>
    <x v="4"/>
    <s v="Low Value"/>
    <x v="1"/>
    <n v="0"/>
  </r>
  <r>
    <n v="3793"/>
    <n v="43"/>
    <x v="1"/>
    <s v="Scarf"/>
    <x v="3"/>
    <n v="58"/>
    <x v="2"/>
    <s v="S"/>
    <s v="Turquoise"/>
    <x v="2"/>
    <n v="2.6"/>
    <x v="1"/>
    <s v="Express"/>
    <x v="1"/>
    <s v="No"/>
    <n v="2"/>
    <x v="3"/>
    <s v="Fortnightly"/>
    <x v="4"/>
    <s v="Low Value"/>
    <x v="1"/>
    <n v="0"/>
  </r>
  <r>
    <n v="3794"/>
    <n v="62"/>
    <x v="1"/>
    <s v="Sunglasses"/>
    <x v="3"/>
    <n v="20"/>
    <x v="12"/>
    <s v="M"/>
    <s v="Pink"/>
    <x v="3"/>
    <n v="4"/>
    <x v="1"/>
    <s v="Standard"/>
    <x v="1"/>
    <s v="No"/>
    <n v="46"/>
    <x v="4"/>
    <s v="Annually"/>
    <x v="0"/>
    <s v="Low Value"/>
    <x v="2"/>
    <n v="0"/>
  </r>
  <r>
    <n v="3795"/>
    <n v="44"/>
    <x v="1"/>
    <s v="Scarf"/>
    <x v="3"/>
    <n v="82"/>
    <x v="45"/>
    <s v="M"/>
    <s v="Violet"/>
    <x v="2"/>
    <n v="3.6"/>
    <x v="1"/>
    <s v="2-Day Shipping"/>
    <x v="1"/>
    <s v="No"/>
    <n v="27"/>
    <x v="0"/>
    <s v="Weekly"/>
    <x v="4"/>
    <s v="Low Value"/>
    <x v="2"/>
    <n v="0"/>
  </r>
  <r>
    <n v="3796"/>
    <n v="45"/>
    <x v="1"/>
    <s v="Gloves"/>
    <x v="3"/>
    <n v="92"/>
    <x v="10"/>
    <s v="M"/>
    <s v="Charcoal"/>
    <x v="1"/>
    <n v="2.5"/>
    <x v="1"/>
    <s v="Express"/>
    <x v="1"/>
    <s v="No"/>
    <n v="3"/>
    <x v="1"/>
    <s v="Weekly"/>
    <x v="2"/>
    <s v="Low Value"/>
    <x v="1"/>
    <n v="0"/>
  </r>
  <r>
    <n v="3797"/>
    <n v="40"/>
    <x v="1"/>
    <s v="Shorts"/>
    <x v="0"/>
    <n v="81"/>
    <x v="40"/>
    <s v="M"/>
    <s v="Lavender"/>
    <x v="3"/>
    <n v="3.2"/>
    <x v="1"/>
    <s v="Free Shipping"/>
    <x v="1"/>
    <s v="No"/>
    <n v="47"/>
    <x v="4"/>
    <s v="Quarterly"/>
    <x v="4"/>
    <s v="Low Value"/>
    <x v="2"/>
    <n v="0"/>
  </r>
  <r>
    <n v="3798"/>
    <n v="68"/>
    <x v="1"/>
    <s v="Sunglasses"/>
    <x v="3"/>
    <n v="44"/>
    <x v="18"/>
    <s v="M"/>
    <s v="Gray"/>
    <x v="2"/>
    <n v="2.5"/>
    <x v="1"/>
    <s v="Next Day Air"/>
    <x v="1"/>
    <s v="No"/>
    <n v="20"/>
    <x v="1"/>
    <s v="Quarterly"/>
    <x v="0"/>
    <s v="Low Value"/>
    <x v="2"/>
    <n v="0"/>
  </r>
  <r>
    <n v="3799"/>
    <n v="63"/>
    <x v="1"/>
    <s v="Jewelry"/>
    <x v="3"/>
    <n v="72"/>
    <x v="3"/>
    <s v="S"/>
    <s v="Brown"/>
    <x v="0"/>
    <n v="3.2"/>
    <x v="1"/>
    <s v="Next Day Air"/>
    <x v="1"/>
    <s v="No"/>
    <n v="23"/>
    <x v="2"/>
    <s v="Annually"/>
    <x v="0"/>
    <s v="Low Value"/>
    <x v="2"/>
    <n v="0"/>
  </r>
  <r>
    <n v="3800"/>
    <n v="60"/>
    <x v="1"/>
    <s v="Jacket"/>
    <x v="2"/>
    <n v="26"/>
    <x v="19"/>
    <s v="L"/>
    <s v="Violet"/>
    <x v="0"/>
    <n v="2.6"/>
    <x v="1"/>
    <s v="Store Pickup"/>
    <x v="1"/>
    <s v="No"/>
    <n v="13"/>
    <x v="2"/>
    <s v="Monthly"/>
    <x v="0"/>
    <s v="Low Value"/>
    <x v="0"/>
    <n v="0"/>
  </r>
  <r>
    <n v="3801"/>
    <n v="19"/>
    <x v="1"/>
    <s v="Sweater"/>
    <x v="0"/>
    <n v="26"/>
    <x v="34"/>
    <s v="M"/>
    <s v="Turquoise"/>
    <x v="3"/>
    <n v="4.8"/>
    <x v="1"/>
    <s v="Next Day Air"/>
    <x v="1"/>
    <s v="No"/>
    <n v="12"/>
    <x v="0"/>
    <s v="Bi-Weekly"/>
    <x v="1"/>
    <s v="Low Value"/>
    <x v="0"/>
    <n v="0"/>
  </r>
  <r>
    <n v="3802"/>
    <n v="26"/>
    <x v="1"/>
    <s v="Blouse"/>
    <x v="0"/>
    <n v="84"/>
    <x v="0"/>
    <s v="M"/>
    <s v="Peach"/>
    <x v="1"/>
    <n v="5"/>
    <x v="1"/>
    <s v="Store Pickup"/>
    <x v="1"/>
    <s v="No"/>
    <n v="36"/>
    <x v="3"/>
    <s v="Fortnightly"/>
    <x v="3"/>
    <s v="Low Value"/>
    <x v="2"/>
    <n v="0"/>
  </r>
  <r>
    <n v="3803"/>
    <n v="70"/>
    <x v="1"/>
    <s v="Scarf"/>
    <x v="3"/>
    <n v="72"/>
    <x v="26"/>
    <s v="S"/>
    <s v="Turquoise"/>
    <x v="1"/>
    <n v="3.2"/>
    <x v="1"/>
    <s v="2-Day Shipping"/>
    <x v="1"/>
    <s v="No"/>
    <n v="1"/>
    <x v="4"/>
    <s v="Monthly"/>
    <x v="0"/>
    <s v="Low Value"/>
    <x v="1"/>
    <n v="0"/>
  </r>
  <r>
    <n v="3804"/>
    <n v="48"/>
    <x v="1"/>
    <s v="Handbag"/>
    <x v="3"/>
    <n v="55"/>
    <x v="39"/>
    <s v="M"/>
    <s v="Violet"/>
    <x v="1"/>
    <n v="3.6"/>
    <x v="1"/>
    <s v="Standard"/>
    <x v="1"/>
    <s v="No"/>
    <n v="14"/>
    <x v="5"/>
    <s v="Weekly"/>
    <x v="2"/>
    <s v="Low Value"/>
    <x v="0"/>
    <n v="0"/>
  </r>
  <r>
    <n v="3805"/>
    <n v="37"/>
    <x v="1"/>
    <s v="Hat"/>
    <x v="3"/>
    <n v="77"/>
    <x v="20"/>
    <s v="M"/>
    <s v="Olive"/>
    <x v="3"/>
    <n v="2.7"/>
    <x v="1"/>
    <s v="2-Day Shipping"/>
    <x v="1"/>
    <s v="No"/>
    <n v="45"/>
    <x v="1"/>
    <s v="Annually"/>
    <x v="4"/>
    <s v="Low Value"/>
    <x v="2"/>
    <n v="0"/>
  </r>
  <r>
    <n v="3806"/>
    <n v="48"/>
    <x v="1"/>
    <s v="Scarf"/>
    <x v="3"/>
    <n v="57"/>
    <x v="32"/>
    <s v="M"/>
    <s v="Green"/>
    <x v="3"/>
    <n v="3.1"/>
    <x v="1"/>
    <s v="Standard"/>
    <x v="1"/>
    <s v="No"/>
    <n v="31"/>
    <x v="2"/>
    <s v="Quarterly"/>
    <x v="2"/>
    <s v="Low Value"/>
    <x v="2"/>
    <n v="0"/>
  </r>
  <r>
    <n v="3807"/>
    <n v="18"/>
    <x v="1"/>
    <s v="Boots"/>
    <x v="1"/>
    <n v="71"/>
    <x v="9"/>
    <s v="M"/>
    <s v="Teal"/>
    <x v="1"/>
    <n v="3"/>
    <x v="1"/>
    <s v="Standard"/>
    <x v="1"/>
    <s v="No"/>
    <n v="41"/>
    <x v="3"/>
    <s v="Weekly"/>
    <x v="1"/>
    <s v="Low Value"/>
    <x v="2"/>
    <n v="0"/>
  </r>
  <r>
    <n v="3808"/>
    <n v="38"/>
    <x v="1"/>
    <s v="Blouse"/>
    <x v="0"/>
    <n v="39"/>
    <x v="49"/>
    <s v="L"/>
    <s v="Peach"/>
    <x v="1"/>
    <n v="2.9"/>
    <x v="1"/>
    <s v="Next Day Air"/>
    <x v="1"/>
    <s v="No"/>
    <n v="36"/>
    <x v="3"/>
    <s v="Annually"/>
    <x v="4"/>
    <s v="Low Value"/>
    <x v="2"/>
    <n v="0"/>
  </r>
  <r>
    <n v="3809"/>
    <n v="33"/>
    <x v="1"/>
    <s v="Socks"/>
    <x v="0"/>
    <n v="28"/>
    <x v="47"/>
    <s v="M"/>
    <s v="Pink"/>
    <x v="0"/>
    <n v="4.7"/>
    <x v="1"/>
    <s v="Express"/>
    <x v="1"/>
    <s v="No"/>
    <n v="6"/>
    <x v="5"/>
    <s v="Bi-Weekly"/>
    <x v="3"/>
    <s v="Low Value"/>
    <x v="1"/>
    <n v="0"/>
  </r>
  <r>
    <n v="3810"/>
    <n v="57"/>
    <x v="1"/>
    <s v="Shoes"/>
    <x v="1"/>
    <n v="33"/>
    <x v="14"/>
    <s v="S"/>
    <s v="Maroon"/>
    <x v="0"/>
    <n v="3.7"/>
    <x v="1"/>
    <s v="Standard"/>
    <x v="1"/>
    <s v="No"/>
    <n v="28"/>
    <x v="2"/>
    <s v="Annually"/>
    <x v="0"/>
    <s v="Low Value"/>
    <x v="2"/>
    <n v="0"/>
  </r>
  <r>
    <n v="3811"/>
    <n v="46"/>
    <x v="1"/>
    <s v="Skirt"/>
    <x v="0"/>
    <n v="79"/>
    <x v="48"/>
    <s v="L"/>
    <s v="Peach"/>
    <x v="3"/>
    <n v="3.9"/>
    <x v="1"/>
    <s v="Free Shipping"/>
    <x v="1"/>
    <s v="No"/>
    <n v="29"/>
    <x v="0"/>
    <s v="Monthly"/>
    <x v="2"/>
    <s v="Low Value"/>
    <x v="2"/>
    <n v="0"/>
  </r>
  <r>
    <n v="3812"/>
    <n v="46"/>
    <x v="1"/>
    <s v="Belt"/>
    <x v="3"/>
    <n v="30"/>
    <x v="37"/>
    <s v="M"/>
    <s v="Maroon"/>
    <x v="0"/>
    <n v="4"/>
    <x v="1"/>
    <s v="Standard"/>
    <x v="1"/>
    <s v="No"/>
    <n v="14"/>
    <x v="1"/>
    <s v="Monthly"/>
    <x v="2"/>
    <s v="Low Value"/>
    <x v="0"/>
    <n v="0"/>
  </r>
  <r>
    <n v="3813"/>
    <n v="50"/>
    <x v="1"/>
    <s v="Skirt"/>
    <x v="0"/>
    <n v="75"/>
    <x v="49"/>
    <s v="M"/>
    <s v="Pink"/>
    <x v="1"/>
    <n v="2.8"/>
    <x v="1"/>
    <s v="Next Day Air"/>
    <x v="1"/>
    <s v="No"/>
    <n v="7"/>
    <x v="4"/>
    <s v="Every 3 Months"/>
    <x v="2"/>
    <s v="Low Value"/>
    <x v="1"/>
    <n v="0"/>
  </r>
  <r>
    <n v="3814"/>
    <n v="61"/>
    <x v="1"/>
    <s v="Pants"/>
    <x v="0"/>
    <n v="89"/>
    <x v="42"/>
    <s v="M"/>
    <s v="Orange"/>
    <x v="2"/>
    <n v="4.0999999999999996"/>
    <x v="1"/>
    <s v="Express"/>
    <x v="1"/>
    <s v="No"/>
    <n v="31"/>
    <x v="0"/>
    <s v="Bi-Weekly"/>
    <x v="0"/>
    <s v="Low Value"/>
    <x v="2"/>
    <n v="0"/>
  </r>
  <r>
    <n v="3815"/>
    <n v="45"/>
    <x v="1"/>
    <s v="Dress"/>
    <x v="0"/>
    <n v="95"/>
    <x v="49"/>
    <s v="M"/>
    <s v="Orange"/>
    <x v="0"/>
    <n v="4.2"/>
    <x v="1"/>
    <s v="Free Shipping"/>
    <x v="1"/>
    <s v="No"/>
    <n v="26"/>
    <x v="4"/>
    <s v="Every 3 Months"/>
    <x v="2"/>
    <s v="Low Value"/>
    <x v="2"/>
    <n v="0"/>
  </r>
  <r>
    <n v="3816"/>
    <n v="32"/>
    <x v="1"/>
    <s v="Hat"/>
    <x v="3"/>
    <n v="44"/>
    <x v="1"/>
    <s v="M"/>
    <s v="Brown"/>
    <x v="3"/>
    <n v="4.3"/>
    <x v="1"/>
    <s v="Express"/>
    <x v="1"/>
    <s v="No"/>
    <n v="12"/>
    <x v="0"/>
    <s v="Fortnightly"/>
    <x v="3"/>
    <s v="Low Value"/>
    <x v="0"/>
    <n v="0"/>
  </r>
  <r>
    <n v="3817"/>
    <n v="29"/>
    <x v="1"/>
    <s v="Coat"/>
    <x v="2"/>
    <n v="86"/>
    <x v="33"/>
    <s v="S"/>
    <s v="Silver"/>
    <x v="2"/>
    <n v="4.3"/>
    <x v="1"/>
    <s v="Store Pickup"/>
    <x v="1"/>
    <s v="No"/>
    <n v="45"/>
    <x v="2"/>
    <s v="Fortnightly"/>
    <x v="3"/>
    <s v="Low Value"/>
    <x v="2"/>
    <n v="0"/>
  </r>
  <r>
    <n v="3818"/>
    <n v="66"/>
    <x v="1"/>
    <s v="Scarf"/>
    <x v="3"/>
    <n v="91"/>
    <x v="9"/>
    <s v="M"/>
    <s v="Magenta"/>
    <x v="3"/>
    <n v="2.6"/>
    <x v="1"/>
    <s v="Express"/>
    <x v="1"/>
    <s v="No"/>
    <n v="40"/>
    <x v="3"/>
    <s v="Annually"/>
    <x v="0"/>
    <s v="Low Value"/>
    <x v="2"/>
    <n v="0"/>
  </r>
  <r>
    <n v="3819"/>
    <n v="70"/>
    <x v="1"/>
    <s v="Sneakers"/>
    <x v="1"/>
    <n v="41"/>
    <x v="4"/>
    <s v="XL"/>
    <s v="Indigo"/>
    <x v="0"/>
    <n v="3.8"/>
    <x v="1"/>
    <s v="Free Shipping"/>
    <x v="1"/>
    <s v="No"/>
    <n v="42"/>
    <x v="1"/>
    <s v="Monthly"/>
    <x v="0"/>
    <s v="Low Value"/>
    <x v="2"/>
    <n v="0"/>
  </r>
  <r>
    <n v="3820"/>
    <n v="36"/>
    <x v="1"/>
    <s v="Pants"/>
    <x v="0"/>
    <n v="99"/>
    <x v="10"/>
    <s v="S"/>
    <s v="Gold"/>
    <x v="1"/>
    <n v="2.9"/>
    <x v="1"/>
    <s v="Express"/>
    <x v="1"/>
    <s v="No"/>
    <n v="45"/>
    <x v="1"/>
    <s v="Quarterly"/>
    <x v="4"/>
    <s v="Low Value"/>
    <x v="2"/>
    <n v="0"/>
  </r>
  <r>
    <n v="3821"/>
    <n v="34"/>
    <x v="1"/>
    <s v="Belt"/>
    <x v="3"/>
    <n v="65"/>
    <x v="13"/>
    <s v="M"/>
    <s v="Purple"/>
    <x v="0"/>
    <n v="5"/>
    <x v="1"/>
    <s v="Standard"/>
    <x v="1"/>
    <s v="No"/>
    <n v="34"/>
    <x v="5"/>
    <s v="Quarterly"/>
    <x v="3"/>
    <s v="Low Value"/>
    <x v="2"/>
    <n v="0"/>
  </r>
  <r>
    <n v="3822"/>
    <n v="20"/>
    <x v="1"/>
    <s v="Sneakers"/>
    <x v="1"/>
    <n v="48"/>
    <x v="4"/>
    <s v="M"/>
    <s v="Gold"/>
    <x v="2"/>
    <n v="4.5999999999999996"/>
    <x v="1"/>
    <s v="Free Shipping"/>
    <x v="1"/>
    <s v="No"/>
    <n v="34"/>
    <x v="2"/>
    <s v="Every 3 Months"/>
    <x v="1"/>
    <s v="Low Value"/>
    <x v="2"/>
    <n v="0"/>
  </r>
  <r>
    <n v="3823"/>
    <n v="70"/>
    <x v="1"/>
    <s v="Hat"/>
    <x v="3"/>
    <n v="41"/>
    <x v="23"/>
    <s v="S"/>
    <s v="Gold"/>
    <x v="1"/>
    <n v="3.2"/>
    <x v="1"/>
    <s v="Free Shipping"/>
    <x v="1"/>
    <s v="No"/>
    <n v="17"/>
    <x v="3"/>
    <s v="Every 3 Months"/>
    <x v="0"/>
    <s v="Low Value"/>
    <x v="0"/>
    <n v="0"/>
  </r>
  <r>
    <n v="3824"/>
    <n v="50"/>
    <x v="1"/>
    <s v="Shirt"/>
    <x v="0"/>
    <n v="42"/>
    <x v="18"/>
    <s v="M"/>
    <s v="Gold"/>
    <x v="2"/>
    <n v="3"/>
    <x v="1"/>
    <s v="Standard"/>
    <x v="1"/>
    <s v="No"/>
    <n v="27"/>
    <x v="4"/>
    <s v="Weekly"/>
    <x v="2"/>
    <s v="Low Value"/>
    <x v="2"/>
    <n v="0"/>
  </r>
  <r>
    <n v="3825"/>
    <n v="54"/>
    <x v="1"/>
    <s v="Shorts"/>
    <x v="0"/>
    <n v="26"/>
    <x v="42"/>
    <s v="M"/>
    <s v="Olive"/>
    <x v="2"/>
    <n v="4"/>
    <x v="1"/>
    <s v="Free Shipping"/>
    <x v="1"/>
    <s v="No"/>
    <n v="31"/>
    <x v="2"/>
    <s v="Quarterly"/>
    <x v="2"/>
    <s v="Low Value"/>
    <x v="2"/>
    <n v="0"/>
  </r>
  <r>
    <n v="3826"/>
    <n v="49"/>
    <x v="1"/>
    <s v="Shorts"/>
    <x v="0"/>
    <n v="35"/>
    <x v="11"/>
    <s v="L"/>
    <s v="Green"/>
    <x v="3"/>
    <n v="4.0999999999999996"/>
    <x v="1"/>
    <s v="Express"/>
    <x v="1"/>
    <s v="No"/>
    <n v="47"/>
    <x v="5"/>
    <s v="Fortnightly"/>
    <x v="2"/>
    <s v="Low Value"/>
    <x v="2"/>
    <n v="0"/>
  </r>
  <r>
    <n v="3827"/>
    <n v="50"/>
    <x v="1"/>
    <s v="Jacket"/>
    <x v="2"/>
    <n v="31"/>
    <x v="6"/>
    <s v="M"/>
    <s v="Gray"/>
    <x v="2"/>
    <n v="4"/>
    <x v="1"/>
    <s v="Express"/>
    <x v="1"/>
    <s v="No"/>
    <n v="25"/>
    <x v="4"/>
    <s v="Annually"/>
    <x v="2"/>
    <s v="Low Value"/>
    <x v="2"/>
    <n v="0"/>
  </r>
  <r>
    <n v="3828"/>
    <n v="62"/>
    <x v="1"/>
    <s v="Jewelry"/>
    <x v="3"/>
    <n v="73"/>
    <x v="6"/>
    <s v="M"/>
    <s v="Red"/>
    <x v="2"/>
    <n v="4.0999999999999996"/>
    <x v="1"/>
    <s v="Standard"/>
    <x v="1"/>
    <s v="No"/>
    <n v="47"/>
    <x v="1"/>
    <s v="Fortnightly"/>
    <x v="0"/>
    <s v="Low Value"/>
    <x v="2"/>
    <n v="0"/>
  </r>
  <r>
    <n v="3829"/>
    <n v="42"/>
    <x v="1"/>
    <s v="Blouse"/>
    <x v="0"/>
    <n v="82"/>
    <x v="16"/>
    <s v="M"/>
    <s v="Charcoal"/>
    <x v="1"/>
    <n v="3.4"/>
    <x v="1"/>
    <s v="Free Shipping"/>
    <x v="1"/>
    <s v="No"/>
    <n v="8"/>
    <x v="1"/>
    <s v="Weekly"/>
    <x v="4"/>
    <s v="Low Value"/>
    <x v="1"/>
    <n v="0"/>
  </r>
  <r>
    <n v="3830"/>
    <n v="69"/>
    <x v="1"/>
    <s v="Pants"/>
    <x v="0"/>
    <n v="32"/>
    <x v="47"/>
    <s v="M"/>
    <s v="Indigo"/>
    <x v="1"/>
    <n v="2.9"/>
    <x v="1"/>
    <s v="Free Shipping"/>
    <x v="1"/>
    <s v="No"/>
    <n v="32"/>
    <x v="5"/>
    <s v="Fortnightly"/>
    <x v="0"/>
    <s v="Low Value"/>
    <x v="2"/>
    <n v="0"/>
  </r>
  <r>
    <n v="3831"/>
    <n v="22"/>
    <x v="1"/>
    <s v="Hat"/>
    <x v="3"/>
    <n v="27"/>
    <x v="38"/>
    <s v="M"/>
    <s v="Indigo"/>
    <x v="2"/>
    <n v="3"/>
    <x v="1"/>
    <s v="2-Day Shipping"/>
    <x v="1"/>
    <s v="No"/>
    <n v="33"/>
    <x v="4"/>
    <s v="Every 3 Months"/>
    <x v="1"/>
    <s v="Low Value"/>
    <x v="2"/>
    <n v="0"/>
  </r>
  <r>
    <n v="3832"/>
    <n v="36"/>
    <x v="1"/>
    <s v="Backpack"/>
    <x v="3"/>
    <n v="86"/>
    <x v="22"/>
    <s v="L"/>
    <s v="Silver"/>
    <x v="1"/>
    <n v="4"/>
    <x v="1"/>
    <s v="Next Day Air"/>
    <x v="1"/>
    <s v="No"/>
    <n v="16"/>
    <x v="5"/>
    <s v="Every 3 Months"/>
    <x v="4"/>
    <s v="Low Value"/>
    <x v="0"/>
    <n v="0"/>
  </r>
  <r>
    <n v="3833"/>
    <n v="64"/>
    <x v="1"/>
    <s v="Boots"/>
    <x v="1"/>
    <n v="38"/>
    <x v="23"/>
    <s v="XL"/>
    <s v="Purple"/>
    <x v="0"/>
    <n v="4.8"/>
    <x v="1"/>
    <s v="2-Day Shipping"/>
    <x v="1"/>
    <s v="No"/>
    <n v="27"/>
    <x v="1"/>
    <s v="Weekly"/>
    <x v="0"/>
    <s v="Low Value"/>
    <x v="2"/>
    <n v="0"/>
  </r>
  <r>
    <n v="3834"/>
    <n v="44"/>
    <x v="1"/>
    <s v="Jacket"/>
    <x v="2"/>
    <n v="93"/>
    <x v="28"/>
    <s v="L"/>
    <s v="Gray"/>
    <x v="2"/>
    <n v="4.5999999999999996"/>
    <x v="1"/>
    <s v="Free Shipping"/>
    <x v="1"/>
    <s v="No"/>
    <n v="17"/>
    <x v="3"/>
    <s v="Every 3 Months"/>
    <x v="4"/>
    <s v="Low Value"/>
    <x v="0"/>
    <n v="0"/>
  </r>
  <r>
    <n v="3835"/>
    <n v="43"/>
    <x v="1"/>
    <s v="Hoodie"/>
    <x v="0"/>
    <n v="59"/>
    <x v="30"/>
    <s v="M"/>
    <s v="Magenta"/>
    <x v="0"/>
    <n v="4.0999999999999996"/>
    <x v="1"/>
    <s v="2-Day Shipping"/>
    <x v="1"/>
    <s v="No"/>
    <n v="17"/>
    <x v="1"/>
    <s v="Quarterly"/>
    <x v="4"/>
    <s v="Low Value"/>
    <x v="0"/>
    <n v="0"/>
  </r>
  <r>
    <n v="3836"/>
    <n v="58"/>
    <x v="1"/>
    <s v="Sandals"/>
    <x v="1"/>
    <n v="58"/>
    <x v="38"/>
    <s v="L"/>
    <s v="Silver"/>
    <x v="0"/>
    <n v="2.6"/>
    <x v="1"/>
    <s v="Express"/>
    <x v="1"/>
    <s v="No"/>
    <n v="28"/>
    <x v="3"/>
    <s v="Bi-Weekly"/>
    <x v="0"/>
    <s v="Low Value"/>
    <x v="2"/>
    <n v="0"/>
  </r>
  <r>
    <n v="3837"/>
    <n v="62"/>
    <x v="1"/>
    <s v="Skirt"/>
    <x v="0"/>
    <n v="84"/>
    <x v="29"/>
    <s v="M"/>
    <s v="Violet"/>
    <x v="1"/>
    <n v="2.5"/>
    <x v="1"/>
    <s v="Free Shipping"/>
    <x v="1"/>
    <s v="No"/>
    <n v="38"/>
    <x v="3"/>
    <s v="Fortnightly"/>
    <x v="0"/>
    <s v="Low Value"/>
    <x v="2"/>
    <n v="0"/>
  </r>
  <r>
    <n v="3838"/>
    <n v="45"/>
    <x v="1"/>
    <s v="Hoodie"/>
    <x v="0"/>
    <n v="100"/>
    <x v="35"/>
    <s v="M"/>
    <s v="Green"/>
    <x v="1"/>
    <n v="4.8"/>
    <x v="1"/>
    <s v="Free Shipping"/>
    <x v="1"/>
    <s v="No"/>
    <n v="33"/>
    <x v="4"/>
    <s v="Fortnightly"/>
    <x v="2"/>
    <s v="High Value"/>
    <x v="2"/>
    <n v="0"/>
  </r>
  <r>
    <n v="3839"/>
    <n v="47"/>
    <x v="1"/>
    <s v="Dress"/>
    <x v="0"/>
    <n v="25"/>
    <x v="3"/>
    <s v="L"/>
    <s v="Green"/>
    <x v="2"/>
    <n v="4.2"/>
    <x v="1"/>
    <s v="Express"/>
    <x v="1"/>
    <s v="No"/>
    <n v="24"/>
    <x v="0"/>
    <s v="Every 3 Months"/>
    <x v="2"/>
    <s v="Low Value"/>
    <x v="2"/>
    <n v="0"/>
  </r>
  <r>
    <n v="3840"/>
    <n v="66"/>
    <x v="1"/>
    <s v="Sandals"/>
    <x v="1"/>
    <n v="29"/>
    <x v="39"/>
    <s v="M"/>
    <s v="Peach"/>
    <x v="1"/>
    <n v="3.9"/>
    <x v="1"/>
    <s v="Free Shipping"/>
    <x v="1"/>
    <s v="No"/>
    <n v="14"/>
    <x v="0"/>
    <s v="Quarterly"/>
    <x v="0"/>
    <s v="Low Value"/>
    <x v="0"/>
    <n v="0"/>
  </r>
  <r>
    <n v="3841"/>
    <n v="30"/>
    <x v="1"/>
    <s v="Jeans"/>
    <x v="0"/>
    <n v="42"/>
    <x v="37"/>
    <s v="M"/>
    <s v="Turquoise"/>
    <x v="1"/>
    <n v="3.7"/>
    <x v="1"/>
    <s v="Express"/>
    <x v="1"/>
    <s v="No"/>
    <n v="5"/>
    <x v="0"/>
    <s v="Fortnightly"/>
    <x v="3"/>
    <s v="Low Value"/>
    <x v="1"/>
    <n v="0"/>
  </r>
  <r>
    <n v="3842"/>
    <n v="68"/>
    <x v="1"/>
    <s v="Jeans"/>
    <x v="0"/>
    <n v="57"/>
    <x v="16"/>
    <s v="L"/>
    <s v="Pink"/>
    <x v="3"/>
    <n v="4.2"/>
    <x v="1"/>
    <s v="2-Day Shipping"/>
    <x v="1"/>
    <s v="No"/>
    <n v="8"/>
    <x v="4"/>
    <s v="Monthly"/>
    <x v="0"/>
    <s v="Low Value"/>
    <x v="1"/>
    <n v="0"/>
  </r>
  <r>
    <n v="3843"/>
    <n v="35"/>
    <x v="1"/>
    <s v="Jacket"/>
    <x v="2"/>
    <n v="84"/>
    <x v="24"/>
    <s v="L"/>
    <s v="Lavender"/>
    <x v="0"/>
    <n v="4.2"/>
    <x v="1"/>
    <s v="Next Day Air"/>
    <x v="1"/>
    <s v="No"/>
    <n v="42"/>
    <x v="5"/>
    <s v="Monthly"/>
    <x v="4"/>
    <s v="Low Value"/>
    <x v="2"/>
    <n v="0"/>
  </r>
  <r>
    <n v="3844"/>
    <n v="64"/>
    <x v="1"/>
    <s v="Hat"/>
    <x v="3"/>
    <n v="71"/>
    <x v="42"/>
    <s v="L"/>
    <s v="Silver"/>
    <x v="0"/>
    <n v="4"/>
    <x v="1"/>
    <s v="Free Shipping"/>
    <x v="1"/>
    <s v="No"/>
    <n v="48"/>
    <x v="0"/>
    <s v="Every 3 Months"/>
    <x v="0"/>
    <s v="Low Value"/>
    <x v="2"/>
    <n v="0"/>
  </r>
  <r>
    <n v="3845"/>
    <n v="30"/>
    <x v="1"/>
    <s v="Shorts"/>
    <x v="0"/>
    <n v="87"/>
    <x v="6"/>
    <s v="S"/>
    <s v="Cyan"/>
    <x v="3"/>
    <n v="5"/>
    <x v="1"/>
    <s v="Next Day Air"/>
    <x v="1"/>
    <s v="No"/>
    <n v="40"/>
    <x v="0"/>
    <s v="Quarterly"/>
    <x v="3"/>
    <s v="Low Value"/>
    <x v="2"/>
    <n v="0"/>
  </r>
  <r>
    <n v="3846"/>
    <n v="58"/>
    <x v="1"/>
    <s v="Sweater"/>
    <x v="0"/>
    <n v="52"/>
    <x v="18"/>
    <s v="M"/>
    <s v="Green"/>
    <x v="0"/>
    <n v="4.9000000000000004"/>
    <x v="1"/>
    <s v="Standard"/>
    <x v="1"/>
    <s v="No"/>
    <n v="46"/>
    <x v="0"/>
    <s v="Annually"/>
    <x v="0"/>
    <s v="Low Value"/>
    <x v="2"/>
    <n v="0"/>
  </r>
  <r>
    <n v="3847"/>
    <n v="57"/>
    <x v="1"/>
    <s v="Blouse"/>
    <x v="0"/>
    <n v="58"/>
    <x v="38"/>
    <s v="L"/>
    <s v="Orange"/>
    <x v="2"/>
    <n v="4"/>
    <x v="1"/>
    <s v="Express"/>
    <x v="1"/>
    <s v="No"/>
    <n v="40"/>
    <x v="3"/>
    <s v="Every 3 Months"/>
    <x v="0"/>
    <s v="Low Value"/>
    <x v="2"/>
    <n v="0"/>
  </r>
  <r>
    <n v="3848"/>
    <n v="60"/>
    <x v="1"/>
    <s v="Sweater"/>
    <x v="0"/>
    <n v="34"/>
    <x v="12"/>
    <s v="S"/>
    <s v="Blue"/>
    <x v="3"/>
    <n v="3.2"/>
    <x v="1"/>
    <s v="2-Day Shipping"/>
    <x v="1"/>
    <s v="No"/>
    <n v="31"/>
    <x v="3"/>
    <s v="Fortnightly"/>
    <x v="0"/>
    <s v="Low Value"/>
    <x v="2"/>
    <n v="0"/>
  </r>
  <r>
    <n v="3849"/>
    <n v="22"/>
    <x v="1"/>
    <s v="Jewelry"/>
    <x v="3"/>
    <n v="60"/>
    <x v="13"/>
    <s v="M"/>
    <s v="Magenta"/>
    <x v="0"/>
    <n v="3"/>
    <x v="1"/>
    <s v="Next Day Air"/>
    <x v="1"/>
    <s v="No"/>
    <n v="39"/>
    <x v="1"/>
    <s v="Every 3 Months"/>
    <x v="1"/>
    <s v="Low Value"/>
    <x v="2"/>
    <n v="0"/>
  </r>
  <r>
    <n v="3850"/>
    <n v="46"/>
    <x v="1"/>
    <s v="Hoodie"/>
    <x v="0"/>
    <n v="68"/>
    <x v="20"/>
    <s v="S"/>
    <s v="Cyan"/>
    <x v="0"/>
    <n v="2.6"/>
    <x v="1"/>
    <s v="Express"/>
    <x v="1"/>
    <s v="No"/>
    <n v="36"/>
    <x v="3"/>
    <s v="Fortnightly"/>
    <x v="2"/>
    <s v="Low Value"/>
    <x v="2"/>
    <n v="0"/>
  </r>
  <r>
    <n v="3851"/>
    <n v="27"/>
    <x v="1"/>
    <s v="Jewelry"/>
    <x v="3"/>
    <n v="74"/>
    <x v="16"/>
    <s v="L"/>
    <s v="Indigo"/>
    <x v="2"/>
    <n v="4.4000000000000004"/>
    <x v="1"/>
    <s v="2-Day Shipping"/>
    <x v="1"/>
    <s v="No"/>
    <n v="25"/>
    <x v="5"/>
    <s v="Every 3 Months"/>
    <x v="3"/>
    <s v="Low Value"/>
    <x v="2"/>
    <n v="0"/>
  </r>
  <r>
    <n v="3852"/>
    <n v="50"/>
    <x v="1"/>
    <s v="Scarf"/>
    <x v="3"/>
    <n v="83"/>
    <x v="6"/>
    <s v="M"/>
    <s v="Pink"/>
    <x v="2"/>
    <n v="3.9"/>
    <x v="1"/>
    <s v="Free Shipping"/>
    <x v="1"/>
    <s v="No"/>
    <n v="24"/>
    <x v="5"/>
    <s v="Annually"/>
    <x v="2"/>
    <s v="Low Value"/>
    <x v="2"/>
    <n v="0"/>
  </r>
  <r>
    <n v="3853"/>
    <n v="65"/>
    <x v="1"/>
    <s v="Hat"/>
    <x v="3"/>
    <n v="79"/>
    <x v="16"/>
    <s v="M"/>
    <s v="Peach"/>
    <x v="3"/>
    <n v="4"/>
    <x v="1"/>
    <s v="2-Day Shipping"/>
    <x v="1"/>
    <s v="No"/>
    <n v="19"/>
    <x v="3"/>
    <s v="Weekly"/>
    <x v="0"/>
    <s v="Low Value"/>
    <x v="0"/>
    <n v="0"/>
  </r>
  <r>
    <n v="3854"/>
    <n v="61"/>
    <x v="1"/>
    <s v="Sunglasses"/>
    <x v="3"/>
    <n v="76"/>
    <x v="30"/>
    <s v="M"/>
    <s v="Lavender"/>
    <x v="3"/>
    <n v="4"/>
    <x v="1"/>
    <s v="Store Pickup"/>
    <x v="1"/>
    <s v="No"/>
    <n v="49"/>
    <x v="5"/>
    <s v="Bi-Weekly"/>
    <x v="0"/>
    <s v="Low Value"/>
    <x v="2"/>
    <n v="0"/>
  </r>
  <r>
    <n v="3855"/>
    <n v="57"/>
    <x v="1"/>
    <s v="T-shirt"/>
    <x v="0"/>
    <n v="20"/>
    <x v="20"/>
    <s v="M"/>
    <s v="Black"/>
    <x v="1"/>
    <n v="4.2"/>
    <x v="1"/>
    <s v="Free Shipping"/>
    <x v="1"/>
    <s v="No"/>
    <n v="4"/>
    <x v="0"/>
    <s v="Annually"/>
    <x v="0"/>
    <s v="Low Value"/>
    <x v="1"/>
    <n v="0"/>
  </r>
  <r>
    <n v="3856"/>
    <n v="40"/>
    <x v="1"/>
    <s v="Shirt"/>
    <x v="0"/>
    <n v="61"/>
    <x v="26"/>
    <s v="XL"/>
    <s v="Lavender"/>
    <x v="2"/>
    <n v="4.4000000000000004"/>
    <x v="1"/>
    <s v="Next Day Air"/>
    <x v="1"/>
    <s v="No"/>
    <n v="36"/>
    <x v="1"/>
    <s v="Quarterly"/>
    <x v="4"/>
    <s v="Low Value"/>
    <x v="2"/>
    <n v="0"/>
  </r>
  <r>
    <n v="3857"/>
    <n v="39"/>
    <x v="1"/>
    <s v="Sandals"/>
    <x v="1"/>
    <n v="78"/>
    <x v="41"/>
    <s v="S"/>
    <s v="Brown"/>
    <x v="2"/>
    <n v="2.5"/>
    <x v="1"/>
    <s v="Free Shipping"/>
    <x v="1"/>
    <s v="No"/>
    <n v="8"/>
    <x v="5"/>
    <s v="Quarterly"/>
    <x v="4"/>
    <s v="Low Value"/>
    <x v="1"/>
    <n v="0"/>
  </r>
  <r>
    <n v="3858"/>
    <n v="42"/>
    <x v="1"/>
    <s v="Hat"/>
    <x v="3"/>
    <n v="21"/>
    <x v="21"/>
    <s v="S"/>
    <s v="Yellow"/>
    <x v="2"/>
    <n v="3.1"/>
    <x v="1"/>
    <s v="Store Pickup"/>
    <x v="1"/>
    <s v="No"/>
    <n v="29"/>
    <x v="2"/>
    <s v="Every 3 Months"/>
    <x v="4"/>
    <s v="Low Value"/>
    <x v="2"/>
    <n v="0"/>
  </r>
  <r>
    <n v="3859"/>
    <n v="30"/>
    <x v="1"/>
    <s v="T-shirt"/>
    <x v="0"/>
    <n v="77"/>
    <x v="9"/>
    <s v="M"/>
    <s v="Olive"/>
    <x v="0"/>
    <n v="3.5"/>
    <x v="1"/>
    <s v="Store Pickup"/>
    <x v="1"/>
    <s v="No"/>
    <n v="26"/>
    <x v="2"/>
    <s v="Quarterly"/>
    <x v="3"/>
    <s v="Low Value"/>
    <x v="2"/>
    <n v="0"/>
  </r>
  <r>
    <n v="3860"/>
    <n v="65"/>
    <x v="1"/>
    <s v="Shorts"/>
    <x v="0"/>
    <n v="88"/>
    <x v="16"/>
    <s v="S"/>
    <s v="Blue"/>
    <x v="3"/>
    <n v="3"/>
    <x v="1"/>
    <s v="2-Day Shipping"/>
    <x v="1"/>
    <s v="No"/>
    <n v="47"/>
    <x v="4"/>
    <s v="Bi-Weekly"/>
    <x v="0"/>
    <s v="Low Value"/>
    <x v="2"/>
    <n v="0"/>
  </r>
  <r>
    <n v="3861"/>
    <n v="57"/>
    <x v="1"/>
    <s v="Sunglasses"/>
    <x v="3"/>
    <n v="64"/>
    <x v="38"/>
    <s v="M"/>
    <s v="Turquoise"/>
    <x v="2"/>
    <n v="4.4000000000000004"/>
    <x v="1"/>
    <s v="Next Day Air"/>
    <x v="1"/>
    <s v="No"/>
    <n v="44"/>
    <x v="1"/>
    <s v="Annually"/>
    <x v="0"/>
    <s v="Low Value"/>
    <x v="2"/>
    <n v="0"/>
  </r>
  <r>
    <n v="3862"/>
    <n v="64"/>
    <x v="1"/>
    <s v="Jacket"/>
    <x v="2"/>
    <n v="57"/>
    <x v="5"/>
    <s v="M"/>
    <s v="Yellow"/>
    <x v="1"/>
    <n v="4.9000000000000004"/>
    <x v="1"/>
    <s v="Standard"/>
    <x v="1"/>
    <s v="No"/>
    <n v="49"/>
    <x v="2"/>
    <s v="Monthly"/>
    <x v="0"/>
    <s v="Low Value"/>
    <x v="2"/>
    <n v="0"/>
  </r>
  <r>
    <n v="3863"/>
    <n v="56"/>
    <x v="1"/>
    <s v="Shirt"/>
    <x v="0"/>
    <n v="49"/>
    <x v="37"/>
    <s v="L"/>
    <s v="Turquoise"/>
    <x v="0"/>
    <n v="2.8"/>
    <x v="1"/>
    <s v="Next Day Air"/>
    <x v="1"/>
    <s v="No"/>
    <n v="9"/>
    <x v="0"/>
    <s v="Monthly"/>
    <x v="0"/>
    <s v="Low Value"/>
    <x v="1"/>
    <n v="0"/>
  </r>
  <r>
    <n v="3864"/>
    <n v="40"/>
    <x v="1"/>
    <s v="Scarf"/>
    <x v="3"/>
    <n v="35"/>
    <x v="13"/>
    <s v="M"/>
    <s v="Orange"/>
    <x v="2"/>
    <n v="3.3"/>
    <x v="1"/>
    <s v="Free Shipping"/>
    <x v="1"/>
    <s v="No"/>
    <n v="28"/>
    <x v="1"/>
    <s v="Fortnightly"/>
    <x v="4"/>
    <s v="Low Value"/>
    <x v="2"/>
    <n v="0"/>
  </r>
  <r>
    <n v="3865"/>
    <n v="55"/>
    <x v="1"/>
    <s v="T-shirt"/>
    <x v="0"/>
    <n v="99"/>
    <x v="5"/>
    <s v="S"/>
    <s v="Blue"/>
    <x v="0"/>
    <n v="4.9000000000000004"/>
    <x v="1"/>
    <s v="Express"/>
    <x v="1"/>
    <s v="No"/>
    <n v="1"/>
    <x v="5"/>
    <s v="Fortnightly"/>
    <x v="0"/>
    <s v="Low Value"/>
    <x v="1"/>
    <n v="0"/>
  </r>
  <r>
    <n v="3866"/>
    <n v="25"/>
    <x v="1"/>
    <s v="Shorts"/>
    <x v="0"/>
    <n v="42"/>
    <x v="43"/>
    <s v="M"/>
    <s v="Olive"/>
    <x v="1"/>
    <n v="4.2"/>
    <x v="1"/>
    <s v="Store Pickup"/>
    <x v="1"/>
    <s v="No"/>
    <n v="28"/>
    <x v="1"/>
    <s v="Every 3 Months"/>
    <x v="3"/>
    <s v="Low Value"/>
    <x v="2"/>
    <n v="0"/>
  </r>
  <r>
    <n v="3867"/>
    <n v="58"/>
    <x v="1"/>
    <s v="Hat"/>
    <x v="3"/>
    <n v="32"/>
    <x v="29"/>
    <s v="M"/>
    <s v="Beige"/>
    <x v="0"/>
    <n v="3.3"/>
    <x v="1"/>
    <s v="2-Day Shipping"/>
    <x v="1"/>
    <s v="No"/>
    <n v="33"/>
    <x v="2"/>
    <s v="Fortnightly"/>
    <x v="0"/>
    <s v="Low Value"/>
    <x v="2"/>
    <n v="0"/>
  </r>
  <r>
    <n v="3868"/>
    <n v="46"/>
    <x v="1"/>
    <s v="Jacket"/>
    <x v="2"/>
    <n v="21"/>
    <x v="33"/>
    <s v="L"/>
    <s v="Lavender"/>
    <x v="2"/>
    <n v="2.7"/>
    <x v="1"/>
    <s v="Standard"/>
    <x v="1"/>
    <s v="No"/>
    <n v="28"/>
    <x v="2"/>
    <s v="Monthly"/>
    <x v="2"/>
    <s v="Low Value"/>
    <x v="2"/>
    <n v="0"/>
  </r>
  <r>
    <n v="3869"/>
    <n v="18"/>
    <x v="1"/>
    <s v="Dress"/>
    <x v="0"/>
    <n v="29"/>
    <x v="33"/>
    <s v="XL"/>
    <s v="Magenta"/>
    <x v="0"/>
    <n v="3.3"/>
    <x v="1"/>
    <s v="2-Day Shipping"/>
    <x v="1"/>
    <s v="No"/>
    <n v="9"/>
    <x v="1"/>
    <s v="Annually"/>
    <x v="1"/>
    <s v="Low Value"/>
    <x v="1"/>
    <n v="0"/>
  </r>
  <r>
    <n v="3870"/>
    <n v="26"/>
    <x v="1"/>
    <s v="Coat"/>
    <x v="2"/>
    <n v="64"/>
    <x v="28"/>
    <s v="L"/>
    <s v="Cyan"/>
    <x v="1"/>
    <n v="3.8"/>
    <x v="1"/>
    <s v="Free Shipping"/>
    <x v="1"/>
    <s v="No"/>
    <n v="28"/>
    <x v="4"/>
    <s v="Annually"/>
    <x v="3"/>
    <s v="Low Value"/>
    <x v="2"/>
    <n v="0"/>
  </r>
  <r>
    <n v="3871"/>
    <n v="61"/>
    <x v="1"/>
    <s v="Sandals"/>
    <x v="1"/>
    <n v="46"/>
    <x v="31"/>
    <s v="L"/>
    <s v="Lavender"/>
    <x v="3"/>
    <n v="3.2"/>
    <x v="1"/>
    <s v="Next Day Air"/>
    <x v="1"/>
    <s v="No"/>
    <n v="19"/>
    <x v="1"/>
    <s v="Every 3 Months"/>
    <x v="0"/>
    <s v="Low Value"/>
    <x v="0"/>
    <n v="0"/>
  </r>
  <r>
    <n v="3872"/>
    <n v="55"/>
    <x v="1"/>
    <s v="T-shirt"/>
    <x v="0"/>
    <n v="97"/>
    <x v="46"/>
    <s v="M"/>
    <s v="Black"/>
    <x v="3"/>
    <n v="4.0999999999999996"/>
    <x v="1"/>
    <s v="2-Day Shipping"/>
    <x v="1"/>
    <s v="No"/>
    <n v="20"/>
    <x v="4"/>
    <s v="Every 3 Months"/>
    <x v="0"/>
    <s v="Low Value"/>
    <x v="2"/>
    <n v="0"/>
  </r>
  <r>
    <n v="3873"/>
    <n v="41"/>
    <x v="1"/>
    <s v="Jacket"/>
    <x v="2"/>
    <n v="94"/>
    <x v="13"/>
    <s v="M"/>
    <s v="Green"/>
    <x v="1"/>
    <n v="4.3"/>
    <x v="1"/>
    <s v="Standard"/>
    <x v="1"/>
    <s v="No"/>
    <n v="3"/>
    <x v="1"/>
    <s v="Monthly"/>
    <x v="4"/>
    <s v="Low Value"/>
    <x v="1"/>
    <n v="0"/>
  </r>
  <r>
    <n v="3874"/>
    <n v="42"/>
    <x v="1"/>
    <s v="Sandals"/>
    <x v="1"/>
    <n v="43"/>
    <x v="7"/>
    <s v="L"/>
    <s v="Silver"/>
    <x v="2"/>
    <n v="4"/>
    <x v="1"/>
    <s v="Standard"/>
    <x v="1"/>
    <s v="No"/>
    <n v="22"/>
    <x v="2"/>
    <s v="Weekly"/>
    <x v="4"/>
    <s v="Low Value"/>
    <x v="2"/>
    <n v="0"/>
  </r>
  <r>
    <n v="3875"/>
    <n v="70"/>
    <x v="1"/>
    <s v="Sweater"/>
    <x v="0"/>
    <n v="54"/>
    <x v="22"/>
    <s v="XL"/>
    <s v="Beige"/>
    <x v="2"/>
    <n v="3.9"/>
    <x v="1"/>
    <s v="2-Day Shipping"/>
    <x v="1"/>
    <s v="No"/>
    <n v="33"/>
    <x v="2"/>
    <s v="Bi-Weekly"/>
    <x v="0"/>
    <s v="Low Value"/>
    <x v="2"/>
    <n v="0"/>
  </r>
  <r>
    <n v="3876"/>
    <n v="63"/>
    <x v="1"/>
    <s v="Hat"/>
    <x v="3"/>
    <n v="51"/>
    <x v="13"/>
    <s v="M"/>
    <s v="Pink"/>
    <x v="0"/>
    <n v="3.3"/>
    <x v="1"/>
    <s v="2-Day Shipping"/>
    <x v="1"/>
    <s v="No"/>
    <n v="21"/>
    <x v="2"/>
    <s v="Annually"/>
    <x v="0"/>
    <s v="Low Value"/>
    <x v="2"/>
    <n v="0"/>
  </r>
  <r>
    <n v="3877"/>
    <n v="60"/>
    <x v="1"/>
    <s v="Shoes"/>
    <x v="1"/>
    <n v="85"/>
    <x v="48"/>
    <s v="S"/>
    <s v="Cyan"/>
    <x v="3"/>
    <n v="2.6"/>
    <x v="1"/>
    <s v="2-Day Shipping"/>
    <x v="1"/>
    <s v="No"/>
    <n v="7"/>
    <x v="1"/>
    <s v="Annually"/>
    <x v="0"/>
    <s v="Low Value"/>
    <x v="1"/>
    <n v="0"/>
  </r>
  <r>
    <n v="3878"/>
    <n v="28"/>
    <x v="1"/>
    <s v="Hoodie"/>
    <x v="0"/>
    <n v="96"/>
    <x v="22"/>
    <s v="M"/>
    <s v="Olive"/>
    <x v="1"/>
    <n v="4.2"/>
    <x v="1"/>
    <s v="Next Day Air"/>
    <x v="1"/>
    <s v="No"/>
    <n v="46"/>
    <x v="5"/>
    <s v="Monthly"/>
    <x v="3"/>
    <s v="Low Value"/>
    <x v="2"/>
    <n v="0"/>
  </r>
  <r>
    <n v="3879"/>
    <n v="60"/>
    <x v="1"/>
    <s v="Hat"/>
    <x v="3"/>
    <n v="42"/>
    <x v="36"/>
    <s v="M"/>
    <s v="Pink"/>
    <x v="2"/>
    <n v="3.4"/>
    <x v="1"/>
    <s v="2-Day Shipping"/>
    <x v="1"/>
    <s v="No"/>
    <n v="24"/>
    <x v="2"/>
    <s v="Annually"/>
    <x v="0"/>
    <s v="Low Value"/>
    <x v="2"/>
    <n v="0"/>
  </r>
  <r>
    <n v="3880"/>
    <n v="26"/>
    <x v="1"/>
    <s v="Skirt"/>
    <x v="0"/>
    <n v="63"/>
    <x v="20"/>
    <s v="L"/>
    <s v="Maroon"/>
    <x v="0"/>
    <n v="4.0999999999999996"/>
    <x v="1"/>
    <s v="Free Shipping"/>
    <x v="1"/>
    <s v="No"/>
    <n v="6"/>
    <x v="5"/>
    <s v="Quarterly"/>
    <x v="3"/>
    <s v="Low Value"/>
    <x v="1"/>
    <n v="0"/>
  </r>
  <r>
    <n v="3881"/>
    <n v="42"/>
    <x v="1"/>
    <s v="Shirt"/>
    <x v="0"/>
    <n v="20"/>
    <x v="2"/>
    <s v="M"/>
    <s v="Red"/>
    <x v="0"/>
    <n v="3.9"/>
    <x v="1"/>
    <s v="Free Shipping"/>
    <x v="1"/>
    <s v="No"/>
    <n v="40"/>
    <x v="3"/>
    <s v="Monthly"/>
    <x v="4"/>
    <s v="Low Value"/>
    <x v="2"/>
    <n v="0"/>
  </r>
  <r>
    <n v="3882"/>
    <n v="56"/>
    <x v="1"/>
    <s v="Scarf"/>
    <x v="3"/>
    <n v="25"/>
    <x v="42"/>
    <s v="L"/>
    <s v="Silver"/>
    <x v="1"/>
    <n v="2.8"/>
    <x v="1"/>
    <s v="2-Day Shipping"/>
    <x v="1"/>
    <s v="No"/>
    <n v="17"/>
    <x v="5"/>
    <s v="Weekly"/>
    <x v="0"/>
    <s v="Low Value"/>
    <x v="0"/>
    <n v="0"/>
  </r>
  <r>
    <n v="3883"/>
    <n v="35"/>
    <x v="1"/>
    <s v="Pants"/>
    <x v="0"/>
    <n v="95"/>
    <x v="25"/>
    <s v="L"/>
    <s v="Blue"/>
    <x v="3"/>
    <n v="2.6"/>
    <x v="1"/>
    <s v="Free Shipping"/>
    <x v="1"/>
    <s v="No"/>
    <n v="24"/>
    <x v="1"/>
    <s v="Fortnightly"/>
    <x v="4"/>
    <s v="Low Value"/>
    <x v="2"/>
    <n v="0"/>
  </r>
  <r>
    <n v="3884"/>
    <n v="34"/>
    <x v="1"/>
    <s v="Hat"/>
    <x v="3"/>
    <n v="38"/>
    <x v="25"/>
    <s v="XL"/>
    <s v="Purple"/>
    <x v="3"/>
    <n v="4"/>
    <x v="1"/>
    <s v="Next Day Air"/>
    <x v="1"/>
    <s v="No"/>
    <n v="22"/>
    <x v="1"/>
    <s v="Fortnightly"/>
    <x v="3"/>
    <s v="Low Value"/>
    <x v="2"/>
    <n v="0"/>
  </r>
  <r>
    <n v="3885"/>
    <n v="47"/>
    <x v="1"/>
    <s v="Sandals"/>
    <x v="1"/>
    <n v="29"/>
    <x v="33"/>
    <s v="M"/>
    <s v="Brown"/>
    <x v="3"/>
    <n v="4.9000000000000004"/>
    <x v="1"/>
    <s v="Express"/>
    <x v="1"/>
    <s v="No"/>
    <n v="3"/>
    <x v="3"/>
    <s v="Weekly"/>
    <x v="2"/>
    <s v="Low Value"/>
    <x v="1"/>
    <n v="0"/>
  </r>
  <r>
    <n v="3886"/>
    <n v="49"/>
    <x v="1"/>
    <s v="Socks"/>
    <x v="0"/>
    <n v="64"/>
    <x v="35"/>
    <s v="L"/>
    <s v="Purple"/>
    <x v="0"/>
    <n v="3.2"/>
    <x v="1"/>
    <s v="Free Shipping"/>
    <x v="1"/>
    <s v="No"/>
    <n v="39"/>
    <x v="1"/>
    <s v="Quarterly"/>
    <x v="2"/>
    <s v="Low Value"/>
    <x v="2"/>
    <n v="0"/>
  </r>
  <r>
    <n v="3887"/>
    <n v="37"/>
    <x v="1"/>
    <s v="Jewelry"/>
    <x v="3"/>
    <n v="92"/>
    <x v="44"/>
    <s v="S"/>
    <s v="Brown"/>
    <x v="2"/>
    <n v="3.9"/>
    <x v="1"/>
    <s v="Express"/>
    <x v="1"/>
    <s v="No"/>
    <n v="40"/>
    <x v="5"/>
    <s v="Quarterly"/>
    <x v="4"/>
    <s v="Low Value"/>
    <x v="2"/>
    <n v="0"/>
  </r>
  <r>
    <n v="3888"/>
    <n v="40"/>
    <x v="1"/>
    <s v="Shirt"/>
    <x v="0"/>
    <n v="34"/>
    <x v="23"/>
    <s v="M"/>
    <s v="Charcoal"/>
    <x v="1"/>
    <n v="2.7"/>
    <x v="1"/>
    <s v="Express"/>
    <x v="1"/>
    <s v="No"/>
    <n v="1"/>
    <x v="2"/>
    <s v="Quarterly"/>
    <x v="4"/>
    <s v="Low Value"/>
    <x v="1"/>
    <n v="0"/>
  </r>
  <r>
    <n v="3889"/>
    <n v="45"/>
    <x v="1"/>
    <s v="Sneakers"/>
    <x v="1"/>
    <n v="69"/>
    <x v="41"/>
    <s v="M"/>
    <s v="Violet"/>
    <x v="1"/>
    <n v="3.4"/>
    <x v="1"/>
    <s v="Standard"/>
    <x v="1"/>
    <s v="No"/>
    <n v="14"/>
    <x v="0"/>
    <s v="Bi-Weekly"/>
    <x v="2"/>
    <s v="Low Value"/>
    <x v="0"/>
    <n v="0"/>
  </r>
  <r>
    <n v="3890"/>
    <n v="57"/>
    <x v="1"/>
    <s v="Dress"/>
    <x v="0"/>
    <n v="65"/>
    <x v="29"/>
    <s v="S"/>
    <s v="Yellow"/>
    <x v="1"/>
    <n v="3.5"/>
    <x v="1"/>
    <s v="Express"/>
    <x v="1"/>
    <s v="No"/>
    <n v="49"/>
    <x v="4"/>
    <s v="Annually"/>
    <x v="0"/>
    <s v="Low Value"/>
    <x v="2"/>
    <n v="0"/>
  </r>
  <r>
    <n v="3891"/>
    <n v="35"/>
    <x v="1"/>
    <s v="Shirt"/>
    <x v="0"/>
    <n v="81"/>
    <x v="43"/>
    <s v="XL"/>
    <s v="Green"/>
    <x v="0"/>
    <n v="2.6"/>
    <x v="1"/>
    <s v="Standard"/>
    <x v="1"/>
    <s v="No"/>
    <n v="33"/>
    <x v="5"/>
    <s v="Annually"/>
    <x v="4"/>
    <s v="Low Value"/>
    <x v="2"/>
    <n v="0"/>
  </r>
  <r>
    <n v="3892"/>
    <n v="36"/>
    <x v="1"/>
    <s v="Dress"/>
    <x v="0"/>
    <n v="30"/>
    <x v="24"/>
    <s v="L"/>
    <s v="Peach"/>
    <x v="0"/>
    <n v="4.7"/>
    <x v="1"/>
    <s v="Free Shipping"/>
    <x v="1"/>
    <s v="No"/>
    <n v="6"/>
    <x v="4"/>
    <s v="Quarterly"/>
    <x v="4"/>
    <s v="Low Value"/>
    <x v="1"/>
    <n v="0"/>
  </r>
  <r>
    <n v="3893"/>
    <n v="35"/>
    <x v="1"/>
    <s v="Jewelry"/>
    <x v="3"/>
    <n v="86"/>
    <x v="49"/>
    <s v="L"/>
    <s v="Indigo"/>
    <x v="2"/>
    <n v="3.5"/>
    <x v="1"/>
    <s v="Standard"/>
    <x v="1"/>
    <s v="No"/>
    <n v="5"/>
    <x v="3"/>
    <s v="Fortnightly"/>
    <x v="4"/>
    <s v="Low Value"/>
    <x v="1"/>
    <n v="0"/>
  </r>
  <r>
    <n v="3894"/>
    <n v="21"/>
    <x v="1"/>
    <s v="Hat"/>
    <x v="3"/>
    <n v="64"/>
    <x v="2"/>
    <s v="L"/>
    <s v="White"/>
    <x v="3"/>
    <n v="3.3"/>
    <x v="1"/>
    <s v="Store Pickup"/>
    <x v="1"/>
    <s v="No"/>
    <n v="29"/>
    <x v="4"/>
    <s v="Bi-Weekly"/>
    <x v="1"/>
    <s v="Low Value"/>
    <x v="2"/>
    <n v="0"/>
  </r>
  <r>
    <n v="3895"/>
    <n v="66"/>
    <x v="1"/>
    <s v="Skirt"/>
    <x v="0"/>
    <n v="78"/>
    <x v="39"/>
    <s v="L"/>
    <s v="White"/>
    <x v="1"/>
    <n v="3.9"/>
    <x v="1"/>
    <s v="2-Day Shipping"/>
    <x v="1"/>
    <s v="No"/>
    <n v="44"/>
    <x v="2"/>
    <s v="Every 3 Months"/>
    <x v="0"/>
    <s v="Low Value"/>
    <x v="2"/>
    <n v="0"/>
  </r>
  <r>
    <n v="3896"/>
    <n v="40"/>
    <x v="1"/>
    <s v="Hoodie"/>
    <x v="0"/>
    <n v="28"/>
    <x v="41"/>
    <s v="L"/>
    <s v="Turquoise"/>
    <x v="2"/>
    <n v="4.2"/>
    <x v="1"/>
    <s v="2-Day Shipping"/>
    <x v="1"/>
    <s v="No"/>
    <n v="32"/>
    <x v="0"/>
    <s v="Weekly"/>
    <x v="4"/>
    <s v="Low Value"/>
    <x v="2"/>
    <n v="0"/>
  </r>
  <r>
    <n v="3897"/>
    <n v="52"/>
    <x v="1"/>
    <s v="Backpack"/>
    <x v="3"/>
    <n v="49"/>
    <x v="44"/>
    <s v="L"/>
    <s v="White"/>
    <x v="1"/>
    <n v="4.5"/>
    <x v="1"/>
    <s v="Store Pickup"/>
    <x v="1"/>
    <s v="No"/>
    <n v="41"/>
    <x v="4"/>
    <s v="Bi-Weekly"/>
    <x v="2"/>
    <s v="Low Value"/>
    <x v="2"/>
    <n v="0"/>
  </r>
  <r>
    <n v="3898"/>
    <n v="46"/>
    <x v="1"/>
    <s v="Belt"/>
    <x v="3"/>
    <n v="33"/>
    <x v="32"/>
    <s v="L"/>
    <s v="Green"/>
    <x v="1"/>
    <n v="2.9"/>
    <x v="1"/>
    <s v="Standard"/>
    <x v="1"/>
    <s v="No"/>
    <n v="24"/>
    <x v="0"/>
    <s v="Quarterly"/>
    <x v="2"/>
    <s v="Low Value"/>
    <x v="2"/>
    <n v="0"/>
  </r>
  <r>
    <n v="3899"/>
    <n v="44"/>
    <x v="1"/>
    <s v="Shoes"/>
    <x v="1"/>
    <n v="77"/>
    <x v="46"/>
    <s v="S"/>
    <s v="Brown"/>
    <x v="2"/>
    <n v="3.8"/>
    <x v="1"/>
    <s v="Express"/>
    <x v="1"/>
    <s v="No"/>
    <n v="24"/>
    <x v="0"/>
    <s v="Weekly"/>
    <x v="4"/>
    <s v="Low Value"/>
    <x v="2"/>
    <n v="0"/>
  </r>
  <r>
    <n v="3900"/>
    <n v="52"/>
    <x v="1"/>
    <s v="Handbag"/>
    <x v="3"/>
    <n v="81"/>
    <x v="18"/>
    <s v="M"/>
    <s v="Beige"/>
    <x v="1"/>
    <n v="3.1"/>
    <x v="1"/>
    <s v="Store Pickup"/>
    <x v="1"/>
    <s v="No"/>
    <n v="33"/>
    <x v="0"/>
    <s v="Quarterly"/>
    <x v="2"/>
    <s v="Low Value"/>
    <x v="2"/>
    <n v="0"/>
  </r>
  <r>
    <m/>
    <m/>
    <x v="2"/>
    <m/>
    <x v="4"/>
    <m/>
    <x v="50"/>
    <m/>
    <m/>
    <x v="4"/>
    <m/>
    <x v="2"/>
    <m/>
    <x v="2"/>
    <m/>
    <m/>
    <x v="6"/>
    <m/>
    <x v="5"/>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0:E31" firstHeaderRow="1" firstDataRow="1" firstDataCol="0"/>
  <pivotFields count="22">
    <pivotField showAll="0"/>
    <pivotField showAll="0"/>
    <pivotField showAll="0"/>
    <pivotField showAll="0"/>
    <pivotField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Previous Purchases" fld="15" subtotal="average" baseField="0" baseItem="13123328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B12" firstHeaderRow="1" firstDataRow="1" firstDataCol="1"/>
  <pivotFields count="22">
    <pivotField showAll="0"/>
    <pivotField showAll="0"/>
    <pivotField showAll="0">
      <items count="4">
        <item x="1"/>
        <item x="0"/>
        <item x="2"/>
        <item t="default"/>
      </items>
    </pivotField>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6">
        <item x="3"/>
        <item x="1"/>
        <item x="2"/>
        <item x="0"/>
        <item x="4"/>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v="1"/>
    </i>
    <i>
      <x/>
    </i>
    <i>
      <x v="2"/>
    </i>
    <i>
      <x v="3"/>
    </i>
    <i>
      <x v="4"/>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E18:F25" firstHeaderRow="1" firstDataRow="1" firstDataCol="1"/>
  <pivotFields count="22">
    <pivotField showAll="0"/>
    <pivotField showAll="0"/>
    <pivotField showAll="0">
      <items count="4">
        <item x="1"/>
        <item x="0"/>
        <item x="2"/>
        <item t="default"/>
      </items>
    </pivotField>
    <pivotField showAll="0"/>
    <pivotField showAll="0">
      <items count="6">
        <item x="3"/>
        <item x="0"/>
        <item x="1"/>
        <item x="2"/>
        <item x="4"/>
        <item t="default"/>
      </items>
    </pivotField>
    <pivotField dataField="1" showAll="0"/>
    <pivotField showAll="0"/>
    <pivotField showAll="0"/>
    <pivotField showAll="0"/>
    <pivotField showAll="0">
      <items count="6">
        <item x="3"/>
        <item x="1"/>
        <item x="2"/>
        <item x="0"/>
        <item x="4"/>
        <item t="default"/>
      </items>
    </pivotField>
    <pivotField showAll="0"/>
    <pivotField showAll="0">
      <items count="4">
        <item x="1"/>
        <item x="0"/>
        <item x="2"/>
        <item t="default"/>
      </items>
    </pivotField>
    <pivotField showAll="0"/>
    <pivotField showAll="0"/>
    <pivotField showAll="0"/>
    <pivotField showAll="0"/>
    <pivotField showAll="0"/>
    <pivotField showAll="0"/>
    <pivotField axis="axisRow" showAll="0">
      <items count="7">
        <item x="3"/>
        <item x="4"/>
        <item x="2"/>
        <item x="0"/>
        <item x="1"/>
        <item x="5"/>
        <item t="default"/>
      </items>
    </pivotField>
    <pivotField showAll="0"/>
    <pivotField showAll="0"/>
    <pivotField showAll="0"/>
  </pivotFields>
  <rowFields count="1">
    <field x="18"/>
  </rowFields>
  <rowItems count="7">
    <i>
      <x/>
    </i>
    <i>
      <x v="1"/>
    </i>
    <i>
      <x v="2"/>
    </i>
    <i>
      <x v="3"/>
    </i>
    <i>
      <x v="4"/>
    </i>
    <i>
      <x v="5"/>
    </i>
    <i t="grand">
      <x/>
    </i>
  </rowItems>
  <colItems count="1">
    <i/>
  </colItems>
  <dataFields count="1">
    <dataField name="Average of Purchase Amount (USD)" fld="5" subtotal="average" baseField="18"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Customers" fld="2" subtotal="count" baseField="0" baseItem="1"/>
    <dataField name="Avg Rating" fld="1" subtotal="average" baseField="0" baseItem="1"/>
    <dataField name="Total Revenue" fld="0" baseField="0" baseItem="2"/>
  </dataFields>
  <formats count="1">
    <format dxfId="5">
      <pivotArea dataOnly="0" outline="0" fieldPosition="0">
        <references count="1">
          <reference field="4294967294" count="1">
            <x v="2"/>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caption="Average of Purchase Amount (USD)"/>
    <pivotHierarchy dragToData="1" caption="Avg Rating"/>
    <pivotHierarchy dragToData="1" caption="Total Custom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behaviour!$A:$V">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E11:G15" firstHeaderRow="0" firstDataRow="1" firstDataCol="1"/>
  <pivotFields count="22">
    <pivotField showAll="0"/>
    <pivotField showAll="0"/>
    <pivotField showAll="0">
      <items count="4">
        <item x="1"/>
        <item x="0"/>
        <item x="2"/>
        <item t="default"/>
      </items>
    </pivotField>
    <pivotField showAll="0"/>
    <pivotField showAll="0">
      <items count="6">
        <item x="3"/>
        <item x="0"/>
        <item x="1"/>
        <item x="2"/>
        <item x="4"/>
        <item t="default"/>
      </items>
    </pivotField>
    <pivotField dataField="1" showAll="0"/>
    <pivotField showAll="0"/>
    <pivotField showAll="0"/>
    <pivotField showAll="0"/>
    <pivotField showAll="0">
      <items count="6">
        <item x="3"/>
        <item x="1"/>
        <item x="2"/>
        <item x="0"/>
        <item x="4"/>
        <item t="default"/>
      </items>
    </pivotField>
    <pivotField dataField="1" showAll="0"/>
    <pivotField showAll="0">
      <items count="4">
        <item x="1"/>
        <item x="0"/>
        <item x="2"/>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Purchase Amount (USD)" fld="5" baseField="13" baseItem="0"/>
    <dataField name="Average of Review Rating" fld="10" subtotal="average" baseField="13" baseItem="0"/>
  </dataFields>
  <chartFormats count="12">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3"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13"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3" count="1" selected="0">
            <x v="0"/>
          </reference>
        </references>
      </pivotArea>
    </chartFormat>
    <chartFormat chart="17" format="8" series="1">
      <pivotArea type="data" outline="0" fieldPosition="0">
        <references count="1">
          <reference field="4294967294" count="1" selected="0">
            <x v="1"/>
          </reference>
        </references>
      </pivotArea>
    </chartFormat>
    <chartFormat chart="17" format="9">
      <pivotArea type="data" outline="0" fieldPosition="0">
        <references count="2">
          <reference field="4294967294" count="1" selected="0">
            <x v="1"/>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 chart="9" format="11">
      <pivotArea type="data" outline="0" fieldPosition="0">
        <references count="2">
          <reference field="4294967294" count="1" selected="0">
            <x v="0"/>
          </reference>
          <reference field="13" count="1" selected="0">
            <x v="2"/>
          </reference>
        </references>
      </pivotArea>
    </chartFormat>
    <chartFormat chart="9" format="12">
      <pivotArea type="data" outline="0" fieldPosition="0">
        <references count="2">
          <reference field="4294967294" count="1" selected="0">
            <x v="1"/>
          </reference>
          <reference field="13" count="1" selected="0">
            <x v="1"/>
          </reference>
        </references>
      </pivotArea>
    </chartFormat>
    <chartFormat chart="9" format="13">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G8" firstHeaderRow="0" firstDataRow="1" firstDataCol="1"/>
  <pivotFields count="22">
    <pivotField showAll="0"/>
    <pivotField showAll="0"/>
    <pivotField showAll="0">
      <items count="4">
        <item x="1"/>
        <item x="0"/>
        <item x="2"/>
        <item t="default"/>
      </items>
    </pivotField>
    <pivotField showAll="0"/>
    <pivotField showAll="0">
      <items count="6">
        <item x="3"/>
        <item x="0"/>
        <item x="1"/>
        <item x="2"/>
        <item x="4"/>
        <item t="default"/>
      </items>
    </pivotField>
    <pivotField dataField="1" showAll="0"/>
    <pivotField showAll="0"/>
    <pivotField showAll="0"/>
    <pivotField showAll="0"/>
    <pivotField showAll="0">
      <items count="6">
        <item x="3"/>
        <item x="1"/>
        <item x="2"/>
        <item x="0"/>
        <item x="4"/>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pivotField showAll="0"/>
    <pivotField axis="axisRow" showAll="0">
      <items count="5">
        <item x="2"/>
        <item x="1"/>
        <item x="0"/>
        <item x="3"/>
        <item t="default"/>
      </items>
    </pivotField>
    <pivotField showAll="0"/>
  </pivotFields>
  <rowFields count="1">
    <field x="20"/>
  </rowFields>
  <rowItems count="5">
    <i>
      <x/>
    </i>
    <i>
      <x v="1"/>
    </i>
    <i>
      <x v="2"/>
    </i>
    <i>
      <x v="3"/>
    </i>
    <i t="grand">
      <x/>
    </i>
  </rowItems>
  <colFields count="1">
    <field x="-2"/>
  </colFields>
  <colItems count="2">
    <i>
      <x/>
    </i>
    <i i="1">
      <x v="1"/>
    </i>
  </colItems>
  <dataFields count="2">
    <dataField name="Average of Previous Purchases" fld="15" subtotal="average" baseField="20" baseItem="0"/>
    <dataField name="Average of Purchase Amount (USD)" fld="5"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14:B66" firstHeaderRow="1" firstDataRow="1" firstDataCol="1"/>
  <pivotFields count="22">
    <pivotField showAll="0"/>
    <pivotField showAll="0"/>
    <pivotField showAll="0">
      <items count="4">
        <item x="1"/>
        <item x="0"/>
        <item x="2"/>
        <item t="default"/>
      </items>
    </pivotField>
    <pivotField showAll="0"/>
    <pivotField showAll="0">
      <items count="6">
        <item x="3"/>
        <item x="0"/>
        <item x="1"/>
        <item x="2"/>
        <item x="4"/>
        <item t="default"/>
      </items>
    </pivotField>
    <pivotField dataField="1" showAll="0"/>
    <pivotField axis="axisRow"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pivotField>
    <pivotField showAll="0"/>
    <pivotField showAll="0"/>
    <pivotField showAll="0">
      <items count="6">
        <item x="3"/>
        <item x="1"/>
        <item x="2"/>
        <item x="0"/>
        <item x="4"/>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Purchase Amount (USD)"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H18:I26" firstHeaderRow="1" firstDataRow="1" firstDataCol="1"/>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4"/>
        <item x="1"/>
        <item x="2"/>
        <item x="5"/>
        <item x="3"/>
        <item x="0"/>
        <item x="6"/>
        <item t="default"/>
      </items>
    </pivotField>
    <pivotField showAll="0"/>
    <pivotField showAll="0"/>
    <pivotField showAll="0"/>
    <pivotField showAll="0"/>
    <pivotField showAll="0"/>
  </pivotFields>
  <rowFields count="1">
    <field x="16"/>
  </rowFields>
  <rowItems count="8">
    <i>
      <x/>
    </i>
    <i>
      <x v="1"/>
    </i>
    <i>
      <x v="2"/>
    </i>
    <i>
      <x v="3"/>
    </i>
    <i>
      <x v="4"/>
    </i>
    <i>
      <x v="5"/>
    </i>
    <i>
      <x v="6"/>
    </i>
    <i t="grand">
      <x/>
    </i>
  </rowItems>
  <colItems count="1">
    <i/>
  </colItems>
  <dataFields count="1">
    <dataField name="Sum of Purchase Amount (USD)" fld="5" baseField="0" baseItem="0"/>
  </dataFields>
  <chartFormats count="9">
    <chartFormat chart="13"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6" count="1" selected="0">
            <x v="0"/>
          </reference>
        </references>
      </pivotArea>
    </chartFormat>
    <chartFormat chart="15" format="11">
      <pivotArea type="data" outline="0" fieldPosition="0">
        <references count="2">
          <reference field="4294967294" count="1" selected="0">
            <x v="0"/>
          </reference>
          <reference field="16" count="1" selected="0">
            <x v="1"/>
          </reference>
        </references>
      </pivotArea>
    </chartFormat>
    <chartFormat chart="15" format="12">
      <pivotArea type="data" outline="0" fieldPosition="0">
        <references count="2">
          <reference field="4294967294" count="1" selected="0">
            <x v="0"/>
          </reference>
          <reference field="16" count="1" selected="0">
            <x v="2"/>
          </reference>
        </references>
      </pivotArea>
    </chartFormat>
    <chartFormat chart="15" format="13">
      <pivotArea type="data" outline="0" fieldPosition="0">
        <references count="2">
          <reference field="4294967294" count="1" selected="0">
            <x v="0"/>
          </reference>
          <reference field="16" count="1" selected="0">
            <x v="3"/>
          </reference>
        </references>
      </pivotArea>
    </chartFormat>
    <chartFormat chart="15" format="14">
      <pivotArea type="data" outline="0" fieldPosition="0">
        <references count="2">
          <reference field="4294967294" count="1" selected="0">
            <x v="0"/>
          </reference>
          <reference field="16" count="1" selected="0">
            <x v="4"/>
          </reference>
        </references>
      </pivotArea>
    </chartFormat>
    <chartFormat chart="15" format="15">
      <pivotArea type="data" outline="0" fieldPosition="0">
        <references count="2">
          <reference field="4294967294" count="1" selected="0">
            <x v="0"/>
          </reference>
          <reference field="16" count="1" selected="0">
            <x v="5"/>
          </reference>
        </references>
      </pivotArea>
    </chartFormat>
    <chartFormat chart="15" format="16">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4" name="PivotTable10"/>
    <pivotTable tabId="4" name="PivotTable4"/>
    <pivotTable tabId="4" name="PivotTable5"/>
    <pivotTable tabId="4" name="PivotTable6"/>
    <pivotTable tabId="4" name="PivotTable9"/>
  </pivotTables>
  <data>
    <tabular pivotCacheId="1864518299">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4" name="PivotTable10"/>
    <pivotTable tabId="4" name="PivotTable4"/>
    <pivotTable tabId="4" name="PivotTable5"/>
    <pivotTable tabId="4" name="PivotTable6"/>
    <pivotTable tabId="4" name="PivotTable9"/>
  </pivotTables>
  <data>
    <tabular pivotCacheId="1864518299">
      <items count="5">
        <i x="3" s="1"/>
        <i x="0" s="1"/>
        <i x="1"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4" name="PivotTable10"/>
    <pivotTable tabId="4" name="PivotTable4"/>
    <pivotTable tabId="4" name="PivotTable5"/>
    <pivotTable tabId="4" name="PivotTable6"/>
    <pivotTable tabId="4" name="PivotTable9"/>
  </pivotTables>
  <data>
    <tabular pivotCacheId="1864518299">
      <items count="5">
        <i x="3" s="1"/>
        <i x="1" s="1"/>
        <i x="2"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00000000-0013-0000-FFFF-FFFF04000000}" sourceName="Subscription Status">
  <pivotTables>
    <pivotTable tabId="4" name="PivotTable10"/>
    <pivotTable tabId="4" name="PivotTable4"/>
    <pivotTable tabId="4" name="PivotTable5"/>
    <pivotTable tabId="4" name="PivotTable6"/>
    <pivotTable tabId="4" name="PivotTable9"/>
  </pivotTables>
  <data>
    <tabular pivotCacheId="1864518299">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41300"/>
  <slicer name="Category" xr10:uid="{00000000-0014-0000-FFFF-FFFF02000000}" cache="Slicer_Category" caption="Category" rowHeight="241300"/>
  <slicer name="Season" xr10:uid="{00000000-0014-0000-FFFF-FFFF03000000}" cache="Slicer_Season" caption="Season" rowHeight="241300"/>
  <slicer name="Subscription Status" xr10:uid="{00000000-0014-0000-FFFF-FFFF04000000}" cache="Slicer_Subscription_Status" caption="Subscription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V1241" totalsRowShown="0">
  <autoFilter ref="A1:V1241" xr:uid="{00000000-0009-0000-0100-000002000000}"/>
  <tableColumns count="22">
    <tableColumn id="1" xr3:uid="{00000000-0010-0000-0000-000001000000}" name="Customer ID"/>
    <tableColumn id="2" xr3:uid="{00000000-0010-0000-0000-000002000000}" name="Age"/>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Shipping Type"/>
    <tableColumn id="14" xr3:uid="{00000000-0010-0000-0000-00000E000000}" name="Discount Applied"/>
    <tableColumn id="15" xr3:uid="{00000000-0010-0000-0000-00000F000000}" name="Promo Code Used"/>
    <tableColumn id="16" xr3:uid="{00000000-0010-0000-0000-000010000000}" name="Previous Purchases"/>
    <tableColumn id="17" xr3:uid="{00000000-0010-0000-0000-000011000000}" name="Payment Method"/>
    <tableColumn id="18" xr3:uid="{00000000-0010-0000-0000-000012000000}" name="Frequency of Purchases"/>
    <tableColumn id="19" xr3:uid="{00000000-0010-0000-0000-000013000000}" name="Age Group_x000a_"/>
    <tableColumn id="20" xr3:uid="{00000000-0010-0000-0000-000014000000}" name="Purchase Value_x000a_"/>
    <tableColumn id="21" xr3:uid="{00000000-0010-0000-0000-000015000000}" name="Loyalty Level_x000a_"/>
    <tableColumn id="22" xr3:uid="{00000000-0010-0000-0000-000016000000}" name="Discount Flag_x000a_"/>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V200" totalsRowShown="0">
  <autoFilter ref="A1:V200" xr:uid="{00000000-0009-0000-0100-000003000000}"/>
  <tableColumns count="22">
    <tableColumn id="1" xr3:uid="{00000000-0010-0000-0100-000001000000}" name="Customer ID"/>
    <tableColumn id="2" xr3:uid="{00000000-0010-0000-0100-000002000000}" name="Age"/>
    <tableColumn id="3" xr3:uid="{00000000-0010-0000-0100-000003000000}" name="Gender"/>
    <tableColumn id="4" xr3:uid="{00000000-0010-0000-0100-000004000000}" name="Item Purchased"/>
    <tableColumn id="5" xr3:uid="{00000000-0010-0000-0100-000005000000}" name="Category"/>
    <tableColumn id="6" xr3:uid="{00000000-0010-0000-0100-000006000000}" name="Purchase Amount (USD)"/>
    <tableColumn id="7" xr3:uid="{00000000-0010-0000-0100-000007000000}" name="Location"/>
    <tableColumn id="8" xr3:uid="{00000000-0010-0000-0100-000008000000}" name="Size"/>
    <tableColumn id="9" xr3:uid="{00000000-0010-0000-0100-000009000000}" name="Color"/>
    <tableColumn id="10" xr3:uid="{00000000-0010-0000-0100-00000A000000}" name="Season"/>
    <tableColumn id="11" xr3:uid="{00000000-0010-0000-0100-00000B000000}" name="Review Rating"/>
    <tableColumn id="12" xr3:uid="{00000000-0010-0000-0100-00000C000000}" name="Subscription Status"/>
    <tableColumn id="13" xr3:uid="{00000000-0010-0000-0100-00000D000000}" name="Shipping Type"/>
    <tableColumn id="14" xr3:uid="{00000000-0010-0000-0100-00000E000000}" name="Discount Applied"/>
    <tableColumn id="15" xr3:uid="{00000000-0010-0000-0100-00000F000000}" name="Promo Code Used"/>
    <tableColumn id="16" xr3:uid="{00000000-0010-0000-0100-000010000000}" name="Previous Purchases"/>
    <tableColumn id="17" xr3:uid="{00000000-0010-0000-0100-000011000000}" name="Payment Method"/>
    <tableColumn id="18" xr3:uid="{00000000-0010-0000-0100-000012000000}" name="Frequency of Purchases"/>
    <tableColumn id="19" xr3:uid="{00000000-0010-0000-0100-000013000000}" name="Age Group_x000a_"/>
    <tableColumn id="20" xr3:uid="{00000000-0010-0000-0100-000014000000}" name="Purchase Value_x000a_"/>
    <tableColumn id="21" xr3:uid="{00000000-0010-0000-0100-000015000000}" name="Loyalty Level_x000a_"/>
    <tableColumn id="22" xr3:uid="{00000000-0010-0000-0100-000016000000}" name="Discount Flag_x000a_"/>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V557" totalsRowShown="0">
  <autoFilter ref="A1:V557" xr:uid="{00000000-0009-0000-0100-000004000000}"/>
  <tableColumns count="22">
    <tableColumn id="1" xr3:uid="{00000000-0010-0000-0200-000001000000}" name="Customer ID"/>
    <tableColumn id="2" xr3:uid="{00000000-0010-0000-0200-000002000000}" name="Age"/>
    <tableColumn id="3" xr3:uid="{00000000-0010-0000-0200-000003000000}" name="Gender"/>
    <tableColumn id="4" xr3:uid="{00000000-0010-0000-0200-000004000000}" name="Item Purchased"/>
    <tableColumn id="5" xr3:uid="{00000000-0010-0000-0200-000005000000}" name="Category"/>
    <tableColumn id="6" xr3:uid="{00000000-0010-0000-0200-000006000000}" name="Purchase Amount (USD)"/>
    <tableColumn id="7" xr3:uid="{00000000-0010-0000-0200-000007000000}" name="Location"/>
    <tableColumn id="8" xr3:uid="{00000000-0010-0000-0200-000008000000}" name="Size"/>
    <tableColumn id="9" xr3:uid="{00000000-0010-0000-0200-000009000000}" name="Color"/>
    <tableColumn id="10" xr3:uid="{00000000-0010-0000-0200-00000A000000}" name="Season"/>
    <tableColumn id="11" xr3:uid="{00000000-0010-0000-0200-00000B000000}" name="Review Rating"/>
    <tableColumn id="12" xr3:uid="{00000000-0010-0000-0200-00000C000000}" name="Subscription Status"/>
    <tableColumn id="13" xr3:uid="{00000000-0010-0000-0200-00000D000000}" name="Shipping Type"/>
    <tableColumn id="14" xr3:uid="{00000000-0010-0000-0200-00000E000000}" name="Discount Applied"/>
    <tableColumn id="15" xr3:uid="{00000000-0010-0000-0200-00000F000000}" name="Promo Code Used"/>
    <tableColumn id="16" xr3:uid="{00000000-0010-0000-0200-000010000000}" name="Previous Purchases"/>
    <tableColumn id="17" xr3:uid="{00000000-0010-0000-0200-000011000000}" name="Payment Method"/>
    <tableColumn id="18" xr3:uid="{00000000-0010-0000-0200-000012000000}" name="Frequency of Purchases"/>
    <tableColumn id="19" xr3:uid="{00000000-0010-0000-0200-000013000000}" name="Age Group_x000a_"/>
    <tableColumn id="20" xr3:uid="{00000000-0010-0000-0200-000014000000}" name="Purchase Value_x000a_"/>
    <tableColumn id="21" xr3:uid="{00000000-0010-0000-0200-000015000000}" name="Loyalty Level_x000a_"/>
    <tableColumn id="22" xr3:uid="{00000000-0010-0000-0200-000016000000}" name="Discount Flag_x000a_"/>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V3901" totalsRowShown="0">
  <autoFilter ref="A1:V3901" xr:uid="{00000000-0009-0000-0100-000001000000}"/>
  <tableColumns count="22">
    <tableColumn id="1" xr3:uid="{00000000-0010-0000-0300-000001000000}" name="Customer ID"/>
    <tableColumn id="2" xr3:uid="{00000000-0010-0000-0300-000002000000}" name="Age" dataDxfId="4"/>
    <tableColumn id="3" xr3:uid="{00000000-0010-0000-0300-000003000000}" name="Gender"/>
    <tableColumn id="4" xr3:uid="{00000000-0010-0000-0300-000004000000}" name="Item Purchased"/>
    <tableColumn id="5" xr3:uid="{00000000-0010-0000-0300-000005000000}" name="Category"/>
    <tableColumn id="6" xr3:uid="{00000000-0010-0000-0300-000006000000}" name="Purchase Amount (USD)"/>
    <tableColumn id="7" xr3:uid="{00000000-0010-0000-0300-000007000000}" name="Location"/>
    <tableColumn id="8" xr3:uid="{00000000-0010-0000-0300-000008000000}" name="Size"/>
    <tableColumn id="9" xr3:uid="{00000000-0010-0000-0300-000009000000}" name="Color"/>
    <tableColumn id="10" xr3:uid="{00000000-0010-0000-0300-00000A000000}" name="Season"/>
    <tableColumn id="11" xr3:uid="{00000000-0010-0000-0300-00000B000000}" name="Review Rating"/>
    <tableColumn id="12" xr3:uid="{00000000-0010-0000-0300-00000C000000}" name="Subscription Status"/>
    <tableColumn id="13" xr3:uid="{00000000-0010-0000-0300-00000D000000}" name="Shipping Type"/>
    <tableColumn id="14" xr3:uid="{00000000-0010-0000-0300-00000E000000}" name="Discount Applied"/>
    <tableColumn id="15" xr3:uid="{00000000-0010-0000-0300-00000F000000}" name="Promo Code Used"/>
    <tableColumn id="16" xr3:uid="{00000000-0010-0000-0300-000010000000}" name="Previous Purchases"/>
    <tableColumn id="17" xr3:uid="{00000000-0010-0000-0300-000011000000}" name="Payment Method"/>
    <tableColumn id="18" xr3:uid="{00000000-0010-0000-0300-000012000000}" name="Frequency of Purchases"/>
    <tableColumn id="19" xr3:uid="{00000000-0010-0000-0300-000013000000}" name="Age Group_x000a_" dataDxfId="3">
      <calculatedColumnFormula>IF(Table1[[#This Row],[Age]]&lt;25,"Under 25",
IF(Table1[[#This Row],[Age]]&lt;=34,"25–34",
IF(Table1[[#This Row],[Age]]&lt;=44,"35–44",
IF(Table1[[#This Row],[Age]]&lt;=54,"45–54","55+"))))</calculatedColumnFormula>
    </tableColumn>
    <tableColumn id="20" xr3:uid="{00000000-0010-0000-0300-000014000000}" name="Purchase Value_x000a_" dataDxfId="2">
      <calculatedColumnFormula>IF(Table1[[#This Row],[Purchase Amount (USD)]]&gt;=100,"High Value","Low Value")</calculatedColumnFormula>
    </tableColumn>
    <tableColumn id="21" xr3:uid="{00000000-0010-0000-0300-000015000000}" name="Loyalty Level_x000a_" dataDxfId="1">
      <calculatedColumnFormula>IF(Table1[[#This Row],[Previous Purchases]]&gt;=20,"Loyal",
IF(Table1[[#This Row],[Previous Purchases]]&gt;=10,"Returning","New"))</calculatedColumnFormula>
    </tableColumn>
    <tableColumn id="22" xr3:uid="{00000000-0010-0000-0300-000016000000}" name="Discount Flag_x000a_" dataDxfId="0">
      <calculatedColumnFormula>IF(Table1[[#This Row],[Discount Applied]]="Yes",1,0)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41"/>
  <sheetViews>
    <sheetView workbookViewId="0">
      <selection sqref="A1:V1241"/>
    </sheetView>
  </sheetViews>
  <sheetFormatPr defaultRowHeight="14.5" x14ac:dyDescent="0.3"/>
  <cols>
    <col min="1" max="1" width="13.25" customWidth="1"/>
    <col min="3" max="3" width="8.9140625" customWidth="1"/>
    <col min="4" max="4" width="15.83203125" customWidth="1"/>
    <col min="5" max="5" width="10.25" customWidth="1"/>
    <col min="6" max="6" width="22.83203125" customWidth="1"/>
    <col min="7" max="7" width="9.83203125" customWidth="1"/>
    <col min="11" max="11" width="14.4140625" customWidth="1"/>
    <col min="12" max="12" width="18.83203125" customWidth="1"/>
    <col min="13" max="13" width="14.33203125" customWidth="1"/>
    <col min="14" max="14" width="16.9140625" customWidth="1"/>
    <col min="15" max="15" width="17.75" customWidth="1"/>
    <col min="16" max="16" width="18.83203125" customWidth="1"/>
    <col min="17" max="17" width="17.4140625" customWidth="1"/>
    <col min="18" max="18" width="22.5" customWidth="1"/>
  </cols>
  <sheetData>
    <row r="1" spans="1:22" ht="1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153</v>
      </c>
      <c r="T1" t="s">
        <v>154</v>
      </c>
      <c r="U1" t="s">
        <v>155</v>
      </c>
      <c r="V1" t="s">
        <v>156</v>
      </c>
    </row>
    <row r="2" spans="1:22" ht="14" x14ac:dyDescent="0.3">
      <c r="A2">
        <v>3900</v>
      </c>
      <c r="B2">
        <v>52</v>
      </c>
      <c r="C2" t="s">
        <v>152</v>
      </c>
      <c r="D2" t="s">
        <v>65</v>
      </c>
      <c r="E2" t="s">
        <v>66</v>
      </c>
      <c r="F2">
        <v>81</v>
      </c>
      <c r="G2" t="s">
        <v>98</v>
      </c>
      <c r="H2" t="s">
        <v>43</v>
      </c>
      <c r="I2" t="s">
        <v>117</v>
      </c>
      <c r="J2" t="s">
        <v>36</v>
      </c>
      <c r="K2">
        <v>3.1</v>
      </c>
      <c r="L2" t="s">
        <v>151</v>
      </c>
      <c r="M2" t="s">
        <v>73</v>
      </c>
      <c r="N2" t="s">
        <v>151</v>
      </c>
      <c r="O2" t="s">
        <v>151</v>
      </c>
      <c r="P2">
        <v>33</v>
      </c>
      <c r="Q2" t="s">
        <v>27</v>
      </c>
      <c r="R2" t="s">
        <v>57</v>
      </c>
      <c r="S2" t="s">
        <v>166</v>
      </c>
      <c r="T2" t="s">
        <v>167</v>
      </c>
      <c r="U2" t="s">
        <v>168</v>
      </c>
      <c r="V2">
        <v>0</v>
      </c>
    </row>
    <row r="3" spans="1:22" ht="14" x14ac:dyDescent="0.3">
      <c r="A3">
        <v>3898</v>
      </c>
      <c r="B3">
        <v>46</v>
      </c>
      <c r="C3" t="s">
        <v>152</v>
      </c>
      <c r="D3" t="s">
        <v>132</v>
      </c>
      <c r="E3" t="s">
        <v>66</v>
      </c>
      <c r="F3">
        <v>33</v>
      </c>
      <c r="G3" t="s">
        <v>126</v>
      </c>
      <c r="H3" t="s">
        <v>22</v>
      </c>
      <c r="I3" t="s">
        <v>95</v>
      </c>
      <c r="J3" t="s">
        <v>36</v>
      </c>
      <c r="K3">
        <v>2.9</v>
      </c>
      <c r="L3" t="s">
        <v>151</v>
      </c>
      <c r="M3" t="s">
        <v>53</v>
      </c>
      <c r="N3" t="s">
        <v>151</v>
      </c>
      <c r="O3" t="s">
        <v>151</v>
      </c>
      <c r="P3">
        <v>24</v>
      </c>
      <c r="Q3" t="s">
        <v>27</v>
      </c>
      <c r="R3" t="s">
        <v>57</v>
      </c>
      <c r="S3" t="s">
        <v>166</v>
      </c>
      <c r="T3" t="s">
        <v>167</v>
      </c>
      <c r="U3" t="s">
        <v>168</v>
      </c>
      <c r="V3">
        <v>0</v>
      </c>
    </row>
    <row r="4" spans="1:22" ht="14" x14ac:dyDescent="0.3">
      <c r="A4">
        <v>3897</v>
      </c>
      <c r="B4">
        <v>52</v>
      </c>
      <c r="C4" t="s">
        <v>152</v>
      </c>
      <c r="D4" t="s">
        <v>131</v>
      </c>
      <c r="E4" t="s">
        <v>66</v>
      </c>
      <c r="F4">
        <v>49</v>
      </c>
      <c r="G4" t="s">
        <v>145</v>
      </c>
      <c r="H4" t="s">
        <v>22</v>
      </c>
      <c r="I4" t="s">
        <v>51</v>
      </c>
      <c r="J4" t="s">
        <v>36</v>
      </c>
      <c r="K4">
        <v>4.5</v>
      </c>
      <c r="L4" t="s">
        <v>151</v>
      </c>
      <c r="M4" t="s">
        <v>73</v>
      </c>
      <c r="N4" t="s">
        <v>151</v>
      </c>
      <c r="O4" t="s">
        <v>151</v>
      </c>
      <c r="P4">
        <v>41</v>
      </c>
      <c r="Q4" t="s">
        <v>74</v>
      </c>
      <c r="R4" t="s">
        <v>75</v>
      </c>
      <c r="S4" t="s">
        <v>166</v>
      </c>
      <c r="T4" t="s">
        <v>167</v>
      </c>
      <c r="U4" t="s">
        <v>168</v>
      </c>
      <c r="V4">
        <v>0</v>
      </c>
    </row>
    <row r="5" spans="1:22" ht="14" x14ac:dyDescent="0.3">
      <c r="A5">
        <v>3894</v>
      </c>
      <c r="B5">
        <v>21</v>
      </c>
      <c r="C5" t="s">
        <v>152</v>
      </c>
      <c r="D5" t="s">
        <v>123</v>
      </c>
      <c r="E5" t="s">
        <v>66</v>
      </c>
      <c r="F5">
        <v>64</v>
      </c>
      <c r="G5" t="s">
        <v>34</v>
      </c>
      <c r="H5" t="s">
        <v>22</v>
      </c>
      <c r="I5" t="s">
        <v>51</v>
      </c>
      <c r="J5" t="s">
        <v>56</v>
      </c>
      <c r="K5">
        <v>3.3</v>
      </c>
      <c r="L5" t="s">
        <v>151</v>
      </c>
      <c r="M5" t="s">
        <v>73</v>
      </c>
      <c r="N5" t="s">
        <v>151</v>
      </c>
      <c r="O5" t="s">
        <v>151</v>
      </c>
      <c r="P5">
        <v>29</v>
      </c>
      <c r="Q5" t="s">
        <v>74</v>
      </c>
      <c r="R5" t="s">
        <v>75</v>
      </c>
      <c r="S5" t="s">
        <v>169</v>
      </c>
      <c r="T5" t="s">
        <v>167</v>
      </c>
      <c r="U5" t="s">
        <v>168</v>
      </c>
      <c r="V5">
        <v>0</v>
      </c>
    </row>
    <row r="6" spans="1:22" ht="14" x14ac:dyDescent="0.3">
      <c r="A6">
        <v>3893</v>
      </c>
      <c r="B6">
        <v>35</v>
      </c>
      <c r="C6" t="s">
        <v>152</v>
      </c>
      <c r="D6" t="s">
        <v>105</v>
      </c>
      <c r="E6" t="s">
        <v>66</v>
      </c>
      <c r="F6">
        <v>86</v>
      </c>
      <c r="G6" t="s">
        <v>150</v>
      </c>
      <c r="H6" t="s">
        <v>22</v>
      </c>
      <c r="I6" t="s">
        <v>125</v>
      </c>
      <c r="J6" t="s">
        <v>52</v>
      </c>
      <c r="K6">
        <v>3.5</v>
      </c>
      <c r="L6" t="s">
        <v>151</v>
      </c>
      <c r="M6" t="s">
        <v>53</v>
      </c>
      <c r="N6" t="s">
        <v>151</v>
      </c>
      <c r="O6" t="s">
        <v>151</v>
      </c>
      <c r="P6">
        <v>5</v>
      </c>
      <c r="Q6" t="s">
        <v>45</v>
      </c>
      <c r="R6" t="s">
        <v>28</v>
      </c>
      <c r="S6" t="s">
        <v>170</v>
      </c>
      <c r="T6" t="s">
        <v>167</v>
      </c>
      <c r="U6" t="s">
        <v>171</v>
      </c>
      <c r="V6">
        <v>0</v>
      </c>
    </row>
    <row r="7" spans="1:22" ht="14" x14ac:dyDescent="0.3">
      <c r="A7">
        <v>3887</v>
      </c>
      <c r="B7">
        <v>37</v>
      </c>
      <c r="C7" t="s">
        <v>152</v>
      </c>
      <c r="D7" t="s">
        <v>105</v>
      </c>
      <c r="E7" t="s">
        <v>66</v>
      </c>
      <c r="F7">
        <v>92</v>
      </c>
      <c r="G7" t="s">
        <v>145</v>
      </c>
      <c r="H7" t="s">
        <v>35</v>
      </c>
      <c r="I7" t="s">
        <v>109</v>
      </c>
      <c r="J7" t="s">
        <v>52</v>
      </c>
      <c r="K7">
        <v>3.9</v>
      </c>
      <c r="L7" t="s">
        <v>151</v>
      </c>
      <c r="M7" t="s">
        <v>26</v>
      </c>
      <c r="N7" t="s">
        <v>151</v>
      </c>
      <c r="O7" t="s">
        <v>151</v>
      </c>
      <c r="P7">
        <v>40</v>
      </c>
      <c r="Q7" t="s">
        <v>85</v>
      </c>
      <c r="R7" t="s">
        <v>57</v>
      </c>
      <c r="S7" t="s">
        <v>170</v>
      </c>
      <c r="T7" t="s">
        <v>167</v>
      </c>
      <c r="U7" t="s">
        <v>168</v>
      </c>
      <c r="V7">
        <v>0</v>
      </c>
    </row>
    <row r="8" spans="1:22" ht="14" x14ac:dyDescent="0.3">
      <c r="A8">
        <v>3884</v>
      </c>
      <c r="B8">
        <v>34</v>
      </c>
      <c r="C8" t="s">
        <v>152</v>
      </c>
      <c r="D8" t="s">
        <v>123</v>
      </c>
      <c r="E8" t="s">
        <v>66</v>
      </c>
      <c r="F8">
        <v>38</v>
      </c>
      <c r="G8" t="s">
        <v>113</v>
      </c>
      <c r="H8" t="s">
        <v>91</v>
      </c>
      <c r="I8" t="s">
        <v>72</v>
      </c>
      <c r="J8" t="s">
        <v>56</v>
      </c>
      <c r="K8">
        <v>4</v>
      </c>
      <c r="L8" t="s">
        <v>151</v>
      </c>
      <c r="M8" t="s">
        <v>44</v>
      </c>
      <c r="N8" t="s">
        <v>151</v>
      </c>
      <c r="O8" t="s">
        <v>151</v>
      </c>
      <c r="P8">
        <v>22</v>
      </c>
      <c r="Q8" t="s">
        <v>32</v>
      </c>
      <c r="R8" t="s">
        <v>28</v>
      </c>
      <c r="S8" t="s">
        <v>172</v>
      </c>
      <c r="T8" t="s">
        <v>167</v>
      </c>
      <c r="U8" t="s">
        <v>168</v>
      </c>
      <c r="V8">
        <v>0</v>
      </c>
    </row>
    <row r="9" spans="1:22" ht="14" x14ac:dyDescent="0.3">
      <c r="A9">
        <v>3882</v>
      </c>
      <c r="B9">
        <v>56</v>
      </c>
      <c r="C9" t="s">
        <v>152</v>
      </c>
      <c r="D9" t="s">
        <v>118</v>
      </c>
      <c r="E9" t="s">
        <v>66</v>
      </c>
      <c r="F9">
        <v>25</v>
      </c>
      <c r="G9" t="s">
        <v>141</v>
      </c>
      <c r="H9" t="s">
        <v>22</v>
      </c>
      <c r="I9" t="s">
        <v>64</v>
      </c>
      <c r="J9" t="s">
        <v>36</v>
      </c>
      <c r="K9">
        <v>2.8</v>
      </c>
      <c r="L9" t="s">
        <v>151</v>
      </c>
      <c r="M9" t="s">
        <v>69</v>
      </c>
      <c r="N9" t="s">
        <v>151</v>
      </c>
      <c r="O9" t="s">
        <v>151</v>
      </c>
      <c r="P9">
        <v>17</v>
      </c>
      <c r="Q9" t="s">
        <v>85</v>
      </c>
      <c r="R9" t="s">
        <v>39</v>
      </c>
      <c r="S9" t="s">
        <v>173</v>
      </c>
      <c r="T9" t="s">
        <v>167</v>
      </c>
      <c r="U9" t="s">
        <v>174</v>
      </c>
      <c r="V9">
        <v>0</v>
      </c>
    </row>
    <row r="10" spans="1:22" ht="14" x14ac:dyDescent="0.3">
      <c r="A10">
        <v>3879</v>
      </c>
      <c r="B10">
        <v>60</v>
      </c>
      <c r="C10" t="s">
        <v>152</v>
      </c>
      <c r="D10" t="s">
        <v>123</v>
      </c>
      <c r="E10" t="s">
        <v>66</v>
      </c>
      <c r="F10">
        <v>42</v>
      </c>
      <c r="G10" t="s">
        <v>130</v>
      </c>
      <c r="H10" t="s">
        <v>43</v>
      </c>
      <c r="I10" t="s">
        <v>68</v>
      </c>
      <c r="J10" t="s">
        <v>52</v>
      </c>
      <c r="K10">
        <v>3.4</v>
      </c>
      <c r="L10" t="s">
        <v>151</v>
      </c>
      <c r="M10" t="s">
        <v>69</v>
      </c>
      <c r="N10" t="s">
        <v>151</v>
      </c>
      <c r="O10" t="s">
        <v>151</v>
      </c>
      <c r="P10">
        <v>24</v>
      </c>
      <c r="Q10" t="s">
        <v>38</v>
      </c>
      <c r="R10" t="s">
        <v>48</v>
      </c>
      <c r="S10" t="s">
        <v>173</v>
      </c>
      <c r="T10" t="s">
        <v>167</v>
      </c>
      <c r="U10" t="s">
        <v>168</v>
      </c>
      <c r="V10">
        <v>0</v>
      </c>
    </row>
    <row r="11" spans="1:22" ht="14"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
        <v>173</v>
      </c>
      <c r="T11" t="s">
        <v>167</v>
      </c>
      <c r="U11" t="s">
        <v>171</v>
      </c>
      <c r="V11">
        <v>1</v>
      </c>
    </row>
    <row r="12" spans="1:22" ht="14" x14ac:dyDescent="0.3">
      <c r="A12">
        <v>3876</v>
      </c>
      <c r="B12">
        <v>63</v>
      </c>
      <c r="C12" t="s">
        <v>152</v>
      </c>
      <c r="D12" t="s">
        <v>123</v>
      </c>
      <c r="E12" t="s">
        <v>66</v>
      </c>
      <c r="F12">
        <v>51</v>
      </c>
      <c r="G12" t="s">
        <v>81</v>
      </c>
      <c r="H12" t="s">
        <v>43</v>
      </c>
      <c r="I12" t="s">
        <v>68</v>
      </c>
      <c r="J12" t="s">
        <v>24</v>
      </c>
      <c r="K12">
        <v>3.3</v>
      </c>
      <c r="L12" t="s">
        <v>151</v>
      </c>
      <c r="M12" t="s">
        <v>69</v>
      </c>
      <c r="N12" t="s">
        <v>151</v>
      </c>
      <c r="O12" t="s">
        <v>151</v>
      </c>
      <c r="P12">
        <v>21</v>
      </c>
      <c r="Q12" t="s">
        <v>38</v>
      </c>
      <c r="R12" t="s">
        <v>48</v>
      </c>
      <c r="S12" t="s">
        <v>173</v>
      </c>
      <c r="T12" t="s">
        <v>167</v>
      </c>
      <c r="U12" t="s">
        <v>168</v>
      </c>
      <c r="V12">
        <v>0</v>
      </c>
    </row>
    <row r="13" spans="1:22" ht="14" x14ac:dyDescent="0.3">
      <c r="A13">
        <v>3867</v>
      </c>
      <c r="B13">
        <v>58</v>
      </c>
      <c r="C13" t="s">
        <v>152</v>
      </c>
      <c r="D13" t="s">
        <v>123</v>
      </c>
      <c r="E13" t="s">
        <v>66</v>
      </c>
      <c r="F13">
        <v>32</v>
      </c>
      <c r="G13" t="s">
        <v>119</v>
      </c>
      <c r="H13" t="s">
        <v>43</v>
      </c>
      <c r="I13" t="s">
        <v>117</v>
      </c>
      <c r="J13" t="s">
        <v>24</v>
      </c>
      <c r="K13">
        <v>3.3</v>
      </c>
      <c r="L13" t="s">
        <v>151</v>
      </c>
      <c r="M13" t="s">
        <v>69</v>
      </c>
      <c r="N13" t="s">
        <v>151</v>
      </c>
      <c r="O13" t="s">
        <v>151</v>
      </c>
      <c r="P13">
        <v>33</v>
      </c>
      <c r="Q13" t="s">
        <v>38</v>
      </c>
      <c r="R13" t="s">
        <v>28</v>
      </c>
      <c r="S13" t="s">
        <v>173</v>
      </c>
      <c r="T13" t="s">
        <v>167</v>
      </c>
      <c r="U13" t="s">
        <v>168</v>
      </c>
      <c r="V13">
        <v>0</v>
      </c>
    </row>
    <row r="14" spans="1:22" ht="14" x14ac:dyDescent="0.3">
      <c r="A14">
        <v>3864</v>
      </c>
      <c r="B14">
        <v>40</v>
      </c>
      <c r="C14" t="s">
        <v>152</v>
      </c>
      <c r="D14" t="s">
        <v>118</v>
      </c>
      <c r="E14" t="s">
        <v>66</v>
      </c>
      <c r="F14">
        <v>35</v>
      </c>
      <c r="G14" t="s">
        <v>81</v>
      </c>
      <c r="H14" t="s">
        <v>43</v>
      </c>
      <c r="I14" t="s">
        <v>120</v>
      </c>
      <c r="J14" t="s">
        <v>52</v>
      </c>
      <c r="K14">
        <v>3.3</v>
      </c>
      <c r="L14" t="s">
        <v>151</v>
      </c>
      <c r="M14" t="s">
        <v>37</v>
      </c>
      <c r="N14" t="s">
        <v>151</v>
      </c>
      <c r="O14" t="s">
        <v>151</v>
      </c>
      <c r="P14">
        <v>28</v>
      </c>
      <c r="Q14" t="s">
        <v>32</v>
      </c>
      <c r="R14" t="s">
        <v>28</v>
      </c>
      <c r="S14" t="s">
        <v>170</v>
      </c>
      <c r="T14" t="s">
        <v>167</v>
      </c>
      <c r="U14" t="s">
        <v>168</v>
      </c>
      <c r="V14">
        <v>0</v>
      </c>
    </row>
    <row r="15" spans="1:22" ht="14" x14ac:dyDescent="0.3">
      <c r="A15">
        <v>3861</v>
      </c>
      <c r="B15">
        <v>57</v>
      </c>
      <c r="C15" t="s">
        <v>152</v>
      </c>
      <c r="D15" t="s">
        <v>88</v>
      </c>
      <c r="E15" t="s">
        <v>66</v>
      </c>
      <c r="F15">
        <v>64</v>
      </c>
      <c r="G15" t="s">
        <v>137</v>
      </c>
      <c r="H15" t="s">
        <v>43</v>
      </c>
      <c r="I15" t="s">
        <v>47</v>
      </c>
      <c r="J15" t="s">
        <v>52</v>
      </c>
      <c r="K15">
        <v>4.4000000000000004</v>
      </c>
      <c r="L15" t="s">
        <v>151</v>
      </c>
      <c r="M15" t="s">
        <v>44</v>
      </c>
      <c r="N15" t="s">
        <v>151</v>
      </c>
      <c r="O15" t="s">
        <v>151</v>
      </c>
      <c r="P15">
        <v>44</v>
      </c>
      <c r="Q15" t="s">
        <v>32</v>
      </c>
      <c r="R15" t="s">
        <v>48</v>
      </c>
      <c r="S15" t="s">
        <v>173</v>
      </c>
      <c r="T15" t="s">
        <v>167</v>
      </c>
      <c r="U15" t="s">
        <v>168</v>
      </c>
      <c r="V15">
        <v>0</v>
      </c>
    </row>
    <row r="16" spans="1:22" ht="14" x14ac:dyDescent="0.3">
      <c r="A16">
        <v>3858</v>
      </c>
      <c r="B16">
        <v>42</v>
      </c>
      <c r="C16" t="s">
        <v>152</v>
      </c>
      <c r="D16" t="s">
        <v>123</v>
      </c>
      <c r="E16" t="s">
        <v>66</v>
      </c>
      <c r="F16">
        <v>21</v>
      </c>
      <c r="G16" t="s">
        <v>104</v>
      </c>
      <c r="H16" t="s">
        <v>35</v>
      </c>
      <c r="I16" t="s">
        <v>133</v>
      </c>
      <c r="J16" t="s">
        <v>52</v>
      </c>
      <c r="K16">
        <v>3.1</v>
      </c>
      <c r="L16" t="s">
        <v>151</v>
      </c>
      <c r="M16" t="s">
        <v>73</v>
      </c>
      <c r="N16" t="s">
        <v>151</v>
      </c>
      <c r="O16" t="s">
        <v>151</v>
      </c>
      <c r="P16">
        <v>29</v>
      </c>
      <c r="Q16" t="s">
        <v>38</v>
      </c>
      <c r="R16" t="s">
        <v>96</v>
      </c>
      <c r="S16" t="s">
        <v>170</v>
      </c>
      <c r="T16" t="s">
        <v>167</v>
      </c>
      <c r="U16" t="s">
        <v>168</v>
      </c>
      <c r="V16">
        <v>0</v>
      </c>
    </row>
    <row r="17" spans="1:22" ht="14" x14ac:dyDescent="0.3">
      <c r="A17">
        <v>3854</v>
      </c>
      <c r="B17">
        <v>61</v>
      </c>
      <c r="C17" t="s">
        <v>152</v>
      </c>
      <c r="D17" t="s">
        <v>88</v>
      </c>
      <c r="E17" t="s">
        <v>66</v>
      </c>
      <c r="F17">
        <v>76</v>
      </c>
      <c r="G17" t="s">
        <v>121</v>
      </c>
      <c r="H17" t="s">
        <v>43</v>
      </c>
      <c r="I17" t="s">
        <v>92</v>
      </c>
      <c r="J17" t="s">
        <v>56</v>
      </c>
      <c r="K17">
        <v>4</v>
      </c>
      <c r="L17" t="s">
        <v>151</v>
      </c>
      <c r="M17" t="s">
        <v>73</v>
      </c>
      <c r="N17" t="s">
        <v>151</v>
      </c>
      <c r="O17" t="s">
        <v>151</v>
      </c>
      <c r="P17">
        <v>49</v>
      </c>
      <c r="Q17" t="s">
        <v>85</v>
      </c>
      <c r="R17" t="s">
        <v>75</v>
      </c>
      <c r="S17" t="s">
        <v>173</v>
      </c>
      <c r="T17" t="s">
        <v>167</v>
      </c>
      <c r="U17" t="s">
        <v>168</v>
      </c>
      <c r="V17">
        <v>0</v>
      </c>
    </row>
    <row r="18" spans="1:22" ht="14"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
        <v>172</v>
      </c>
      <c r="T18" t="s">
        <v>167</v>
      </c>
      <c r="U18" t="s">
        <v>168</v>
      </c>
      <c r="V18">
        <v>1</v>
      </c>
    </row>
    <row r="19" spans="1:22" ht="14" x14ac:dyDescent="0.3">
      <c r="A19">
        <v>3853</v>
      </c>
      <c r="B19">
        <v>65</v>
      </c>
      <c r="C19" t="s">
        <v>152</v>
      </c>
      <c r="D19" t="s">
        <v>123</v>
      </c>
      <c r="E19" t="s">
        <v>66</v>
      </c>
      <c r="F19">
        <v>79</v>
      </c>
      <c r="G19" t="s">
        <v>90</v>
      </c>
      <c r="H19" t="s">
        <v>43</v>
      </c>
      <c r="I19" t="s">
        <v>99</v>
      </c>
      <c r="J19" t="s">
        <v>56</v>
      </c>
      <c r="K19">
        <v>4</v>
      </c>
      <c r="L19" t="s">
        <v>151</v>
      </c>
      <c r="M19" t="s">
        <v>69</v>
      </c>
      <c r="N19" t="s">
        <v>151</v>
      </c>
      <c r="O19" t="s">
        <v>151</v>
      </c>
      <c r="P19">
        <v>19</v>
      </c>
      <c r="Q19" t="s">
        <v>45</v>
      </c>
      <c r="R19" t="s">
        <v>39</v>
      </c>
      <c r="S19" t="s">
        <v>173</v>
      </c>
      <c r="T19" t="s">
        <v>167</v>
      </c>
      <c r="U19" t="s">
        <v>174</v>
      </c>
      <c r="V19">
        <v>0</v>
      </c>
    </row>
    <row r="20" spans="1:22" ht="14" x14ac:dyDescent="0.3">
      <c r="A20">
        <v>3852</v>
      </c>
      <c r="B20">
        <v>50</v>
      </c>
      <c r="C20" t="s">
        <v>152</v>
      </c>
      <c r="D20" t="s">
        <v>118</v>
      </c>
      <c r="E20" t="s">
        <v>66</v>
      </c>
      <c r="F20">
        <v>83</v>
      </c>
      <c r="G20" t="s">
        <v>55</v>
      </c>
      <c r="H20" t="s">
        <v>43</v>
      </c>
      <c r="I20" t="s">
        <v>68</v>
      </c>
      <c r="J20" t="s">
        <v>52</v>
      </c>
      <c r="K20">
        <v>3.9</v>
      </c>
      <c r="L20" t="s">
        <v>151</v>
      </c>
      <c r="M20" t="s">
        <v>37</v>
      </c>
      <c r="N20" t="s">
        <v>151</v>
      </c>
      <c r="O20" t="s">
        <v>151</v>
      </c>
      <c r="P20">
        <v>24</v>
      </c>
      <c r="Q20" t="s">
        <v>85</v>
      </c>
      <c r="R20" t="s">
        <v>48</v>
      </c>
      <c r="S20" t="s">
        <v>166</v>
      </c>
      <c r="T20" t="s">
        <v>167</v>
      </c>
      <c r="U20" t="s">
        <v>168</v>
      </c>
      <c r="V20">
        <v>0</v>
      </c>
    </row>
    <row r="21" spans="1:22" ht="14" x14ac:dyDescent="0.3">
      <c r="A21">
        <v>3851</v>
      </c>
      <c r="B21">
        <v>27</v>
      </c>
      <c r="C21" t="s">
        <v>152</v>
      </c>
      <c r="D21" t="s">
        <v>105</v>
      </c>
      <c r="E21" t="s">
        <v>66</v>
      </c>
      <c r="F21">
        <v>74</v>
      </c>
      <c r="G21" t="s">
        <v>90</v>
      </c>
      <c r="H21" t="s">
        <v>22</v>
      </c>
      <c r="I21" t="s">
        <v>125</v>
      </c>
      <c r="J21" t="s">
        <v>52</v>
      </c>
      <c r="K21">
        <v>4.4000000000000004</v>
      </c>
      <c r="L21" t="s">
        <v>151</v>
      </c>
      <c r="M21" t="s">
        <v>69</v>
      </c>
      <c r="N21" t="s">
        <v>151</v>
      </c>
      <c r="O21" t="s">
        <v>151</v>
      </c>
      <c r="P21">
        <v>25</v>
      </c>
      <c r="Q21" t="s">
        <v>85</v>
      </c>
      <c r="R21" t="s">
        <v>96</v>
      </c>
      <c r="S21" t="s">
        <v>172</v>
      </c>
      <c r="T21" t="s">
        <v>167</v>
      </c>
      <c r="U21" t="s">
        <v>168</v>
      </c>
      <c r="V21">
        <v>0</v>
      </c>
    </row>
    <row r="22" spans="1:22" ht="14" x14ac:dyDescent="0.3">
      <c r="A22">
        <v>3849</v>
      </c>
      <c r="B22">
        <v>22</v>
      </c>
      <c r="C22" t="s">
        <v>152</v>
      </c>
      <c r="D22" t="s">
        <v>105</v>
      </c>
      <c r="E22" t="s">
        <v>66</v>
      </c>
      <c r="F22">
        <v>60</v>
      </c>
      <c r="G22" t="s">
        <v>81</v>
      </c>
      <c r="H22" t="s">
        <v>43</v>
      </c>
      <c r="I22" t="s">
        <v>135</v>
      </c>
      <c r="J22" t="s">
        <v>24</v>
      </c>
      <c r="K22">
        <v>3</v>
      </c>
      <c r="L22" t="s">
        <v>151</v>
      </c>
      <c r="M22" t="s">
        <v>44</v>
      </c>
      <c r="N22" t="s">
        <v>151</v>
      </c>
      <c r="O22" t="s">
        <v>151</v>
      </c>
      <c r="P22">
        <v>39</v>
      </c>
      <c r="Q22" t="s">
        <v>32</v>
      </c>
      <c r="R22" t="s">
        <v>96</v>
      </c>
      <c r="S22" t="s">
        <v>169</v>
      </c>
      <c r="T22" t="s">
        <v>167</v>
      </c>
      <c r="U22" t="s">
        <v>168</v>
      </c>
      <c r="V22">
        <v>0</v>
      </c>
    </row>
    <row r="23" spans="1:22" ht="14" x14ac:dyDescent="0.3">
      <c r="A23">
        <v>3844</v>
      </c>
      <c r="B23">
        <v>64</v>
      </c>
      <c r="C23" t="s">
        <v>152</v>
      </c>
      <c r="D23" t="s">
        <v>123</v>
      </c>
      <c r="E23" t="s">
        <v>66</v>
      </c>
      <c r="F23">
        <v>71</v>
      </c>
      <c r="G23" t="s">
        <v>141</v>
      </c>
      <c r="H23" t="s">
        <v>22</v>
      </c>
      <c r="I23" t="s">
        <v>64</v>
      </c>
      <c r="J23" t="s">
        <v>24</v>
      </c>
      <c r="K23">
        <v>4</v>
      </c>
      <c r="L23" t="s">
        <v>151</v>
      </c>
      <c r="M23" t="s">
        <v>37</v>
      </c>
      <c r="N23" t="s">
        <v>151</v>
      </c>
      <c r="O23" t="s">
        <v>151</v>
      </c>
      <c r="P23">
        <v>48</v>
      </c>
      <c r="Q23" t="s">
        <v>27</v>
      </c>
      <c r="R23" t="s">
        <v>96</v>
      </c>
      <c r="S23" t="s">
        <v>173</v>
      </c>
      <c r="T23" t="s">
        <v>167</v>
      </c>
      <c r="U23" t="s">
        <v>168</v>
      </c>
      <c r="V23">
        <v>0</v>
      </c>
    </row>
    <row r="24" spans="1:22" ht="14" x14ac:dyDescent="0.3">
      <c r="A24">
        <v>3832</v>
      </c>
      <c r="B24">
        <v>36</v>
      </c>
      <c r="C24" t="s">
        <v>152</v>
      </c>
      <c r="D24" t="s">
        <v>131</v>
      </c>
      <c r="E24" t="s">
        <v>66</v>
      </c>
      <c r="F24">
        <v>86</v>
      </c>
      <c r="G24" t="s">
        <v>106</v>
      </c>
      <c r="H24" t="s">
        <v>22</v>
      </c>
      <c r="I24" t="s">
        <v>64</v>
      </c>
      <c r="J24" t="s">
        <v>36</v>
      </c>
      <c r="K24">
        <v>4</v>
      </c>
      <c r="L24" t="s">
        <v>151</v>
      </c>
      <c r="M24" t="s">
        <v>44</v>
      </c>
      <c r="N24" t="s">
        <v>151</v>
      </c>
      <c r="O24" t="s">
        <v>151</v>
      </c>
      <c r="P24">
        <v>16</v>
      </c>
      <c r="Q24" t="s">
        <v>85</v>
      </c>
      <c r="R24" t="s">
        <v>96</v>
      </c>
      <c r="S24" t="s">
        <v>170</v>
      </c>
      <c r="T24" t="s">
        <v>167</v>
      </c>
      <c r="U24" t="s">
        <v>174</v>
      </c>
      <c r="V24">
        <v>0</v>
      </c>
    </row>
    <row r="25" spans="1:22" ht="14" x14ac:dyDescent="0.3">
      <c r="A25">
        <v>3831</v>
      </c>
      <c r="B25">
        <v>22</v>
      </c>
      <c r="C25" t="s">
        <v>152</v>
      </c>
      <c r="D25" t="s">
        <v>123</v>
      </c>
      <c r="E25" t="s">
        <v>66</v>
      </c>
      <c r="F25">
        <v>27</v>
      </c>
      <c r="G25" t="s">
        <v>137</v>
      </c>
      <c r="H25" t="s">
        <v>43</v>
      </c>
      <c r="I25" t="s">
        <v>125</v>
      </c>
      <c r="J25" t="s">
        <v>52</v>
      </c>
      <c r="K25">
        <v>3</v>
      </c>
      <c r="L25" t="s">
        <v>151</v>
      </c>
      <c r="M25" t="s">
        <v>69</v>
      </c>
      <c r="N25" t="s">
        <v>151</v>
      </c>
      <c r="O25" t="s">
        <v>151</v>
      </c>
      <c r="P25">
        <v>33</v>
      </c>
      <c r="Q25" t="s">
        <v>74</v>
      </c>
      <c r="R25" t="s">
        <v>96</v>
      </c>
      <c r="S25" t="s">
        <v>169</v>
      </c>
      <c r="T25" t="s">
        <v>167</v>
      </c>
      <c r="U25" t="s">
        <v>168</v>
      </c>
      <c r="V25">
        <v>0</v>
      </c>
    </row>
    <row r="26" spans="1:22" ht="14" x14ac:dyDescent="0.3">
      <c r="A26">
        <v>3828</v>
      </c>
      <c r="B26">
        <v>62</v>
      </c>
      <c r="C26" t="s">
        <v>152</v>
      </c>
      <c r="D26" t="s">
        <v>105</v>
      </c>
      <c r="E26" t="s">
        <v>66</v>
      </c>
      <c r="F26">
        <v>73</v>
      </c>
      <c r="G26" t="s">
        <v>55</v>
      </c>
      <c r="H26" t="s">
        <v>43</v>
      </c>
      <c r="I26" t="s">
        <v>107</v>
      </c>
      <c r="J26" t="s">
        <v>52</v>
      </c>
      <c r="K26">
        <v>4.0999999999999996</v>
      </c>
      <c r="L26" t="s">
        <v>151</v>
      </c>
      <c r="M26" t="s">
        <v>53</v>
      </c>
      <c r="N26" t="s">
        <v>151</v>
      </c>
      <c r="O26" t="s">
        <v>151</v>
      </c>
      <c r="P26">
        <v>47</v>
      </c>
      <c r="Q26" t="s">
        <v>32</v>
      </c>
      <c r="R26" t="s">
        <v>28</v>
      </c>
      <c r="S26" t="s">
        <v>173</v>
      </c>
      <c r="T26" t="s">
        <v>167</v>
      </c>
      <c r="U26" t="s">
        <v>168</v>
      </c>
      <c r="V26">
        <v>0</v>
      </c>
    </row>
    <row r="27" spans="1:22" ht="14" x14ac:dyDescent="0.3">
      <c r="A27">
        <v>3823</v>
      </c>
      <c r="B27">
        <v>70</v>
      </c>
      <c r="C27" t="s">
        <v>152</v>
      </c>
      <c r="D27" t="s">
        <v>123</v>
      </c>
      <c r="E27" t="s">
        <v>66</v>
      </c>
      <c r="F27">
        <v>41</v>
      </c>
      <c r="G27" t="s">
        <v>110</v>
      </c>
      <c r="H27" t="s">
        <v>35</v>
      </c>
      <c r="I27" t="s">
        <v>79</v>
      </c>
      <c r="J27" t="s">
        <v>36</v>
      </c>
      <c r="K27">
        <v>3.2</v>
      </c>
      <c r="L27" t="s">
        <v>151</v>
      </c>
      <c r="M27" t="s">
        <v>37</v>
      </c>
      <c r="N27" t="s">
        <v>151</v>
      </c>
      <c r="O27" t="s">
        <v>151</v>
      </c>
      <c r="P27">
        <v>17</v>
      </c>
      <c r="Q27" t="s">
        <v>45</v>
      </c>
      <c r="R27" t="s">
        <v>96</v>
      </c>
      <c r="S27" t="s">
        <v>173</v>
      </c>
      <c r="T27" t="s">
        <v>167</v>
      </c>
      <c r="U27" t="s">
        <v>174</v>
      </c>
      <c r="V27">
        <v>0</v>
      </c>
    </row>
    <row r="28" spans="1:22" ht="14"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
        <v>170</v>
      </c>
      <c r="T28" t="s">
        <v>167</v>
      </c>
      <c r="U28" t="s">
        <v>174</v>
      </c>
      <c r="V28">
        <v>1</v>
      </c>
    </row>
    <row r="29" spans="1:22" ht="14" x14ac:dyDescent="0.3">
      <c r="A29">
        <v>3821</v>
      </c>
      <c r="B29">
        <v>34</v>
      </c>
      <c r="C29" t="s">
        <v>152</v>
      </c>
      <c r="D29" t="s">
        <v>132</v>
      </c>
      <c r="E29" t="s">
        <v>66</v>
      </c>
      <c r="F29">
        <v>65</v>
      </c>
      <c r="G29" t="s">
        <v>81</v>
      </c>
      <c r="H29" t="s">
        <v>43</v>
      </c>
      <c r="I29" t="s">
        <v>72</v>
      </c>
      <c r="J29" t="s">
        <v>24</v>
      </c>
      <c r="K29">
        <v>5</v>
      </c>
      <c r="L29" t="s">
        <v>151</v>
      </c>
      <c r="M29" t="s">
        <v>53</v>
      </c>
      <c r="N29" t="s">
        <v>151</v>
      </c>
      <c r="O29" t="s">
        <v>151</v>
      </c>
      <c r="P29">
        <v>34</v>
      </c>
      <c r="Q29" t="s">
        <v>85</v>
      </c>
      <c r="R29" t="s">
        <v>57</v>
      </c>
      <c r="S29" t="s">
        <v>172</v>
      </c>
      <c r="T29" t="s">
        <v>167</v>
      </c>
      <c r="U29" t="s">
        <v>168</v>
      </c>
      <c r="V29">
        <v>0</v>
      </c>
    </row>
    <row r="30" spans="1:22" ht="14"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
        <v>166</v>
      </c>
      <c r="T30" t="s">
        <v>167</v>
      </c>
      <c r="U30" t="s">
        <v>168</v>
      </c>
      <c r="V30">
        <v>1</v>
      </c>
    </row>
    <row r="31" spans="1:22" ht="14" x14ac:dyDescent="0.3">
      <c r="A31">
        <v>3818</v>
      </c>
      <c r="B31">
        <v>66</v>
      </c>
      <c r="C31" t="s">
        <v>152</v>
      </c>
      <c r="D31" t="s">
        <v>118</v>
      </c>
      <c r="E31" t="s">
        <v>66</v>
      </c>
      <c r="F31">
        <v>91</v>
      </c>
      <c r="G31" t="s">
        <v>67</v>
      </c>
      <c r="H31" t="s">
        <v>43</v>
      </c>
      <c r="I31" t="s">
        <v>135</v>
      </c>
      <c r="J31" t="s">
        <v>56</v>
      </c>
      <c r="K31">
        <v>2.6</v>
      </c>
      <c r="L31" t="s">
        <v>151</v>
      </c>
      <c r="M31" t="s">
        <v>26</v>
      </c>
      <c r="N31" t="s">
        <v>151</v>
      </c>
      <c r="O31" t="s">
        <v>151</v>
      </c>
      <c r="P31">
        <v>40</v>
      </c>
      <c r="Q31" t="s">
        <v>45</v>
      </c>
      <c r="R31" t="s">
        <v>48</v>
      </c>
      <c r="S31" t="s">
        <v>173</v>
      </c>
      <c r="T31" t="s">
        <v>167</v>
      </c>
      <c r="U31" t="s">
        <v>168</v>
      </c>
      <c r="V31">
        <v>0</v>
      </c>
    </row>
    <row r="32" spans="1:22" ht="14"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
        <v>173</v>
      </c>
      <c r="T32" t="s">
        <v>167</v>
      </c>
      <c r="U32" t="s">
        <v>174</v>
      </c>
      <c r="V32">
        <v>1</v>
      </c>
    </row>
    <row r="33" spans="1:22" ht="14" x14ac:dyDescent="0.3">
      <c r="A33">
        <v>3816</v>
      </c>
      <c r="B33">
        <v>32</v>
      </c>
      <c r="C33" t="s">
        <v>152</v>
      </c>
      <c r="D33" t="s">
        <v>123</v>
      </c>
      <c r="E33" t="s">
        <v>66</v>
      </c>
      <c r="F33">
        <v>44</v>
      </c>
      <c r="G33" t="s">
        <v>30</v>
      </c>
      <c r="H33" t="s">
        <v>43</v>
      </c>
      <c r="I33" t="s">
        <v>109</v>
      </c>
      <c r="J33" t="s">
        <v>56</v>
      </c>
      <c r="K33">
        <v>4.3</v>
      </c>
      <c r="L33" t="s">
        <v>151</v>
      </c>
      <c r="M33" t="s">
        <v>26</v>
      </c>
      <c r="N33" t="s">
        <v>151</v>
      </c>
      <c r="O33" t="s">
        <v>151</v>
      </c>
      <c r="P33">
        <v>12</v>
      </c>
      <c r="Q33" t="s">
        <v>27</v>
      </c>
      <c r="R33" t="s">
        <v>28</v>
      </c>
      <c r="S33" t="s">
        <v>172</v>
      </c>
      <c r="T33" t="s">
        <v>167</v>
      </c>
      <c r="U33" t="s">
        <v>174</v>
      </c>
      <c r="V33">
        <v>0</v>
      </c>
    </row>
    <row r="34" spans="1:22" ht="14" x14ac:dyDescent="0.3">
      <c r="A34">
        <v>3812</v>
      </c>
      <c r="B34">
        <v>46</v>
      </c>
      <c r="C34" t="s">
        <v>152</v>
      </c>
      <c r="D34" t="s">
        <v>132</v>
      </c>
      <c r="E34" t="s">
        <v>66</v>
      </c>
      <c r="F34">
        <v>30</v>
      </c>
      <c r="G34" t="s">
        <v>134</v>
      </c>
      <c r="H34" t="s">
        <v>43</v>
      </c>
      <c r="I34" t="s">
        <v>31</v>
      </c>
      <c r="J34" t="s">
        <v>24</v>
      </c>
      <c r="K34">
        <v>4</v>
      </c>
      <c r="L34" t="s">
        <v>151</v>
      </c>
      <c r="M34" t="s">
        <v>53</v>
      </c>
      <c r="N34" t="s">
        <v>151</v>
      </c>
      <c r="O34" t="s">
        <v>151</v>
      </c>
      <c r="P34">
        <v>14</v>
      </c>
      <c r="Q34" t="s">
        <v>32</v>
      </c>
      <c r="R34" t="s">
        <v>87</v>
      </c>
      <c r="S34" t="s">
        <v>166</v>
      </c>
      <c r="T34" t="s">
        <v>167</v>
      </c>
      <c r="U34" t="s">
        <v>174</v>
      </c>
      <c r="V34">
        <v>0</v>
      </c>
    </row>
    <row r="35" spans="1:22" ht="14" x14ac:dyDescent="0.3">
      <c r="A35">
        <v>3806</v>
      </c>
      <c r="B35">
        <v>48</v>
      </c>
      <c r="C35" t="s">
        <v>152</v>
      </c>
      <c r="D35" t="s">
        <v>118</v>
      </c>
      <c r="E35" t="s">
        <v>66</v>
      </c>
      <c r="F35">
        <v>57</v>
      </c>
      <c r="G35" t="s">
        <v>126</v>
      </c>
      <c r="H35" t="s">
        <v>43</v>
      </c>
      <c r="I35" t="s">
        <v>95</v>
      </c>
      <c r="J35" t="s">
        <v>56</v>
      </c>
      <c r="K35">
        <v>3.1</v>
      </c>
      <c r="L35" t="s">
        <v>151</v>
      </c>
      <c r="M35" t="s">
        <v>53</v>
      </c>
      <c r="N35" t="s">
        <v>151</v>
      </c>
      <c r="O35" t="s">
        <v>151</v>
      </c>
      <c r="P35">
        <v>31</v>
      </c>
      <c r="Q35" t="s">
        <v>38</v>
      </c>
      <c r="R35" t="s">
        <v>57</v>
      </c>
      <c r="S35" t="s">
        <v>166</v>
      </c>
      <c r="T35" t="s">
        <v>167</v>
      </c>
      <c r="U35" t="s">
        <v>168</v>
      </c>
      <c r="V35">
        <v>0</v>
      </c>
    </row>
    <row r="36" spans="1:22" ht="14" x14ac:dyDescent="0.3">
      <c r="A36">
        <v>3805</v>
      </c>
      <c r="B36">
        <v>37</v>
      </c>
      <c r="C36" t="s">
        <v>152</v>
      </c>
      <c r="D36" t="s">
        <v>123</v>
      </c>
      <c r="E36" t="s">
        <v>66</v>
      </c>
      <c r="F36">
        <v>77</v>
      </c>
      <c r="G36" t="s">
        <v>102</v>
      </c>
      <c r="H36" t="s">
        <v>43</v>
      </c>
      <c r="I36" t="s">
        <v>77</v>
      </c>
      <c r="J36" t="s">
        <v>56</v>
      </c>
      <c r="K36">
        <v>2.7</v>
      </c>
      <c r="L36" t="s">
        <v>151</v>
      </c>
      <c r="M36" t="s">
        <v>69</v>
      </c>
      <c r="N36" t="s">
        <v>151</v>
      </c>
      <c r="O36" t="s">
        <v>151</v>
      </c>
      <c r="P36">
        <v>45</v>
      </c>
      <c r="Q36" t="s">
        <v>32</v>
      </c>
      <c r="R36" t="s">
        <v>48</v>
      </c>
      <c r="S36" t="s">
        <v>170</v>
      </c>
      <c r="T36" t="s">
        <v>167</v>
      </c>
      <c r="U36" t="s">
        <v>168</v>
      </c>
      <c r="V36">
        <v>0</v>
      </c>
    </row>
    <row r="37" spans="1:22" ht="14" x14ac:dyDescent="0.3">
      <c r="A37">
        <v>3804</v>
      </c>
      <c r="B37">
        <v>48</v>
      </c>
      <c r="C37" t="s">
        <v>152</v>
      </c>
      <c r="D37" t="s">
        <v>65</v>
      </c>
      <c r="E37" t="s">
        <v>66</v>
      </c>
      <c r="F37">
        <v>55</v>
      </c>
      <c r="G37" t="s">
        <v>138</v>
      </c>
      <c r="H37" t="s">
        <v>43</v>
      </c>
      <c r="I37" t="s">
        <v>82</v>
      </c>
      <c r="J37" t="s">
        <v>36</v>
      </c>
      <c r="K37">
        <v>3.6</v>
      </c>
      <c r="L37" t="s">
        <v>151</v>
      </c>
      <c r="M37" t="s">
        <v>53</v>
      </c>
      <c r="N37" t="s">
        <v>151</v>
      </c>
      <c r="O37" t="s">
        <v>151</v>
      </c>
      <c r="P37">
        <v>14</v>
      </c>
      <c r="Q37" t="s">
        <v>85</v>
      </c>
      <c r="R37" t="s">
        <v>39</v>
      </c>
      <c r="S37" t="s">
        <v>166</v>
      </c>
      <c r="T37" t="s">
        <v>167</v>
      </c>
      <c r="U37" t="s">
        <v>174</v>
      </c>
      <c r="V37">
        <v>0</v>
      </c>
    </row>
    <row r="38" spans="1:22" ht="14" x14ac:dyDescent="0.3">
      <c r="A38">
        <v>3803</v>
      </c>
      <c r="B38">
        <v>70</v>
      </c>
      <c r="C38" t="s">
        <v>152</v>
      </c>
      <c r="D38" t="s">
        <v>118</v>
      </c>
      <c r="E38" t="s">
        <v>66</v>
      </c>
      <c r="F38">
        <v>72</v>
      </c>
      <c r="G38" t="s">
        <v>114</v>
      </c>
      <c r="H38" t="s">
        <v>35</v>
      </c>
      <c r="I38" t="s">
        <v>47</v>
      </c>
      <c r="J38" t="s">
        <v>36</v>
      </c>
      <c r="K38">
        <v>3.2</v>
      </c>
      <c r="L38" t="s">
        <v>151</v>
      </c>
      <c r="M38" t="s">
        <v>69</v>
      </c>
      <c r="N38" t="s">
        <v>151</v>
      </c>
      <c r="O38" t="s">
        <v>151</v>
      </c>
      <c r="P38">
        <v>1</v>
      </c>
      <c r="Q38" t="s">
        <v>74</v>
      </c>
      <c r="R38" t="s">
        <v>87</v>
      </c>
      <c r="S38" t="s">
        <v>173</v>
      </c>
      <c r="T38" t="s">
        <v>167</v>
      </c>
      <c r="U38" t="s">
        <v>171</v>
      </c>
      <c r="V38">
        <v>0</v>
      </c>
    </row>
    <row r="39" spans="1:22" ht="14" x14ac:dyDescent="0.3">
      <c r="A39">
        <v>3799</v>
      </c>
      <c r="B39">
        <v>63</v>
      </c>
      <c r="C39" t="s">
        <v>152</v>
      </c>
      <c r="D39" t="s">
        <v>105</v>
      </c>
      <c r="E39" t="s">
        <v>66</v>
      </c>
      <c r="F39">
        <v>72</v>
      </c>
      <c r="G39" t="s">
        <v>42</v>
      </c>
      <c r="H39" t="s">
        <v>35</v>
      </c>
      <c r="I39" t="s">
        <v>109</v>
      </c>
      <c r="J39" t="s">
        <v>24</v>
      </c>
      <c r="K39">
        <v>3.2</v>
      </c>
      <c r="L39" t="s">
        <v>151</v>
      </c>
      <c r="M39" t="s">
        <v>44</v>
      </c>
      <c r="N39" t="s">
        <v>151</v>
      </c>
      <c r="O39" t="s">
        <v>151</v>
      </c>
      <c r="P39">
        <v>23</v>
      </c>
      <c r="Q39" t="s">
        <v>38</v>
      </c>
      <c r="R39" t="s">
        <v>48</v>
      </c>
      <c r="S39" t="s">
        <v>173</v>
      </c>
      <c r="T39" t="s">
        <v>167</v>
      </c>
      <c r="U39" t="s">
        <v>168</v>
      </c>
      <c r="V39">
        <v>0</v>
      </c>
    </row>
    <row r="40" spans="1:22" ht="14" x14ac:dyDescent="0.3">
      <c r="A40">
        <v>3798</v>
      </c>
      <c r="B40">
        <v>68</v>
      </c>
      <c r="C40" t="s">
        <v>152</v>
      </c>
      <c r="D40" t="s">
        <v>88</v>
      </c>
      <c r="E40" t="s">
        <v>66</v>
      </c>
      <c r="F40">
        <v>44</v>
      </c>
      <c r="G40" t="s">
        <v>98</v>
      </c>
      <c r="H40" t="s">
        <v>43</v>
      </c>
      <c r="I40" t="s">
        <v>23</v>
      </c>
      <c r="J40" t="s">
        <v>52</v>
      </c>
      <c r="K40">
        <v>2.5</v>
      </c>
      <c r="L40" t="s">
        <v>151</v>
      </c>
      <c r="M40" t="s">
        <v>44</v>
      </c>
      <c r="N40" t="s">
        <v>151</v>
      </c>
      <c r="O40" t="s">
        <v>151</v>
      </c>
      <c r="P40">
        <v>20</v>
      </c>
      <c r="Q40" t="s">
        <v>32</v>
      </c>
      <c r="R40" t="s">
        <v>57</v>
      </c>
      <c r="S40" t="s">
        <v>173</v>
      </c>
      <c r="T40" t="s">
        <v>167</v>
      </c>
      <c r="U40" t="s">
        <v>168</v>
      </c>
      <c r="V40">
        <v>0</v>
      </c>
    </row>
    <row r="41" spans="1:22" ht="14" x14ac:dyDescent="0.3">
      <c r="A41">
        <v>3796</v>
      </c>
      <c r="B41">
        <v>45</v>
      </c>
      <c r="C41" t="s">
        <v>152</v>
      </c>
      <c r="D41" t="s">
        <v>142</v>
      </c>
      <c r="E41" t="s">
        <v>66</v>
      </c>
      <c r="F41">
        <v>92</v>
      </c>
      <c r="G41" t="s">
        <v>71</v>
      </c>
      <c r="H41" t="s">
        <v>43</v>
      </c>
      <c r="I41" t="s">
        <v>60</v>
      </c>
      <c r="J41" t="s">
        <v>36</v>
      </c>
      <c r="K41">
        <v>2.5</v>
      </c>
      <c r="L41" t="s">
        <v>151</v>
      </c>
      <c r="M41" t="s">
        <v>26</v>
      </c>
      <c r="N41" t="s">
        <v>151</v>
      </c>
      <c r="O41" t="s">
        <v>151</v>
      </c>
      <c r="P41">
        <v>3</v>
      </c>
      <c r="Q41" t="s">
        <v>32</v>
      </c>
      <c r="R41" t="s">
        <v>39</v>
      </c>
      <c r="S41" t="s">
        <v>166</v>
      </c>
      <c r="T41" t="s">
        <v>167</v>
      </c>
      <c r="U41" t="s">
        <v>171</v>
      </c>
      <c r="V41">
        <v>0</v>
      </c>
    </row>
    <row r="42" spans="1:22" ht="14"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
        <v>173</v>
      </c>
      <c r="T42" t="s">
        <v>167</v>
      </c>
      <c r="U42" t="s">
        <v>168</v>
      </c>
      <c r="V42">
        <v>1</v>
      </c>
    </row>
    <row r="43" spans="1:22" ht="14"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
        <v>173</v>
      </c>
      <c r="T43" t="s">
        <v>167</v>
      </c>
      <c r="U43" t="s">
        <v>168</v>
      </c>
      <c r="V43">
        <v>1</v>
      </c>
    </row>
    <row r="44" spans="1:22" ht="14" x14ac:dyDescent="0.3">
      <c r="A44">
        <v>3795</v>
      </c>
      <c r="B44">
        <v>44</v>
      </c>
      <c r="C44" t="s">
        <v>152</v>
      </c>
      <c r="D44" t="s">
        <v>118</v>
      </c>
      <c r="E44" t="s">
        <v>66</v>
      </c>
      <c r="F44">
        <v>82</v>
      </c>
      <c r="G44" t="s">
        <v>146</v>
      </c>
      <c r="H44" t="s">
        <v>43</v>
      </c>
      <c r="I44" t="s">
        <v>82</v>
      </c>
      <c r="J44" t="s">
        <v>52</v>
      </c>
      <c r="K44">
        <v>3.6</v>
      </c>
      <c r="L44" t="s">
        <v>151</v>
      </c>
      <c r="M44" t="s">
        <v>69</v>
      </c>
      <c r="N44" t="s">
        <v>151</v>
      </c>
      <c r="O44" t="s">
        <v>151</v>
      </c>
      <c r="P44">
        <v>27</v>
      </c>
      <c r="Q44" t="s">
        <v>27</v>
      </c>
      <c r="R44" t="s">
        <v>39</v>
      </c>
      <c r="S44" t="s">
        <v>170</v>
      </c>
      <c r="T44" t="s">
        <v>167</v>
      </c>
      <c r="U44" t="s">
        <v>168</v>
      </c>
      <c r="V44">
        <v>0</v>
      </c>
    </row>
    <row r="45" spans="1:22" ht="14"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
        <v>172</v>
      </c>
      <c r="T45" t="s">
        <v>167</v>
      </c>
      <c r="U45" t="s">
        <v>174</v>
      </c>
      <c r="V45">
        <v>1</v>
      </c>
    </row>
    <row r="46" spans="1:22" ht="14"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
        <v>170</v>
      </c>
      <c r="T46" t="s">
        <v>167</v>
      </c>
      <c r="U46" t="s">
        <v>168</v>
      </c>
      <c r="V46">
        <v>1</v>
      </c>
    </row>
    <row r="47" spans="1:22" ht="14" x14ac:dyDescent="0.3">
      <c r="A47">
        <v>3794</v>
      </c>
      <c r="B47">
        <v>62</v>
      </c>
      <c r="C47" t="s">
        <v>152</v>
      </c>
      <c r="D47" t="s">
        <v>88</v>
      </c>
      <c r="E47" t="s">
        <v>66</v>
      </c>
      <c r="F47">
        <v>20</v>
      </c>
      <c r="G47" t="s">
        <v>78</v>
      </c>
      <c r="H47" t="s">
        <v>43</v>
      </c>
      <c r="I47" t="s">
        <v>68</v>
      </c>
      <c r="J47" t="s">
        <v>56</v>
      </c>
      <c r="K47">
        <v>4</v>
      </c>
      <c r="L47" t="s">
        <v>151</v>
      </c>
      <c r="M47" t="s">
        <v>53</v>
      </c>
      <c r="N47" t="s">
        <v>151</v>
      </c>
      <c r="O47" t="s">
        <v>151</v>
      </c>
      <c r="P47">
        <v>46</v>
      </c>
      <c r="Q47" t="s">
        <v>74</v>
      </c>
      <c r="R47" t="s">
        <v>48</v>
      </c>
      <c r="S47" t="s">
        <v>173</v>
      </c>
      <c r="T47" t="s">
        <v>167</v>
      </c>
      <c r="U47" t="s">
        <v>168</v>
      </c>
      <c r="V47">
        <v>0</v>
      </c>
    </row>
    <row r="48" spans="1:22" ht="14" x14ac:dyDescent="0.3">
      <c r="A48">
        <v>3793</v>
      </c>
      <c r="B48">
        <v>43</v>
      </c>
      <c r="C48" t="s">
        <v>152</v>
      </c>
      <c r="D48" t="s">
        <v>118</v>
      </c>
      <c r="E48" t="s">
        <v>66</v>
      </c>
      <c r="F48">
        <v>58</v>
      </c>
      <c r="G48" t="s">
        <v>34</v>
      </c>
      <c r="H48" t="s">
        <v>35</v>
      </c>
      <c r="I48" t="s">
        <v>47</v>
      </c>
      <c r="J48" t="s">
        <v>52</v>
      </c>
      <c r="K48">
        <v>2.6</v>
      </c>
      <c r="L48" t="s">
        <v>151</v>
      </c>
      <c r="M48" t="s">
        <v>26</v>
      </c>
      <c r="N48" t="s">
        <v>151</v>
      </c>
      <c r="O48" t="s">
        <v>151</v>
      </c>
      <c r="P48">
        <v>2</v>
      </c>
      <c r="Q48" t="s">
        <v>45</v>
      </c>
      <c r="R48" t="s">
        <v>28</v>
      </c>
      <c r="S48" t="s">
        <v>170</v>
      </c>
      <c r="T48" t="s">
        <v>167</v>
      </c>
      <c r="U48" t="s">
        <v>171</v>
      </c>
      <c r="V48">
        <v>0</v>
      </c>
    </row>
    <row r="49" spans="1:22" ht="14"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
        <v>173</v>
      </c>
      <c r="T49" t="s">
        <v>167</v>
      </c>
      <c r="U49" t="s">
        <v>168</v>
      </c>
      <c r="V49">
        <v>1</v>
      </c>
    </row>
    <row r="50" spans="1:22" ht="14" x14ac:dyDescent="0.3">
      <c r="A50">
        <v>3792</v>
      </c>
      <c r="B50">
        <v>40</v>
      </c>
      <c r="C50" t="s">
        <v>152</v>
      </c>
      <c r="D50" t="s">
        <v>88</v>
      </c>
      <c r="E50" t="s">
        <v>66</v>
      </c>
      <c r="F50">
        <v>51</v>
      </c>
      <c r="G50" t="s">
        <v>104</v>
      </c>
      <c r="H50" t="s">
        <v>43</v>
      </c>
      <c r="I50" t="s">
        <v>23</v>
      </c>
      <c r="J50" t="s">
        <v>36</v>
      </c>
      <c r="K50">
        <v>3.7</v>
      </c>
      <c r="L50" t="s">
        <v>151</v>
      </c>
      <c r="M50" t="s">
        <v>73</v>
      </c>
      <c r="N50" t="s">
        <v>151</v>
      </c>
      <c r="O50" t="s">
        <v>151</v>
      </c>
      <c r="P50">
        <v>1</v>
      </c>
      <c r="Q50" t="s">
        <v>27</v>
      </c>
      <c r="R50" t="s">
        <v>39</v>
      </c>
      <c r="S50" t="s">
        <v>170</v>
      </c>
      <c r="T50" t="s">
        <v>167</v>
      </c>
      <c r="U50" t="s">
        <v>171</v>
      </c>
      <c r="V50">
        <v>0</v>
      </c>
    </row>
    <row r="51" spans="1:22" ht="14" x14ac:dyDescent="0.3">
      <c r="A51">
        <v>3791</v>
      </c>
      <c r="B51">
        <v>27</v>
      </c>
      <c r="C51" t="s">
        <v>152</v>
      </c>
      <c r="D51" t="s">
        <v>65</v>
      </c>
      <c r="E51" t="s">
        <v>66</v>
      </c>
      <c r="F51">
        <v>45</v>
      </c>
      <c r="G51" t="s">
        <v>119</v>
      </c>
      <c r="H51" t="s">
        <v>91</v>
      </c>
      <c r="I51" t="s">
        <v>117</v>
      </c>
      <c r="J51" t="s">
        <v>52</v>
      </c>
      <c r="K51">
        <v>4.4000000000000004</v>
      </c>
      <c r="L51" t="s">
        <v>151</v>
      </c>
      <c r="M51" t="s">
        <v>53</v>
      </c>
      <c r="N51" t="s">
        <v>151</v>
      </c>
      <c r="O51" t="s">
        <v>151</v>
      </c>
      <c r="P51">
        <v>31</v>
      </c>
      <c r="Q51" t="s">
        <v>38</v>
      </c>
      <c r="R51" t="s">
        <v>39</v>
      </c>
      <c r="S51" t="s">
        <v>172</v>
      </c>
      <c r="T51" t="s">
        <v>167</v>
      </c>
      <c r="U51" t="s">
        <v>168</v>
      </c>
      <c r="V51">
        <v>0</v>
      </c>
    </row>
    <row r="52" spans="1:22" ht="14" x14ac:dyDescent="0.3">
      <c r="A52">
        <v>3789</v>
      </c>
      <c r="B52">
        <v>43</v>
      </c>
      <c r="C52" t="s">
        <v>152</v>
      </c>
      <c r="D52" t="s">
        <v>123</v>
      </c>
      <c r="E52" t="s">
        <v>66</v>
      </c>
      <c r="F52">
        <v>65</v>
      </c>
      <c r="G52" t="s">
        <v>110</v>
      </c>
      <c r="H52" t="s">
        <v>91</v>
      </c>
      <c r="I52" t="s">
        <v>84</v>
      </c>
      <c r="J52" t="s">
        <v>36</v>
      </c>
      <c r="K52">
        <v>3.2</v>
      </c>
      <c r="L52" t="s">
        <v>151</v>
      </c>
      <c r="M52" t="s">
        <v>44</v>
      </c>
      <c r="N52" t="s">
        <v>151</v>
      </c>
      <c r="O52" t="s">
        <v>151</v>
      </c>
      <c r="P52">
        <v>27</v>
      </c>
      <c r="Q52" t="s">
        <v>85</v>
      </c>
      <c r="R52" t="s">
        <v>87</v>
      </c>
      <c r="S52" t="s">
        <v>170</v>
      </c>
      <c r="T52" t="s">
        <v>167</v>
      </c>
      <c r="U52" t="s">
        <v>168</v>
      </c>
      <c r="V52">
        <v>0</v>
      </c>
    </row>
    <row r="53" spans="1:22" ht="14" x14ac:dyDescent="0.3">
      <c r="A53">
        <v>3784</v>
      </c>
      <c r="B53">
        <v>39</v>
      </c>
      <c r="C53" t="s">
        <v>152</v>
      </c>
      <c r="D53" t="s">
        <v>142</v>
      </c>
      <c r="E53" t="s">
        <v>66</v>
      </c>
      <c r="F53">
        <v>66</v>
      </c>
      <c r="G53" t="s">
        <v>30</v>
      </c>
      <c r="H53" t="s">
        <v>91</v>
      </c>
      <c r="I53" t="s">
        <v>120</v>
      </c>
      <c r="J53" t="s">
        <v>52</v>
      </c>
      <c r="K53">
        <v>3.2</v>
      </c>
      <c r="L53" t="s">
        <v>151</v>
      </c>
      <c r="M53" t="s">
        <v>37</v>
      </c>
      <c r="N53" t="s">
        <v>151</v>
      </c>
      <c r="O53" t="s">
        <v>151</v>
      </c>
      <c r="P53">
        <v>17</v>
      </c>
      <c r="Q53" t="s">
        <v>85</v>
      </c>
      <c r="R53" t="s">
        <v>28</v>
      </c>
      <c r="S53" t="s">
        <v>170</v>
      </c>
      <c r="T53" t="s">
        <v>167</v>
      </c>
      <c r="U53" t="s">
        <v>174</v>
      </c>
      <c r="V53">
        <v>0</v>
      </c>
    </row>
    <row r="54" spans="1:22" ht="14" x14ac:dyDescent="0.3">
      <c r="A54">
        <v>3776</v>
      </c>
      <c r="B54">
        <v>41</v>
      </c>
      <c r="C54" t="s">
        <v>152</v>
      </c>
      <c r="D54" t="s">
        <v>132</v>
      </c>
      <c r="E54" t="s">
        <v>66</v>
      </c>
      <c r="F54">
        <v>63</v>
      </c>
      <c r="G54" t="s">
        <v>146</v>
      </c>
      <c r="H54" t="s">
        <v>35</v>
      </c>
      <c r="I54" t="s">
        <v>68</v>
      </c>
      <c r="J54" t="s">
        <v>36</v>
      </c>
      <c r="K54">
        <v>2.7</v>
      </c>
      <c r="L54" t="s">
        <v>151</v>
      </c>
      <c r="M54" t="s">
        <v>69</v>
      </c>
      <c r="N54" t="s">
        <v>151</v>
      </c>
      <c r="O54" t="s">
        <v>151</v>
      </c>
      <c r="P54">
        <v>45</v>
      </c>
      <c r="Q54" t="s">
        <v>32</v>
      </c>
      <c r="R54" t="s">
        <v>57</v>
      </c>
      <c r="S54" t="s">
        <v>170</v>
      </c>
      <c r="T54" t="s">
        <v>167</v>
      </c>
      <c r="U54" t="s">
        <v>168</v>
      </c>
      <c r="V54">
        <v>0</v>
      </c>
    </row>
    <row r="55" spans="1:22" ht="14" x14ac:dyDescent="0.3">
      <c r="A55">
        <v>3775</v>
      </c>
      <c r="B55">
        <v>57</v>
      </c>
      <c r="C55" t="s">
        <v>152</v>
      </c>
      <c r="D55" t="s">
        <v>142</v>
      </c>
      <c r="E55" t="s">
        <v>66</v>
      </c>
      <c r="F55">
        <v>83</v>
      </c>
      <c r="G55" t="s">
        <v>119</v>
      </c>
      <c r="H55" t="s">
        <v>35</v>
      </c>
      <c r="I55" t="s">
        <v>108</v>
      </c>
      <c r="J55" t="s">
        <v>24</v>
      </c>
      <c r="K55">
        <v>3.9</v>
      </c>
      <c r="L55" t="s">
        <v>151</v>
      </c>
      <c r="M55" t="s">
        <v>53</v>
      </c>
      <c r="N55" t="s">
        <v>151</v>
      </c>
      <c r="O55" t="s">
        <v>151</v>
      </c>
      <c r="P55">
        <v>48</v>
      </c>
      <c r="Q55" t="s">
        <v>45</v>
      </c>
      <c r="R55" t="s">
        <v>28</v>
      </c>
      <c r="S55" t="s">
        <v>173</v>
      </c>
      <c r="T55" t="s">
        <v>167</v>
      </c>
      <c r="U55" t="s">
        <v>168</v>
      </c>
      <c r="V55">
        <v>0</v>
      </c>
    </row>
    <row r="56" spans="1:22" ht="14" x14ac:dyDescent="0.3">
      <c r="A56">
        <v>3770</v>
      </c>
      <c r="B56">
        <v>51</v>
      </c>
      <c r="C56" t="s">
        <v>152</v>
      </c>
      <c r="D56" t="s">
        <v>142</v>
      </c>
      <c r="E56" t="s">
        <v>66</v>
      </c>
      <c r="F56">
        <v>87</v>
      </c>
      <c r="G56" t="s">
        <v>116</v>
      </c>
      <c r="H56" t="s">
        <v>22</v>
      </c>
      <c r="I56" t="s">
        <v>95</v>
      </c>
      <c r="J56" t="s">
        <v>52</v>
      </c>
      <c r="K56">
        <v>3.6</v>
      </c>
      <c r="L56" t="s">
        <v>151</v>
      </c>
      <c r="M56" t="s">
        <v>53</v>
      </c>
      <c r="N56" t="s">
        <v>151</v>
      </c>
      <c r="O56" t="s">
        <v>151</v>
      </c>
      <c r="P56">
        <v>31</v>
      </c>
      <c r="Q56" t="s">
        <v>27</v>
      </c>
      <c r="R56" t="s">
        <v>48</v>
      </c>
      <c r="S56" t="s">
        <v>166</v>
      </c>
      <c r="T56" t="s">
        <v>167</v>
      </c>
      <c r="U56" t="s">
        <v>168</v>
      </c>
      <c r="V56">
        <v>0</v>
      </c>
    </row>
    <row r="57" spans="1:22" ht="14" x14ac:dyDescent="0.3">
      <c r="A57">
        <v>3767</v>
      </c>
      <c r="B57">
        <v>62</v>
      </c>
      <c r="C57" t="s">
        <v>152</v>
      </c>
      <c r="D57" t="s">
        <v>65</v>
      </c>
      <c r="E57" t="s">
        <v>66</v>
      </c>
      <c r="F57">
        <v>59</v>
      </c>
      <c r="G57" t="s">
        <v>104</v>
      </c>
      <c r="H57" t="s">
        <v>43</v>
      </c>
      <c r="I57" t="s">
        <v>93</v>
      </c>
      <c r="J57" t="s">
        <v>56</v>
      </c>
      <c r="K57">
        <v>4.9000000000000004</v>
      </c>
      <c r="L57" t="s">
        <v>151</v>
      </c>
      <c r="M57" t="s">
        <v>44</v>
      </c>
      <c r="N57" t="s">
        <v>151</v>
      </c>
      <c r="O57" t="s">
        <v>151</v>
      </c>
      <c r="P57">
        <v>43</v>
      </c>
      <c r="Q57" t="s">
        <v>85</v>
      </c>
      <c r="R57" t="s">
        <v>48</v>
      </c>
      <c r="S57" t="s">
        <v>173</v>
      </c>
      <c r="T57" t="s">
        <v>167</v>
      </c>
      <c r="U57" t="s">
        <v>168</v>
      </c>
      <c r="V57">
        <v>0</v>
      </c>
    </row>
    <row r="58" spans="1:22" ht="14"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
        <v>170</v>
      </c>
      <c r="T58" t="s">
        <v>167</v>
      </c>
      <c r="U58" t="s">
        <v>168</v>
      </c>
      <c r="V58">
        <v>1</v>
      </c>
    </row>
    <row r="59" spans="1:22" ht="14" x14ac:dyDescent="0.3">
      <c r="A59">
        <v>3766</v>
      </c>
      <c r="B59">
        <v>22</v>
      </c>
      <c r="C59" t="s">
        <v>152</v>
      </c>
      <c r="D59" t="s">
        <v>105</v>
      </c>
      <c r="E59" t="s">
        <v>66</v>
      </c>
      <c r="F59">
        <v>52</v>
      </c>
      <c r="G59" t="s">
        <v>67</v>
      </c>
      <c r="H59" t="s">
        <v>43</v>
      </c>
      <c r="I59" t="s">
        <v>95</v>
      </c>
      <c r="J59" t="s">
        <v>52</v>
      </c>
      <c r="K59">
        <v>4.3</v>
      </c>
      <c r="L59" t="s">
        <v>151</v>
      </c>
      <c r="M59" t="s">
        <v>53</v>
      </c>
      <c r="N59" t="s">
        <v>151</v>
      </c>
      <c r="O59" t="s">
        <v>151</v>
      </c>
      <c r="P59">
        <v>14</v>
      </c>
      <c r="Q59" t="s">
        <v>74</v>
      </c>
      <c r="R59" t="s">
        <v>75</v>
      </c>
      <c r="S59" t="s">
        <v>169</v>
      </c>
      <c r="T59" t="s">
        <v>167</v>
      </c>
      <c r="U59" t="s">
        <v>174</v>
      </c>
      <c r="V59">
        <v>0</v>
      </c>
    </row>
    <row r="60" spans="1:22" ht="14" x14ac:dyDescent="0.3">
      <c r="A60">
        <v>3762</v>
      </c>
      <c r="B60">
        <v>60</v>
      </c>
      <c r="C60" t="s">
        <v>152</v>
      </c>
      <c r="D60" t="s">
        <v>131</v>
      </c>
      <c r="E60" t="s">
        <v>66</v>
      </c>
      <c r="F60">
        <v>30</v>
      </c>
      <c r="G60" t="s">
        <v>106</v>
      </c>
      <c r="H60" t="s">
        <v>43</v>
      </c>
      <c r="I60" t="s">
        <v>95</v>
      </c>
      <c r="J60" t="s">
        <v>52</v>
      </c>
      <c r="K60">
        <v>2.8</v>
      </c>
      <c r="L60" t="s">
        <v>151</v>
      </c>
      <c r="M60" t="s">
        <v>44</v>
      </c>
      <c r="N60" t="s">
        <v>151</v>
      </c>
      <c r="O60" t="s">
        <v>151</v>
      </c>
      <c r="P60">
        <v>3</v>
      </c>
      <c r="Q60" t="s">
        <v>27</v>
      </c>
      <c r="R60" t="s">
        <v>96</v>
      </c>
      <c r="S60" t="s">
        <v>173</v>
      </c>
      <c r="T60" t="s">
        <v>167</v>
      </c>
      <c r="U60" t="s">
        <v>171</v>
      </c>
      <c r="V60">
        <v>0</v>
      </c>
    </row>
    <row r="61" spans="1:22" ht="14"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
        <v>173</v>
      </c>
      <c r="T61" t="s">
        <v>167</v>
      </c>
      <c r="U61" t="s">
        <v>171</v>
      </c>
      <c r="V61">
        <v>1</v>
      </c>
    </row>
    <row r="62" spans="1:22" ht="14" x14ac:dyDescent="0.3">
      <c r="A62">
        <v>3754</v>
      </c>
      <c r="B62">
        <v>39</v>
      </c>
      <c r="C62" t="s">
        <v>152</v>
      </c>
      <c r="D62" t="s">
        <v>88</v>
      </c>
      <c r="E62" t="s">
        <v>66</v>
      </c>
      <c r="F62">
        <v>26</v>
      </c>
      <c r="G62" t="s">
        <v>59</v>
      </c>
      <c r="H62" t="s">
        <v>35</v>
      </c>
      <c r="I62" t="s">
        <v>47</v>
      </c>
      <c r="J62" t="s">
        <v>24</v>
      </c>
      <c r="K62">
        <v>4.2</v>
      </c>
      <c r="L62" t="s">
        <v>151</v>
      </c>
      <c r="M62" t="s">
        <v>44</v>
      </c>
      <c r="N62" t="s">
        <v>151</v>
      </c>
      <c r="O62" t="s">
        <v>151</v>
      </c>
      <c r="P62">
        <v>22</v>
      </c>
      <c r="Q62" t="s">
        <v>74</v>
      </c>
      <c r="R62" t="s">
        <v>28</v>
      </c>
      <c r="S62" t="s">
        <v>170</v>
      </c>
      <c r="T62" t="s">
        <v>167</v>
      </c>
      <c r="U62" t="s">
        <v>168</v>
      </c>
      <c r="V62">
        <v>0</v>
      </c>
    </row>
    <row r="63" spans="1:22" ht="14"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
        <v>173</v>
      </c>
      <c r="T63" t="s">
        <v>167</v>
      </c>
      <c r="U63" t="s">
        <v>168</v>
      </c>
      <c r="V63">
        <v>1</v>
      </c>
    </row>
    <row r="64" spans="1:22" ht="14" x14ac:dyDescent="0.3">
      <c r="A64">
        <v>3752</v>
      </c>
      <c r="B64">
        <v>36</v>
      </c>
      <c r="C64" t="s">
        <v>152</v>
      </c>
      <c r="D64" t="s">
        <v>105</v>
      </c>
      <c r="E64" t="s">
        <v>66</v>
      </c>
      <c r="F64">
        <v>97</v>
      </c>
      <c r="G64" t="s">
        <v>89</v>
      </c>
      <c r="H64" t="s">
        <v>35</v>
      </c>
      <c r="I64" t="s">
        <v>64</v>
      </c>
      <c r="J64" t="s">
        <v>56</v>
      </c>
      <c r="K64">
        <v>4.2</v>
      </c>
      <c r="L64" t="s">
        <v>151</v>
      </c>
      <c r="M64" t="s">
        <v>37</v>
      </c>
      <c r="N64" t="s">
        <v>151</v>
      </c>
      <c r="O64" t="s">
        <v>151</v>
      </c>
      <c r="P64">
        <v>8</v>
      </c>
      <c r="Q64" t="s">
        <v>38</v>
      </c>
      <c r="R64" t="s">
        <v>96</v>
      </c>
      <c r="S64" t="s">
        <v>170</v>
      </c>
      <c r="T64" t="s">
        <v>167</v>
      </c>
      <c r="U64" t="s">
        <v>171</v>
      </c>
      <c r="V64">
        <v>0</v>
      </c>
    </row>
    <row r="65" spans="1:22" ht="14"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
        <v>172</v>
      </c>
      <c r="T65" t="s">
        <v>167</v>
      </c>
      <c r="U65" t="s">
        <v>168</v>
      </c>
      <c r="V65">
        <v>1</v>
      </c>
    </row>
    <row r="66" spans="1:22" ht="14" x14ac:dyDescent="0.3">
      <c r="A66">
        <v>3749</v>
      </c>
      <c r="B66">
        <v>34</v>
      </c>
      <c r="C66" t="s">
        <v>152</v>
      </c>
      <c r="D66" t="s">
        <v>131</v>
      </c>
      <c r="E66" t="s">
        <v>66</v>
      </c>
      <c r="F66">
        <v>25</v>
      </c>
      <c r="G66" t="s">
        <v>78</v>
      </c>
      <c r="H66" t="s">
        <v>43</v>
      </c>
      <c r="I66" t="s">
        <v>82</v>
      </c>
      <c r="J66" t="s">
        <v>56</v>
      </c>
      <c r="K66">
        <v>3.9</v>
      </c>
      <c r="L66" t="s">
        <v>151</v>
      </c>
      <c r="M66" t="s">
        <v>69</v>
      </c>
      <c r="N66" t="s">
        <v>151</v>
      </c>
      <c r="O66" t="s">
        <v>151</v>
      </c>
      <c r="P66">
        <v>3</v>
      </c>
      <c r="Q66" t="s">
        <v>27</v>
      </c>
      <c r="R66" t="s">
        <v>48</v>
      </c>
      <c r="S66" t="s">
        <v>172</v>
      </c>
      <c r="T66" t="s">
        <v>167</v>
      </c>
      <c r="U66" t="s">
        <v>171</v>
      </c>
      <c r="V66">
        <v>0</v>
      </c>
    </row>
    <row r="67" spans="1:22" ht="14"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
        <v>173</v>
      </c>
      <c r="T67" t="s">
        <v>167</v>
      </c>
      <c r="U67" t="s">
        <v>168</v>
      </c>
      <c r="V67">
        <v>1</v>
      </c>
    </row>
    <row r="68" spans="1:22" ht="14" x14ac:dyDescent="0.3">
      <c r="A68">
        <v>3740</v>
      </c>
      <c r="B68">
        <v>38</v>
      </c>
      <c r="C68" t="s">
        <v>152</v>
      </c>
      <c r="D68" t="s">
        <v>88</v>
      </c>
      <c r="E68" t="s">
        <v>66</v>
      </c>
      <c r="F68">
        <v>31</v>
      </c>
      <c r="G68" t="s">
        <v>134</v>
      </c>
      <c r="H68" t="s">
        <v>43</v>
      </c>
      <c r="I68" t="s">
        <v>77</v>
      </c>
      <c r="J68" t="s">
        <v>56</v>
      </c>
      <c r="K68">
        <v>4.2</v>
      </c>
      <c r="L68" t="s">
        <v>151</v>
      </c>
      <c r="M68" t="s">
        <v>37</v>
      </c>
      <c r="N68" t="s">
        <v>151</v>
      </c>
      <c r="O68" t="s">
        <v>151</v>
      </c>
      <c r="P68">
        <v>43</v>
      </c>
      <c r="Q68" t="s">
        <v>38</v>
      </c>
      <c r="R68" t="s">
        <v>39</v>
      </c>
      <c r="S68" t="s">
        <v>170</v>
      </c>
      <c r="T68" t="s">
        <v>167</v>
      </c>
      <c r="U68" t="s">
        <v>168</v>
      </c>
      <c r="V68">
        <v>0</v>
      </c>
    </row>
    <row r="69" spans="1:22" ht="14" x14ac:dyDescent="0.3">
      <c r="A69">
        <v>3738</v>
      </c>
      <c r="B69">
        <v>19</v>
      </c>
      <c r="C69" t="s">
        <v>152</v>
      </c>
      <c r="D69" t="s">
        <v>105</v>
      </c>
      <c r="E69" t="s">
        <v>66</v>
      </c>
      <c r="F69">
        <v>23</v>
      </c>
      <c r="G69" t="s">
        <v>21</v>
      </c>
      <c r="H69" t="s">
        <v>35</v>
      </c>
      <c r="I69" t="s">
        <v>31</v>
      </c>
      <c r="J69" t="s">
        <v>24</v>
      </c>
      <c r="K69">
        <v>4.9000000000000004</v>
      </c>
      <c r="L69" t="s">
        <v>151</v>
      </c>
      <c r="M69" t="s">
        <v>37</v>
      </c>
      <c r="N69" t="s">
        <v>151</v>
      </c>
      <c r="O69" t="s">
        <v>151</v>
      </c>
      <c r="P69">
        <v>43</v>
      </c>
      <c r="Q69" t="s">
        <v>45</v>
      </c>
      <c r="R69" t="s">
        <v>75</v>
      </c>
      <c r="S69" t="s">
        <v>169</v>
      </c>
      <c r="T69" t="s">
        <v>167</v>
      </c>
      <c r="U69" t="s">
        <v>168</v>
      </c>
      <c r="V69">
        <v>0</v>
      </c>
    </row>
    <row r="70" spans="1:22" ht="14"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
        <v>173</v>
      </c>
      <c r="T70" t="s">
        <v>167</v>
      </c>
      <c r="U70" t="s">
        <v>168</v>
      </c>
      <c r="V70">
        <v>1</v>
      </c>
    </row>
    <row r="71" spans="1:22" ht="14"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
        <v>166</v>
      </c>
      <c r="T71" t="s">
        <v>167</v>
      </c>
      <c r="U71" t="s">
        <v>171</v>
      </c>
      <c r="V71">
        <v>1</v>
      </c>
    </row>
    <row r="72" spans="1:22" ht="14"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
        <v>169</v>
      </c>
      <c r="T72" t="s">
        <v>167</v>
      </c>
      <c r="U72" t="s">
        <v>168</v>
      </c>
      <c r="V72">
        <v>1</v>
      </c>
    </row>
    <row r="73" spans="1:22" ht="14" x14ac:dyDescent="0.3">
      <c r="A73">
        <v>3732</v>
      </c>
      <c r="B73">
        <v>54</v>
      </c>
      <c r="C73" t="s">
        <v>152</v>
      </c>
      <c r="D73" t="s">
        <v>123</v>
      </c>
      <c r="E73" t="s">
        <v>66</v>
      </c>
      <c r="F73">
        <v>62</v>
      </c>
      <c r="G73" t="s">
        <v>63</v>
      </c>
      <c r="H73" t="s">
        <v>43</v>
      </c>
      <c r="I73" t="s">
        <v>92</v>
      </c>
      <c r="J73" t="s">
        <v>36</v>
      </c>
      <c r="K73">
        <v>3.1</v>
      </c>
      <c r="L73" t="s">
        <v>151</v>
      </c>
      <c r="M73" t="s">
        <v>69</v>
      </c>
      <c r="N73" t="s">
        <v>151</v>
      </c>
      <c r="O73" t="s">
        <v>151</v>
      </c>
      <c r="P73">
        <v>45</v>
      </c>
      <c r="Q73" t="s">
        <v>45</v>
      </c>
      <c r="R73" t="s">
        <v>57</v>
      </c>
      <c r="S73" t="s">
        <v>166</v>
      </c>
      <c r="T73" t="s">
        <v>167</v>
      </c>
      <c r="U73" t="s">
        <v>168</v>
      </c>
      <c r="V73">
        <v>0</v>
      </c>
    </row>
    <row r="74" spans="1:22" ht="14" x14ac:dyDescent="0.3">
      <c r="A74">
        <v>3727</v>
      </c>
      <c r="B74">
        <v>47</v>
      </c>
      <c r="C74" t="s">
        <v>152</v>
      </c>
      <c r="D74" t="s">
        <v>132</v>
      </c>
      <c r="E74" t="s">
        <v>66</v>
      </c>
      <c r="F74">
        <v>85</v>
      </c>
      <c r="G74" t="s">
        <v>134</v>
      </c>
      <c r="H74" t="s">
        <v>91</v>
      </c>
      <c r="I74" t="s">
        <v>120</v>
      </c>
      <c r="J74" t="s">
        <v>56</v>
      </c>
      <c r="K74">
        <v>4.3</v>
      </c>
      <c r="L74" t="s">
        <v>151</v>
      </c>
      <c r="M74" t="s">
        <v>44</v>
      </c>
      <c r="N74" t="s">
        <v>151</v>
      </c>
      <c r="O74" t="s">
        <v>151</v>
      </c>
      <c r="P74">
        <v>36</v>
      </c>
      <c r="Q74" t="s">
        <v>85</v>
      </c>
      <c r="R74" t="s">
        <v>96</v>
      </c>
      <c r="S74" t="s">
        <v>166</v>
      </c>
      <c r="T74" t="s">
        <v>167</v>
      </c>
      <c r="U74" t="s">
        <v>168</v>
      </c>
      <c r="V74">
        <v>0</v>
      </c>
    </row>
    <row r="75" spans="1:22" ht="14" x14ac:dyDescent="0.3">
      <c r="A75">
        <v>3725</v>
      </c>
      <c r="B75">
        <v>30</v>
      </c>
      <c r="C75" t="s">
        <v>152</v>
      </c>
      <c r="D75" t="s">
        <v>142</v>
      </c>
      <c r="E75" t="s">
        <v>66</v>
      </c>
      <c r="F75">
        <v>71</v>
      </c>
      <c r="G75" t="s">
        <v>111</v>
      </c>
      <c r="H75" t="s">
        <v>22</v>
      </c>
      <c r="I75" t="s">
        <v>95</v>
      </c>
      <c r="J75" t="s">
        <v>24</v>
      </c>
      <c r="K75">
        <v>3.1</v>
      </c>
      <c r="L75" t="s">
        <v>151</v>
      </c>
      <c r="M75" t="s">
        <v>26</v>
      </c>
      <c r="N75" t="s">
        <v>151</v>
      </c>
      <c r="O75" t="s">
        <v>151</v>
      </c>
      <c r="P75">
        <v>18</v>
      </c>
      <c r="Q75" t="s">
        <v>74</v>
      </c>
      <c r="R75" t="s">
        <v>48</v>
      </c>
      <c r="S75" t="s">
        <v>172</v>
      </c>
      <c r="T75" t="s">
        <v>167</v>
      </c>
      <c r="U75" t="s">
        <v>174</v>
      </c>
      <c r="V75">
        <v>0</v>
      </c>
    </row>
    <row r="76" spans="1:22" ht="14"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
        <v>166</v>
      </c>
      <c r="T76" t="s">
        <v>167</v>
      </c>
      <c r="U76" t="s">
        <v>171</v>
      </c>
      <c r="V76">
        <v>1</v>
      </c>
    </row>
    <row r="77" spans="1:22" ht="14"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
        <v>173</v>
      </c>
      <c r="T77" t="s">
        <v>167</v>
      </c>
      <c r="U77" t="s">
        <v>168</v>
      </c>
      <c r="V77">
        <v>1</v>
      </c>
    </row>
    <row r="78" spans="1:22" ht="14"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
        <v>166</v>
      </c>
      <c r="T78" t="s">
        <v>167</v>
      </c>
      <c r="U78" t="s">
        <v>168</v>
      </c>
      <c r="V78">
        <v>1</v>
      </c>
    </row>
    <row r="79" spans="1:22" ht="14" x14ac:dyDescent="0.3">
      <c r="A79">
        <v>3721</v>
      </c>
      <c r="B79">
        <v>21</v>
      </c>
      <c r="C79" t="s">
        <v>152</v>
      </c>
      <c r="D79" t="s">
        <v>123</v>
      </c>
      <c r="E79" t="s">
        <v>66</v>
      </c>
      <c r="F79">
        <v>56</v>
      </c>
      <c r="G79" t="s">
        <v>130</v>
      </c>
      <c r="H79" t="s">
        <v>43</v>
      </c>
      <c r="I79" t="s">
        <v>99</v>
      </c>
      <c r="J79" t="s">
        <v>56</v>
      </c>
      <c r="K79">
        <v>3.6</v>
      </c>
      <c r="L79" t="s">
        <v>151</v>
      </c>
      <c r="M79" t="s">
        <v>37</v>
      </c>
      <c r="N79" t="s">
        <v>151</v>
      </c>
      <c r="O79" t="s">
        <v>151</v>
      </c>
      <c r="P79">
        <v>13</v>
      </c>
      <c r="Q79" t="s">
        <v>38</v>
      </c>
      <c r="R79" t="s">
        <v>57</v>
      </c>
      <c r="S79" t="s">
        <v>169</v>
      </c>
      <c r="T79" t="s">
        <v>167</v>
      </c>
      <c r="U79" t="s">
        <v>174</v>
      </c>
      <c r="V79">
        <v>0</v>
      </c>
    </row>
    <row r="80" spans="1:22" ht="14" x14ac:dyDescent="0.3">
      <c r="A80">
        <v>3716</v>
      </c>
      <c r="B80">
        <v>63</v>
      </c>
      <c r="C80" t="s">
        <v>152</v>
      </c>
      <c r="D80" t="s">
        <v>88</v>
      </c>
      <c r="E80" t="s">
        <v>66</v>
      </c>
      <c r="F80">
        <v>34</v>
      </c>
      <c r="G80" t="s">
        <v>144</v>
      </c>
      <c r="H80" t="s">
        <v>35</v>
      </c>
      <c r="I80" t="s">
        <v>120</v>
      </c>
      <c r="J80" t="s">
        <v>56</v>
      </c>
      <c r="K80">
        <v>3.4</v>
      </c>
      <c r="L80" t="s">
        <v>151</v>
      </c>
      <c r="M80" t="s">
        <v>37</v>
      </c>
      <c r="N80" t="s">
        <v>151</v>
      </c>
      <c r="O80" t="s">
        <v>151</v>
      </c>
      <c r="P80">
        <v>2</v>
      </c>
      <c r="Q80" t="s">
        <v>74</v>
      </c>
      <c r="R80" t="s">
        <v>87</v>
      </c>
      <c r="S80" t="s">
        <v>173</v>
      </c>
      <c r="T80" t="s">
        <v>167</v>
      </c>
      <c r="U80" t="s">
        <v>171</v>
      </c>
      <c r="V80">
        <v>0</v>
      </c>
    </row>
    <row r="81" spans="1:22" ht="14" x14ac:dyDescent="0.3">
      <c r="A81">
        <v>3715</v>
      </c>
      <c r="B81">
        <v>18</v>
      </c>
      <c r="C81" t="s">
        <v>152</v>
      </c>
      <c r="D81" t="s">
        <v>123</v>
      </c>
      <c r="E81" t="s">
        <v>66</v>
      </c>
      <c r="F81">
        <v>31</v>
      </c>
      <c r="G81" t="s">
        <v>83</v>
      </c>
      <c r="H81" t="s">
        <v>35</v>
      </c>
      <c r="I81" t="s">
        <v>99</v>
      </c>
      <c r="J81" t="s">
        <v>24</v>
      </c>
      <c r="K81">
        <v>3.9</v>
      </c>
      <c r="L81" t="s">
        <v>151</v>
      </c>
      <c r="M81" t="s">
        <v>26</v>
      </c>
      <c r="N81" t="s">
        <v>151</v>
      </c>
      <c r="O81" t="s">
        <v>151</v>
      </c>
      <c r="P81">
        <v>35</v>
      </c>
      <c r="Q81" t="s">
        <v>38</v>
      </c>
      <c r="R81" t="s">
        <v>39</v>
      </c>
      <c r="S81" t="s">
        <v>169</v>
      </c>
      <c r="T81" t="s">
        <v>167</v>
      </c>
      <c r="U81" t="s">
        <v>168</v>
      </c>
      <c r="V81">
        <v>0</v>
      </c>
    </row>
    <row r="82" spans="1:22" ht="14" x14ac:dyDescent="0.3">
      <c r="A82">
        <v>3712</v>
      </c>
      <c r="B82">
        <v>69</v>
      </c>
      <c r="C82" t="s">
        <v>152</v>
      </c>
      <c r="D82" t="s">
        <v>123</v>
      </c>
      <c r="E82" t="s">
        <v>66</v>
      </c>
      <c r="F82">
        <v>62</v>
      </c>
      <c r="G82" t="s">
        <v>104</v>
      </c>
      <c r="H82" t="s">
        <v>91</v>
      </c>
      <c r="I82" t="s">
        <v>99</v>
      </c>
      <c r="J82" t="s">
        <v>56</v>
      </c>
      <c r="K82">
        <v>3.2</v>
      </c>
      <c r="L82" t="s">
        <v>151</v>
      </c>
      <c r="M82" t="s">
        <v>37</v>
      </c>
      <c r="N82" t="s">
        <v>151</v>
      </c>
      <c r="O82" t="s">
        <v>151</v>
      </c>
      <c r="P82">
        <v>33</v>
      </c>
      <c r="Q82" t="s">
        <v>32</v>
      </c>
      <c r="R82" t="s">
        <v>48</v>
      </c>
      <c r="S82" t="s">
        <v>173</v>
      </c>
      <c r="T82" t="s">
        <v>167</v>
      </c>
      <c r="U82" t="s">
        <v>168</v>
      </c>
      <c r="V82">
        <v>0</v>
      </c>
    </row>
    <row r="83" spans="1:22" ht="14" x14ac:dyDescent="0.3">
      <c r="A83">
        <v>3711</v>
      </c>
      <c r="B83">
        <v>60</v>
      </c>
      <c r="C83" t="s">
        <v>152</v>
      </c>
      <c r="D83" t="s">
        <v>105</v>
      </c>
      <c r="E83" t="s">
        <v>66</v>
      </c>
      <c r="F83">
        <v>40</v>
      </c>
      <c r="G83" t="s">
        <v>76</v>
      </c>
      <c r="H83" t="s">
        <v>43</v>
      </c>
      <c r="I83" t="s">
        <v>133</v>
      </c>
      <c r="J83" t="s">
        <v>52</v>
      </c>
      <c r="K83">
        <v>3.6</v>
      </c>
      <c r="L83" t="s">
        <v>151</v>
      </c>
      <c r="M83" t="s">
        <v>69</v>
      </c>
      <c r="N83" t="s">
        <v>151</v>
      </c>
      <c r="O83" t="s">
        <v>151</v>
      </c>
      <c r="P83">
        <v>32</v>
      </c>
      <c r="Q83" t="s">
        <v>74</v>
      </c>
      <c r="R83" t="s">
        <v>28</v>
      </c>
      <c r="S83" t="s">
        <v>173</v>
      </c>
      <c r="T83" t="s">
        <v>167</v>
      </c>
      <c r="U83" t="s">
        <v>168</v>
      </c>
      <c r="V83">
        <v>0</v>
      </c>
    </row>
    <row r="84" spans="1:22" ht="14" x14ac:dyDescent="0.3">
      <c r="A84">
        <v>3708</v>
      </c>
      <c r="B84">
        <v>35</v>
      </c>
      <c r="C84" t="s">
        <v>152</v>
      </c>
      <c r="D84" t="s">
        <v>142</v>
      </c>
      <c r="E84" t="s">
        <v>66</v>
      </c>
      <c r="F84">
        <v>79</v>
      </c>
      <c r="G84" t="s">
        <v>114</v>
      </c>
      <c r="H84" t="s">
        <v>43</v>
      </c>
      <c r="I84" t="s">
        <v>79</v>
      </c>
      <c r="J84" t="s">
        <v>56</v>
      </c>
      <c r="K84">
        <v>3.4</v>
      </c>
      <c r="L84" t="s">
        <v>151</v>
      </c>
      <c r="M84" t="s">
        <v>69</v>
      </c>
      <c r="N84" t="s">
        <v>151</v>
      </c>
      <c r="O84" t="s">
        <v>151</v>
      </c>
      <c r="P84">
        <v>19</v>
      </c>
      <c r="Q84" t="s">
        <v>27</v>
      </c>
      <c r="R84" t="s">
        <v>39</v>
      </c>
      <c r="S84" t="s">
        <v>170</v>
      </c>
      <c r="T84" t="s">
        <v>167</v>
      </c>
      <c r="U84" t="s">
        <v>174</v>
      </c>
      <c r="V84">
        <v>0</v>
      </c>
    </row>
    <row r="85" spans="1:22" ht="14" x14ac:dyDescent="0.3">
      <c r="A85">
        <v>3705</v>
      </c>
      <c r="B85">
        <v>68</v>
      </c>
      <c r="C85" t="s">
        <v>152</v>
      </c>
      <c r="D85" t="s">
        <v>88</v>
      </c>
      <c r="E85" t="s">
        <v>66</v>
      </c>
      <c r="F85">
        <v>61</v>
      </c>
      <c r="G85" t="s">
        <v>67</v>
      </c>
      <c r="H85" t="s">
        <v>22</v>
      </c>
      <c r="I85" t="s">
        <v>93</v>
      </c>
      <c r="J85" t="s">
        <v>24</v>
      </c>
      <c r="K85">
        <v>4</v>
      </c>
      <c r="L85" t="s">
        <v>151</v>
      </c>
      <c r="M85" t="s">
        <v>73</v>
      </c>
      <c r="N85" t="s">
        <v>151</v>
      </c>
      <c r="O85" t="s">
        <v>151</v>
      </c>
      <c r="P85">
        <v>36</v>
      </c>
      <c r="Q85" t="s">
        <v>38</v>
      </c>
      <c r="R85" t="s">
        <v>57</v>
      </c>
      <c r="S85" t="s">
        <v>173</v>
      </c>
      <c r="T85" t="s">
        <v>167</v>
      </c>
      <c r="U85" t="s">
        <v>168</v>
      </c>
      <c r="V85">
        <v>0</v>
      </c>
    </row>
    <row r="86" spans="1:22" ht="14" x14ac:dyDescent="0.3">
      <c r="A86">
        <v>3701</v>
      </c>
      <c r="B86">
        <v>28</v>
      </c>
      <c r="C86" t="s">
        <v>152</v>
      </c>
      <c r="D86" t="s">
        <v>65</v>
      </c>
      <c r="E86" t="s">
        <v>66</v>
      </c>
      <c r="F86">
        <v>84</v>
      </c>
      <c r="G86" t="s">
        <v>113</v>
      </c>
      <c r="H86" t="s">
        <v>91</v>
      </c>
      <c r="I86" t="s">
        <v>60</v>
      </c>
      <c r="J86" t="s">
        <v>52</v>
      </c>
      <c r="K86">
        <v>3.4</v>
      </c>
      <c r="L86" t="s">
        <v>151</v>
      </c>
      <c r="M86" t="s">
        <v>73</v>
      </c>
      <c r="N86" t="s">
        <v>151</v>
      </c>
      <c r="O86" t="s">
        <v>151</v>
      </c>
      <c r="P86">
        <v>2</v>
      </c>
      <c r="Q86" t="s">
        <v>74</v>
      </c>
      <c r="R86" t="s">
        <v>96</v>
      </c>
      <c r="S86" t="s">
        <v>172</v>
      </c>
      <c r="T86" t="s">
        <v>167</v>
      </c>
      <c r="U86" t="s">
        <v>171</v>
      </c>
      <c r="V86">
        <v>0</v>
      </c>
    </row>
    <row r="87" spans="1:22" ht="14"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
        <v>166</v>
      </c>
      <c r="T87" t="s">
        <v>167</v>
      </c>
      <c r="U87" t="s">
        <v>171</v>
      </c>
      <c r="V87">
        <v>1</v>
      </c>
    </row>
    <row r="88" spans="1:22" ht="14" x14ac:dyDescent="0.3">
      <c r="A88">
        <v>3700</v>
      </c>
      <c r="B88">
        <v>51</v>
      </c>
      <c r="C88" t="s">
        <v>152</v>
      </c>
      <c r="D88" t="s">
        <v>131</v>
      </c>
      <c r="E88" t="s">
        <v>66</v>
      </c>
      <c r="F88">
        <v>55</v>
      </c>
      <c r="G88" t="s">
        <v>100</v>
      </c>
      <c r="H88" t="s">
        <v>43</v>
      </c>
      <c r="I88" t="s">
        <v>77</v>
      </c>
      <c r="J88" t="s">
        <v>56</v>
      </c>
      <c r="K88">
        <v>2.6</v>
      </c>
      <c r="L88" t="s">
        <v>151</v>
      </c>
      <c r="M88" t="s">
        <v>73</v>
      </c>
      <c r="N88" t="s">
        <v>151</v>
      </c>
      <c r="O88" t="s">
        <v>151</v>
      </c>
      <c r="P88">
        <v>24</v>
      </c>
      <c r="Q88" t="s">
        <v>74</v>
      </c>
      <c r="R88" t="s">
        <v>39</v>
      </c>
      <c r="S88" t="s">
        <v>166</v>
      </c>
      <c r="T88" t="s">
        <v>167</v>
      </c>
      <c r="U88" t="s">
        <v>168</v>
      </c>
      <c r="V88">
        <v>0</v>
      </c>
    </row>
    <row r="89" spans="1:22" ht="14" x14ac:dyDescent="0.3">
      <c r="A89">
        <v>3690</v>
      </c>
      <c r="B89">
        <v>47</v>
      </c>
      <c r="C89" t="s">
        <v>152</v>
      </c>
      <c r="D89" t="s">
        <v>105</v>
      </c>
      <c r="E89" t="s">
        <v>66</v>
      </c>
      <c r="F89">
        <v>30</v>
      </c>
      <c r="G89" t="s">
        <v>130</v>
      </c>
      <c r="H89" t="s">
        <v>22</v>
      </c>
      <c r="I89" t="s">
        <v>107</v>
      </c>
      <c r="J89" t="s">
        <v>56</v>
      </c>
      <c r="K89">
        <v>4.5</v>
      </c>
      <c r="L89" t="s">
        <v>151</v>
      </c>
      <c r="M89" t="s">
        <v>53</v>
      </c>
      <c r="N89" t="s">
        <v>151</v>
      </c>
      <c r="O89" t="s">
        <v>151</v>
      </c>
      <c r="P89">
        <v>8</v>
      </c>
      <c r="Q89" t="s">
        <v>74</v>
      </c>
      <c r="R89" t="s">
        <v>57</v>
      </c>
      <c r="S89" t="s">
        <v>166</v>
      </c>
      <c r="T89" t="s">
        <v>167</v>
      </c>
      <c r="U89" t="s">
        <v>171</v>
      </c>
      <c r="V89">
        <v>0</v>
      </c>
    </row>
    <row r="90" spans="1:22" ht="14" x14ac:dyDescent="0.3">
      <c r="A90">
        <v>3689</v>
      </c>
      <c r="B90">
        <v>52</v>
      </c>
      <c r="C90" t="s">
        <v>152</v>
      </c>
      <c r="D90" t="s">
        <v>88</v>
      </c>
      <c r="E90" t="s">
        <v>66</v>
      </c>
      <c r="F90">
        <v>91</v>
      </c>
      <c r="G90" t="s">
        <v>63</v>
      </c>
      <c r="H90" t="s">
        <v>22</v>
      </c>
      <c r="I90" t="s">
        <v>51</v>
      </c>
      <c r="J90" t="s">
        <v>36</v>
      </c>
      <c r="K90">
        <v>3</v>
      </c>
      <c r="L90" t="s">
        <v>151</v>
      </c>
      <c r="M90" t="s">
        <v>44</v>
      </c>
      <c r="N90" t="s">
        <v>151</v>
      </c>
      <c r="O90" t="s">
        <v>151</v>
      </c>
      <c r="P90">
        <v>8</v>
      </c>
      <c r="Q90" t="s">
        <v>32</v>
      </c>
      <c r="R90" t="s">
        <v>87</v>
      </c>
      <c r="S90" t="s">
        <v>166</v>
      </c>
      <c r="T90" t="s">
        <v>167</v>
      </c>
      <c r="U90" t="s">
        <v>171</v>
      </c>
      <c r="V90">
        <v>0</v>
      </c>
    </row>
    <row r="91" spans="1:22" ht="14" x14ac:dyDescent="0.3">
      <c r="A91">
        <v>3682</v>
      </c>
      <c r="B91">
        <v>26</v>
      </c>
      <c r="C91" t="s">
        <v>152</v>
      </c>
      <c r="D91" t="s">
        <v>142</v>
      </c>
      <c r="E91" t="s">
        <v>66</v>
      </c>
      <c r="F91">
        <v>73</v>
      </c>
      <c r="G91" t="s">
        <v>138</v>
      </c>
      <c r="H91" t="s">
        <v>91</v>
      </c>
      <c r="I91" t="s">
        <v>135</v>
      </c>
      <c r="J91" t="s">
        <v>56</v>
      </c>
      <c r="K91">
        <v>4.2</v>
      </c>
      <c r="L91" t="s">
        <v>151</v>
      </c>
      <c r="M91" t="s">
        <v>44</v>
      </c>
      <c r="N91" t="s">
        <v>151</v>
      </c>
      <c r="O91" t="s">
        <v>151</v>
      </c>
      <c r="P91">
        <v>33</v>
      </c>
      <c r="Q91" t="s">
        <v>85</v>
      </c>
      <c r="R91" t="s">
        <v>87</v>
      </c>
      <c r="S91" t="s">
        <v>172</v>
      </c>
      <c r="T91" t="s">
        <v>167</v>
      </c>
      <c r="U91" t="s">
        <v>168</v>
      </c>
      <c r="V91">
        <v>0</v>
      </c>
    </row>
    <row r="92" spans="1:22" ht="14"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
        <v>172</v>
      </c>
      <c r="T92" t="s">
        <v>167</v>
      </c>
      <c r="U92" t="s">
        <v>168</v>
      </c>
      <c r="V92">
        <v>1</v>
      </c>
    </row>
    <row r="93" spans="1:22" ht="14"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
        <v>170</v>
      </c>
      <c r="T93" t="s">
        <v>167</v>
      </c>
      <c r="U93" t="s">
        <v>174</v>
      </c>
      <c r="V93">
        <v>1</v>
      </c>
    </row>
    <row r="94" spans="1:22" ht="14" x14ac:dyDescent="0.3">
      <c r="A94">
        <v>3681</v>
      </c>
      <c r="B94">
        <v>22</v>
      </c>
      <c r="C94" t="s">
        <v>152</v>
      </c>
      <c r="D94" t="s">
        <v>88</v>
      </c>
      <c r="E94" t="s">
        <v>66</v>
      </c>
      <c r="F94">
        <v>36</v>
      </c>
      <c r="G94" t="s">
        <v>145</v>
      </c>
      <c r="H94" t="s">
        <v>35</v>
      </c>
      <c r="I94" t="s">
        <v>143</v>
      </c>
      <c r="J94" t="s">
        <v>24</v>
      </c>
      <c r="K94">
        <v>2.9</v>
      </c>
      <c r="L94" t="s">
        <v>151</v>
      </c>
      <c r="M94" t="s">
        <v>53</v>
      </c>
      <c r="N94" t="s">
        <v>151</v>
      </c>
      <c r="O94" t="s">
        <v>151</v>
      </c>
      <c r="P94">
        <v>30</v>
      </c>
      <c r="Q94" t="s">
        <v>85</v>
      </c>
      <c r="R94" t="s">
        <v>57</v>
      </c>
      <c r="S94" t="s">
        <v>169</v>
      </c>
      <c r="T94" t="s">
        <v>167</v>
      </c>
      <c r="U94" t="s">
        <v>168</v>
      </c>
      <c r="V94">
        <v>0</v>
      </c>
    </row>
    <row r="95" spans="1:22" ht="14" x14ac:dyDescent="0.3">
      <c r="A95">
        <v>3678</v>
      </c>
      <c r="B95">
        <v>32</v>
      </c>
      <c r="C95" t="s">
        <v>152</v>
      </c>
      <c r="D95" t="s">
        <v>131</v>
      </c>
      <c r="E95" t="s">
        <v>66</v>
      </c>
      <c r="F95">
        <v>30</v>
      </c>
      <c r="G95" t="s">
        <v>150</v>
      </c>
      <c r="H95" t="s">
        <v>43</v>
      </c>
      <c r="I95" t="s">
        <v>23</v>
      </c>
      <c r="J95" t="s">
        <v>56</v>
      </c>
      <c r="K95">
        <v>2.8</v>
      </c>
      <c r="L95" t="s">
        <v>151</v>
      </c>
      <c r="M95" t="s">
        <v>53</v>
      </c>
      <c r="N95" t="s">
        <v>151</v>
      </c>
      <c r="O95" t="s">
        <v>151</v>
      </c>
      <c r="P95">
        <v>43</v>
      </c>
      <c r="Q95" t="s">
        <v>32</v>
      </c>
      <c r="R95" t="s">
        <v>48</v>
      </c>
      <c r="S95" t="s">
        <v>172</v>
      </c>
      <c r="T95" t="s">
        <v>167</v>
      </c>
      <c r="U95" t="s">
        <v>168</v>
      </c>
      <c r="V95">
        <v>0</v>
      </c>
    </row>
    <row r="96" spans="1:22" ht="14" x14ac:dyDescent="0.3">
      <c r="A96">
        <v>3677</v>
      </c>
      <c r="B96">
        <v>19</v>
      </c>
      <c r="C96" t="s">
        <v>152</v>
      </c>
      <c r="D96" t="s">
        <v>105</v>
      </c>
      <c r="E96" t="s">
        <v>66</v>
      </c>
      <c r="F96">
        <v>94</v>
      </c>
      <c r="G96" t="s">
        <v>149</v>
      </c>
      <c r="H96" t="s">
        <v>35</v>
      </c>
      <c r="I96" t="s">
        <v>84</v>
      </c>
      <c r="J96" t="s">
        <v>36</v>
      </c>
      <c r="K96">
        <v>4.9000000000000004</v>
      </c>
      <c r="L96" t="s">
        <v>151</v>
      </c>
      <c r="M96" t="s">
        <v>37</v>
      </c>
      <c r="N96" t="s">
        <v>151</v>
      </c>
      <c r="O96" t="s">
        <v>151</v>
      </c>
      <c r="P96">
        <v>16</v>
      </c>
      <c r="Q96" t="s">
        <v>45</v>
      </c>
      <c r="R96" t="s">
        <v>87</v>
      </c>
      <c r="S96" t="s">
        <v>169</v>
      </c>
      <c r="T96" t="s">
        <v>167</v>
      </c>
      <c r="U96" t="s">
        <v>174</v>
      </c>
      <c r="V96">
        <v>0</v>
      </c>
    </row>
    <row r="97" spans="1:22" ht="14" x14ac:dyDescent="0.3">
      <c r="A97">
        <v>3676</v>
      </c>
      <c r="B97">
        <v>70</v>
      </c>
      <c r="C97" t="s">
        <v>152</v>
      </c>
      <c r="D97" t="s">
        <v>123</v>
      </c>
      <c r="E97" t="s">
        <v>66</v>
      </c>
      <c r="F97">
        <v>80</v>
      </c>
      <c r="G97" t="s">
        <v>140</v>
      </c>
      <c r="H97" t="s">
        <v>43</v>
      </c>
      <c r="I97" t="s">
        <v>51</v>
      </c>
      <c r="J97" t="s">
        <v>24</v>
      </c>
      <c r="K97">
        <v>4.5</v>
      </c>
      <c r="L97" t="s">
        <v>151</v>
      </c>
      <c r="M97" t="s">
        <v>26</v>
      </c>
      <c r="N97" t="s">
        <v>151</v>
      </c>
      <c r="O97" t="s">
        <v>151</v>
      </c>
      <c r="P97">
        <v>3</v>
      </c>
      <c r="Q97" t="s">
        <v>74</v>
      </c>
      <c r="R97" t="s">
        <v>87</v>
      </c>
      <c r="S97" t="s">
        <v>173</v>
      </c>
      <c r="T97" t="s">
        <v>167</v>
      </c>
      <c r="U97" t="s">
        <v>171</v>
      </c>
      <c r="V97">
        <v>0</v>
      </c>
    </row>
    <row r="98" spans="1:22" ht="14"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
        <v>172</v>
      </c>
      <c r="T98" t="s">
        <v>167</v>
      </c>
      <c r="U98" t="s">
        <v>168</v>
      </c>
      <c r="V98">
        <v>1</v>
      </c>
    </row>
    <row r="99" spans="1:22" ht="14" x14ac:dyDescent="0.3">
      <c r="A99">
        <v>3675</v>
      </c>
      <c r="B99">
        <v>35</v>
      </c>
      <c r="C99" t="s">
        <v>152</v>
      </c>
      <c r="D99" t="s">
        <v>65</v>
      </c>
      <c r="E99" t="s">
        <v>66</v>
      </c>
      <c r="F99">
        <v>65</v>
      </c>
      <c r="G99" t="s">
        <v>148</v>
      </c>
      <c r="H99" t="s">
        <v>43</v>
      </c>
      <c r="I99" t="s">
        <v>143</v>
      </c>
      <c r="J99" t="s">
        <v>24</v>
      </c>
      <c r="K99">
        <v>2.7</v>
      </c>
      <c r="L99" t="s">
        <v>151</v>
      </c>
      <c r="M99" t="s">
        <v>69</v>
      </c>
      <c r="N99" t="s">
        <v>151</v>
      </c>
      <c r="O99" t="s">
        <v>151</v>
      </c>
      <c r="P99">
        <v>41</v>
      </c>
      <c r="Q99" t="s">
        <v>27</v>
      </c>
      <c r="R99" t="s">
        <v>28</v>
      </c>
      <c r="S99" t="s">
        <v>170</v>
      </c>
      <c r="T99" t="s">
        <v>167</v>
      </c>
      <c r="U99" t="s">
        <v>168</v>
      </c>
      <c r="V99">
        <v>0</v>
      </c>
    </row>
    <row r="100" spans="1:22" ht="14" x14ac:dyDescent="0.3">
      <c r="A100">
        <v>3672</v>
      </c>
      <c r="B100">
        <v>62</v>
      </c>
      <c r="C100" t="s">
        <v>152</v>
      </c>
      <c r="D100" t="s">
        <v>65</v>
      </c>
      <c r="E100" t="s">
        <v>66</v>
      </c>
      <c r="F100">
        <v>66</v>
      </c>
      <c r="G100" t="s">
        <v>114</v>
      </c>
      <c r="H100" t="s">
        <v>22</v>
      </c>
      <c r="I100" t="s">
        <v>68</v>
      </c>
      <c r="J100" t="s">
        <v>52</v>
      </c>
      <c r="K100">
        <v>4.8</v>
      </c>
      <c r="L100" t="s">
        <v>151</v>
      </c>
      <c r="M100" t="s">
        <v>69</v>
      </c>
      <c r="N100" t="s">
        <v>151</v>
      </c>
      <c r="O100" t="s">
        <v>151</v>
      </c>
      <c r="P100">
        <v>20</v>
      </c>
      <c r="Q100" t="s">
        <v>27</v>
      </c>
      <c r="R100" t="s">
        <v>57</v>
      </c>
      <c r="S100" t="s">
        <v>173</v>
      </c>
      <c r="T100" t="s">
        <v>167</v>
      </c>
      <c r="U100" t="s">
        <v>168</v>
      </c>
      <c r="V100">
        <v>0</v>
      </c>
    </row>
    <row r="101" spans="1:22" ht="14" x14ac:dyDescent="0.3">
      <c r="A101">
        <v>3667</v>
      </c>
      <c r="B101">
        <v>67</v>
      </c>
      <c r="C101" t="s">
        <v>152</v>
      </c>
      <c r="D101" t="s">
        <v>105</v>
      </c>
      <c r="E101" t="s">
        <v>66</v>
      </c>
      <c r="F101">
        <v>50</v>
      </c>
      <c r="G101" t="s">
        <v>89</v>
      </c>
      <c r="H101" t="s">
        <v>43</v>
      </c>
      <c r="I101" t="s">
        <v>77</v>
      </c>
      <c r="J101" t="s">
        <v>24</v>
      </c>
      <c r="K101">
        <v>3</v>
      </c>
      <c r="L101" t="s">
        <v>151</v>
      </c>
      <c r="M101" t="s">
        <v>69</v>
      </c>
      <c r="N101" t="s">
        <v>151</v>
      </c>
      <c r="O101" t="s">
        <v>151</v>
      </c>
      <c r="P101">
        <v>47</v>
      </c>
      <c r="Q101" t="s">
        <v>32</v>
      </c>
      <c r="R101" t="s">
        <v>96</v>
      </c>
      <c r="S101" t="s">
        <v>173</v>
      </c>
      <c r="T101" t="s">
        <v>167</v>
      </c>
      <c r="U101" t="s">
        <v>168</v>
      </c>
      <c r="V101">
        <v>0</v>
      </c>
    </row>
    <row r="102" spans="1:22" ht="14"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
        <v>173</v>
      </c>
      <c r="T102" t="s">
        <v>167</v>
      </c>
      <c r="U102" t="s">
        <v>168</v>
      </c>
      <c r="V102">
        <v>1</v>
      </c>
    </row>
    <row r="103" spans="1:22" ht="14" x14ac:dyDescent="0.3">
      <c r="A103">
        <v>3664</v>
      </c>
      <c r="B103">
        <v>65</v>
      </c>
      <c r="C103" t="s">
        <v>152</v>
      </c>
      <c r="D103" t="s">
        <v>131</v>
      </c>
      <c r="E103" t="s">
        <v>66</v>
      </c>
      <c r="F103">
        <v>59</v>
      </c>
      <c r="G103" t="s">
        <v>102</v>
      </c>
      <c r="H103" t="s">
        <v>43</v>
      </c>
      <c r="I103" t="s">
        <v>95</v>
      </c>
      <c r="J103" t="s">
        <v>52</v>
      </c>
      <c r="K103">
        <v>4.4000000000000004</v>
      </c>
      <c r="L103" t="s">
        <v>151</v>
      </c>
      <c r="M103" t="s">
        <v>26</v>
      </c>
      <c r="N103" t="s">
        <v>151</v>
      </c>
      <c r="O103" t="s">
        <v>151</v>
      </c>
      <c r="P103">
        <v>49</v>
      </c>
      <c r="Q103" t="s">
        <v>38</v>
      </c>
      <c r="R103" t="s">
        <v>39</v>
      </c>
      <c r="S103" t="s">
        <v>173</v>
      </c>
      <c r="T103" t="s">
        <v>167</v>
      </c>
      <c r="U103" t="s">
        <v>168</v>
      </c>
      <c r="V103">
        <v>0</v>
      </c>
    </row>
    <row r="104" spans="1:22" ht="14" x14ac:dyDescent="0.3">
      <c r="A104">
        <v>3655</v>
      </c>
      <c r="B104">
        <v>21</v>
      </c>
      <c r="C104" t="s">
        <v>152</v>
      </c>
      <c r="D104" t="s">
        <v>105</v>
      </c>
      <c r="E104" t="s">
        <v>66</v>
      </c>
      <c r="F104">
        <v>98</v>
      </c>
      <c r="G104" t="s">
        <v>71</v>
      </c>
      <c r="H104" t="s">
        <v>43</v>
      </c>
      <c r="I104" t="s">
        <v>95</v>
      </c>
      <c r="J104" t="s">
        <v>24</v>
      </c>
      <c r="K104">
        <v>3.3</v>
      </c>
      <c r="L104" t="s">
        <v>151</v>
      </c>
      <c r="M104" t="s">
        <v>44</v>
      </c>
      <c r="N104" t="s">
        <v>151</v>
      </c>
      <c r="O104" t="s">
        <v>151</v>
      </c>
      <c r="P104">
        <v>10</v>
      </c>
      <c r="Q104" t="s">
        <v>38</v>
      </c>
      <c r="R104" t="s">
        <v>48</v>
      </c>
      <c r="S104" t="s">
        <v>169</v>
      </c>
      <c r="T104" t="s">
        <v>167</v>
      </c>
      <c r="U104" t="s">
        <v>174</v>
      </c>
      <c r="V104">
        <v>0</v>
      </c>
    </row>
    <row r="105" spans="1:22" ht="14" x14ac:dyDescent="0.3">
      <c r="A105">
        <v>3653</v>
      </c>
      <c r="B105">
        <v>27</v>
      </c>
      <c r="C105" t="s">
        <v>152</v>
      </c>
      <c r="D105" t="s">
        <v>65</v>
      </c>
      <c r="E105" t="s">
        <v>66</v>
      </c>
      <c r="F105">
        <v>29</v>
      </c>
      <c r="G105" t="s">
        <v>21</v>
      </c>
      <c r="H105" t="s">
        <v>35</v>
      </c>
      <c r="I105" t="s">
        <v>135</v>
      </c>
      <c r="J105" t="s">
        <v>56</v>
      </c>
      <c r="K105">
        <v>3.8</v>
      </c>
      <c r="L105" t="s">
        <v>151</v>
      </c>
      <c r="M105" t="s">
        <v>73</v>
      </c>
      <c r="N105" t="s">
        <v>151</v>
      </c>
      <c r="O105" t="s">
        <v>151</v>
      </c>
      <c r="P105">
        <v>23</v>
      </c>
      <c r="Q105" t="s">
        <v>85</v>
      </c>
      <c r="R105" t="s">
        <v>87</v>
      </c>
      <c r="S105" t="s">
        <v>172</v>
      </c>
      <c r="T105" t="s">
        <v>167</v>
      </c>
      <c r="U105" t="s">
        <v>168</v>
      </c>
      <c r="V105">
        <v>0</v>
      </c>
    </row>
    <row r="106" spans="1:22" ht="14"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
        <v>173</v>
      </c>
      <c r="T106" t="s">
        <v>167</v>
      </c>
      <c r="U106" t="s">
        <v>171</v>
      </c>
      <c r="V106">
        <v>1</v>
      </c>
    </row>
    <row r="107" spans="1:22" ht="14"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
        <v>173</v>
      </c>
      <c r="T107" t="s">
        <v>167</v>
      </c>
      <c r="U107" t="s">
        <v>171</v>
      </c>
      <c r="V107">
        <v>1</v>
      </c>
    </row>
    <row r="108" spans="1:22" ht="14" x14ac:dyDescent="0.3">
      <c r="A108">
        <v>3652</v>
      </c>
      <c r="B108">
        <v>20</v>
      </c>
      <c r="C108" t="s">
        <v>152</v>
      </c>
      <c r="D108" t="s">
        <v>65</v>
      </c>
      <c r="E108" t="s">
        <v>66</v>
      </c>
      <c r="F108">
        <v>32</v>
      </c>
      <c r="G108" t="s">
        <v>116</v>
      </c>
      <c r="H108" t="s">
        <v>43</v>
      </c>
      <c r="I108" t="s">
        <v>133</v>
      </c>
      <c r="J108" t="s">
        <v>36</v>
      </c>
      <c r="K108">
        <v>3.8</v>
      </c>
      <c r="L108" t="s">
        <v>151</v>
      </c>
      <c r="M108" t="s">
        <v>26</v>
      </c>
      <c r="N108" t="s">
        <v>151</v>
      </c>
      <c r="O108" t="s">
        <v>151</v>
      </c>
      <c r="P108">
        <v>5</v>
      </c>
      <c r="Q108" t="s">
        <v>27</v>
      </c>
      <c r="R108" t="s">
        <v>96</v>
      </c>
      <c r="S108" t="s">
        <v>169</v>
      </c>
      <c r="T108" t="s">
        <v>167</v>
      </c>
      <c r="U108" t="s">
        <v>171</v>
      </c>
      <c r="V108">
        <v>0</v>
      </c>
    </row>
    <row r="109" spans="1:22" ht="14" x14ac:dyDescent="0.3">
      <c r="A109">
        <v>3647</v>
      </c>
      <c r="B109">
        <v>69</v>
      </c>
      <c r="C109" t="s">
        <v>152</v>
      </c>
      <c r="D109" t="s">
        <v>105</v>
      </c>
      <c r="E109" t="s">
        <v>66</v>
      </c>
      <c r="F109">
        <v>68</v>
      </c>
      <c r="G109" t="s">
        <v>106</v>
      </c>
      <c r="H109" t="s">
        <v>43</v>
      </c>
      <c r="I109" t="s">
        <v>31</v>
      </c>
      <c r="J109" t="s">
        <v>36</v>
      </c>
      <c r="K109">
        <v>5</v>
      </c>
      <c r="L109" t="s">
        <v>151</v>
      </c>
      <c r="M109" t="s">
        <v>69</v>
      </c>
      <c r="N109" t="s">
        <v>151</v>
      </c>
      <c r="O109" t="s">
        <v>151</v>
      </c>
      <c r="P109">
        <v>39</v>
      </c>
      <c r="Q109" t="s">
        <v>85</v>
      </c>
      <c r="R109" t="s">
        <v>28</v>
      </c>
      <c r="S109" t="s">
        <v>173</v>
      </c>
      <c r="T109" t="s">
        <v>167</v>
      </c>
      <c r="U109" t="s">
        <v>168</v>
      </c>
      <c r="V109">
        <v>0</v>
      </c>
    </row>
    <row r="110" spans="1:22" ht="14" x14ac:dyDescent="0.3">
      <c r="A110">
        <v>3646</v>
      </c>
      <c r="B110">
        <v>38</v>
      </c>
      <c r="C110" t="s">
        <v>152</v>
      </c>
      <c r="D110" t="s">
        <v>131</v>
      </c>
      <c r="E110" t="s">
        <v>66</v>
      </c>
      <c r="F110">
        <v>90</v>
      </c>
      <c r="G110" t="s">
        <v>111</v>
      </c>
      <c r="H110" t="s">
        <v>22</v>
      </c>
      <c r="I110" t="s">
        <v>64</v>
      </c>
      <c r="J110" t="s">
        <v>52</v>
      </c>
      <c r="K110">
        <v>3.4</v>
      </c>
      <c r="L110" t="s">
        <v>151</v>
      </c>
      <c r="M110" t="s">
        <v>37</v>
      </c>
      <c r="N110" t="s">
        <v>151</v>
      </c>
      <c r="O110" t="s">
        <v>151</v>
      </c>
      <c r="P110">
        <v>31</v>
      </c>
      <c r="Q110" t="s">
        <v>38</v>
      </c>
      <c r="R110" t="s">
        <v>96</v>
      </c>
      <c r="S110" t="s">
        <v>170</v>
      </c>
      <c r="T110" t="s">
        <v>167</v>
      </c>
      <c r="U110" t="s">
        <v>168</v>
      </c>
      <c r="V110">
        <v>0</v>
      </c>
    </row>
    <row r="111" spans="1:22" ht="14" x14ac:dyDescent="0.3">
      <c r="A111">
        <v>3644</v>
      </c>
      <c r="B111">
        <v>53</v>
      </c>
      <c r="C111" t="s">
        <v>152</v>
      </c>
      <c r="D111" t="s">
        <v>118</v>
      </c>
      <c r="E111" t="s">
        <v>66</v>
      </c>
      <c r="F111">
        <v>96</v>
      </c>
      <c r="G111" t="s">
        <v>121</v>
      </c>
      <c r="H111" t="s">
        <v>91</v>
      </c>
      <c r="I111" t="s">
        <v>135</v>
      </c>
      <c r="J111" t="s">
        <v>56</v>
      </c>
      <c r="K111">
        <v>3.2</v>
      </c>
      <c r="L111" t="s">
        <v>151</v>
      </c>
      <c r="M111" t="s">
        <v>53</v>
      </c>
      <c r="N111" t="s">
        <v>151</v>
      </c>
      <c r="O111" t="s">
        <v>151</v>
      </c>
      <c r="P111">
        <v>47</v>
      </c>
      <c r="Q111" t="s">
        <v>85</v>
      </c>
      <c r="R111" t="s">
        <v>48</v>
      </c>
      <c r="S111" t="s">
        <v>166</v>
      </c>
      <c r="T111" t="s">
        <v>167</v>
      </c>
      <c r="U111" t="s">
        <v>168</v>
      </c>
      <c r="V111">
        <v>0</v>
      </c>
    </row>
    <row r="112" spans="1:22" ht="14"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
        <v>173</v>
      </c>
      <c r="T112" t="s">
        <v>167</v>
      </c>
      <c r="U112" t="s">
        <v>168</v>
      </c>
      <c r="V112">
        <v>1</v>
      </c>
    </row>
    <row r="113" spans="1:22" ht="14"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
        <v>172</v>
      </c>
      <c r="T113" t="s">
        <v>167</v>
      </c>
      <c r="U113" t="s">
        <v>171</v>
      </c>
      <c r="V113">
        <v>1</v>
      </c>
    </row>
    <row r="114" spans="1:22" ht="14"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
        <v>170</v>
      </c>
      <c r="T114" t="s">
        <v>167</v>
      </c>
      <c r="U114" t="s">
        <v>168</v>
      </c>
      <c r="V114">
        <v>1</v>
      </c>
    </row>
    <row r="115" spans="1:22" ht="14"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
        <v>170</v>
      </c>
      <c r="T115" t="s">
        <v>167</v>
      </c>
      <c r="U115" t="s">
        <v>168</v>
      </c>
      <c r="V115">
        <v>1</v>
      </c>
    </row>
    <row r="116" spans="1:22" ht="14" x14ac:dyDescent="0.3">
      <c r="A116">
        <v>3641</v>
      </c>
      <c r="B116">
        <v>47</v>
      </c>
      <c r="C116" t="s">
        <v>152</v>
      </c>
      <c r="D116" t="s">
        <v>88</v>
      </c>
      <c r="E116" t="s">
        <v>66</v>
      </c>
      <c r="F116">
        <v>31</v>
      </c>
      <c r="G116" t="s">
        <v>147</v>
      </c>
      <c r="H116" t="s">
        <v>22</v>
      </c>
      <c r="I116" t="s">
        <v>68</v>
      </c>
      <c r="J116" t="s">
        <v>36</v>
      </c>
      <c r="K116">
        <v>4</v>
      </c>
      <c r="L116" t="s">
        <v>151</v>
      </c>
      <c r="M116" t="s">
        <v>44</v>
      </c>
      <c r="N116" t="s">
        <v>151</v>
      </c>
      <c r="O116" t="s">
        <v>151</v>
      </c>
      <c r="P116">
        <v>17</v>
      </c>
      <c r="Q116" t="s">
        <v>45</v>
      </c>
      <c r="R116" t="s">
        <v>87</v>
      </c>
      <c r="S116" t="s">
        <v>166</v>
      </c>
      <c r="T116" t="s">
        <v>167</v>
      </c>
      <c r="U116" t="s">
        <v>174</v>
      </c>
      <c r="V116">
        <v>0</v>
      </c>
    </row>
    <row r="117" spans="1:22" ht="14" x14ac:dyDescent="0.3">
      <c r="A117">
        <v>3639</v>
      </c>
      <c r="B117">
        <v>40</v>
      </c>
      <c r="C117" t="s">
        <v>152</v>
      </c>
      <c r="D117" t="s">
        <v>131</v>
      </c>
      <c r="E117" t="s">
        <v>66</v>
      </c>
      <c r="F117">
        <v>20</v>
      </c>
      <c r="G117" t="s">
        <v>110</v>
      </c>
      <c r="H117" t="s">
        <v>43</v>
      </c>
      <c r="I117" t="s">
        <v>77</v>
      </c>
      <c r="J117" t="s">
        <v>36</v>
      </c>
      <c r="K117">
        <v>4.5999999999999996</v>
      </c>
      <c r="L117" t="s">
        <v>151</v>
      </c>
      <c r="M117" t="s">
        <v>26</v>
      </c>
      <c r="N117" t="s">
        <v>151</v>
      </c>
      <c r="O117" t="s">
        <v>151</v>
      </c>
      <c r="P117">
        <v>50</v>
      </c>
      <c r="Q117" t="s">
        <v>45</v>
      </c>
      <c r="R117" t="s">
        <v>75</v>
      </c>
      <c r="S117" t="s">
        <v>170</v>
      </c>
      <c r="T117" t="s">
        <v>167</v>
      </c>
      <c r="U117" t="s">
        <v>168</v>
      </c>
      <c r="V117">
        <v>0</v>
      </c>
    </row>
    <row r="118" spans="1:22" ht="14" x14ac:dyDescent="0.3">
      <c r="A118">
        <v>3634</v>
      </c>
      <c r="B118">
        <v>39</v>
      </c>
      <c r="C118" t="s">
        <v>152</v>
      </c>
      <c r="D118" t="s">
        <v>142</v>
      </c>
      <c r="E118" t="s">
        <v>66</v>
      </c>
      <c r="F118">
        <v>51</v>
      </c>
      <c r="G118" t="s">
        <v>55</v>
      </c>
      <c r="H118" t="s">
        <v>43</v>
      </c>
      <c r="I118" t="s">
        <v>120</v>
      </c>
      <c r="J118" t="s">
        <v>36</v>
      </c>
      <c r="K118">
        <v>2.8</v>
      </c>
      <c r="L118" t="s">
        <v>151</v>
      </c>
      <c r="M118" t="s">
        <v>37</v>
      </c>
      <c r="N118" t="s">
        <v>151</v>
      </c>
      <c r="O118" t="s">
        <v>151</v>
      </c>
      <c r="P118">
        <v>1</v>
      </c>
      <c r="Q118" t="s">
        <v>74</v>
      </c>
      <c r="R118" t="s">
        <v>75</v>
      </c>
      <c r="S118" t="s">
        <v>170</v>
      </c>
      <c r="T118" t="s">
        <v>167</v>
      </c>
      <c r="U118" t="s">
        <v>171</v>
      </c>
      <c r="V118">
        <v>0</v>
      </c>
    </row>
    <row r="119" spans="1:22" ht="14" x14ac:dyDescent="0.3">
      <c r="A119">
        <v>3632</v>
      </c>
      <c r="B119">
        <v>48</v>
      </c>
      <c r="C119" t="s">
        <v>152</v>
      </c>
      <c r="D119" t="s">
        <v>123</v>
      </c>
      <c r="E119" t="s">
        <v>66</v>
      </c>
      <c r="F119">
        <v>50</v>
      </c>
      <c r="G119" t="s">
        <v>126</v>
      </c>
      <c r="H119" t="s">
        <v>43</v>
      </c>
      <c r="I119" t="s">
        <v>99</v>
      </c>
      <c r="J119" t="s">
        <v>56</v>
      </c>
      <c r="K119">
        <v>2.9</v>
      </c>
      <c r="L119" t="s">
        <v>151</v>
      </c>
      <c r="M119" t="s">
        <v>73</v>
      </c>
      <c r="N119" t="s">
        <v>151</v>
      </c>
      <c r="O119" t="s">
        <v>151</v>
      </c>
      <c r="P119">
        <v>26</v>
      </c>
      <c r="Q119" t="s">
        <v>38</v>
      </c>
      <c r="R119" t="s">
        <v>87</v>
      </c>
      <c r="S119" t="s">
        <v>166</v>
      </c>
      <c r="T119" t="s">
        <v>167</v>
      </c>
      <c r="U119" t="s">
        <v>168</v>
      </c>
      <c r="V119">
        <v>0</v>
      </c>
    </row>
    <row r="120" spans="1:22" ht="14" x14ac:dyDescent="0.3">
      <c r="A120">
        <v>3631</v>
      </c>
      <c r="B120">
        <v>65</v>
      </c>
      <c r="C120" t="s">
        <v>152</v>
      </c>
      <c r="D120" t="s">
        <v>123</v>
      </c>
      <c r="E120" t="s">
        <v>66</v>
      </c>
      <c r="F120">
        <v>73</v>
      </c>
      <c r="G120" t="s">
        <v>100</v>
      </c>
      <c r="H120" t="s">
        <v>43</v>
      </c>
      <c r="I120" t="s">
        <v>92</v>
      </c>
      <c r="J120" t="s">
        <v>24</v>
      </c>
      <c r="K120">
        <v>4.8</v>
      </c>
      <c r="L120" t="s">
        <v>151</v>
      </c>
      <c r="M120" t="s">
        <v>73</v>
      </c>
      <c r="N120" t="s">
        <v>151</v>
      </c>
      <c r="O120" t="s">
        <v>151</v>
      </c>
      <c r="P120">
        <v>29</v>
      </c>
      <c r="Q120" t="s">
        <v>32</v>
      </c>
      <c r="R120" t="s">
        <v>39</v>
      </c>
      <c r="S120" t="s">
        <v>173</v>
      </c>
      <c r="T120" t="s">
        <v>167</v>
      </c>
      <c r="U120" t="s">
        <v>168</v>
      </c>
      <c r="V120">
        <v>0</v>
      </c>
    </row>
    <row r="121" spans="1:22" ht="14" x14ac:dyDescent="0.3">
      <c r="A121">
        <v>3628</v>
      </c>
      <c r="B121">
        <v>39</v>
      </c>
      <c r="C121" t="s">
        <v>152</v>
      </c>
      <c r="D121" t="s">
        <v>132</v>
      </c>
      <c r="E121" t="s">
        <v>66</v>
      </c>
      <c r="F121">
        <v>54</v>
      </c>
      <c r="G121" t="s">
        <v>78</v>
      </c>
      <c r="H121" t="s">
        <v>43</v>
      </c>
      <c r="I121" t="s">
        <v>64</v>
      </c>
      <c r="J121" t="s">
        <v>24</v>
      </c>
      <c r="K121">
        <v>3.3</v>
      </c>
      <c r="L121" t="s">
        <v>151</v>
      </c>
      <c r="M121" t="s">
        <v>44</v>
      </c>
      <c r="N121" t="s">
        <v>151</v>
      </c>
      <c r="O121" t="s">
        <v>151</v>
      </c>
      <c r="P121">
        <v>48</v>
      </c>
      <c r="Q121" t="s">
        <v>32</v>
      </c>
      <c r="R121" t="s">
        <v>96</v>
      </c>
      <c r="S121" t="s">
        <v>170</v>
      </c>
      <c r="T121" t="s">
        <v>167</v>
      </c>
      <c r="U121" t="s">
        <v>168</v>
      </c>
      <c r="V121">
        <v>0</v>
      </c>
    </row>
    <row r="122" spans="1:22" ht="14"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
        <v>173</v>
      </c>
      <c r="T122" t="s">
        <v>167</v>
      </c>
      <c r="U122" t="s">
        <v>168</v>
      </c>
      <c r="V122">
        <v>1</v>
      </c>
    </row>
    <row r="123" spans="1:22" ht="14" x14ac:dyDescent="0.3">
      <c r="A123">
        <v>3626</v>
      </c>
      <c r="B123">
        <v>44</v>
      </c>
      <c r="C123" t="s">
        <v>152</v>
      </c>
      <c r="D123" t="s">
        <v>118</v>
      </c>
      <c r="E123" t="s">
        <v>66</v>
      </c>
      <c r="F123">
        <v>99</v>
      </c>
      <c r="G123" t="s">
        <v>114</v>
      </c>
      <c r="H123" t="s">
        <v>22</v>
      </c>
      <c r="I123" t="s">
        <v>95</v>
      </c>
      <c r="J123" t="s">
        <v>24</v>
      </c>
      <c r="K123">
        <v>4.4000000000000004</v>
      </c>
      <c r="L123" t="s">
        <v>151</v>
      </c>
      <c r="M123" t="s">
        <v>26</v>
      </c>
      <c r="N123" t="s">
        <v>151</v>
      </c>
      <c r="O123" t="s">
        <v>151</v>
      </c>
      <c r="P123">
        <v>32</v>
      </c>
      <c r="Q123" t="s">
        <v>45</v>
      </c>
      <c r="R123" t="s">
        <v>39</v>
      </c>
      <c r="S123" t="s">
        <v>170</v>
      </c>
      <c r="T123" t="s">
        <v>167</v>
      </c>
      <c r="U123" t="s">
        <v>168</v>
      </c>
      <c r="V123">
        <v>0</v>
      </c>
    </row>
    <row r="124" spans="1:22" ht="14"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
        <v>170</v>
      </c>
      <c r="T124" t="s">
        <v>167</v>
      </c>
      <c r="U124" t="s">
        <v>168</v>
      </c>
      <c r="V124">
        <v>1</v>
      </c>
    </row>
    <row r="125" spans="1:22" ht="14" x14ac:dyDescent="0.3">
      <c r="A125">
        <v>3625</v>
      </c>
      <c r="B125">
        <v>22</v>
      </c>
      <c r="C125" t="s">
        <v>152</v>
      </c>
      <c r="D125" t="s">
        <v>123</v>
      </c>
      <c r="E125" t="s">
        <v>66</v>
      </c>
      <c r="F125">
        <v>82</v>
      </c>
      <c r="G125" t="s">
        <v>104</v>
      </c>
      <c r="H125" t="s">
        <v>91</v>
      </c>
      <c r="I125" t="s">
        <v>99</v>
      </c>
      <c r="J125" t="s">
        <v>56</v>
      </c>
      <c r="K125">
        <v>5</v>
      </c>
      <c r="L125" t="s">
        <v>151</v>
      </c>
      <c r="M125" t="s">
        <v>73</v>
      </c>
      <c r="N125" t="s">
        <v>151</v>
      </c>
      <c r="O125" t="s">
        <v>151</v>
      </c>
      <c r="P125">
        <v>22</v>
      </c>
      <c r="Q125" t="s">
        <v>74</v>
      </c>
      <c r="R125" t="s">
        <v>75</v>
      </c>
      <c r="S125" t="s">
        <v>169</v>
      </c>
      <c r="T125" t="s">
        <v>167</v>
      </c>
      <c r="U125" t="s">
        <v>168</v>
      </c>
      <c r="V125">
        <v>0</v>
      </c>
    </row>
    <row r="126" spans="1:22" ht="14" x14ac:dyDescent="0.3">
      <c r="A126">
        <v>3624</v>
      </c>
      <c r="B126">
        <v>39</v>
      </c>
      <c r="C126" t="s">
        <v>152</v>
      </c>
      <c r="D126" t="s">
        <v>105</v>
      </c>
      <c r="E126" t="s">
        <v>66</v>
      </c>
      <c r="F126">
        <v>89</v>
      </c>
      <c r="G126" t="s">
        <v>71</v>
      </c>
      <c r="H126" t="s">
        <v>43</v>
      </c>
      <c r="I126" t="s">
        <v>82</v>
      </c>
      <c r="J126" t="s">
        <v>24</v>
      </c>
      <c r="K126">
        <v>2.7</v>
      </c>
      <c r="L126" t="s">
        <v>151</v>
      </c>
      <c r="M126" t="s">
        <v>69</v>
      </c>
      <c r="N126" t="s">
        <v>151</v>
      </c>
      <c r="O126" t="s">
        <v>151</v>
      </c>
      <c r="P126">
        <v>4</v>
      </c>
      <c r="Q126" t="s">
        <v>45</v>
      </c>
      <c r="R126" t="s">
        <v>39</v>
      </c>
      <c r="S126" t="s">
        <v>170</v>
      </c>
      <c r="T126" t="s">
        <v>167</v>
      </c>
      <c r="U126" t="s">
        <v>171</v>
      </c>
      <c r="V126">
        <v>0</v>
      </c>
    </row>
    <row r="127" spans="1:22" ht="14" x14ac:dyDescent="0.3">
      <c r="A127">
        <v>3620</v>
      </c>
      <c r="B127">
        <v>44</v>
      </c>
      <c r="C127" t="s">
        <v>152</v>
      </c>
      <c r="D127" t="s">
        <v>118</v>
      </c>
      <c r="E127" t="s">
        <v>66</v>
      </c>
      <c r="F127">
        <v>75</v>
      </c>
      <c r="G127" t="s">
        <v>97</v>
      </c>
      <c r="H127" t="s">
        <v>35</v>
      </c>
      <c r="I127" t="s">
        <v>135</v>
      </c>
      <c r="J127" t="s">
        <v>24</v>
      </c>
      <c r="K127">
        <v>4.9000000000000004</v>
      </c>
      <c r="L127" t="s">
        <v>151</v>
      </c>
      <c r="M127" t="s">
        <v>69</v>
      </c>
      <c r="N127" t="s">
        <v>151</v>
      </c>
      <c r="O127" t="s">
        <v>151</v>
      </c>
      <c r="P127">
        <v>50</v>
      </c>
      <c r="Q127" t="s">
        <v>27</v>
      </c>
      <c r="R127" t="s">
        <v>39</v>
      </c>
      <c r="S127" t="s">
        <v>170</v>
      </c>
      <c r="T127" t="s">
        <v>167</v>
      </c>
      <c r="U127" t="s">
        <v>168</v>
      </c>
      <c r="V127">
        <v>0</v>
      </c>
    </row>
    <row r="128" spans="1:22" ht="14" x14ac:dyDescent="0.3">
      <c r="A128">
        <v>3619</v>
      </c>
      <c r="B128">
        <v>28</v>
      </c>
      <c r="C128" t="s">
        <v>152</v>
      </c>
      <c r="D128" t="s">
        <v>142</v>
      </c>
      <c r="E128" t="s">
        <v>66</v>
      </c>
      <c r="F128">
        <v>67</v>
      </c>
      <c r="G128" t="s">
        <v>106</v>
      </c>
      <c r="H128" t="s">
        <v>43</v>
      </c>
      <c r="I128" t="s">
        <v>31</v>
      </c>
      <c r="J128" t="s">
        <v>56</v>
      </c>
      <c r="K128">
        <v>4</v>
      </c>
      <c r="L128" t="s">
        <v>151</v>
      </c>
      <c r="M128" t="s">
        <v>69</v>
      </c>
      <c r="N128" t="s">
        <v>151</v>
      </c>
      <c r="O128" t="s">
        <v>151</v>
      </c>
      <c r="P128">
        <v>47</v>
      </c>
      <c r="Q128" t="s">
        <v>45</v>
      </c>
      <c r="R128" t="s">
        <v>75</v>
      </c>
      <c r="S128" t="s">
        <v>172</v>
      </c>
      <c r="T128" t="s">
        <v>167</v>
      </c>
      <c r="U128" t="s">
        <v>168</v>
      </c>
      <c r="V128">
        <v>0</v>
      </c>
    </row>
    <row r="129" spans="1:22" ht="14" x14ac:dyDescent="0.3">
      <c r="A129">
        <v>3618</v>
      </c>
      <c r="B129">
        <v>48</v>
      </c>
      <c r="C129" t="s">
        <v>152</v>
      </c>
      <c r="D129" t="s">
        <v>132</v>
      </c>
      <c r="E129" t="s">
        <v>66</v>
      </c>
      <c r="F129">
        <v>47</v>
      </c>
      <c r="G129" t="s">
        <v>21</v>
      </c>
      <c r="H129" t="s">
        <v>43</v>
      </c>
      <c r="I129" t="s">
        <v>92</v>
      </c>
      <c r="J129" t="s">
        <v>56</v>
      </c>
      <c r="K129">
        <v>4.3</v>
      </c>
      <c r="L129" t="s">
        <v>151</v>
      </c>
      <c r="M129" t="s">
        <v>26</v>
      </c>
      <c r="N129" t="s">
        <v>151</v>
      </c>
      <c r="O129" t="s">
        <v>151</v>
      </c>
      <c r="P129">
        <v>29</v>
      </c>
      <c r="Q129" t="s">
        <v>85</v>
      </c>
      <c r="R129" t="s">
        <v>87</v>
      </c>
      <c r="S129" t="s">
        <v>166</v>
      </c>
      <c r="T129" t="s">
        <v>167</v>
      </c>
      <c r="U129" t="s">
        <v>168</v>
      </c>
      <c r="V129">
        <v>0</v>
      </c>
    </row>
    <row r="130" spans="1:22" ht="14"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
        <v>169</v>
      </c>
      <c r="T130" t="s">
        <v>167</v>
      </c>
      <c r="U130" t="s">
        <v>168</v>
      </c>
      <c r="V130">
        <v>1</v>
      </c>
    </row>
    <row r="131" spans="1:22" ht="14" x14ac:dyDescent="0.3">
      <c r="A131">
        <v>3615</v>
      </c>
      <c r="B131">
        <v>46</v>
      </c>
      <c r="C131" t="s">
        <v>152</v>
      </c>
      <c r="D131" t="s">
        <v>142</v>
      </c>
      <c r="E131" t="s">
        <v>66</v>
      </c>
      <c r="F131">
        <v>25</v>
      </c>
      <c r="G131" t="s">
        <v>78</v>
      </c>
      <c r="H131" t="s">
        <v>22</v>
      </c>
      <c r="I131" t="s">
        <v>31</v>
      </c>
      <c r="J131" t="s">
        <v>36</v>
      </c>
      <c r="K131">
        <v>4.7</v>
      </c>
      <c r="L131" t="s">
        <v>151</v>
      </c>
      <c r="M131" t="s">
        <v>69</v>
      </c>
      <c r="N131" t="s">
        <v>151</v>
      </c>
      <c r="O131" t="s">
        <v>151</v>
      </c>
      <c r="P131">
        <v>19</v>
      </c>
      <c r="Q131" t="s">
        <v>74</v>
      </c>
      <c r="R131" t="s">
        <v>48</v>
      </c>
      <c r="S131" t="s">
        <v>166</v>
      </c>
      <c r="T131" t="s">
        <v>167</v>
      </c>
      <c r="U131" t="s">
        <v>174</v>
      </c>
      <c r="V131">
        <v>0</v>
      </c>
    </row>
    <row r="132" spans="1:22" ht="14"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
        <v>170</v>
      </c>
      <c r="T132" t="s">
        <v>167</v>
      </c>
      <c r="U132" t="s">
        <v>174</v>
      </c>
      <c r="V132">
        <v>1</v>
      </c>
    </row>
    <row r="133" spans="1:22" ht="14" x14ac:dyDescent="0.3">
      <c r="A133">
        <v>3614</v>
      </c>
      <c r="B133">
        <v>58</v>
      </c>
      <c r="C133" t="s">
        <v>152</v>
      </c>
      <c r="D133" t="s">
        <v>123</v>
      </c>
      <c r="E133" t="s">
        <v>66</v>
      </c>
      <c r="F133">
        <v>27</v>
      </c>
      <c r="G133" t="s">
        <v>147</v>
      </c>
      <c r="H133" t="s">
        <v>43</v>
      </c>
      <c r="I133" t="s">
        <v>135</v>
      </c>
      <c r="J133" t="s">
        <v>56</v>
      </c>
      <c r="K133">
        <v>3.5</v>
      </c>
      <c r="L133" t="s">
        <v>151</v>
      </c>
      <c r="M133" t="s">
        <v>73</v>
      </c>
      <c r="N133" t="s">
        <v>151</v>
      </c>
      <c r="O133" t="s">
        <v>151</v>
      </c>
      <c r="P133">
        <v>40</v>
      </c>
      <c r="Q133" t="s">
        <v>27</v>
      </c>
      <c r="R133" t="s">
        <v>48</v>
      </c>
      <c r="S133" t="s">
        <v>173</v>
      </c>
      <c r="T133" t="s">
        <v>167</v>
      </c>
      <c r="U133" t="s">
        <v>168</v>
      </c>
      <c r="V133">
        <v>0</v>
      </c>
    </row>
    <row r="134" spans="1:22" ht="14"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
        <v>172</v>
      </c>
      <c r="T134" t="s">
        <v>167</v>
      </c>
      <c r="U134" t="s">
        <v>168</v>
      </c>
      <c r="V134">
        <v>1</v>
      </c>
    </row>
    <row r="135" spans="1:22" ht="14" x14ac:dyDescent="0.3">
      <c r="A135">
        <v>3609</v>
      </c>
      <c r="B135">
        <v>24</v>
      </c>
      <c r="C135" t="s">
        <v>152</v>
      </c>
      <c r="D135" t="s">
        <v>142</v>
      </c>
      <c r="E135" t="s">
        <v>66</v>
      </c>
      <c r="F135">
        <v>56</v>
      </c>
      <c r="G135" t="s">
        <v>121</v>
      </c>
      <c r="H135" t="s">
        <v>43</v>
      </c>
      <c r="I135" t="s">
        <v>108</v>
      </c>
      <c r="J135" t="s">
        <v>56</v>
      </c>
      <c r="K135">
        <v>4.3</v>
      </c>
      <c r="L135" t="s">
        <v>151</v>
      </c>
      <c r="M135" t="s">
        <v>44</v>
      </c>
      <c r="N135" t="s">
        <v>151</v>
      </c>
      <c r="O135" t="s">
        <v>151</v>
      </c>
      <c r="P135">
        <v>2</v>
      </c>
      <c r="Q135" t="s">
        <v>32</v>
      </c>
      <c r="R135" t="s">
        <v>96</v>
      </c>
      <c r="S135" t="s">
        <v>169</v>
      </c>
      <c r="T135" t="s">
        <v>167</v>
      </c>
      <c r="U135" t="s">
        <v>171</v>
      </c>
      <c r="V135">
        <v>0</v>
      </c>
    </row>
    <row r="136" spans="1:22" ht="14"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
        <v>170</v>
      </c>
      <c r="T136" t="s">
        <v>167</v>
      </c>
      <c r="U136" t="s">
        <v>168</v>
      </c>
      <c r="V136">
        <v>1</v>
      </c>
    </row>
    <row r="137" spans="1:22" ht="14" x14ac:dyDescent="0.3">
      <c r="A137">
        <v>3608</v>
      </c>
      <c r="B137">
        <v>50</v>
      </c>
      <c r="C137" t="s">
        <v>152</v>
      </c>
      <c r="D137" t="s">
        <v>123</v>
      </c>
      <c r="E137" t="s">
        <v>66</v>
      </c>
      <c r="F137">
        <v>93</v>
      </c>
      <c r="G137" t="s">
        <v>129</v>
      </c>
      <c r="H137" t="s">
        <v>22</v>
      </c>
      <c r="I137" t="s">
        <v>60</v>
      </c>
      <c r="J137" t="s">
        <v>56</v>
      </c>
      <c r="K137">
        <v>3.3</v>
      </c>
      <c r="L137" t="s">
        <v>151</v>
      </c>
      <c r="M137" t="s">
        <v>53</v>
      </c>
      <c r="N137" t="s">
        <v>151</v>
      </c>
      <c r="O137" t="s">
        <v>151</v>
      </c>
      <c r="P137">
        <v>20</v>
      </c>
      <c r="Q137" t="s">
        <v>27</v>
      </c>
      <c r="R137" t="s">
        <v>75</v>
      </c>
      <c r="S137" t="s">
        <v>166</v>
      </c>
      <c r="T137" t="s">
        <v>167</v>
      </c>
      <c r="U137" t="s">
        <v>168</v>
      </c>
      <c r="V137">
        <v>0</v>
      </c>
    </row>
    <row r="138" spans="1:22" ht="14" x14ac:dyDescent="0.3">
      <c r="A138">
        <v>3600</v>
      </c>
      <c r="B138">
        <v>37</v>
      </c>
      <c r="C138" t="s">
        <v>152</v>
      </c>
      <c r="D138" t="s">
        <v>118</v>
      </c>
      <c r="E138" t="s">
        <v>66</v>
      </c>
      <c r="F138">
        <v>34</v>
      </c>
      <c r="G138" t="s">
        <v>110</v>
      </c>
      <c r="H138" t="s">
        <v>35</v>
      </c>
      <c r="I138" t="s">
        <v>99</v>
      </c>
      <c r="J138" t="s">
        <v>36</v>
      </c>
      <c r="K138">
        <v>4.5999999999999996</v>
      </c>
      <c r="L138" t="s">
        <v>151</v>
      </c>
      <c r="M138" t="s">
        <v>26</v>
      </c>
      <c r="N138" t="s">
        <v>151</v>
      </c>
      <c r="O138" t="s">
        <v>151</v>
      </c>
      <c r="P138">
        <v>4</v>
      </c>
      <c r="Q138" t="s">
        <v>32</v>
      </c>
      <c r="R138" t="s">
        <v>39</v>
      </c>
      <c r="S138" t="s">
        <v>170</v>
      </c>
      <c r="T138" t="s">
        <v>167</v>
      </c>
      <c r="U138" t="s">
        <v>171</v>
      </c>
      <c r="V138">
        <v>0</v>
      </c>
    </row>
    <row r="139" spans="1:22" ht="14" x14ac:dyDescent="0.3">
      <c r="A139">
        <v>3598</v>
      </c>
      <c r="B139">
        <v>29</v>
      </c>
      <c r="C139" t="s">
        <v>152</v>
      </c>
      <c r="D139" t="s">
        <v>88</v>
      </c>
      <c r="E139" t="s">
        <v>66</v>
      </c>
      <c r="F139">
        <v>71</v>
      </c>
      <c r="G139" t="s">
        <v>129</v>
      </c>
      <c r="H139" t="s">
        <v>43</v>
      </c>
      <c r="I139" t="s">
        <v>31</v>
      </c>
      <c r="J139" t="s">
        <v>52</v>
      </c>
      <c r="K139">
        <v>3.1</v>
      </c>
      <c r="L139" t="s">
        <v>151</v>
      </c>
      <c r="M139" t="s">
        <v>53</v>
      </c>
      <c r="N139" t="s">
        <v>151</v>
      </c>
      <c r="O139" t="s">
        <v>151</v>
      </c>
      <c r="P139">
        <v>18</v>
      </c>
      <c r="Q139" t="s">
        <v>74</v>
      </c>
      <c r="R139" t="s">
        <v>57</v>
      </c>
      <c r="S139" t="s">
        <v>172</v>
      </c>
      <c r="T139" t="s">
        <v>167</v>
      </c>
      <c r="U139" t="s">
        <v>174</v>
      </c>
      <c r="V139">
        <v>0</v>
      </c>
    </row>
    <row r="140" spans="1:22" ht="14" x14ac:dyDescent="0.3">
      <c r="A140">
        <v>3595</v>
      </c>
      <c r="B140">
        <v>19</v>
      </c>
      <c r="C140" t="s">
        <v>152</v>
      </c>
      <c r="D140" t="s">
        <v>118</v>
      </c>
      <c r="E140" t="s">
        <v>66</v>
      </c>
      <c r="F140">
        <v>87</v>
      </c>
      <c r="G140" t="s">
        <v>89</v>
      </c>
      <c r="H140" t="s">
        <v>22</v>
      </c>
      <c r="I140" t="s">
        <v>60</v>
      </c>
      <c r="J140" t="s">
        <v>52</v>
      </c>
      <c r="K140">
        <v>2.6</v>
      </c>
      <c r="L140" t="s">
        <v>151</v>
      </c>
      <c r="M140" t="s">
        <v>69</v>
      </c>
      <c r="N140" t="s">
        <v>151</v>
      </c>
      <c r="O140" t="s">
        <v>151</v>
      </c>
      <c r="P140">
        <v>29</v>
      </c>
      <c r="Q140" t="s">
        <v>27</v>
      </c>
      <c r="R140" t="s">
        <v>57</v>
      </c>
      <c r="S140" t="s">
        <v>169</v>
      </c>
      <c r="T140" t="s">
        <v>167</v>
      </c>
      <c r="U140" t="s">
        <v>168</v>
      </c>
      <c r="V140">
        <v>0</v>
      </c>
    </row>
    <row r="141" spans="1:22" ht="14" x14ac:dyDescent="0.3">
      <c r="A141">
        <v>3590</v>
      </c>
      <c r="B141">
        <v>31</v>
      </c>
      <c r="C141" t="s">
        <v>152</v>
      </c>
      <c r="D141" t="s">
        <v>132</v>
      </c>
      <c r="E141" t="s">
        <v>66</v>
      </c>
      <c r="F141">
        <v>73</v>
      </c>
      <c r="G141" t="s">
        <v>81</v>
      </c>
      <c r="H141" t="s">
        <v>43</v>
      </c>
      <c r="I141" t="s">
        <v>143</v>
      </c>
      <c r="J141" t="s">
        <v>36</v>
      </c>
      <c r="K141">
        <v>4.8</v>
      </c>
      <c r="L141" t="s">
        <v>151</v>
      </c>
      <c r="M141" t="s">
        <v>44</v>
      </c>
      <c r="N141" t="s">
        <v>151</v>
      </c>
      <c r="O141" t="s">
        <v>151</v>
      </c>
      <c r="P141">
        <v>38</v>
      </c>
      <c r="Q141" t="s">
        <v>32</v>
      </c>
      <c r="R141" t="s">
        <v>96</v>
      </c>
      <c r="S141" t="s">
        <v>172</v>
      </c>
      <c r="T141" t="s">
        <v>167</v>
      </c>
      <c r="U141" t="s">
        <v>168</v>
      </c>
      <c r="V141">
        <v>0</v>
      </c>
    </row>
    <row r="142" spans="1:22" ht="14" x14ac:dyDescent="0.3">
      <c r="A142">
        <v>3589</v>
      </c>
      <c r="B142">
        <v>23</v>
      </c>
      <c r="C142" t="s">
        <v>152</v>
      </c>
      <c r="D142" t="s">
        <v>88</v>
      </c>
      <c r="E142" t="s">
        <v>66</v>
      </c>
      <c r="F142">
        <v>55</v>
      </c>
      <c r="G142" t="s">
        <v>150</v>
      </c>
      <c r="H142" t="s">
        <v>43</v>
      </c>
      <c r="I142" t="s">
        <v>135</v>
      </c>
      <c r="J142" t="s">
        <v>36</v>
      </c>
      <c r="K142">
        <v>3.5</v>
      </c>
      <c r="L142" t="s">
        <v>151</v>
      </c>
      <c r="M142" t="s">
        <v>69</v>
      </c>
      <c r="N142" t="s">
        <v>151</v>
      </c>
      <c r="O142" t="s">
        <v>151</v>
      </c>
      <c r="P142">
        <v>40</v>
      </c>
      <c r="Q142" t="s">
        <v>32</v>
      </c>
      <c r="R142" t="s">
        <v>48</v>
      </c>
      <c r="S142" t="s">
        <v>169</v>
      </c>
      <c r="T142" t="s">
        <v>167</v>
      </c>
      <c r="U142" t="s">
        <v>168</v>
      </c>
      <c r="V142">
        <v>0</v>
      </c>
    </row>
    <row r="143" spans="1:22" ht="14"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
        <v>173</v>
      </c>
      <c r="T143" t="s">
        <v>167</v>
      </c>
      <c r="U143" t="s">
        <v>168</v>
      </c>
      <c r="V143">
        <v>1</v>
      </c>
    </row>
    <row r="144" spans="1:22" ht="14" x14ac:dyDescent="0.3">
      <c r="A144">
        <v>3586</v>
      </c>
      <c r="B144">
        <v>39</v>
      </c>
      <c r="C144" t="s">
        <v>152</v>
      </c>
      <c r="D144" t="s">
        <v>142</v>
      </c>
      <c r="E144" t="s">
        <v>66</v>
      </c>
      <c r="F144">
        <v>41</v>
      </c>
      <c r="G144" t="s">
        <v>83</v>
      </c>
      <c r="H144" t="s">
        <v>91</v>
      </c>
      <c r="I144" t="s">
        <v>23</v>
      </c>
      <c r="J144" t="s">
        <v>24</v>
      </c>
      <c r="K144">
        <v>4.0999999999999996</v>
      </c>
      <c r="L144" t="s">
        <v>151</v>
      </c>
      <c r="M144" t="s">
        <v>53</v>
      </c>
      <c r="N144" t="s">
        <v>151</v>
      </c>
      <c r="O144" t="s">
        <v>151</v>
      </c>
      <c r="P144">
        <v>4</v>
      </c>
      <c r="Q144" t="s">
        <v>27</v>
      </c>
      <c r="R144" t="s">
        <v>75</v>
      </c>
      <c r="S144" t="s">
        <v>170</v>
      </c>
      <c r="T144" t="s">
        <v>167</v>
      </c>
      <c r="U144" t="s">
        <v>171</v>
      </c>
      <c r="V144">
        <v>0</v>
      </c>
    </row>
    <row r="145" spans="1:22" ht="14" x14ac:dyDescent="0.3">
      <c r="A145">
        <v>3580</v>
      </c>
      <c r="B145">
        <v>34</v>
      </c>
      <c r="C145" t="s">
        <v>152</v>
      </c>
      <c r="D145" t="s">
        <v>118</v>
      </c>
      <c r="E145" t="s">
        <v>66</v>
      </c>
      <c r="F145">
        <v>66</v>
      </c>
      <c r="G145" t="s">
        <v>116</v>
      </c>
      <c r="H145" t="s">
        <v>22</v>
      </c>
      <c r="I145" t="s">
        <v>77</v>
      </c>
      <c r="J145" t="s">
        <v>56</v>
      </c>
      <c r="K145">
        <v>4.8</v>
      </c>
      <c r="L145" t="s">
        <v>151</v>
      </c>
      <c r="M145" t="s">
        <v>53</v>
      </c>
      <c r="N145" t="s">
        <v>151</v>
      </c>
      <c r="O145" t="s">
        <v>151</v>
      </c>
      <c r="P145">
        <v>19</v>
      </c>
      <c r="Q145" t="s">
        <v>38</v>
      </c>
      <c r="R145" t="s">
        <v>96</v>
      </c>
      <c r="S145" t="s">
        <v>172</v>
      </c>
      <c r="T145" t="s">
        <v>167</v>
      </c>
      <c r="U145" t="s">
        <v>174</v>
      </c>
      <c r="V145">
        <v>0</v>
      </c>
    </row>
    <row r="146" spans="1:22" ht="14" x14ac:dyDescent="0.3">
      <c r="A146">
        <v>3578</v>
      </c>
      <c r="B146">
        <v>66</v>
      </c>
      <c r="C146" t="s">
        <v>152</v>
      </c>
      <c r="D146" t="s">
        <v>132</v>
      </c>
      <c r="E146" t="s">
        <v>66</v>
      </c>
      <c r="F146">
        <v>35</v>
      </c>
      <c r="G146" t="s">
        <v>67</v>
      </c>
      <c r="H146" t="s">
        <v>35</v>
      </c>
      <c r="I146" t="s">
        <v>133</v>
      </c>
      <c r="J146" t="s">
        <v>24</v>
      </c>
      <c r="K146">
        <v>2.6</v>
      </c>
      <c r="L146" t="s">
        <v>151</v>
      </c>
      <c r="M146" t="s">
        <v>53</v>
      </c>
      <c r="N146" t="s">
        <v>151</v>
      </c>
      <c r="O146" t="s">
        <v>151</v>
      </c>
      <c r="P146">
        <v>13</v>
      </c>
      <c r="Q146" t="s">
        <v>74</v>
      </c>
      <c r="R146" t="s">
        <v>39</v>
      </c>
      <c r="S146" t="s">
        <v>173</v>
      </c>
      <c r="T146" t="s">
        <v>167</v>
      </c>
      <c r="U146" t="s">
        <v>174</v>
      </c>
      <c r="V146">
        <v>0</v>
      </c>
    </row>
    <row r="147" spans="1:22" ht="14"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
        <v>169</v>
      </c>
      <c r="T147" t="s">
        <v>167</v>
      </c>
      <c r="U147" t="s">
        <v>168</v>
      </c>
      <c r="V147">
        <v>1</v>
      </c>
    </row>
    <row r="148" spans="1:22" ht="14" x14ac:dyDescent="0.3">
      <c r="A148">
        <v>3568</v>
      </c>
      <c r="B148">
        <v>32</v>
      </c>
      <c r="C148" t="s">
        <v>152</v>
      </c>
      <c r="D148" t="s">
        <v>118</v>
      </c>
      <c r="E148" t="s">
        <v>66</v>
      </c>
      <c r="F148">
        <v>56</v>
      </c>
      <c r="G148" t="s">
        <v>129</v>
      </c>
      <c r="H148" t="s">
        <v>35</v>
      </c>
      <c r="I148" t="s">
        <v>64</v>
      </c>
      <c r="J148" t="s">
        <v>52</v>
      </c>
      <c r="K148">
        <v>4</v>
      </c>
      <c r="L148" t="s">
        <v>151</v>
      </c>
      <c r="M148" t="s">
        <v>44</v>
      </c>
      <c r="N148" t="s">
        <v>151</v>
      </c>
      <c r="O148" t="s">
        <v>151</v>
      </c>
      <c r="P148">
        <v>26</v>
      </c>
      <c r="Q148" t="s">
        <v>38</v>
      </c>
      <c r="R148" t="s">
        <v>87</v>
      </c>
      <c r="S148" t="s">
        <v>172</v>
      </c>
      <c r="T148" t="s">
        <v>167</v>
      </c>
      <c r="U148" t="s">
        <v>168</v>
      </c>
      <c r="V148">
        <v>0</v>
      </c>
    </row>
    <row r="149" spans="1:22" ht="14" x14ac:dyDescent="0.3">
      <c r="A149">
        <v>3566</v>
      </c>
      <c r="B149">
        <v>49</v>
      </c>
      <c r="C149" t="s">
        <v>152</v>
      </c>
      <c r="D149" t="s">
        <v>65</v>
      </c>
      <c r="E149" t="s">
        <v>66</v>
      </c>
      <c r="F149">
        <v>52</v>
      </c>
      <c r="G149" t="s">
        <v>137</v>
      </c>
      <c r="H149" t="s">
        <v>35</v>
      </c>
      <c r="I149" t="s">
        <v>23</v>
      </c>
      <c r="J149" t="s">
        <v>36</v>
      </c>
      <c r="K149">
        <v>4.2</v>
      </c>
      <c r="L149" t="s">
        <v>151</v>
      </c>
      <c r="M149" t="s">
        <v>73</v>
      </c>
      <c r="N149" t="s">
        <v>151</v>
      </c>
      <c r="O149" t="s">
        <v>151</v>
      </c>
      <c r="P149">
        <v>35</v>
      </c>
      <c r="Q149" t="s">
        <v>45</v>
      </c>
      <c r="R149" t="s">
        <v>87</v>
      </c>
      <c r="S149" t="s">
        <v>166</v>
      </c>
      <c r="T149" t="s">
        <v>167</v>
      </c>
      <c r="U149" t="s">
        <v>168</v>
      </c>
      <c r="V149">
        <v>0</v>
      </c>
    </row>
    <row r="150" spans="1:22" ht="14"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
        <v>170</v>
      </c>
      <c r="T150" t="s">
        <v>167</v>
      </c>
      <c r="U150" t="s">
        <v>168</v>
      </c>
      <c r="V150">
        <v>1</v>
      </c>
    </row>
    <row r="151" spans="1:22" ht="14" x14ac:dyDescent="0.3">
      <c r="A151">
        <v>3565</v>
      </c>
      <c r="B151">
        <v>60</v>
      </c>
      <c r="C151" t="s">
        <v>152</v>
      </c>
      <c r="D151" t="s">
        <v>142</v>
      </c>
      <c r="E151" t="s">
        <v>66</v>
      </c>
      <c r="F151">
        <v>38</v>
      </c>
      <c r="G151" t="s">
        <v>114</v>
      </c>
      <c r="H151" t="s">
        <v>35</v>
      </c>
      <c r="I151" t="s">
        <v>109</v>
      </c>
      <c r="J151" t="s">
        <v>52</v>
      </c>
      <c r="K151">
        <v>4.4000000000000004</v>
      </c>
      <c r="L151" t="s">
        <v>151</v>
      </c>
      <c r="M151" t="s">
        <v>37</v>
      </c>
      <c r="N151" t="s">
        <v>151</v>
      </c>
      <c r="O151" t="s">
        <v>151</v>
      </c>
      <c r="P151">
        <v>40</v>
      </c>
      <c r="Q151" t="s">
        <v>27</v>
      </c>
      <c r="R151" t="s">
        <v>48</v>
      </c>
      <c r="S151" t="s">
        <v>173</v>
      </c>
      <c r="T151" t="s">
        <v>167</v>
      </c>
      <c r="U151" t="s">
        <v>168</v>
      </c>
      <c r="V151">
        <v>0</v>
      </c>
    </row>
    <row r="152" spans="1:22" ht="14" x14ac:dyDescent="0.3">
      <c r="A152">
        <v>3559</v>
      </c>
      <c r="B152">
        <v>68</v>
      </c>
      <c r="C152" t="s">
        <v>152</v>
      </c>
      <c r="D152" t="s">
        <v>131</v>
      </c>
      <c r="E152" t="s">
        <v>66</v>
      </c>
      <c r="F152">
        <v>94</v>
      </c>
      <c r="G152" t="s">
        <v>119</v>
      </c>
      <c r="H152" t="s">
        <v>22</v>
      </c>
      <c r="I152" t="s">
        <v>135</v>
      </c>
      <c r="J152" t="s">
        <v>52</v>
      </c>
      <c r="K152">
        <v>4.8</v>
      </c>
      <c r="L152" t="s">
        <v>151</v>
      </c>
      <c r="M152" t="s">
        <v>53</v>
      </c>
      <c r="N152" t="s">
        <v>151</v>
      </c>
      <c r="O152" t="s">
        <v>151</v>
      </c>
      <c r="P152">
        <v>9</v>
      </c>
      <c r="Q152" t="s">
        <v>27</v>
      </c>
      <c r="R152" t="s">
        <v>57</v>
      </c>
      <c r="S152" t="s">
        <v>173</v>
      </c>
      <c r="T152" t="s">
        <v>167</v>
      </c>
      <c r="U152" t="s">
        <v>171</v>
      </c>
      <c r="V152">
        <v>0</v>
      </c>
    </row>
    <row r="153" spans="1:22" ht="14"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
        <v>172</v>
      </c>
      <c r="T153" t="s">
        <v>167</v>
      </c>
      <c r="U153" t="s">
        <v>171</v>
      </c>
      <c r="V153">
        <v>1</v>
      </c>
    </row>
    <row r="154" spans="1:22" ht="14" x14ac:dyDescent="0.3">
      <c r="A154">
        <v>3553</v>
      </c>
      <c r="B154">
        <v>22</v>
      </c>
      <c r="C154" t="s">
        <v>152</v>
      </c>
      <c r="D154" t="s">
        <v>88</v>
      </c>
      <c r="E154" t="s">
        <v>66</v>
      </c>
      <c r="F154">
        <v>66</v>
      </c>
      <c r="G154" t="s">
        <v>21</v>
      </c>
      <c r="H154" t="s">
        <v>43</v>
      </c>
      <c r="I154" t="s">
        <v>143</v>
      </c>
      <c r="J154" t="s">
        <v>24</v>
      </c>
      <c r="K154">
        <v>2.9</v>
      </c>
      <c r="L154" t="s">
        <v>151</v>
      </c>
      <c r="M154" t="s">
        <v>44</v>
      </c>
      <c r="N154" t="s">
        <v>151</v>
      </c>
      <c r="O154" t="s">
        <v>151</v>
      </c>
      <c r="P154">
        <v>3</v>
      </c>
      <c r="Q154" t="s">
        <v>45</v>
      </c>
      <c r="R154" t="s">
        <v>57</v>
      </c>
      <c r="S154" t="s">
        <v>169</v>
      </c>
      <c r="T154" t="s">
        <v>167</v>
      </c>
      <c r="U154" t="s">
        <v>171</v>
      </c>
      <c r="V154">
        <v>0</v>
      </c>
    </row>
    <row r="155" spans="1:22" ht="14" x14ac:dyDescent="0.3">
      <c r="A155">
        <v>3552</v>
      </c>
      <c r="B155">
        <v>66</v>
      </c>
      <c r="C155" t="s">
        <v>152</v>
      </c>
      <c r="D155" t="s">
        <v>142</v>
      </c>
      <c r="E155" t="s">
        <v>66</v>
      </c>
      <c r="F155">
        <v>31</v>
      </c>
      <c r="G155" t="s">
        <v>55</v>
      </c>
      <c r="H155" t="s">
        <v>22</v>
      </c>
      <c r="I155" t="s">
        <v>93</v>
      </c>
      <c r="J155" t="s">
        <v>36</v>
      </c>
      <c r="K155">
        <v>2.6</v>
      </c>
      <c r="L155" t="s">
        <v>151</v>
      </c>
      <c r="M155" t="s">
        <v>73</v>
      </c>
      <c r="N155" t="s">
        <v>151</v>
      </c>
      <c r="O155" t="s">
        <v>151</v>
      </c>
      <c r="P155">
        <v>20</v>
      </c>
      <c r="Q155" t="s">
        <v>27</v>
      </c>
      <c r="R155" t="s">
        <v>39</v>
      </c>
      <c r="S155" t="s">
        <v>173</v>
      </c>
      <c r="T155" t="s">
        <v>167</v>
      </c>
      <c r="U155" t="s">
        <v>168</v>
      </c>
      <c r="V155">
        <v>0</v>
      </c>
    </row>
    <row r="156" spans="1:22" ht="14" x14ac:dyDescent="0.3">
      <c r="A156">
        <v>3548</v>
      </c>
      <c r="B156">
        <v>52</v>
      </c>
      <c r="C156" t="s">
        <v>152</v>
      </c>
      <c r="D156" t="s">
        <v>118</v>
      </c>
      <c r="E156" t="s">
        <v>66</v>
      </c>
      <c r="F156">
        <v>31</v>
      </c>
      <c r="G156" t="s">
        <v>137</v>
      </c>
      <c r="H156" t="s">
        <v>22</v>
      </c>
      <c r="I156" t="s">
        <v>135</v>
      </c>
      <c r="J156" t="s">
        <v>52</v>
      </c>
      <c r="K156">
        <v>3.8</v>
      </c>
      <c r="L156" t="s">
        <v>151</v>
      </c>
      <c r="M156" t="s">
        <v>53</v>
      </c>
      <c r="N156" t="s">
        <v>151</v>
      </c>
      <c r="O156" t="s">
        <v>151</v>
      </c>
      <c r="P156">
        <v>23</v>
      </c>
      <c r="Q156" t="s">
        <v>38</v>
      </c>
      <c r="R156" t="s">
        <v>48</v>
      </c>
      <c r="S156" t="s">
        <v>166</v>
      </c>
      <c r="T156" t="s">
        <v>167</v>
      </c>
      <c r="U156" t="s">
        <v>168</v>
      </c>
      <c r="V156">
        <v>0</v>
      </c>
    </row>
    <row r="157" spans="1:22" ht="14" x14ac:dyDescent="0.3">
      <c r="A157">
        <v>3547</v>
      </c>
      <c r="B157">
        <v>60</v>
      </c>
      <c r="C157" t="s">
        <v>152</v>
      </c>
      <c r="D157" t="s">
        <v>118</v>
      </c>
      <c r="E157" t="s">
        <v>66</v>
      </c>
      <c r="F157">
        <v>79</v>
      </c>
      <c r="G157" t="s">
        <v>110</v>
      </c>
      <c r="H157" t="s">
        <v>43</v>
      </c>
      <c r="I157" t="s">
        <v>82</v>
      </c>
      <c r="J157" t="s">
        <v>52</v>
      </c>
      <c r="K157">
        <v>3.6</v>
      </c>
      <c r="L157" t="s">
        <v>151</v>
      </c>
      <c r="M157" t="s">
        <v>37</v>
      </c>
      <c r="N157" t="s">
        <v>151</v>
      </c>
      <c r="O157" t="s">
        <v>151</v>
      </c>
      <c r="P157">
        <v>37</v>
      </c>
      <c r="Q157" t="s">
        <v>74</v>
      </c>
      <c r="R157" t="s">
        <v>75</v>
      </c>
      <c r="S157" t="s">
        <v>173</v>
      </c>
      <c r="T157" t="s">
        <v>167</v>
      </c>
      <c r="U157" t="s">
        <v>168</v>
      </c>
      <c r="V157">
        <v>0</v>
      </c>
    </row>
    <row r="158" spans="1:22" ht="14" x14ac:dyDescent="0.3">
      <c r="A158">
        <v>3544</v>
      </c>
      <c r="B158">
        <v>58</v>
      </c>
      <c r="C158" t="s">
        <v>152</v>
      </c>
      <c r="D158" t="s">
        <v>123</v>
      </c>
      <c r="E158" t="s">
        <v>66</v>
      </c>
      <c r="F158">
        <v>83</v>
      </c>
      <c r="G158" t="s">
        <v>111</v>
      </c>
      <c r="H158" t="s">
        <v>43</v>
      </c>
      <c r="I158" t="s">
        <v>143</v>
      </c>
      <c r="J158" t="s">
        <v>24</v>
      </c>
      <c r="K158">
        <v>4.0999999999999996</v>
      </c>
      <c r="L158" t="s">
        <v>151</v>
      </c>
      <c r="M158" t="s">
        <v>53</v>
      </c>
      <c r="N158" t="s">
        <v>151</v>
      </c>
      <c r="O158" t="s">
        <v>151</v>
      </c>
      <c r="P158">
        <v>18</v>
      </c>
      <c r="Q158" t="s">
        <v>45</v>
      </c>
      <c r="R158" t="s">
        <v>96</v>
      </c>
      <c r="S158" t="s">
        <v>173</v>
      </c>
      <c r="T158" t="s">
        <v>167</v>
      </c>
      <c r="U158" t="s">
        <v>174</v>
      </c>
      <c r="V158">
        <v>0</v>
      </c>
    </row>
    <row r="159" spans="1:22" ht="14"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
        <v>170</v>
      </c>
      <c r="T159" t="s">
        <v>167</v>
      </c>
      <c r="U159" t="s">
        <v>171</v>
      </c>
      <c r="V159">
        <v>1</v>
      </c>
    </row>
    <row r="160" spans="1:22" ht="14" x14ac:dyDescent="0.3">
      <c r="A160">
        <v>3540</v>
      </c>
      <c r="B160">
        <v>29</v>
      </c>
      <c r="C160" t="s">
        <v>152</v>
      </c>
      <c r="D160" t="s">
        <v>105</v>
      </c>
      <c r="E160" t="s">
        <v>66</v>
      </c>
      <c r="F160">
        <v>56</v>
      </c>
      <c r="G160" t="s">
        <v>83</v>
      </c>
      <c r="H160" t="s">
        <v>35</v>
      </c>
      <c r="I160" t="s">
        <v>95</v>
      </c>
      <c r="J160" t="s">
        <v>36</v>
      </c>
      <c r="K160">
        <v>3.2</v>
      </c>
      <c r="L160" t="s">
        <v>151</v>
      </c>
      <c r="M160" t="s">
        <v>26</v>
      </c>
      <c r="N160" t="s">
        <v>151</v>
      </c>
      <c r="O160" t="s">
        <v>151</v>
      </c>
      <c r="P160">
        <v>17</v>
      </c>
      <c r="Q160" t="s">
        <v>38</v>
      </c>
      <c r="R160" t="s">
        <v>75</v>
      </c>
      <c r="S160" t="s">
        <v>172</v>
      </c>
      <c r="T160" t="s">
        <v>167</v>
      </c>
      <c r="U160" t="s">
        <v>174</v>
      </c>
      <c r="V160">
        <v>0</v>
      </c>
    </row>
    <row r="161" spans="1:22" ht="14"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
        <v>173</v>
      </c>
      <c r="T161" t="s">
        <v>167</v>
      </c>
      <c r="U161" t="s">
        <v>168</v>
      </c>
      <c r="V161">
        <v>1</v>
      </c>
    </row>
    <row r="162" spans="1:22" ht="14"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
        <v>172</v>
      </c>
      <c r="T162" t="s">
        <v>167</v>
      </c>
      <c r="U162" t="s">
        <v>168</v>
      </c>
      <c r="V162">
        <v>1</v>
      </c>
    </row>
    <row r="163" spans="1:22" ht="14"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
        <v>173</v>
      </c>
      <c r="T163" t="s">
        <v>167</v>
      </c>
      <c r="U163" t="s">
        <v>168</v>
      </c>
      <c r="V163">
        <v>1</v>
      </c>
    </row>
    <row r="164" spans="1:22" ht="14"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
        <v>166</v>
      </c>
      <c r="T164" t="s">
        <v>167</v>
      </c>
      <c r="U164" t="s">
        <v>168</v>
      </c>
      <c r="V164">
        <v>1</v>
      </c>
    </row>
    <row r="165" spans="1:22" ht="14" x14ac:dyDescent="0.3">
      <c r="A165">
        <v>3538</v>
      </c>
      <c r="B165">
        <v>57</v>
      </c>
      <c r="C165" t="s">
        <v>152</v>
      </c>
      <c r="D165" t="s">
        <v>65</v>
      </c>
      <c r="E165" t="s">
        <v>66</v>
      </c>
      <c r="F165">
        <v>92</v>
      </c>
      <c r="G165" t="s">
        <v>141</v>
      </c>
      <c r="H165" t="s">
        <v>43</v>
      </c>
      <c r="I165" t="s">
        <v>23</v>
      </c>
      <c r="J165" t="s">
        <v>36</v>
      </c>
      <c r="K165">
        <v>3.5</v>
      </c>
      <c r="L165" t="s">
        <v>151</v>
      </c>
      <c r="M165" t="s">
        <v>53</v>
      </c>
      <c r="N165" t="s">
        <v>151</v>
      </c>
      <c r="O165" t="s">
        <v>151</v>
      </c>
      <c r="P165">
        <v>40</v>
      </c>
      <c r="Q165" t="s">
        <v>38</v>
      </c>
      <c r="R165" t="s">
        <v>96</v>
      </c>
      <c r="S165" t="s">
        <v>173</v>
      </c>
      <c r="T165" t="s">
        <v>167</v>
      </c>
      <c r="U165" t="s">
        <v>168</v>
      </c>
      <c r="V165">
        <v>0</v>
      </c>
    </row>
    <row r="166" spans="1:22" ht="14"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
        <v>173</v>
      </c>
      <c r="T166" t="s">
        <v>167</v>
      </c>
      <c r="U166" t="s">
        <v>171</v>
      </c>
      <c r="V166">
        <v>1</v>
      </c>
    </row>
    <row r="167" spans="1:22" ht="14"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
        <v>170</v>
      </c>
      <c r="T167" t="s">
        <v>167</v>
      </c>
      <c r="U167" t="s">
        <v>171</v>
      </c>
      <c r="V167">
        <v>1</v>
      </c>
    </row>
    <row r="168" spans="1:22" ht="14" x14ac:dyDescent="0.3">
      <c r="A168">
        <v>3537</v>
      </c>
      <c r="B168">
        <v>55</v>
      </c>
      <c r="C168" t="s">
        <v>152</v>
      </c>
      <c r="D168" t="s">
        <v>65</v>
      </c>
      <c r="E168" t="s">
        <v>66</v>
      </c>
      <c r="F168">
        <v>21</v>
      </c>
      <c r="G168" t="s">
        <v>147</v>
      </c>
      <c r="H168" t="s">
        <v>22</v>
      </c>
      <c r="I168" t="s">
        <v>99</v>
      </c>
      <c r="J168" t="s">
        <v>36</v>
      </c>
      <c r="K168">
        <v>4.5</v>
      </c>
      <c r="L168" t="s">
        <v>151</v>
      </c>
      <c r="M168" t="s">
        <v>26</v>
      </c>
      <c r="N168" t="s">
        <v>151</v>
      </c>
      <c r="O168" t="s">
        <v>151</v>
      </c>
      <c r="P168">
        <v>10</v>
      </c>
      <c r="Q168" t="s">
        <v>27</v>
      </c>
      <c r="R168" t="s">
        <v>87</v>
      </c>
      <c r="S168" t="s">
        <v>173</v>
      </c>
      <c r="T168" t="s">
        <v>167</v>
      </c>
      <c r="U168" t="s">
        <v>174</v>
      </c>
      <c r="V168">
        <v>0</v>
      </c>
    </row>
    <row r="169" spans="1:22" ht="14"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
        <v>172</v>
      </c>
      <c r="T169" t="s">
        <v>167</v>
      </c>
      <c r="U169" t="s">
        <v>174</v>
      </c>
      <c r="V169">
        <v>1</v>
      </c>
    </row>
    <row r="170" spans="1:22" ht="14" x14ac:dyDescent="0.3">
      <c r="A170">
        <v>3531</v>
      </c>
      <c r="B170">
        <v>62</v>
      </c>
      <c r="C170" t="s">
        <v>152</v>
      </c>
      <c r="D170" t="s">
        <v>88</v>
      </c>
      <c r="E170" t="s">
        <v>66</v>
      </c>
      <c r="F170">
        <v>45</v>
      </c>
      <c r="G170" t="s">
        <v>100</v>
      </c>
      <c r="H170" t="s">
        <v>22</v>
      </c>
      <c r="I170" t="s">
        <v>93</v>
      </c>
      <c r="J170" t="s">
        <v>36</v>
      </c>
      <c r="K170">
        <v>3.4</v>
      </c>
      <c r="L170" t="s">
        <v>151</v>
      </c>
      <c r="M170" t="s">
        <v>26</v>
      </c>
      <c r="N170" t="s">
        <v>151</v>
      </c>
      <c r="O170" t="s">
        <v>151</v>
      </c>
      <c r="P170">
        <v>37</v>
      </c>
      <c r="Q170" t="s">
        <v>45</v>
      </c>
      <c r="R170" t="s">
        <v>39</v>
      </c>
      <c r="S170" t="s">
        <v>173</v>
      </c>
      <c r="T170" t="s">
        <v>167</v>
      </c>
      <c r="U170" t="s">
        <v>168</v>
      </c>
      <c r="V170">
        <v>0</v>
      </c>
    </row>
    <row r="171" spans="1:22" ht="14" x14ac:dyDescent="0.3">
      <c r="A171">
        <v>3529</v>
      </c>
      <c r="B171">
        <v>38</v>
      </c>
      <c r="C171" t="s">
        <v>152</v>
      </c>
      <c r="D171" t="s">
        <v>118</v>
      </c>
      <c r="E171" t="s">
        <v>66</v>
      </c>
      <c r="F171">
        <v>67</v>
      </c>
      <c r="G171" t="s">
        <v>30</v>
      </c>
      <c r="H171" t="s">
        <v>22</v>
      </c>
      <c r="I171" t="s">
        <v>23</v>
      </c>
      <c r="J171" t="s">
        <v>52</v>
      </c>
      <c r="K171">
        <v>4.5</v>
      </c>
      <c r="L171" t="s">
        <v>151</v>
      </c>
      <c r="M171" t="s">
        <v>37</v>
      </c>
      <c r="N171" t="s">
        <v>151</v>
      </c>
      <c r="O171" t="s">
        <v>151</v>
      </c>
      <c r="P171">
        <v>33</v>
      </c>
      <c r="Q171" t="s">
        <v>45</v>
      </c>
      <c r="R171" t="s">
        <v>48</v>
      </c>
      <c r="S171" t="s">
        <v>170</v>
      </c>
      <c r="T171" t="s">
        <v>167</v>
      </c>
      <c r="U171" t="s">
        <v>168</v>
      </c>
      <c r="V171">
        <v>0</v>
      </c>
    </row>
    <row r="172" spans="1:22" ht="14" x14ac:dyDescent="0.3">
      <c r="A172">
        <v>3526</v>
      </c>
      <c r="B172">
        <v>45</v>
      </c>
      <c r="C172" t="s">
        <v>152</v>
      </c>
      <c r="D172" t="s">
        <v>88</v>
      </c>
      <c r="E172" t="s">
        <v>66</v>
      </c>
      <c r="F172">
        <v>38</v>
      </c>
      <c r="G172" t="s">
        <v>50</v>
      </c>
      <c r="H172" t="s">
        <v>22</v>
      </c>
      <c r="I172" t="s">
        <v>77</v>
      </c>
      <c r="J172" t="s">
        <v>24</v>
      </c>
      <c r="K172">
        <v>3.5</v>
      </c>
      <c r="L172" t="s">
        <v>151</v>
      </c>
      <c r="M172" t="s">
        <v>53</v>
      </c>
      <c r="N172" t="s">
        <v>151</v>
      </c>
      <c r="O172" t="s">
        <v>151</v>
      </c>
      <c r="P172">
        <v>47</v>
      </c>
      <c r="Q172" t="s">
        <v>74</v>
      </c>
      <c r="R172" t="s">
        <v>48</v>
      </c>
      <c r="S172" t="s">
        <v>166</v>
      </c>
      <c r="T172" t="s">
        <v>167</v>
      </c>
      <c r="U172" t="s">
        <v>168</v>
      </c>
      <c r="V172">
        <v>0</v>
      </c>
    </row>
    <row r="173" spans="1:22" ht="14" x14ac:dyDescent="0.3">
      <c r="A173">
        <v>3524</v>
      </c>
      <c r="B173">
        <v>49</v>
      </c>
      <c r="C173" t="s">
        <v>152</v>
      </c>
      <c r="D173" t="s">
        <v>131</v>
      </c>
      <c r="E173" t="s">
        <v>66</v>
      </c>
      <c r="F173">
        <v>59</v>
      </c>
      <c r="G173" t="s">
        <v>106</v>
      </c>
      <c r="H173" t="s">
        <v>43</v>
      </c>
      <c r="I173" t="s">
        <v>108</v>
      </c>
      <c r="J173" t="s">
        <v>52</v>
      </c>
      <c r="K173">
        <v>2.8</v>
      </c>
      <c r="L173" t="s">
        <v>151</v>
      </c>
      <c r="M173" t="s">
        <v>53</v>
      </c>
      <c r="N173" t="s">
        <v>151</v>
      </c>
      <c r="O173" t="s">
        <v>151</v>
      </c>
      <c r="P173">
        <v>30</v>
      </c>
      <c r="Q173" t="s">
        <v>32</v>
      </c>
      <c r="R173" t="s">
        <v>28</v>
      </c>
      <c r="S173" t="s">
        <v>166</v>
      </c>
      <c r="T173" t="s">
        <v>167</v>
      </c>
      <c r="U173" t="s">
        <v>168</v>
      </c>
      <c r="V173">
        <v>0</v>
      </c>
    </row>
    <row r="174" spans="1:22" ht="14"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
        <v>166</v>
      </c>
      <c r="T174" t="s">
        <v>167</v>
      </c>
      <c r="U174" t="s">
        <v>168</v>
      </c>
      <c r="V174">
        <v>1</v>
      </c>
    </row>
    <row r="175" spans="1:22" ht="14"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
        <v>172</v>
      </c>
      <c r="T175" t="s">
        <v>167</v>
      </c>
      <c r="U175" t="s">
        <v>168</v>
      </c>
      <c r="V175">
        <v>1</v>
      </c>
    </row>
    <row r="176" spans="1:22" ht="14" x14ac:dyDescent="0.3">
      <c r="A176">
        <v>3521</v>
      </c>
      <c r="B176">
        <v>41</v>
      </c>
      <c r="C176" t="s">
        <v>152</v>
      </c>
      <c r="D176" t="s">
        <v>123</v>
      </c>
      <c r="E176" t="s">
        <v>66</v>
      </c>
      <c r="F176">
        <v>70</v>
      </c>
      <c r="G176" t="s">
        <v>141</v>
      </c>
      <c r="H176" t="s">
        <v>35</v>
      </c>
      <c r="I176" t="s">
        <v>109</v>
      </c>
      <c r="J176" t="s">
        <v>36</v>
      </c>
      <c r="K176">
        <v>3.1</v>
      </c>
      <c r="L176" t="s">
        <v>151</v>
      </c>
      <c r="M176" t="s">
        <v>26</v>
      </c>
      <c r="N176" t="s">
        <v>151</v>
      </c>
      <c r="O176" t="s">
        <v>151</v>
      </c>
      <c r="P176">
        <v>33</v>
      </c>
      <c r="Q176" t="s">
        <v>74</v>
      </c>
      <c r="R176" t="s">
        <v>87</v>
      </c>
      <c r="S176" t="s">
        <v>170</v>
      </c>
      <c r="T176" t="s">
        <v>167</v>
      </c>
      <c r="U176" t="s">
        <v>168</v>
      </c>
      <c r="V176">
        <v>0</v>
      </c>
    </row>
    <row r="177" spans="1:22" ht="14" x14ac:dyDescent="0.3">
      <c r="A177">
        <v>3512</v>
      </c>
      <c r="B177">
        <v>69</v>
      </c>
      <c r="C177" t="s">
        <v>152</v>
      </c>
      <c r="D177" t="s">
        <v>105</v>
      </c>
      <c r="E177" t="s">
        <v>66</v>
      </c>
      <c r="F177">
        <v>81</v>
      </c>
      <c r="G177" t="s">
        <v>90</v>
      </c>
      <c r="H177" t="s">
        <v>43</v>
      </c>
      <c r="I177" t="s">
        <v>143</v>
      </c>
      <c r="J177" t="s">
        <v>52</v>
      </c>
      <c r="K177">
        <v>3.9</v>
      </c>
      <c r="L177" t="s">
        <v>151</v>
      </c>
      <c r="M177" t="s">
        <v>69</v>
      </c>
      <c r="N177" t="s">
        <v>151</v>
      </c>
      <c r="O177" t="s">
        <v>151</v>
      </c>
      <c r="P177">
        <v>21</v>
      </c>
      <c r="Q177" t="s">
        <v>38</v>
      </c>
      <c r="R177" t="s">
        <v>96</v>
      </c>
      <c r="S177" t="s">
        <v>173</v>
      </c>
      <c r="T177" t="s">
        <v>167</v>
      </c>
      <c r="U177" t="s">
        <v>168</v>
      </c>
      <c r="V177">
        <v>0</v>
      </c>
    </row>
    <row r="178" spans="1:22" ht="14"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
        <v>166</v>
      </c>
      <c r="T178" t="s">
        <v>167</v>
      </c>
      <c r="U178" t="s">
        <v>168</v>
      </c>
      <c r="V178">
        <v>1</v>
      </c>
    </row>
    <row r="179" spans="1:22" ht="14" x14ac:dyDescent="0.3">
      <c r="A179">
        <v>3508</v>
      </c>
      <c r="B179">
        <v>46</v>
      </c>
      <c r="C179" t="s">
        <v>152</v>
      </c>
      <c r="D179" t="s">
        <v>65</v>
      </c>
      <c r="E179" t="s">
        <v>66</v>
      </c>
      <c r="F179">
        <v>65</v>
      </c>
      <c r="G179" t="s">
        <v>111</v>
      </c>
      <c r="H179" t="s">
        <v>35</v>
      </c>
      <c r="I179" t="s">
        <v>72</v>
      </c>
      <c r="J179" t="s">
        <v>36</v>
      </c>
      <c r="K179">
        <v>4.2</v>
      </c>
      <c r="L179" t="s">
        <v>151</v>
      </c>
      <c r="M179" t="s">
        <v>73</v>
      </c>
      <c r="N179" t="s">
        <v>151</v>
      </c>
      <c r="O179" t="s">
        <v>151</v>
      </c>
      <c r="P179">
        <v>33</v>
      </c>
      <c r="Q179" t="s">
        <v>38</v>
      </c>
      <c r="R179" t="s">
        <v>96</v>
      </c>
      <c r="S179" t="s">
        <v>166</v>
      </c>
      <c r="T179" t="s">
        <v>167</v>
      </c>
      <c r="U179" t="s">
        <v>168</v>
      </c>
      <c r="V179">
        <v>0</v>
      </c>
    </row>
    <row r="180" spans="1:22" ht="14" x14ac:dyDescent="0.3">
      <c r="A180">
        <v>3506</v>
      </c>
      <c r="B180">
        <v>48</v>
      </c>
      <c r="C180" t="s">
        <v>152</v>
      </c>
      <c r="D180" t="s">
        <v>105</v>
      </c>
      <c r="E180" t="s">
        <v>66</v>
      </c>
      <c r="F180">
        <v>42</v>
      </c>
      <c r="G180" t="s">
        <v>115</v>
      </c>
      <c r="H180" t="s">
        <v>22</v>
      </c>
      <c r="I180" t="s">
        <v>107</v>
      </c>
      <c r="J180" t="s">
        <v>24</v>
      </c>
      <c r="K180">
        <v>3.7</v>
      </c>
      <c r="L180" t="s">
        <v>151</v>
      </c>
      <c r="M180" t="s">
        <v>69</v>
      </c>
      <c r="N180" t="s">
        <v>151</v>
      </c>
      <c r="O180" t="s">
        <v>151</v>
      </c>
      <c r="P180">
        <v>40</v>
      </c>
      <c r="Q180" t="s">
        <v>74</v>
      </c>
      <c r="R180" t="s">
        <v>96</v>
      </c>
      <c r="S180" t="s">
        <v>166</v>
      </c>
      <c r="T180" t="s">
        <v>167</v>
      </c>
      <c r="U180" t="s">
        <v>168</v>
      </c>
      <c r="V180">
        <v>0</v>
      </c>
    </row>
    <row r="181" spans="1:22" ht="14" x14ac:dyDescent="0.3">
      <c r="A181">
        <v>3505</v>
      </c>
      <c r="B181">
        <v>65</v>
      </c>
      <c r="C181" t="s">
        <v>152</v>
      </c>
      <c r="D181" t="s">
        <v>65</v>
      </c>
      <c r="E181" t="s">
        <v>66</v>
      </c>
      <c r="F181">
        <v>41</v>
      </c>
      <c r="G181" t="s">
        <v>76</v>
      </c>
      <c r="H181" t="s">
        <v>35</v>
      </c>
      <c r="I181" t="s">
        <v>82</v>
      </c>
      <c r="J181" t="s">
        <v>56</v>
      </c>
      <c r="K181">
        <v>4</v>
      </c>
      <c r="L181" t="s">
        <v>151</v>
      </c>
      <c r="M181" t="s">
        <v>44</v>
      </c>
      <c r="N181" t="s">
        <v>151</v>
      </c>
      <c r="O181" t="s">
        <v>151</v>
      </c>
      <c r="P181">
        <v>50</v>
      </c>
      <c r="Q181" t="s">
        <v>27</v>
      </c>
      <c r="R181" t="s">
        <v>87</v>
      </c>
      <c r="S181" t="s">
        <v>173</v>
      </c>
      <c r="T181" t="s">
        <v>167</v>
      </c>
      <c r="U181" t="s">
        <v>168</v>
      </c>
      <c r="V181">
        <v>0</v>
      </c>
    </row>
    <row r="182" spans="1:22" ht="14" x14ac:dyDescent="0.3">
      <c r="A182">
        <v>3503</v>
      </c>
      <c r="B182">
        <v>31</v>
      </c>
      <c r="C182" t="s">
        <v>152</v>
      </c>
      <c r="D182" t="s">
        <v>131</v>
      </c>
      <c r="E182" t="s">
        <v>66</v>
      </c>
      <c r="F182">
        <v>62</v>
      </c>
      <c r="G182" t="s">
        <v>34</v>
      </c>
      <c r="H182" t="s">
        <v>43</v>
      </c>
      <c r="I182" t="s">
        <v>95</v>
      </c>
      <c r="J182" t="s">
        <v>56</v>
      </c>
      <c r="K182">
        <v>4.7</v>
      </c>
      <c r="L182" t="s">
        <v>151</v>
      </c>
      <c r="M182" t="s">
        <v>44</v>
      </c>
      <c r="N182" t="s">
        <v>151</v>
      </c>
      <c r="O182" t="s">
        <v>151</v>
      </c>
      <c r="P182">
        <v>26</v>
      </c>
      <c r="Q182" t="s">
        <v>74</v>
      </c>
      <c r="R182" t="s">
        <v>57</v>
      </c>
      <c r="S182" t="s">
        <v>172</v>
      </c>
      <c r="T182" t="s">
        <v>167</v>
      </c>
      <c r="U182" t="s">
        <v>168</v>
      </c>
      <c r="V182">
        <v>0</v>
      </c>
    </row>
    <row r="183" spans="1:22" ht="14" x14ac:dyDescent="0.3">
      <c r="A183">
        <v>3498</v>
      </c>
      <c r="B183">
        <v>35</v>
      </c>
      <c r="C183" t="s">
        <v>152</v>
      </c>
      <c r="D183" t="s">
        <v>65</v>
      </c>
      <c r="E183" t="s">
        <v>66</v>
      </c>
      <c r="F183">
        <v>48</v>
      </c>
      <c r="G183" t="s">
        <v>111</v>
      </c>
      <c r="H183" t="s">
        <v>43</v>
      </c>
      <c r="I183" t="s">
        <v>107</v>
      </c>
      <c r="J183" t="s">
        <v>36</v>
      </c>
      <c r="K183">
        <v>4.3</v>
      </c>
      <c r="L183" t="s">
        <v>151</v>
      </c>
      <c r="M183" t="s">
        <v>73</v>
      </c>
      <c r="N183" t="s">
        <v>151</v>
      </c>
      <c r="O183" t="s">
        <v>151</v>
      </c>
      <c r="P183">
        <v>16</v>
      </c>
      <c r="Q183" t="s">
        <v>27</v>
      </c>
      <c r="R183" t="s">
        <v>96</v>
      </c>
      <c r="S183" t="s">
        <v>170</v>
      </c>
      <c r="T183" t="s">
        <v>167</v>
      </c>
      <c r="U183" t="s">
        <v>174</v>
      </c>
      <c r="V183">
        <v>0</v>
      </c>
    </row>
    <row r="184" spans="1:22" ht="14"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
        <v>170</v>
      </c>
      <c r="T184" t="s">
        <v>167</v>
      </c>
      <c r="U184" t="s">
        <v>174</v>
      </c>
      <c r="V184">
        <v>1</v>
      </c>
    </row>
    <row r="185" spans="1:22" ht="14" x14ac:dyDescent="0.3">
      <c r="A185">
        <v>3495</v>
      </c>
      <c r="B185">
        <v>62</v>
      </c>
      <c r="C185" t="s">
        <v>152</v>
      </c>
      <c r="D185" t="s">
        <v>118</v>
      </c>
      <c r="E185" t="s">
        <v>66</v>
      </c>
      <c r="F185">
        <v>38</v>
      </c>
      <c r="G185" t="s">
        <v>148</v>
      </c>
      <c r="H185" t="s">
        <v>43</v>
      </c>
      <c r="I185" t="s">
        <v>64</v>
      </c>
      <c r="J185" t="s">
        <v>24</v>
      </c>
      <c r="K185">
        <v>3.5</v>
      </c>
      <c r="L185" t="s">
        <v>151</v>
      </c>
      <c r="M185" t="s">
        <v>37</v>
      </c>
      <c r="N185" t="s">
        <v>151</v>
      </c>
      <c r="O185" t="s">
        <v>151</v>
      </c>
      <c r="P185">
        <v>41</v>
      </c>
      <c r="Q185" t="s">
        <v>45</v>
      </c>
      <c r="R185" t="s">
        <v>57</v>
      </c>
      <c r="S185" t="s">
        <v>173</v>
      </c>
      <c r="T185" t="s">
        <v>167</v>
      </c>
      <c r="U185" t="s">
        <v>168</v>
      </c>
      <c r="V185">
        <v>0</v>
      </c>
    </row>
    <row r="186" spans="1:22" ht="14" x14ac:dyDescent="0.3">
      <c r="A186">
        <v>3493</v>
      </c>
      <c r="B186">
        <v>48</v>
      </c>
      <c r="C186" t="s">
        <v>152</v>
      </c>
      <c r="D186" t="s">
        <v>142</v>
      </c>
      <c r="E186" t="s">
        <v>66</v>
      </c>
      <c r="F186">
        <v>65</v>
      </c>
      <c r="G186" t="s">
        <v>146</v>
      </c>
      <c r="H186" t="s">
        <v>43</v>
      </c>
      <c r="I186" t="s">
        <v>47</v>
      </c>
      <c r="J186" t="s">
        <v>56</v>
      </c>
      <c r="K186">
        <v>4.5999999999999996</v>
      </c>
      <c r="L186" t="s">
        <v>151</v>
      </c>
      <c r="M186" t="s">
        <v>53</v>
      </c>
      <c r="N186" t="s">
        <v>151</v>
      </c>
      <c r="O186" t="s">
        <v>151</v>
      </c>
      <c r="P186">
        <v>48</v>
      </c>
      <c r="Q186" t="s">
        <v>74</v>
      </c>
      <c r="R186" t="s">
        <v>48</v>
      </c>
      <c r="S186" t="s">
        <v>166</v>
      </c>
      <c r="T186" t="s">
        <v>167</v>
      </c>
      <c r="U186" t="s">
        <v>168</v>
      </c>
      <c r="V186">
        <v>0</v>
      </c>
    </row>
    <row r="187" spans="1:22" ht="14" x14ac:dyDescent="0.3">
      <c r="A187">
        <v>3483</v>
      </c>
      <c r="B187">
        <v>66</v>
      </c>
      <c r="C187" t="s">
        <v>152</v>
      </c>
      <c r="D187" t="s">
        <v>142</v>
      </c>
      <c r="E187" t="s">
        <v>66</v>
      </c>
      <c r="F187">
        <v>61</v>
      </c>
      <c r="G187" t="s">
        <v>76</v>
      </c>
      <c r="H187" t="s">
        <v>43</v>
      </c>
      <c r="I187" t="s">
        <v>79</v>
      </c>
      <c r="J187" t="s">
        <v>24</v>
      </c>
      <c r="K187">
        <v>3.9</v>
      </c>
      <c r="L187" t="s">
        <v>151</v>
      </c>
      <c r="M187" t="s">
        <v>44</v>
      </c>
      <c r="N187" t="s">
        <v>151</v>
      </c>
      <c r="O187" t="s">
        <v>151</v>
      </c>
      <c r="P187">
        <v>35</v>
      </c>
      <c r="Q187" t="s">
        <v>85</v>
      </c>
      <c r="R187" t="s">
        <v>39</v>
      </c>
      <c r="S187" t="s">
        <v>173</v>
      </c>
      <c r="T187" t="s">
        <v>167</v>
      </c>
      <c r="U187" t="s">
        <v>168</v>
      </c>
      <c r="V187">
        <v>0</v>
      </c>
    </row>
    <row r="188" spans="1:22" ht="14"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
        <v>170</v>
      </c>
      <c r="T188" t="s">
        <v>167</v>
      </c>
      <c r="U188" t="s">
        <v>168</v>
      </c>
      <c r="V188">
        <v>1</v>
      </c>
    </row>
    <row r="189" spans="1:22" ht="14" x14ac:dyDescent="0.3">
      <c r="A189">
        <v>3479</v>
      </c>
      <c r="B189">
        <v>36</v>
      </c>
      <c r="C189" t="s">
        <v>152</v>
      </c>
      <c r="D189" t="s">
        <v>65</v>
      </c>
      <c r="E189" t="s">
        <v>66</v>
      </c>
      <c r="F189">
        <v>57</v>
      </c>
      <c r="G189" t="s">
        <v>116</v>
      </c>
      <c r="H189" t="s">
        <v>43</v>
      </c>
      <c r="I189" t="s">
        <v>135</v>
      </c>
      <c r="J189" t="s">
        <v>56</v>
      </c>
      <c r="K189">
        <v>4.5999999999999996</v>
      </c>
      <c r="L189" t="s">
        <v>151</v>
      </c>
      <c r="M189" t="s">
        <v>73</v>
      </c>
      <c r="N189" t="s">
        <v>151</v>
      </c>
      <c r="O189" t="s">
        <v>151</v>
      </c>
      <c r="P189">
        <v>42</v>
      </c>
      <c r="Q189" t="s">
        <v>45</v>
      </c>
      <c r="R189" t="s">
        <v>57</v>
      </c>
      <c r="S189" t="s">
        <v>170</v>
      </c>
      <c r="T189" t="s">
        <v>167</v>
      </c>
      <c r="U189" t="s">
        <v>168</v>
      </c>
      <c r="V189">
        <v>0</v>
      </c>
    </row>
    <row r="190" spans="1:22" ht="14" x14ac:dyDescent="0.3">
      <c r="A190">
        <v>3478</v>
      </c>
      <c r="B190">
        <v>53</v>
      </c>
      <c r="C190" t="s">
        <v>152</v>
      </c>
      <c r="D190" t="s">
        <v>65</v>
      </c>
      <c r="E190" t="s">
        <v>66</v>
      </c>
      <c r="F190">
        <v>85</v>
      </c>
      <c r="G190" t="s">
        <v>21</v>
      </c>
      <c r="H190" t="s">
        <v>35</v>
      </c>
      <c r="I190" t="s">
        <v>84</v>
      </c>
      <c r="J190" t="s">
        <v>36</v>
      </c>
      <c r="K190">
        <v>3.8</v>
      </c>
      <c r="L190" t="s">
        <v>151</v>
      </c>
      <c r="M190" t="s">
        <v>73</v>
      </c>
      <c r="N190" t="s">
        <v>151</v>
      </c>
      <c r="O190" t="s">
        <v>151</v>
      </c>
      <c r="P190">
        <v>38</v>
      </c>
      <c r="Q190" t="s">
        <v>85</v>
      </c>
      <c r="R190" t="s">
        <v>75</v>
      </c>
      <c r="S190" t="s">
        <v>166</v>
      </c>
      <c r="T190" t="s">
        <v>167</v>
      </c>
      <c r="U190" t="s">
        <v>168</v>
      </c>
      <c r="V190">
        <v>0</v>
      </c>
    </row>
    <row r="191" spans="1:22" ht="14" x14ac:dyDescent="0.3">
      <c r="A191">
        <v>3469</v>
      </c>
      <c r="B191">
        <v>36</v>
      </c>
      <c r="C191" t="s">
        <v>152</v>
      </c>
      <c r="D191" t="s">
        <v>88</v>
      </c>
      <c r="E191" t="s">
        <v>66</v>
      </c>
      <c r="F191">
        <v>89</v>
      </c>
      <c r="G191" t="s">
        <v>122</v>
      </c>
      <c r="H191" t="s">
        <v>35</v>
      </c>
      <c r="I191" t="s">
        <v>125</v>
      </c>
      <c r="J191" t="s">
        <v>24</v>
      </c>
      <c r="K191">
        <v>3.5</v>
      </c>
      <c r="L191" t="s">
        <v>151</v>
      </c>
      <c r="M191" t="s">
        <v>53</v>
      </c>
      <c r="N191" t="s">
        <v>151</v>
      </c>
      <c r="O191" t="s">
        <v>151</v>
      </c>
      <c r="P191">
        <v>36</v>
      </c>
      <c r="Q191" t="s">
        <v>85</v>
      </c>
      <c r="R191" t="s">
        <v>57</v>
      </c>
      <c r="S191" t="s">
        <v>170</v>
      </c>
      <c r="T191" t="s">
        <v>167</v>
      </c>
      <c r="U191" t="s">
        <v>168</v>
      </c>
      <c r="V191">
        <v>0</v>
      </c>
    </row>
    <row r="192" spans="1:22" ht="14" x14ac:dyDescent="0.3">
      <c r="A192">
        <v>3468</v>
      </c>
      <c r="B192">
        <v>18</v>
      </c>
      <c r="C192" t="s">
        <v>152</v>
      </c>
      <c r="D192" t="s">
        <v>118</v>
      </c>
      <c r="E192" t="s">
        <v>66</v>
      </c>
      <c r="F192">
        <v>45</v>
      </c>
      <c r="G192" t="s">
        <v>104</v>
      </c>
      <c r="H192" t="s">
        <v>43</v>
      </c>
      <c r="I192" t="s">
        <v>60</v>
      </c>
      <c r="J192" t="s">
        <v>56</v>
      </c>
      <c r="K192">
        <v>5</v>
      </c>
      <c r="L192" t="s">
        <v>151</v>
      </c>
      <c r="M192" t="s">
        <v>44</v>
      </c>
      <c r="N192" t="s">
        <v>151</v>
      </c>
      <c r="O192" t="s">
        <v>151</v>
      </c>
      <c r="P192">
        <v>5</v>
      </c>
      <c r="Q192" t="s">
        <v>38</v>
      </c>
      <c r="R192" t="s">
        <v>48</v>
      </c>
      <c r="S192" t="s">
        <v>169</v>
      </c>
      <c r="T192" t="s">
        <v>167</v>
      </c>
      <c r="U192" t="s">
        <v>171</v>
      </c>
      <c r="V192">
        <v>0</v>
      </c>
    </row>
    <row r="193" spans="1:22" ht="14"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
        <v>173</v>
      </c>
      <c r="T193" t="s">
        <v>167</v>
      </c>
      <c r="U193" t="s">
        <v>168</v>
      </c>
      <c r="V193">
        <v>1</v>
      </c>
    </row>
    <row r="194" spans="1:22" ht="14" x14ac:dyDescent="0.3">
      <c r="A194">
        <v>3466</v>
      </c>
      <c r="B194">
        <v>19</v>
      </c>
      <c r="C194" t="s">
        <v>152</v>
      </c>
      <c r="D194" t="s">
        <v>131</v>
      </c>
      <c r="E194" t="s">
        <v>66</v>
      </c>
      <c r="F194">
        <v>53</v>
      </c>
      <c r="G194" t="s">
        <v>145</v>
      </c>
      <c r="H194" t="s">
        <v>43</v>
      </c>
      <c r="I194" t="s">
        <v>79</v>
      </c>
      <c r="J194" t="s">
        <v>36</v>
      </c>
      <c r="K194">
        <v>3.4</v>
      </c>
      <c r="L194" t="s">
        <v>151</v>
      </c>
      <c r="M194" t="s">
        <v>53</v>
      </c>
      <c r="N194" t="s">
        <v>151</v>
      </c>
      <c r="O194" t="s">
        <v>151</v>
      </c>
      <c r="P194">
        <v>31</v>
      </c>
      <c r="Q194" t="s">
        <v>85</v>
      </c>
      <c r="R194" t="s">
        <v>39</v>
      </c>
      <c r="S194" t="s">
        <v>169</v>
      </c>
      <c r="T194" t="s">
        <v>167</v>
      </c>
      <c r="U194" t="s">
        <v>168</v>
      </c>
      <c r="V194">
        <v>0</v>
      </c>
    </row>
    <row r="195" spans="1:22" ht="14"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
        <v>170</v>
      </c>
      <c r="T195" t="s">
        <v>175</v>
      </c>
      <c r="U195" t="s">
        <v>168</v>
      </c>
      <c r="V195">
        <v>1</v>
      </c>
    </row>
    <row r="196" spans="1:22" ht="14"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
        <v>166</v>
      </c>
      <c r="T196" t="s">
        <v>167</v>
      </c>
      <c r="U196" t="s">
        <v>174</v>
      </c>
      <c r="V196">
        <v>1</v>
      </c>
    </row>
    <row r="197" spans="1:22" ht="14" x14ac:dyDescent="0.3">
      <c r="A197">
        <v>3464</v>
      </c>
      <c r="B197">
        <v>27</v>
      </c>
      <c r="C197" t="s">
        <v>152</v>
      </c>
      <c r="D197" t="s">
        <v>105</v>
      </c>
      <c r="E197" t="s">
        <v>66</v>
      </c>
      <c r="F197">
        <v>27</v>
      </c>
      <c r="G197" t="s">
        <v>30</v>
      </c>
      <c r="H197" t="s">
        <v>43</v>
      </c>
      <c r="I197" t="s">
        <v>133</v>
      </c>
      <c r="J197" t="s">
        <v>56</v>
      </c>
      <c r="K197">
        <v>2.8</v>
      </c>
      <c r="L197" t="s">
        <v>151</v>
      </c>
      <c r="M197" t="s">
        <v>69</v>
      </c>
      <c r="N197" t="s">
        <v>151</v>
      </c>
      <c r="O197" t="s">
        <v>151</v>
      </c>
      <c r="P197">
        <v>45</v>
      </c>
      <c r="Q197" t="s">
        <v>45</v>
      </c>
      <c r="R197" t="s">
        <v>28</v>
      </c>
      <c r="S197" t="s">
        <v>172</v>
      </c>
      <c r="T197" t="s">
        <v>167</v>
      </c>
      <c r="U197" t="s">
        <v>168</v>
      </c>
      <c r="V197">
        <v>0</v>
      </c>
    </row>
    <row r="198" spans="1:22" ht="14" x14ac:dyDescent="0.3">
      <c r="A198">
        <v>3461</v>
      </c>
      <c r="B198">
        <v>41</v>
      </c>
      <c r="C198" t="s">
        <v>152</v>
      </c>
      <c r="D198" t="s">
        <v>118</v>
      </c>
      <c r="E198" t="s">
        <v>66</v>
      </c>
      <c r="F198">
        <v>78</v>
      </c>
      <c r="G198" t="s">
        <v>115</v>
      </c>
      <c r="H198" t="s">
        <v>43</v>
      </c>
      <c r="I198" t="s">
        <v>79</v>
      </c>
      <c r="J198" t="s">
        <v>36</v>
      </c>
      <c r="K198">
        <v>3.1</v>
      </c>
      <c r="L198" t="s">
        <v>151</v>
      </c>
      <c r="M198" t="s">
        <v>26</v>
      </c>
      <c r="N198" t="s">
        <v>151</v>
      </c>
      <c r="O198" t="s">
        <v>151</v>
      </c>
      <c r="P198">
        <v>5</v>
      </c>
      <c r="Q198" t="s">
        <v>74</v>
      </c>
      <c r="R198" t="s">
        <v>75</v>
      </c>
      <c r="S198" t="s">
        <v>170</v>
      </c>
      <c r="T198" t="s">
        <v>167</v>
      </c>
      <c r="U198" t="s">
        <v>171</v>
      </c>
      <c r="V198">
        <v>0</v>
      </c>
    </row>
    <row r="199" spans="1:22" ht="14"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
        <v>173</v>
      </c>
      <c r="T199" t="s">
        <v>167</v>
      </c>
      <c r="U199" t="s">
        <v>168</v>
      </c>
      <c r="V199">
        <v>1</v>
      </c>
    </row>
    <row r="200" spans="1:22" ht="14"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
        <v>173</v>
      </c>
      <c r="T200" t="s">
        <v>167</v>
      </c>
      <c r="U200" t="s">
        <v>168</v>
      </c>
      <c r="V200">
        <v>1</v>
      </c>
    </row>
    <row r="201" spans="1:22" ht="14"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
        <v>166</v>
      </c>
      <c r="T201" t="s">
        <v>167</v>
      </c>
      <c r="U201" t="s">
        <v>168</v>
      </c>
      <c r="V201">
        <v>1</v>
      </c>
    </row>
    <row r="202" spans="1:22" ht="14" x14ac:dyDescent="0.3">
      <c r="A202">
        <v>3459</v>
      </c>
      <c r="B202">
        <v>68</v>
      </c>
      <c r="C202" t="s">
        <v>152</v>
      </c>
      <c r="D202" t="s">
        <v>105</v>
      </c>
      <c r="E202" t="s">
        <v>66</v>
      </c>
      <c r="F202">
        <v>37</v>
      </c>
      <c r="G202" t="s">
        <v>63</v>
      </c>
      <c r="H202" t="s">
        <v>22</v>
      </c>
      <c r="I202" t="s">
        <v>82</v>
      </c>
      <c r="J202" t="s">
        <v>36</v>
      </c>
      <c r="K202">
        <v>3.4</v>
      </c>
      <c r="L202" t="s">
        <v>151</v>
      </c>
      <c r="M202" t="s">
        <v>53</v>
      </c>
      <c r="N202" t="s">
        <v>151</v>
      </c>
      <c r="O202" t="s">
        <v>151</v>
      </c>
      <c r="P202">
        <v>24</v>
      </c>
      <c r="Q202" t="s">
        <v>27</v>
      </c>
      <c r="R202" t="s">
        <v>57</v>
      </c>
      <c r="S202" t="s">
        <v>173</v>
      </c>
      <c r="T202" t="s">
        <v>167</v>
      </c>
      <c r="U202" t="s">
        <v>168</v>
      </c>
      <c r="V202">
        <v>0</v>
      </c>
    </row>
    <row r="203" spans="1:22" ht="14" x14ac:dyDescent="0.3">
      <c r="A203">
        <v>3458</v>
      </c>
      <c r="B203">
        <v>64</v>
      </c>
      <c r="C203" t="s">
        <v>152</v>
      </c>
      <c r="D203" t="s">
        <v>105</v>
      </c>
      <c r="E203" t="s">
        <v>66</v>
      </c>
      <c r="F203">
        <v>87</v>
      </c>
      <c r="G203" t="s">
        <v>127</v>
      </c>
      <c r="H203" t="s">
        <v>43</v>
      </c>
      <c r="I203" t="s">
        <v>23</v>
      </c>
      <c r="J203" t="s">
        <v>52</v>
      </c>
      <c r="K203">
        <v>3</v>
      </c>
      <c r="L203" t="s">
        <v>151</v>
      </c>
      <c r="M203" t="s">
        <v>26</v>
      </c>
      <c r="N203" t="s">
        <v>151</v>
      </c>
      <c r="O203" t="s">
        <v>151</v>
      </c>
      <c r="P203">
        <v>29</v>
      </c>
      <c r="Q203" t="s">
        <v>32</v>
      </c>
      <c r="R203" t="s">
        <v>28</v>
      </c>
      <c r="S203" t="s">
        <v>173</v>
      </c>
      <c r="T203" t="s">
        <v>167</v>
      </c>
      <c r="U203" t="s">
        <v>168</v>
      </c>
      <c r="V203">
        <v>0</v>
      </c>
    </row>
    <row r="204" spans="1:22" ht="14"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
        <v>173</v>
      </c>
      <c r="T204" t="s">
        <v>167</v>
      </c>
      <c r="U204" t="s">
        <v>168</v>
      </c>
      <c r="V204">
        <v>1</v>
      </c>
    </row>
    <row r="205" spans="1:22" ht="14"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
        <v>173</v>
      </c>
      <c r="T205" t="s">
        <v>167</v>
      </c>
      <c r="U205" t="s">
        <v>174</v>
      </c>
      <c r="V205">
        <v>1</v>
      </c>
    </row>
    <row r="206" spans="1:22" ht="14" x14ac:dyDescent="0.3">
      <c r="A206">
        <v>3455</v>
      </c>
      <c r="B206">
        <v>55</v>
      </c>
      <c r="C206" t="s">
        <v>152</v>
      </c>
      <c r="D206" t="s">
        <v>65</v>
      </c>
      <c r="E206" t="s">
        <v>66</v>
      </c>
      <c r="F206">
        <v>71</v>
      </c>
      <c r="G206" t="s">
        <v>59</v>
      </c>
      <c r="H206" t="s">
        <v>35</v>
      </c>
      <c r="I206" t="s">
        <v>92</v>
      </c>
      <c r="J206" t="s">
        <v>56</v>
      </c>
      <c r="K206">
        <v>4.5999999999999996</v>
      </c>
      <c r="L206" t="s">
        <v>151</v>
      </c>
      <c r="M206" t="s">
        <v>73</v>
      </c>
      <c r="N206" t="s">
        <v>151</v>
      </c>
      <c r="O206" t="s">
        <v>151</v>
      </c>
      <c r="P206">
        <v>15</v>
      </c>
      <c r="Q206" t="s">
        <v>45</v>
      </c>
      <c r="R206" t="s">
        <v>75</v>
      </c>
      <c r="S206" t="s">
        <v>173</v>
      </c>
      <c r="T206" t="s">
        <v>167</v>
      </c>
      <c r="U206" t="s">
        <v>174</v>
      </c>
      <c r="V206">
        <v>0</v>
      </c>
    </row>
    <row r="207" spans="1:22" ht="14" x14ac:dyDescent="0.3">
      <c r="A207">
        <v>3446</v>
      </c>
      <c r="B207">
        <v>42</v>
      </c>
      <c r="C207" t="s">
        <v>152</v>
      </c>
      <c r="D207" t="s">
        <v>123</v>
      </c>
      <c r="E207" t="s">
        <v>66</v>
      </c>
      <c r="F207">
        <v>58</v>
      </c>
      <c r="G207" t="s">
        <v>102</v>
      </c>
      <c r="H207" t="s">
        <v>43</v>
      </c>
      <c r="I207" t="s">
        <v>135</v>
      </c>
      <c r="J207" t="s">
        <v>56</v>
      </c>
      <c r="K207">
        <v>4.9000000000000004</v>
      </c>
      <c r="L207" t="s">
        <v>151</v>
      </c>
      <c r="M207" t="s">
        <v>53</v>
      </c>
      <c r="N207" t="s">
        <v>151</v>
      </c>
      <c r="O207" t="s">
        <v>151</v>
      </c>
      <c r="P207">
        <v>3</v>
      </c>
      <c r="Q207" t="s">
        <v>85</v>
      </c>
      <c r="R207" t="s">
        <v>48</v>
      </c>
      <c r="S207" t="s">
        <v>170</v>
      </c>
      <c r="T207" t="s">
        <v>167</v>
      </c>
      <c r="U207" t="s">
        <v>171</v>
      </c>
      <c r="V207">
        <v>0</v>
      </c>
    </row>
    <row r="208" spans="1:22" ht="14" x14ac:dyDescent="0.3">
      <c r="A208">
        <v>3441</v>
      </c>
      <c r="B208">
        <v>45</v>
      </c>
      <c r="C208" t="s">
        <v>152</v>
      </c>
      <c r="D208" t="s">
        <v>65</v>
      </c>
      <c r="E208" t="s">
        <v>66</v>
      </c>
      <c r="F208">
        <v>63</v>
      </c>
      <c r="G208" t="s">
        <v>127</v>
      </c>
      <c r="H208" t="s">
        <v>22</v>
      </c>
      <c r="I208" t="s">
        <v>135</v>
      </c>
      <c r="J208" t="s">
        <v>56</v>
      </c>
      <c r="K208">
        <v>4.3</v>
      </c>
      <c r="L208" t="s">
        <v>151</v>
      </c>
      <c r="M208" t="s">
        <v>69</v>
      </c>
      <c r="N208" t="s">
        <v>151</v>
      </c>
      <c r="O208" t="s">
        <v>151</v>
      </c>
      <c r="P208">
        <v>2</v>
      </c>
      <c r="Q208" t="s">
        <v>45</v>
      </c>
      <c r="R208" t="s">
        <v>39</v>
      </c>
      <c r="S208" t="s">
        <v>166</v>
      </c>
      <c r="T208" t="s">
        <v>167</v>
      </c>
      <c r="U208" t="s">
        <v>171</v>
      </c>
      <c r="V208">
        <v>0</v>
      </c>
    </row>
    <row r="209" spans="1:22" ht="14"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
        <v>173</v>
      </c>
      <c r="T209" t="s">
        <v>167</v>
      </c>
      <c r="U209" t="s">
        <v>174</v>
      </c>
      <c r="V209">
        <v>1</v>
      </c>
    </row>
    <row r="210" spans="1:22" ht="14" x14ac:dyDescent="0.3">
      <c r="A210">
        <v>3440</v>
      </c>
      <c r="B210">
        <v>43</v>
      </c>
      <c r="C210" t="s">
        <v>152</v>
      </c>
      <c r="D210" t="s">
        <v>142</v>
      </c>
      <c r="E210" t="s">
        <v>66</v>
      </c>
      <c r="F210">
        <v>93</v>
      </c>
      <c r="G210" t="s">
        <v>134</v>
      </c>
      <c r="H210" t="s">
        <v>43</v>
      </c>
      <c r="I210" t="s">
        <v>23</v>
      </c>
      <c r="J210" t="s">
        <v>52</v>
      </c>
      <c r="K210">
        <v>4.5</v>
      </c>
      <c r="L210" t="s">
        <v>151</v>
      </c>
      <c r="M210" t="s">
        <v>26</v>
      </c>
      <c r="N210" t="s">
        <v>151</v>
      </c>
      <c r="O210" t="s">
        <v>151</v>
      </c>
      <c r="P210">
        <v>25</v>
      </c>
      <c r="Q210" t="s">
        <v>27</v>
      </c>
      <c r="R210" t="s">
        <v>57</v>
      </c>
      <c r="S210" t="s">
        <v>170</v>
      </c>
      <c r="T210" t="s">
        <v>167</v>
      </c>
      <c r="U210" t="s">
        <v>168</v>
      </c>
      <c r="V210">
        <v>0</v>
      </c>
    </row>
    <row r="211" spans="1:22" ht="14" x14ac:dyDescent="0.3">
      <c r="A211">
        <v>3437</v>
      </c>
      <c r="B211">
        <v>57</v>
      </c>
      <c r="C211" t="s">
        <v>152</v>
      </c>
      <c r="D211" t="s">
        <v>132</v>
      </c>
      <c r="E211" t="s">
        <v>66</v>
      </c>
      <c r="F211">
        <v>83</v>
      </c>
      <c r="G211" t="s">
        <v>144</v>
      </c>
      <c r="H211" t="s">
        <v>22</v>
      </c>
      <c r="I211" t="s">
        <v>99</v>
      </c>
      <c r="J211" t="s">
        <v>24</v>
      </c>
      <c r="K211">
        <v>2.8</v>
      </c>
      <c r="L211" t="s">
        <v>151</v>
      </c>
      <c r="M211" t="s">
        <v>69</v>
      </c>
      <c r="N211" t="s">
        <v>151</v>
      </c>
      <c r="O211" t="s">
        <v>151</v>
      </c>
      <c r="P211">
        <v>41</v>
      </c>
      <c r="Q211" t="s">
        <v>74</v>
      </c>
      <c r="R211" t="s">
        <v>87</v>
      </c>
      <c r="S211" t="s">
        <v>173</v>
      </c>
      <c r="T211" t="s">
        <v>167</v>
      </c>
      <c r="U211" t="s">
        <v>168</v>
      </c>
      <c r="V211">
        <v>0</v>
      </c>
    </row>
    <row r="212" spans="1:22" ht="14" x14ac:dyDescent="0.3">
      <c r="A212">
        <v>3432</v>
      </c>
      <c r="B212">
        <v>46</v>
      </c>
      <c r="C212" t="s">
        <v>152</v>
      </c>
      <c r="D212" t="s">
        <v>132</v>
      </c>
      <c r="E212" t="s">
        <v>66</v>
      </c>
      <c r="F212">
        <v>49</v>
      </c>
      <c r="G212" t="s">
        <v>129</v>
      </c>
      <c r="H212" t="s">
        <v>35</v>
      </c>
      <c r="I212" t="s">
        <v>95</v>
      </c>
      <c r="J212" t="s">
        <v>52</v>
      </c>
      <c r="K212">
        <v>4.2</v>
      </c>
      <c r="L212" t="s">
        <v>151</v>
      </c>
      <c r="M212" t="s">
        <v>26</v>
      </c>
      <c r="N212" t="s">
        <v>151</v>
      </c>
      <c r="O212" t="s">
        <v>151</v>
      </c>
      <c r="P212">
        <v>20</v>
      </c>
      <c r="Q212" t="s">
        <v>27</v>
      </c>
      <c r="R212" t="s">
        <v>48</v>
      </c>
      <c r="S212" t="s">
        <v>166</v>
      </c>
      <c r="T212" t="s">
        <v>167</v>
      </c>
      <c r="U212" t="s">
        <v>168</v>
      </c>
      <c r="V212">
        <v>0</v>
      </c>
    </row>
    <row r="213" spans="1:22" ht="14" x14ac:dyDescent="0.3">
      <c r="A213">
        <v>3429</v>
      </c>
      <c r="B213">
        <v>32</v>
      </c>
      <c r="C213" t="s">
        <v>152</v>
      </c>
      <c r="D213" t="s">
        <v>105</v>
      </c>
      <c r="E213" t="s">
        <v>66</v>
      </c>
      <c r="F213">
        <v>69</v>
      </c>
      <c r="G213" t="s">
        <v>148</v>
      </c>
      <c r="H213" t="s">
        <v>43</v>
      </c>
      <c r="I213" t="s">
        <v>23</v>
      </c>
      <c r="J213" t="s">
        <v>56</v>
      </c>
      <c r="K213">
        <v>2.5</v>
      </c>
      <c r="L213" t="s">
        <v>151</v>
      </c>
      <c r="M213" t="s">
        <v>44</v>
      </c>
      <c r="N213" t="s">
        <v>151</v>
      </c>
      <c r="O213" t="s">
        <v>151</v>
      </c>
      <c r="P213">
        <v>20</v>
      </c>
      <c r="Q213" t="s">
        <v>27</v>
      </c>
      <c r="R213" t="s">
        <v>87</v>
      </c>
      <c r="S213" t="s">
        <v>172</v>
      </c>
      <c r="T213" t="s">
        <v>167</v>
      </c>
      <c r="U213" t="s">
        <v>168</v>
      </c>
      <c r="V213">
        <v>0</v>
      </c>
    </row>
    <row r="214" spans="1:22" ht="14"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
        <v>173</v>
      </c>
      <c r="T214" t="s">
        <v>167</v>
      </c>
      <c r="U214" t="s">
        <v>171</v>
      </c>
      <c r="V214">
        <v>1</v>
      </c>
    </row>
    <row r="215" spans="1:22" ht="14"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
        <v>172</v>
      </c>
      <c r="T215" t="s">
        <v>167</v>
      </c>
      <c r="U215" t="s">
        <v>174</v>
      </c>
      <c r="V215">
        <v>1</v>
      </c>
    </row>
    <row r="216" spans="1:22" ht="14" x14ac:dyDescent="0.3">
      <c r="A216">
        <v>3426</v>
      </c>
      <c r="B216">
        <v>38</v>
      </c>
      <c r="C216" t="s">
        <v>152</v>
      </c>
      <c r="D216" t="s">
        <v>123</v>
      </c>
      <c r="E216" t="s">
        <v>66</v>
      </c>
      <c r="F216">
        <v>54</v>
      </c>
      <c r="G216" t="s">
        <v>150</v>
      </c>
      <c r="H216" t="s">
        <v>43</v>
      </c>
      <c r="I216" t="s">
        <v>143</v>
      </c>
      <c r="J216" t="s">
        <v>52</v>
      </c>
      <c r="K216">
        <v>4.3</v>
      </c>
      <c r="L216" t="s">
        <v>151</v>
      </c>
      <c r="M216" t="s">
        <v>44</v>
      </c>
      <c r="N216" t="s">
        <v>151</v>
      </c>
      <c r="O216" t="s">
        <v>151</v>
      </c>
      <c r="P216">
        <v>3</v>
      </c>
      <c r="Q216" t="s">
        <v>85</v>
      </c>
      <c r="R216" t="s">
        <v>75</v>
      </c>
      <c r="S216" t="s">
        <v>170</v>
      </c>
      <c r="T216" t="s">
        <v>167</v>
      </c>
      <c r="U216" t="s">
        <v>171</v>
      </c>
      <c r="V216">
        <v>0</v>
      </c>
    </row>
    <row r="217" spans="1:22" ht="14"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
        <v>173</v>
      </c>
      <c r="T217" t="s">
        <v>167</v>
      </c>
      <c r="U217" t="s">
        <v>168</v>
      </c>
      <c r="V217">
        <v>1</v>
      </c>
    </row>
    <row r="218" spans="1:22" ht="14" x14ac:dyDescent="0.3">
      <c r="A218">
        <v>3425</v>
      </c>
      <c r="B218">
        <v>33</v>
      </c>
      <c r="C218" t="s">
        <v>152</v>
      </c>
      <c r="D218" t="s">
        <v>118</v>
      </c>
      <c r="E218" t="s">
        <v>66</v>
      </c>
      <c r="F218">
        <v>64</v>
      </c>
      <c r="G218" t="s">
        <v>102</v>
      </c>
      <c r="H218" t="s">
        <v>22</v>
      </c>
      <c r="I218" t="s">
        <v>95</v>
      </c>
      <c r="J218" t="s">
        <v>52</v>
      </c>
      <c r="K218">
        <v>3.6</v>
      </c>
      <c r="L218" t="s">
        <v>151</v>
      </c>
      <c r="M218" t="s">
        <v>69</v>
      </c>
      <c r="N218" t="s">
        <v>151</v>
      </c>
      <c r="O218" t="s">
        <v>151</v>
      </c>
      <c r="P218">
        <v>23</v>
      </c>
      <c r="Q218" t="s">
        <v>38</v>
      </c>
      <c r="R218" t="s">
        <v>87</v>
      </c>
      <c r="S218" t="s">
        <v>172</v>
      </c>
      <c r="T218" t="s">
        <v>167</v>
      </c>
      <c r="U218" t="s">
        <v>168</v>
      </c>
      <c r="V218">
        <v>0</v>
      </c>
    </row>
    <row r="219" spans="1:22" ht="14"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
        <v>170</v>
      </c>
      <c r="T219" t="s">
        <v>167</v>
      </c>
      <c r="U219" t="s">
        <v>168</v>
      </c>
      <c r="V219">
        <v>1</v>
      </c>
    </row>
    <row r="220" spans="1:22" ht="14" x14ac:dyDescent="0.3">
      <c r="A220">
        <v>3421</v>
      </c>
      <c r="B220">
        <v>19</v>
      </c>
      <c r="C220" t="s">
        <v>152</v>
      </c>
      <c r="D220" t="s">
        <v>123</v>
      </c>
      <c r="E220" t="s">
        <v>66</v>
      </c>
      <c r="F220">
        <v>60</v>
      </c>
      <c r="G220" t="s">
        <v>21</v>
      </c>
      <c r="H220" t="s">
        <v>43</v>
      </c>
      <c r="I220" t="s">
        <v>72</v>
      </c>
      <c r="J220" t="s">
        <v>24</v>
      </c>
      <c r="K220">
        <v>3.4</v>
      </c>
      <c r="L220" t="s">
        <v>151</v>
      </c>
      <c r="M220" t="s">
        <v>26</v>
      </c>
      <c r="N220" t="s">
        <v>151</v>
      </c>
      <c r="O220" t="s">
        <v>151</v>
      </c>
      <c r="P220">
        <v>35</v>
      </c>
      <c r="Q220" t="s">
        <v>45</v>
      </c>
      <c r="R220" t="s">
        <v>75</v>
      </c>
      <c r="S220" t="s">
        <v>169</v>
      </c>
      <c r="T220" t="s">
        <v>167</v>
      </c>
      <c r="U220" t="s">
        <v>168</v>
      </c>
      <c r="V220">
        <v>0</v>
      </c>
    </row>
    <row r="221" spans="1:22" ht="14"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
        <v>172</v>
      </c>
      <c r="T221" t="s">
        <v>167</v>
      </c>
      <c r="U221" t="s">
        <v>174</v>
      </c>
      <c r="V221">
        <v>1</v>
      </c>
    </row>
    <row r="222" spans="1:22" ht="14" x14ac:dyDescent="0.3">
      <c r="A222">
        <v>3420</v>
      </c>
      <c r="B222">
        <v>23</v>
      </c>
      <c r="C222" t="s">
        <v>152</v>
      </c>
      <c r="D222" t="s">
        <v>105</v>
      </c>
      <c r="E222" t="s">
        <v>66</v>
      </c>
      <c r="F222">
        <v>26</v>
      </c>
      <c r="G222" t="s">
        <v>63</v>
      </c>
      <c r="H222" t="s">
        <v>22</v>
      </c>
      <c r="I222" t="s">
        <v>125</v>
      </c>
      <c r="J222" t="s">
        <v>24</v>
      </c>
      <c r="K222">
        <v>3.1</v>
      </c>
      <c r="L222" t="s">
        <v>151</v>
      </c>
      <c r="M222" t="s">
        <v>73</v>
      </c>
      <c r="N222" t="s">
        <v>151</v>
      </c>
      <c r="O222" t="s">
        <v>151</v>
      </c>
      <c r="P222">
        <v>5</v>
      </c>
      <c r="Q222" t="s">
        <v>27</v>
      </c>
      <c r="R222" t="s">
        <v>75</v>
      </c>
      <c r="S222" t="s">
        <v>169</v>
      </c>
      <c r="T222" t="s">
        <v>167</v>
      </c>
      <c r="U222" t="s">
        <v>171</v>
      </c>
      <c r="V222">
        <v>0</v>
      </c>
    </row>
    <row r="223" spans="1:22" ht="14"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
        <v>172</v>
      </c>
      <c r="T223" t="s">
        <v>167</v>
      </c>
      <c r="U223" t="s">
        <v>171</v>
      </c>
      <c r="V223">
        <v>1</v>
      </c>
    </row>
    <row r="224" spans="1:22" ht="14"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
        <v>166</v>
      </c>
      <c r="T224" t="s">
        <v>167</v>
      </c>
      <c r="U224" t="s">
        <v>174</v>
      </c>
      <c r="V224">
        <v>1</v>
      </c>
    </row>
    <row r="225" spans="1:22" ht="14" x14ac:dyDescent="0.3">
      <c r="A225">
        <v>3414</v>
      </c>
      <c r="B225">
        <v>34</v>
      </c>
      <c r="C225" t="s">
        <v>152</v>
      </c>
      <c r="D225" t="s">
        <v>142</v>
      </c>
      <c r="E225" t="s">
        <v>66</v>
      </c>
      <c r="F225">
        <v>90</v>
      </c>
      <c r="G225" t="s">
        <v>78</v>
      </c>
      <c r="H225" t="s">
        <v>91</v>
      </c>
      <c r="I225" t="s">
        <v>93</v>
      </c>
      <c r="J225" t="s">
        <v>24</v>
      </c>
      <c r="K225">
        <v>2.5</v>
      </c>
      <c r="L225" t="s">
        <v>151</v>
      </c>
      <c r="M225" t="s">
        <v>26</v>
      </c>
      <c r="N225" t="s">
        <v>151</v>
      </c>
      <c r="O225" t="s">
        <v>151</v>
      </c>
      <c r="P225">
        <v>16</v>
      </c>
      <c r="Q225" t="s">
        <v>45</v>
      </c>
      <c r="R225" t="s">
        <v>75</v>
      </c>
      <c r="S225" t="s">
        <v>172</v>
      </c>
      <c r="T225" t="s">
        <v>167</v>
      </c>
      <c r="U225" t="s">
        <v>174</v>
      </c>
      <c r="V225">
        <v>0</v>
      </c>
    </row>
    <row r="226" spans="1:22" ht="14" x14ac:dyDescent="0.3">
      <c r="A226">
        <v>3405</v>
      </c>
      <c r="B226">
        <v>69</v>
      </c>
      <c r="C226" t="s">
        <v>152</v>
      </c>
      <c r="D226" t="s">
        <v>142</v>
      </c>
      <c r="E226" t="s">
        <v>66</v>
      </c>
      <c r="F226">
        <v>34</v>
      </c>
      <c r="G226" t="s">
        <v>130</v>
      </c>
      <c r="H226" t="s">
        <v>22</v>
      </c>
      <c r="I226" t="s">
        <v>77</v>
      </c>
      <c r="J226" t="s">
        <v>56</v>
      </c>
      <c r="K226">
        <v>3.9</v>
      </c>
      <c r="L226" t="s">
        <v>151</v>
      </c>
      <c r="M226" t="s">
        <v>69</v>
      </c>
      <c r="N226" t="s">
        <v>151</v>
      </c>
      <c r="O226" t="s">
        <v>151</v>
      </c>
      <c r="P226">
        <v>34</v>
      </c>
      <c r="Q226" t="s">
        <v>38</v>
      </c>
      <c r="R226" t="s">
        <v>48</v>
      </c>
      <c r="S226" t="s">
        <v>173</v>
      </c>
      <c r="T226" t="s">
        <v>167</v>
      </c>
      <c r="U226" t="s">
        <v>168</v>
      </c>
      <c r="V226">
        <v>0</v>
      </c>
    </row>
    <row r="227" spans="1:22" ht="14" x14ac:dyDescent="0.3">
      <c r="A227">
        <v>3402</v>
      </c>
      <c r="B227">
        <v>44</v>
      </c>
      <c r="C227" t="s">
        <v>152</v>
      </c>
      <c r="D227" t="s">
        <v>131</v>
      </c>
      <c r="E227" t="s">
        <v>66</v>
      </c>
      <c r="F227">
        <v>71</v>
      </c>
      <c r="G227" t="s">
        <v>106</v>
      </c>
      <c r="H227" t="s">
        <v>22</v>
      </c>
      <c r="I227" t="s">
        <v>99</v>
      </c>
      <c r="J227" t="s">
        <v>24</v>
      </c>
      <c r="K227">
        <v>3.4</v>
      </c>
      <c r="L227" t="s">
        <v>151</v>
      </c>
      <c r="M227" t="s">
        <v>53</v>
      </c>
      <c r="N227" t="s">
        <v>151</v>
      </c>
      <c r="O227" t="s">
        <v>151</v>
      </c>
      <c r="P227">
        <v>39</v>
      </c>
      <c r="Q227" t="s">
        <v>38</v>
      </c>
      <c r="R227" t="s">
        <v>39</v>
      </c>
      <c r="S227" t="s">
        <v>170</v>
      </c>
      <c r="T227" t="s">
        <v>167</v>
      </c>
      <c r="U227" t="s">
        <v>168</v>
      </c>
      <c r="V227">
        <v>0</v>
      </c>
    </row>
    <row r="228" spans="1:22" ht="14" x14ac:dyDescent="0.3">
      <c r="A228">
        <v>3401</v>
      </c>
      <c r="B228">
        <v>39</v>
      </c>
      <c r="C228" t="s">
        <v>152</v>
      </c>
      <c r="D228" t="s">
        <v>88</v>
      </c>
      <c r="E228" t="s">
        <v>66</v>
      </c>
      <c r="F228">
        <v>51</v>
      </c>
      <c r="G228" t="s">
        <v>106</v>
      </c>
      <c r="H228" t="s">
        <v>43</v>
      </c>
      <c r="I228" t="s">
        <v>92</v>
      </c>
      <c r="J228" t="s">
        <v>56</v>
      </c>
      <c r="K228">
        <v>4.8</v>
      </c>
      <c r="L228" t="s">
        <v>151</v>
      </c>
      <c r="M228" t="s">
        <v>37</v>
      </c>
      <c r="N228" t="s">
        <v>151</v>
      </c>
      <c r="O228" t="s">
        <v>151</v>
      </c>
      <c r="P228">
        <v>18</v>
      </c>
      <c r="Q228" t="s">
        <v>27</v>
      </c>
      <c r="R228" t="s">
        <v>28</v>
      </c>
      <c r="S228" t="s">
        <v>170</v>
      </c>
      <c r="T228" t="s">
        <v>167</v>
      </c>
      <c r="U228" t="s">
        <v>174</v>
      </c>
      <c r="V228">
        <v>0</v>
      </c>
    </row>
    <row r="229" spans="1:22" ht="14" x14ac:dyDescent="0.3">
      <c r="A229">
        <v>3393</v>
      </c>
      <c r="B229">
        <v>53</v>
      </c>
      <c r="C229" t="s">
        <v>152</v>
      </c>
      <c r="D229" t="s">
        <v>118</v>
      </c>
      <c r="E229" t="s">
        <v>66</v>
      </c>
      <c r="F229">
        <v>74</v>
      </c>
      <c r="G229" t="s">
        <v>126</v>
      </c>
      <c r="H229" t="s">
        <v>91</v>
      </c>
      <c r="I229" t="s">
        <v>143</v>
      </c>
      <c r="J229" t="s">
        <v>24</v>
      </c>
      <c r="K229">
        <v>4.4000000000000004</v>
      </c>
      <c r="L229" t="s">
        <v>151</v>
      </c>
      <c r="M229" t="s">
        <v>37</v>
      </c>
      <c r="N229" t="s">
        <v>151</v>
      </c>
      <c r="O229" t="s">
        <v>151</v>
      </c>
      <c r="P229">
        <v>6</v>
      </c>
      <c r="Q229" t="s">
        <v>27</v>
      </c>
      <c r="R229" t="s">
        <v>75</v>
      </c>
      <c r="S229" t="s">
        <v>166</v>
      </c>
      <c r="T229" t="s">
        <v>167</v>
      </c>
      <c r="U229" t="s">
        <v>171</v>
      </c>
      <c r="V229">
        <v>0</v>
      </c>
    </row>
    <row r="230" spans="1:22" ht="14" x14ac:dyDescent="0.3">
      <c r="A230">
        <v>3386</v>
      </c>
      <c r="B230">
        <v>62</v>
      </c>
      <c r="C230" t="s">
        <v>152</v>
      </c>
      <c r="D230" t="s">
        <v>105</v>
      </c>
      <c r="E230" t="s">
        <v>66</v>
      </c>
      <c r="F230">
        <v>83</v>
      </c>
      <c r="G230" t="s">
        <v>42</v>
      </c>
      <c r="H230" t="s">
        <v>43</v>
      </c>
      <c r="I230" t="s">
        <v>77</v>
      </c>
      <c r="J230" t="s">
        <v>24</v>
      </c>
      <c r="K230">
        <v>2.8</v>
      </c>
      <c r="L230" t="s">
        <v>151</v>
      </c>
      <c r="M230" t="s">
        <v>53</v>
      </c>
      <c r="N230" t="s">
        <v>151</v>
      </c>
      <c r="O230" t="s">
        <v>151</v>
      </c>
      <c r="P230">
        <v>16</v>
      </c>
      <c r="Q230" t="s">
        <v>38</v>
      </c>
      <c r="R230" t="s">
        <v>96</v>
      </c>
      <c r="S230" t="s">
        <v>173</v>
      </c>
      <c r="T230" t="s">
        <v>167</v>
      </c>
      <c r="U230" t="s">
        <v>174</v>
      </c>
      <c r="V230">
        <v>0</v>
      </c>
    </row>
    <row r="231" spans="1:22" ht="14" x14ac:dyDescent="0.3">
      <c r="A231">
        <v>3382</v>
      </c>
      <c r="B231">
        <v>57</v>
      </c>
      <c r="C231" t="s">
        <v>152</v>
      </c>
      <c r="D231" t="s">
        <v>123</v>
      </c>
      <c r="E231" t="s">
        <v>66</v>
      </c>
      <c r="F231">
        <v>66</v>
      </c>
      <c r="G231" t="s">
        <v>147</v>
      </c>
      <c r="H231" t="s">
        <v>22</v>
      </c>
      <c r="I231" t="s">
        <v>47</v>
      </c>
      <c r="J231" t="s">
        <v>24</v>
      </c>
      <c r="K231">
        <v>4.7</v>
      </c>
      <c r="L231" t="s">
        <v>151</v>
      </c>
      <c r="M231" t="s">
        <v>53</v>
      </c>
      <c r="N231" t="s">
        <v>151</v>
      </c>
      <c r="O231" t="s">
        <v>151</v>
      </c>
      <c r="P231">
        <v>27</v>
      </c>
      <c r="Q231" t="s">
        <v>38</v>
      </c>
      <c r="R231" t="s">
        <v>57</v>
      </c>
      <c r="S231" t="s">
        <v>173</v>
      </c>
      <c r="T231" t="s">
        <v>167</v>
      </c>
      <c r="U231" t="s">
        <v>168</v>
      </c>
      <c r="V231">
        <v>0</v>
      </c>
    </row>
    <row r="232" spans="1:22" ht="14"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
        <v>173</v>
      </c>
      <c r="T232" t="s">
        <v>167</v>
      </c>
      <c r="U232" t="s">
        <v>168</v>
      </c>
      <c r="V232">
        <v>1</v>
      </c>
    </row>
    <row r="233" spans="1:22" ht="14" x14ac:dyDescent="0.3">
      <c r="A233">
        <v>3380</v>
      </c>
      <c r="B233">
        <v>61</v>
      </c>
      <c r="C233" t="s">
        <v>152</v>
      </c>
      <c r="D233" t="s">
        <v>65</v>
      </c>
      <c r="E233" t="s">
        <v>66</v>
      </c>
      <c r="F233">
        <v>51</v>
      </c>
      <c r="G233" t="s">
        <v>121</v>
      </c>
      <c r="H233" t="s">
        <v>22</v>
      </c>
      <c r="I233" t="s">
        <v>47</v>
      </c>
      <c r="J233" t="s">
        <v>52</v>
      </c>
      <c r="K233">
        <v>5</v>
      </c>
      <c r="L233" t="s">
        <v>151</v>
      </c>
      <c r="M233" t="s">
        <v>73</v>
      </c>
      <c r="N233" t="s">
        <v>151</v>
      </c>
      <c r="O233" t="s">
        <v>151</v>
      </c>
      <c r="P233">
        <v>40</v>
      </c>
      <c r="Q233" t="s">
        <v>32</v>
      </c>
      <c r="R233" t="s">
        <v>39</v>
      </c>
      <c r="S233" t="s">
        <v>173</v>
      </c>
      <c r="T233" t="s">
        <v>167</v>
      </c>
      <c r="U233" t="s">
        <v>168</v>
      </c>
      <c r="V233">
        <v>0</v>
      </c>
    </row>
    <row r="234" spans="1:22" ht="14"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
        <v>166</v>
      </c>
      <c r="T234" t="s">
        <v>167</v>
      </c>
      <c r="U234" t="s">
        <v>168</v>
      </c>
      <c r="V234">
        <v>1</v>
      </c>
    </row>
    <row r="235" spans="1:22" ht="14" x14ac:dyDescent="0.3">
      <c r="A235">
        <v>3377</v>
      </c>
      <c r="B235">
        <v>22</v>
      </c>
      <c r="C235" t="s">
        <v>152</v>
      </c>
      <c r="D235" t="s">
        <v>123</v>
      </c>
      <c r="E235" t="s">
        <v>66</v>
      </c>
      <c r="F235">
        <v>46</v>
      </c>
      <c r="G235" t="s">
        <v>122</v>
      </c>
      <c r="H235" t="s">
        <v>43</v>
      </c>
      <c r="I235" t="s">
        <v>95</v>
      </c>
      <c r="J235" t="s">
        <v>24</v>
      </c>
      <c r="K235">
        <v>4.0999999999999996</v>
      </c>
      <c r="L235" t="s">
        <v>151</v>
      </c>
      <c r="M235" t="s">
        <v>73</v>
      </c>
      <c r="N235" t="s">
        <v>151</v>
      </c>
      <c r="O235" t="s">
        <v>151</v>
      </c>
      <c r="P235">
        <v>24</v>
      </c>
      <c r="Q235" t="s">
        <v>32</v>
      </c>
      <c r="R235" t="s">
        <v>57</v>
      </c>
      <c r="S235" t="s">
        <v>169</v>
      </c>
      <c r="T235" t="s">
        <v>167</v>
      </c>
      <c r="U235" t="s">
        <v>168</v>
      </c>
      <c r="V235">
        <v>0</v>
      </c>
    </row>
    <row r="236" spans="1:22" ht="14"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
        <v>169</v>
      </c>
      <c r="T236" t="s">
        <v>167</v>
      </c>
      <c r="U236" t="s">
        <v>168</v>
      </c>
      <c r="V236">
        <v>1</v>
      </c>
    </row>
    <row r="237" spans="1:22" ht="14"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
        <v>170</v>
      </c>
      <c r="T237" t="s">
        <v>167</v>
      </c>
      <c r="U237" t="s">
        <v>168</v>
      </c>
      <c r="V237">
        <v>1</v>
      </c>
    </row>
    <row r="238" spans="1:22" ht="14" x14ac:dyDescent="0.3">
      <c r="A238">
        <v>3371</v>
      </c>
      <c r="B238">
        <v>30</v>
      </c>
      <c r="C238" t="s">
        <v>152</v>
      </c>
      <c r="D238" t="s">
        <v>132</v>
      </c>
      <c r="E238" t="s">
        <v>66</v>
      </c>
      <c r="F238">
        <v>31</v>
      </c>
      <c r="G238" t="s">
        <v>114</v>
      </c>
      <c r="H238" t="s">
        <v>43</v>
      </c>
      <c r="I238" t="s">
        <v>60</v>
      </c>
      <c r="J238" t="s">
        <v>52</v>
      </c>
      <c r="K238">
        <v>2.8</v>
      </c>
      <c r="L238" t="s">
        <v>151</v>
      </c>
      <c r="M238" t="s">
        <v>73</v>
      </c>
      <c r="N238" t="s">
        <v>151</v>
      </c>
      <c r="O238" t="s">
        <v>151</v>
      </c>
      <c r="P238">
        <v>46</v>
      </c>
      <c r="Q238" t="s">
        <v>32</v>
      </c>
      <c r="R238" t="s">
        <v>28</v>
      </c>
      <c r="S238" t="s">
        <v>172</v>
      </c>
      <c r="T238" t="s">
        <v>167</v>
      </c>
      <c r="U238" t="s">
        <v>168</v>
      </c>
      <c r="V238">
        <v>0</v>
      </c>
    </row>
    <row r="239" spans="1:22" ht="14" x14ac:dyDescent="0.3">
      <c r="A239">
        <v>3367</v>
      </c>
      <c r="B239">
        <v>38</v>
      </c>
      <c r="C239" t="s">
        <v>152</v>
      </c>
      <c r="D239" t="s">
        <v>142</v>
      </c>
      <c r="E239" t="s">
        <v>66</v>
      </c>
      <c r="F239">
        <v>65</v>
      </c>
      <c r="G239" t="s">
        <v>97</v>
      </c>
      <c r="H239" t="s">
        <v>43</v>
      </c>
      <c r="I239" t="s">
        <v>107</v>
      </c>
      <c r="J239" t="s">
        <v>36</v>
      </c>
      <c r="K239">
        <v>3.6</v>
      </c>
      <c r="L239" t="s">
        <v>151</v>
      </c>
      <c r="M239" t="s">
        <v>69</v>
      </c>
      <c r="N239" t="s">
        <v>151</v>
      </c>
      <c r="O239" t="s">
        <v>151</v>
      </c>
      <c r="P239">
        <v>47</v>
      </c>
      <c r="Q239" t="s">
        <v>85</v>
      </c>
      <c r="R239" t="s">
        <v>57</v>
      </c>
      <c r="S239" t="s">
        <v>170</v>
      </c>
      <c r="T239" t="s">
        <v>167</v>
      </c>
      <c r="U239" t="s">
        <v>168</v>
      </c>
      <c r="V239">
        <v>0</v>
      </c>
    </row>
    <row r="240" spans="1:22" ht="14" x14ac:dyDescent="0.3">
      <c r="A240">
        <v>3365</v>
      </c>
      <c r="B240">
        <v>50</v>
      </c>
      <c r="C240" t="s">
        <v>152</v>
      </c>
      <c r="D240" t="s">
        <v>118</v>
      </c>
      <c r="E240" t="s">
        <v>66</v>
      </c>
      <c r="F240">
        <v>33</v>
      </c>
      <c r="G240" t="s">
        <v>46</v>
      </c>
      <c r="H240" t="s">
        <v>43</v>
      </c>
      <c r="I240" t="s">
        <v>99</v>
      </c>
      <c r="J240" t="s">
        <v>56</v>
      </c>
      <c r="K240">
        <v>3.2</v>
      </c>
      <c r="L240" t="s">
        <v>151</v>
      </c>
      <c r="M240" t="s">
        <v>53</v>
      </c>
      <c r="N240" t="s">
        <v>151</v>
      </c>
      <c r="O240" t="s">
        <v>151</v>
      </c>
      <c r="P240">
        <v>7</v>
      </c>
      <c r="Q240" t="s">
        <v>38</v>
      </c>
      <c r="R240" t="s">
        <v>87</v>
      </c>
      <c r="S240" t="s">
        <v>166</v>
      </c>
      <c r="T240" t="s">
        <v>167</v>
      </c>
      <c r="U240" t="s">
        <v>171</v>
      </c>
      <c r="V240">
        <v>0</v>
      </c>
    </row>
    <row r="241" spans="1:22" ht="14" x14ac:dyDescent="0.3">
      <c r="A241">
        <v>3363</v>
      </c>
      <c r="B241">
        <v>50</v>
      </c>
      <c r="C241" t="s">
        <v>152</v>
      </c>
      <c r="D241" t="s">
        <v>65</v>
      </c>
      <c r="E241" t="s">
        <v>66</v>
      </c>
      <c r="F241">
        <v>61</v>
      </c>
      <c r="G241" t="s">
        <v>121</v>
      </c>
      <c r="H241" t="s">
        <v>43</v>
      </c>
      <c r="I241" t="s">
        <v>23</v>
      </c>
      <c r="J241" t="s">
        <v>52</v>
      </c>
      <c r="K241">
        <v>3</v>
      </c>
      <c r="L241" t="s">
        <v>151</v>
      </c>
      <c r="M241" t="s">
        <v>44</v>
      </c>
      <c r="N241" t="s">
        <v>151</v>
      </c>
      <c r="O241" t="s">
        <v>151</v>
      </c>
      <c r="P241">
        <v>48</v>
      </c>
      <c r="Q241" t="s">
        <v>27</v>
      </c>
      <c r="R241" t="s">
        <v>28</v>
      </c>
      <c r="S241" t="s">
        <v>166</v>
      </c>
      <c r="T241" t="s">
        <v>167</v>
      </c>
      <c r="U241" t="s">
        <v>168</v>
      </c>
      <c r="V241">
        <v>0</v>
      </c>
    </row>
    <row r="242" spans="1:22" ht="14" x14ac:dyDescent="0.3">
      <c r="A242">
        <v>3360</v>
      </c>
      <c r="B242">
        <v>43</v>
      </c>
      <c r="C242" t="s">
        <v>152</v>
      </c>
      <c r="D242" t="s">
        <v>88</v>
      </c>
      <c r="E242" t="s">
        <v>66</v>
      </c>
      <c r="F242">
        <v>74</v>
      </c>
      <c r="G242" t="s">
        <v>81</v>
      </c>
      <c r="H242" t="s">
        <v>22</v>
      </c>
      <c r="I242" t="s">
        <v>107</v>
      </c>
      <c r="J242" t="s">
        <v>56</v>
      </c>
      <c r="K242">
        <v>3.9</v>
      </c>
      <c r="L242" t="s">
        <v>151</v>
      </c>
      <c r="M242" t="s">
        <v>44</v>
      </c>
      <c r="N242" t="s">
        <v>151</v>
      </c>
      <c r="O242" t="s">
        <v>151</v>
      </c>
      <c r="P242">
        <v>29</v>
      </c>
      <c r="Q242" t="s">
        <v>85</v>
      </c>
      <c r="R242" t="s">
        <v>87</v>
      </c>
      <c r="S242" t="s">
        <v>170</v>
      </c>
      <c r="T242" t="s">
        <v>167</v>
      </c>
      <c r="U242" t="s">
        <v>168</v>
      </c>
      <c r="V242">
        <v>0</v>
      </c>
    </row>
    <row r="243" spans="1:22" ht="14" x14ac:dyDescent="0.3">
      <c r="A243">
        <v>3353</v>
      </c>
      <c r="B243">
        <v>55</v>
      </c>
      <c r="C243" t="s">
        <v>152</v>
      </c>
      <c r="D243" t="s">
        <v>132</v>
      </c>
      <c r="E243" t="s">
        <v>66</v>
      </c>
      <c r="F243">
        <v>96</v>
      </c>
      <c r="G243" t="s">
        <v>148</v>
      </c>
      <c r="H243" t="s">
        <v>43</v>
      </c>
      <c r="I243" t="s">
        <v>84</v>
      </c>
      <c r="J243" t="s">
        <v>52</v>
      </c>
      <c r="K243">
        <v>2.9</v>
      </c>
      <c r="L243" t="s">
        <v>151</v>
      </c>
      <c r="M243" t="s">
        <v>44</v>
      </c>
      <c r="N243" t="s">
        <v>151</v>
      </c>
      <c r="O243" t="s">
        <v>151</v>
      </c>
      <c r="P243">
        <v>7</v>
      </c>
      <c r="Q243" t="s">
        <v>74</v>
      </c>
      <c r="R243" t="s">
        <v>75</v>
      </c>
      <c r="S243" t="s">
        <v>173</v>
      </c>
      <c r="T243" t="s">
        <v>167</v>
      </c>
      <c r="U243" t="s">
        <v>171</v>
      </c>
      <c r="V243">
        <v>0</v>
      </c>
    </row>
    <row r="244" spans="1:22" ht="14" x14ac:dyDescent="0.3">
      <c r="A244">
        <v>3351</v>
      </c>
      <c r="B244">
        <v>45</v>
      </c>
      <c r="C244" t="s">
        <v>152</v>
      </c>
      <c r="D244" t="s">
        <v>65</v>
      </c>
      <c r="E244" t="s">
        <v>66</v>
      </c>
      <c r="F244">
        <v>33</v>
      </c>
      <c r="G244" t="s">
        <v>90</v>
      </c>
      <c r="H244" t="s">
        <v>35</v>
      </c>
      <c r="I244" t="s">
        <v>77</v>
      </c>
      <c r="J244" t="s">
        <v>56</v>
      </c>
      <c r="K244">
        <v>4.9000000000000004</v>
      </c>
      <c r="L244" t="s">
        <v>151</v>
      </c>
      <c r="M244" t="s">
        <v>69</v>
      </c>
      <c r="N244" t="s">
        <v>151</v>
      </c>
      <c r="O244" t="s">
        <v>151</v>
      </c>
      <c r="P244">
        <v>15</v>
      </c>
      <c r="Q244" t="s">
        <v>32</v>
      </c>
      <c r="R244" t="s">
        <v>75</v>
      </c>
      <c r="S244" t="s">
        <v>166</v>
      </c>
      <c r="T244" t="s">
        <v>167</v>
      </c>
      <c r="U244" t="s">
        <v>174</v>
      </c>
      <c r="V244">
        <v>0</v>
      </c>
    </row>
    <row r="245" spans="1:22" ht="14"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
        <v>172</v>
      </c>
      <c r="T245" t="s">
        <v>175</v>
      </c>
      <c r="U245" t="s">
        <v>171</v>
      </c>
      <c r="V245">
        <v>1</v>
      </c>
    </row>
    <row r="246" spans="1:22" ht="14"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
        <v>166</v>
      </c>
      <c r="T246" t="s">
        <v>167</v>
      </c>
      <c r="U246" t="s">
        <v>168</v>
      </c>
      <c r="V246">
        <v>1</v>
      </c>
    </row>
    <row r="247" spans="1:22" ht="14" x14ac:dyDescent="0.3">
      <c r="A247">
        <v>3350</v>
      </c>
      <c r="B247">
        <v>35</v>
      </c>
      <c r="C247" t="s">
        <v>152</v>
      </c>
      <c r="D247" t="s">
        <v>105</v>
      </c>
      <c r="E247" t="s">
        <v>66</v>
      </c>
      <c r="F247">
        <v>79</v>
      </c>
      <c r="G247" t="s">
        <v>141</v>
      </c>
      <c r="H247" t="s">
        <v>43</v>
      </c>
      <c r="I247" t="s">
        <v>107</v>
      </c>
      <c r="J247" t="s">
        <v>56</v>
      </c>
      <c r="K247">
        <v>2.8</v>
      </c>
      <c r="L247" t="s">
        <v>151</v>
      </c>
      <c r="M247" t="s">
        <v>73</v>
      </c>
      <c r="N247" t="s">
        <v>151</v>
      </c>
      <c r="O247" t="s">
        <v>151</v>
      </c>
      <c r="P247">
        <v>29</v>
      </c>
      <c r="Q247" t="s">
        <v>45</v>
      </c>
      <c r="R247" t="s">
        <v>57</v>
      </c>
      <c r="S247" t="s">
        <v>170</v>
      </c>
      <c r="T247" t="s">
        <v>167</v>
      </c>
      <c r="U247" t="s">
        <v>168</v>
      </c>
      <c r="V247">
        <v>0</v>
      </c>
    </row>
    <row r="248" spans="1:22" ht="14"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
        <v>170</v>
      </c>
      <c r="T248" t="s">
        <v>167</v>
      </c>
      <c r="U248" t="s">
        <v>168</v>
      </c>
      <c r="V248">
        <v>1</v>
      </c>
    </row>
    <row r="249" spans="1:22" ht="14" x14ac:dyDescent="0.3">
      <c r="A249">
        <v>3346</v>
      </c>
      <c r="B249">
        <v>28</v>
      </c>
      <c r="C249" t="s">
        <v>152</v>
      </c>
      <c r="D249" t="s">
        <v>65</v>
      </c>
      <c r="E249" t="s">
        <v>66</v>
      </c>
      <c r="F249">
        <v>91</v>
      </c>
      <c r="G249" t="s">
        <v>102</v>
      </c>
      <c r="H249" t="s">
        <v>43</v>
      </c>
      <c r="I249" t="s">
        <v>47</v>
      </c>
      <c r="J249" t="s">
        <v>52</v>
      </c>
      <c r="K249">
        <v>4</v>
      </c>
      <c r="L249" t="s">
        <v>151</v>
      </c>
      <c r="M249" t="s">
        <v>69</v>
      </c>
      <c r="N249" t="s">
        <v>151</v>
      </c>
      <c r="O249" t="s">
        <v>151</v>
      </c>
      <c r="P249">
        <v>3</v>
      </c>
      <c r="Q249" t="s">
        <v>27</v>
      </c>
      <c r="R249" t="s">
        <v>75</v>
      </c>
      <c r="S249" t="s">
        <v>172</v>
      </c>
      <c r="T249" t="s">
        <v>167</v>
      </c>
      <c r="U249" t="s">
        <v>171</v>
      </c>
      <c r="V249">
        <v>0</v>
      </c>
    </row>
    <row r="250" spans="1:22" ht="14"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
        <v>166</v>
      </c>
      <c r="T250" t="s">
        <v>175</v>
      </c>
      <c r="U250" t="s">
        <v>168</v>
      </c>
      <c r="V250">
        <v>1</v>
      </c>
    </row>
    <row r="251" spans="1:22" ht="14"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
        <v>166</v>
      </c>
      <c r="T251" t="s">
        <v>167</v>
      </c>
      <c r="U251" t="s">
        <v>174</v>
      </c>
      <c r="V251">
        <v>1</v>
      </c>
    </row>
    <row r="252" spans="1:22" ht="14" x14ac:dyDescent="0.3">
      <c r="A252">
        <v>3345</v>
      </c>
      <c r="B252">
        <v>62</v>
      </c>
      <c r="C252" t="s">
        <v>152</v>
      </c>
      <c r="D252" t="s">
        <v>123</v>
      </c>
      <c r="E252" t="s">
        <v>66</v>
      </c>
      <c r="F252">
        <v>48</v>
      </c>
      <c r="G252" t="s">
        <v>148</v>
      </c>
      <c r="H252" t="s">
        <v>91</v>
      </c>
      <c r="I252" t="s">
        <v>135</v>
      </c>
      <c r="J252" t="s">
        <v>56</v>
      </c>
      <c r="K252">
        <v>4.3</v>
      </c>
      <c r="L252" t="s">
        <v>151</v>
      </c>
      <c r="M252" t="s">
        <v>37</v>
      </c>
      <c r="N252" t="s">
        <v>151</v>
      </c>
      <c r="O252" t="s">
        <v>151</v>
      </c>
      <c r="P252">
        <v>20</v>
      </c>
      <c r="Q252" t="s">
        <v>32</v>
      </c>
      <c r="R252" t="s">
        <v>48</v>
      </c>
      <c r="S252" t="s">
        <v>173</v>
      </c>
      <c r="T252" t="s">
        <v>167</v>
      </c>
      <c r="U252" t="s">
        <v>168</v>
      </c>
      <c r="V252">
        <v>0</v>
      </c>
    </row>
    <row r="253" spans="1:22" ht="14"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
        <v>169</v>
      </c>
      <c r="T253" t="s">
        <v>167</v>
      </c>
      <c r="U253" t="s">
        <v>168</v>
      </c>
      <c r="V253">
        <v>1</v>
      </c>
    </row>
    <row r="254" spans="1:22" ht="14" x14ac:dyDescent="0.3">
      <c r="A254">
        <v>3340</v>
      </c>
      <c r="B254">
        <v>20</v>
      </c>
      <c r="C254" t="s">
        <v>152</v>
      </c>
      <c r="D254" t="s">
        <v>142</v>
      </c>
      <c r="E254" t="s">
        <v>66</v>
      </c>
      <c r="F254">
        <v>99</v>
      </c>
      <c r="G254" t="s">
        <v>144</v>
      </c>
      <c r="H254" t="s">
        <v>43</v>
      </c>
      <c r="I254" t="s">
        <v>108</v>
      </c>
      <c r="J254" t="s">
        <v>56</v>
      </c>
      <c r="K254">
        <v>3.6</v>
      </c>
      <c r="L254" t="s">
        <v>151</v>
      </c>
      <c r="M254" t="s">
        <v>73</v>
      </c>
      <c r="N254" t="s">
        <v>151</v>
      </c>
      <c r="O254" t="s">
        <v>151</v>
      </c>
      <c r="P254">
        <v>35</v>
      </c>
      <c r="Q254" t="s">
        <v>32</v>
      </c>
      <c r="R254" t="s">
        <v>28</v>
      </c>
      <c r="S254" t="s">
        <v>169</v>
      </c>
      <c r="T254" t="s">
        <v>167</v>
      </c>
      <c r="U254" t="s">
        <v>168</v>
      </c>
      <c r="V254">
        <v>0</v>
      </c>
    </row>
    <row r="255" spans="1:22" ht="14" x14ac:dyDescent="0.3">
      <c r="A255">
        <v>3336</v>
      </c>
      <c r="B255">
        <v>44</v>
      </c>
      <c r="C255" t="s">
        <v>152</v>
      </c>
      <c r="D255" t="s">
        <v>123</v>
      </c>
      <c r="E255" t="s">
        <v>66</v>
      </c>
      <c r="F255">
        <v>94</v>
      </c>
      <c r="G255" t="s">
        <v>104</v>
      </c>
      <c r="H255" t="s">
        <v>91</v>
      </c>
      <c r="I255" t="s">
        <v>108</v>
      </c>
      <c r="J255" t="s">
        <v>24</v>
      </c>
      <c r="K255">
        <v>3.5</v>
      </c>
      <c r="L255" t="s">
        <v>151</v>
      </c>
      <c r="M255" t="s">
        <v>26</v>
      </c>
      <c r="N255" t="s">
        <v>151</v>
      </c>
      <c r="O255" t="s">
        <v>151</v>
      </c>
      <c r="P255">
        <v>48</v>
      </c>
      <c r="Q255" t="s">
        <v>74</v>
      </c>
      <c r="R255" t="s">
        <v>57</v>
      </c>
      <c r="S255" t="s">
        <v>170</v>
      </c>
      <c r="T255" t="s">
        <v>167</v>
      </c>
      <c r="U255" t="s">
        <v>168</v>
      </c>
      <c r="V255">
        <v>0</v>
      </c>
    </row>
    <row r="256" spans="1:22" ht="14"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
        <v>173</v>
      </c>
      <c r="T256" t="s">
        <v>167</v>
      </c>
      <c r="U256" t="s">
        <v>171</v>
      </c>
      <c r="V256">
        <v>1</v>
      </c>
    </row>
    <row r="257" spans="1:22" ht="14"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
        <v>170</v>
      </c>
      <c r="T257" t="s">
        <v>167</v>
      </c>
      <c r="U257" t="s">
        <v>168</v>
      </c>
      <c r="V257">
        <v>1</v>
      </c>
    </row>
    <row r="258" spans="1:22" ht="14"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
        <v>173</v>
      </c>
      <c r="T258" t="s">
        <v>167</v>
      </c>
      <c r="U258" t="s">
        <v>168</v>
      </c>
      <c r="V258">
        <v>1</v>
      </c>
    </row>
    <row r="259" spans="1:22" ht="14"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
        <v>169</v>
      </c>
      <c r="T259" t="s">
        <v>167</v>
      </c>
      <c r="U259" t="s">
        <v>171</v>
      </c>
      <c r="V259">
        <v>1</v>
      </c>
    </row>
    <row r="260" spans="1:22" ht="14"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
        <v>173</v>
      </c>
      <c r="T260" t="s">
        <v>167</v>
      </c>
      <c r="U260" t="s">
        <v>174</v>
      </c>
      <c r="V260">
        <v>1</v>
      </c>
    </row>
    <row r="261" spans="1:22" ht="14" x14ac:dyDescent="0.3">
      <c r="A261">
        <v>3332</v>
      </c>
      <c r="B261">
        <v>55</v>
      </c>
      <c r="C261" t="s">
        <v>152</v>
      </c>
      <c r="D261" t="s">
        <v>88</v>
      </c>
      <c r="E261" t="s">
        <v>66</v>
      </c>
      <c r="F261">
        <v>58</v>
      </c>
      <c r="G261" t="s">
        <v>98</v>
      </c>
      <c r="H261" t="s">
        <v>43</v>
      </c>
      <c r="I261" t="s">
        <v>68</v>
      </c>
      <c r="J261" t="s">
        <v>52</v>
      </c>
      <c r="K261">
        <v>3.5</v>
      </c>
      <c r="L261" t="s">
        <v>151</v>
      </c>
      <c r="M261" t="s">
        <v>37</v>
      </c>
      <c r="N261" t="s">
        <v>151</v>
      </c>
      <c r="O261" t="s">
        <v>151</v>
      </c>
      <c r="P261">
        <v>39</v>
      </c>
      <c r="Q261" t="s">
        <v>45</v>
      </c>
      <c r="R261" t="s">
        <v>57</v>
      </c>
      <c r="S261" t="s">
        <v>173</v>
      </c>
      <c r="T261" t="s">
        <v>167</v>
      </c>
      <c r="U261" t="s">
        <v>168</v>
      </c>
      <c r="V261">
        <v>0</v>
      </c>
    </row>
    <row r="262" spans="1:22" ht="14"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
        <v>170</v>
      </c>
      <c r="T262" t="s">
        <v>167</v>
      </c>
      <c r="U262" t="s">
        <v>174</v>
      </c>
      <c r="V262">
        <v>1</v>
      </c>
    </row>
    <row r="263" spans="1:22" ht="14" x14ac:dyDescent="0.3">
      <c r="A263">
        <v>3330</v>
      </c>
      <c r="B263">
        <v>34</v>
      </c>
      <c r="C263" t="s">
        <v>152</v>
      </c>
      <c r="D263" t="s">
        <v>131</v>
      </c>
      <c r="E263" t="s">
        <v>66</v>
      </c>
      <c r="F263">
        <v>54</v>
      </c>
      <c r="G263" t="s">
        <v>126</v>
      </c>
      <c r="H263" t="s">
        <v>43</v>
      </c>
      <c r="I263" t="s">
        <v>23</v>
      </c>
      <c r="J263" t="s">
        <v>24</v>
      </c>
      <c r="K263">
        <v>3.8</v>
      </c>
      <c r="L263" t="s">
        <v>151</v>
      </c>
      <c r="M263" t="s">
        <v>26</v>
      </c>
      <c r="N263" t="s">
        <v>151</v>
      </c>
      <c r="O263" t="s">
        <v>151</v>
      </c>
      <c r="P263">
        <v>1</v>
      </c>
      <c r="Q263" t="s">
        <v>85</v>
      </c>
      <c r="R263" t="s">
        <v>75</v>
      </c>
      <c r="S263" t="s">
        <v>172</v>
      </c>
      <c r="T263" t="s">
        <v>167</v>
      </c>
      <c r="U263" t="s">
        <v>171</v>
      </c>
      <c r="V263">
        <v>0</v>
      </c>
    </row>
    <row r="264" spans="1:22" ht="14" x14ac:dyDescent="0.3">
      <c r="A264">
        <v>3327</v>
      </c>
      <c r="B264">
        <v>47</v>
      </c>
      <c r="C264" t="s">
        <v>152</v>
      </c>
      <c r="D264" t="s">
        <v>142</v>
      </c>
      <c r="E264" t="s">
        <v>66</v>
      </c>
      <c r="F264">
        <v>95</v>
      </c>
      <c r="G264" t="s">
        <v>113</v>
      </c>
      <c r="H264" t="s">
        <v>43</v>
      </c>
      <c r="I264" t="s">
        <v>135</v>
      </c>
      <c r="J264" t="s">
        <v>52</v>
      </c>
      <c r="K264">
        <v>4.3</v>
      </c>
      <c r="L264" t="s">
        <v>151</v>
      </c>
      <c r="M264" t="s">
        <v>53</v>
      </c>
      <c r="N264" t="s">
        <v>151</v>
      </c>
      <c r="O264" t="s">
        <v>151</v>
      </c>
      <c r="P264">
        <v>10</v>
      </c>
      <c r="Q264" t="s">
        <v>85</v>
      </c>
      <c r="R264" t="s">
        <v>48</v>
      </c>
      <c r="S264" t="s">
        <v>166</v>
      </c>
      <c r="T264" t="s">
        <v>167</v>
      </c>
      <c r="U264" t="s">
        <v>174</v>
      </c>
      <c r="V264">
        <v>0</v>
      </c>
    </row>
    <row r="265" spans="1:22" ht="14" x14ac:dyDescent="0.3">
      <c r="A265">
        <v>3324</v>
      </c>
      <c r="B265">
        <v>54</v>
      </c>
      <c r="C265" t="s">
        <v>152</v>
      </c>
      <c r="D265" t="s">
        <v>65</v>
      </c>
      <c r="E265" t="s">
        <v>66</v>
      </c>
      <c r="F265">
        <v>78</v>
      </c>
      <c r="G265" t="s">
        <v>113</v>
      </c>
      <c r="H265" t="s">
        <v>43</v>
      </c>
      <c r="I265" t="s">
        <v>133</v>
      </c>
      <c r="J265" t="s">
        <v>24</v>
      </c>
      <c r="K265">
        <v>3.8</v>
      </c>
      <c r="L265" t="s">
        <v>151</v>
      </c>
      <c r="M265" t="s">
        <v>37</v>
      </c>
      <c r="N265" t="s">
        <v>151</v>
      </c>
      <c r="O265" t="s">
        <v>151</v>
      </c>
      <c r="P265">
        <v>4</v>
      </c>
      <c r="Q265" t="s">
        <v>38</v>
      </c>
      <c r="R265" t="s">
        <v>87</v>
      </c>
      <c r="S265" t="s">
        <v>166</v>
      </c>
      <c r="T265" t="s">
        <v>167</v>
      </c>
      <c r="U265" t="s">
        <v>171</v>
      </c>
      <c r="V265">
        <v>0</v>
      </c>
    </row>
    <row r="266" spans="1:22" ht="14" x14ac:dyDescent="0.3">
      <c r="A266">
        <v>3318</v>
      </c>
      <c r="B266">
        <v>21</v>
      </c>
      <c r="C266" t="s">
        <v>152</v>
      </c>
      <c r="D266" t="s">
        <v>123</v>
      </c>
      <c r="E266" t="s">
        <v>66</v>
      </c>
      <c r="F266">
        <v>67</v>
      </c>
      <c r="G266" t="s">
        <v>97</v>
      </c>
      <c r="H266" t="s">
        <v>91</v>
      </c>
      <c r="I266" t="s">
        <v>68</v>
      </c>
      <c r="J266" t="s">
        <v>52</v>
      </c>
      <c r="K266">
        <v>4.7</v>
      </c>
      <c r="L266" t="s">
        <v>151</v>
      </c>
      <c r="M266" t="s">
        <v>53</v>
      </c>
      <c r="N266" t="s">
        <v>151</v>
      </c>
      <c r="O266" t="s">
        <v>151</v>
      </c>
      <c r="P266">
        <v>30</v>
      </c>
      <c r="Q266" t="s">
        <v>32</v>
      </c>
      <c r="R266" t="s">
        <v>57</v>
      </c>
      <c r="S266" t="s">
        <v>169</v>
      </c>
      <c r="T266" t="s">
        <v>167</v>
      </c>
      <c r="U266" t="s">
        <v>168</v>
      </c>
      <c r="V266">
        <v>0</v>
      </c>
    </row>
    <row r="267" spans="1:22" ht="14"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
        <v>172</v>
      </c>
      <c r="T267" t="s">
        <v>167</v>
      </c>
      <c r="U267" t="s">
        <v>174</v>
      </c>
      <c r="V267">
        <v>1</v>
      </c>
    </row>
    <row r="268" spans="1:22" ht="14"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
        <v>166</v>
      </c>
      <c r="T268" t="s">
        <v>167</v>
      </c>
      <c r="U268" t="s">
        <v>168</v>
      </c>
      <c r="V268">
        <v>1</v>
      </c>
    </row>
    <row r="269" spans="1:22" ht="14" x14ac:dyDescent="0.3">
      <c r="A269">
        <v>3316</v>
      </c>
      <c r="B269">
        <v>48</v>
      </c>
      <c r="C269" t="s">
        <v>152</v>
      </c>
      <c r="D269" t="s">
        <v>118</v>
      </c>
      <c r="E269" t="s">
        <v>66</v>
      </c>
      <c r="F269">
        <v>68</v>
      </c>
      <c r="G269" t="s">
        <v>21</v>
      </c>
      <c r="H269" t="s">
        <v>35</v>
      </c>
      <c r="I269" t="s">
        <v>79</v>
      </c>
      <c r="J269" t="s">
        <v>52</v>
      </c>
      <c r="K269">
        <v>2.9</v>
      </c>
      <c r="L269" t="s">
        <v>151</v>
      </c>
      <c r="M269" t="s">
        <v>53</v>
      </c>
      <c r="N269" t="s">
        <v>151</v>
      </c>
      <c r="O269" t="s">
        <v>151</v>
      </c>
      <c r="P269">
        <v>4</v>
      </c>
      <c r="Q269" t="s">
        <v>45</v>
      </c>
      <c r="R269" t="s">
        <v>96</v>
      </c>
      <c r="S269" t="s">
        <v>166</v>
      </c>
      <c r="T269" t="s">
        <v>167</v>
      </c>
      <c r="U269" t="s">
        <v>171</v>
      </c>
      <c r="V269">
        <v>0</v>
      </c>
    </row>
    <row r="270" spans="1:22" ht="14" x14ac:dyDescent="0.3">
      <c r="A270">
        <v>3314</v>
      </c>
      <c r="B270">
        <v>55</v>
      </c>
      <c r="C270" t="s">
        <v>152</v>
      </c>
      <c r="D270" t="s">
        <v>123</v>
      </c>
      <c r="E270" t="s">
        <v>66</v>
      </c>
      <c r="F270">
        <v>30</v>
      </c>
      <c r="G270" t="s">
        <v>110</v>
      </c>
      <c r="H270" t="s">
        <v>91</v>
      </c>
      <c r="I270" t="s">
        <v>93</v>
      </c>
      <c r="J270" t="s">
        <v>56</v>
      </c>
      <c r="K270">
        <v>3.9</v>
      </c>
      <c r="L270" t="s">
        <v>151</v>
      </c>
      <c r="M270" t="s">
        <v>26</v>
      </c>
      <c r="N270" t="s">
        <v>151</v>
      </c>
      <c r="O270" t="s">
        <v>151</v>
      </c>
      <c r="P270">
        <v>45</v>
      </c>
      <c r="Q270" t="s">
        <v>38</v>
      </c>
      <c r="R270" t="s">
        <v>87</v>
      </c>
      <c r="S270" t="s">
        <v>173</v>
      </c>
      <c r="T270" t="s">
        <v>167</v>
      </c>
      <c r="U270" t="s">
        <v>168</v>
      </c>
      <c r="V270">
        <v>0</v>
      </c>
    </row>
    <row r="271" spans="1:22" ht="14" x14ac:dyDescent="0.3">
      <c r="A271">
        <v>3312</v>
      </c>
      <c r="B271">
        <v>29</v>
      </c>
      <c r="C271" t="s">
        <v>152</v>
      </c>
      <c r="D271" t="s">
        <v>123</v>
      </c>
      <c r="E271" t="s">
        <v>66</v>
      </c>
      <c r="F271">
        <v>52</v>
      </c>
      <c r="G271" t="s">
        <v>102</v>
      </c>
      <c r="H271" t="s">
        <v>22</v>
      </c>
      <c r="I271" t="s">
        <v>143</v>
      </c>
      <c r="J271" t="s">
        <v>52</v>
      </c>
      <c r="K271">
        <v>4</v>
      </c>
      <c r="L271" t="s">
        <v>151</v>
      </c>
      <c r="M271" t="s">
        <v>26</v>
      </c>
      <c r="N271" t="s">
        <v>151</v>
      </c>
      <c r="O271" t="s">
        <v>151</v>
      </c>
      <c r="P271">
        <v>18</v>
      </c>
      <c r="Q271" t="s">
        <v>74</v>
      </c>
      <c r="R271" t="s">
        <v>48</v>
      </c>
      <c r="S271" t="s">
        <v>172</v>
      </c>
      <c r="T271" t="s">
        <v>167</v>
      </c>
      <c r="U271" t="s">
        <v>174</v>
      </c>
      <c r="V271">
        <v>0</v>
      </c>
    </row>
    <row r="272" spans="1:22" ht="14" x14ac:dyDescent="0.3">
      <c r="A272">
        <v>3310</v>
      </c>
      <c r="B272">
        <v>48</v>
      </c>
      <c r="C272" t="s">
        <v>152</v>
      </c>
      <c r="D272" t="s">
        <v>65</v>
      </c>
      <c r="E272" t="s">
        <v>66</v>
      </c>
      <c r="F272">
        <v>47</v>
      </c>
      <c r="G272" t="s">
        <v>34</v>
      </c>
      <c r="H272" t="s">
        <v>43</v>
      </c>
      <c r="I272" t="s">
        <v>143</v>
      </c>
      <c r="J272" t="s">
        <v>52</v>
      </c>
      <c r="K272">
        <v>3.1</v>
      </c>
      <c r="L272" t="s">
        <v>151</v>
      </c>
      <c r="M272" t="s">
        <v>73</v>
      </c>
      <c r="N272" t="s">
        <v>151</v>
      </c>
      <c r="O272" t="s">
        <v>151</v>
      </c>
      <c r="P272">
        <v>19</v>
      </c>
      <c r="Q272" t="s">
        <v>45</v>
      </c>
      <c r="R272" t="s">
        <v>87</v>
      </c>
      <c r="S272" t="s">
        <v>166</v>
      </c>
      <c r="T272" t="s">
        <v>167</v>
      </c>
      <c r="U272" t="s">
        <v>174</v>
      </c>
      <c r="V272">
        <v>0</v>
      </c>
    </row>
    <row r="273" spans="1:22" ht="14"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
        <v>173</v>
      </c>
      <c r="T273" t="s">
        <v>167</v>
      </c>
      <c r="U273" t="s">
        <v>168</v>
      </c>
      <c r="V273">
        <v>1</v>
      </c>
    </row>
    <row r="274" spans="1:22" ht="14"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
        <v>166</v>
      </c>
      <c r="T274" t="s">
        <v>167</v>
      </c>
      <c r="U274" t="s">
        <v>168</v>
      </c>
      <c r="V274">
        <v>1</v>
      </c>
    </row>
    <row r="275" spans="1:22" ht="14" x14ac:dyDescent="0.3">
      <c r="A275">
        <v>3308</v>
      </c>
      <c r="B275">
        <v>18</v>
      </c>
      <c r="C275" t="s">
        <v>152</v>
      </c>
      <c r="D275" t="s">
        <v>118</v>
      </c>
      <c r="E275" t="s">
        <v>66</v>
      </c>
      <c r="F275">
        <v>36</v>
      </c>
      <c r="G275" t="s">
        <v>137</v>
      </c>
      <c r="H275" t="s">
        <v>35</v>
      </c>
      <c r="I275" t="s">
        <v>95</v>
      </c>
      <c r="J275" t="s">
        <v>24</v>
      </c>
      <c r="K275">
        <v>4</v>
      </c>
      <c r="L275" t="s">
        <v>151</v>
      </c>
      <c r="M275" t="s">
        <v>73</v>
      </c>
      <c r="N275" t="s">
        <v>151</v>
      </c>
      <c r="O275" t="s">
        <v>151</v>
      </c>
      <c r="P275">
        <v>1</v>
      </c>
      <c r="Q275" t="s">
        <v>32</v>
      </c>
      <c r="R275" t="s">
        <v>87</v>
      </c>
      <c r="S275" t="s">
        <v>169</v>
      </c>
      <c r="T275" t="s">
        <v>167</v>
      </c>
      <c r="U275" t="s">
        <v>171</v>
      </c>
      <c r="V275">
        <v>0</v>
      </c>
    </row>
    <row r="276" spans="1:22" ht="14"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
        <v>173</v>
      </c>
      <c r="T276" t="s">
        <v>167</v>
      </c>
      <c r="U276" t="s">
        <v>168</v>
      </c>
      <c r="V276">
        <v>1</v>
      </c>
    </row>
    <row r="277" spans="1:22" ht="14"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
        <v>166</v>
      </c>
      <c r="T277" t="s">
        <v>167</v>
      </c>
      <c r="U277" t="s">
        <v>174</v>
      </c>
      <c r="V277">
        <v>1</v>
      </c>
    </row>
    <row r="278" spans="1:22" ht="14" x14ac:dyDescent="0.3">
      <c r="A278">
        <v>3305</v>
      </c>
      <c r="B278">
        <v>30</v>
      </c>
      <c r="C278" t="s">
        <v>152</v>
      </c>
      <c r="D278" t="s">
        <v>65</v>
      </c>
      <c r="E278" t="s">
        <v>66</v>
      </c>
      <c r="F278">
        <v>79</v>
      </c>
      <c r="G278" t="s">
        <v>90</v>
      </c>
      <c r="H278" t="s">
        <v>91</v>
      </c>
      <c r="I278" t="s">
        <v>120</v>
      </c>
      <c r="J278" t="s">
        <v>56</v>
      </c>
      <c r="K278">
        <v>4.8</v>
      </c>
      <c r="L278" t="s">
        <v>151</v>
      </c>
      <c r="M278" t="s">
        <v>44</v>
      </c>
      <c r="N278" t="s">
        <v>151</v>
      </c>
      <c r="O278" t="s">
        <v>151</v>
      </c>
      <c r="P278">
        <v>36</v>
      </c>
      <c r="Q278" t="s">
        <v>74</v>
      </c>
      <c r="R278" t="s">
        <v>96</v>
      </c>
      <c r="S278" t="s">
        <v>172</v>
      </c>
      <c r="T278" t="s">
        <v>167</v>
      </c>
      <c r="U278" t="s">
        <v>168</v>
      </c>
      <c r="V278">
        <v>0</v>
      </c>
    </row>
    <row r="279" spans="1:22" ht="14" x14ac:dyDescent="0.3">
      <c r="A279">
        <v>3304</v>
      </c>
      <c r="B279">
        <v>20</v>
      </c>
      <c r="C279" t="s">
        <v>152</v>
      </c>
      <c r="D279" t="s">
        <v>132</v>
      </c>
      <c r="E279" t="s">
        <v>66</v>
      </c>
      <c r="F279">
        <v>60</v>
      </c>
      <c r="G279" t="s">
        <v>90</v>
      </c>
      <c r="H279" t="s">
        <v>35</v>
      </c>
      <c r="I279" t="s">
        <v>47</v>
      </c>
      <c r="J279" t="s">
        <v>52</v>
      </c>
      <c r="K279">
        <v>3.4</v>
      </c>
      <c r="L279" t="s">
        <v>151</v>
      </c>
      <c r="M279" t="s">
        <v>44</v>
      </c>
      <c r="N279" t="s">
        <v>151</v>
      </c>
      <c r="O279" t="s">
        <v>151</v>
      </c>
      <c r="P279">
        <v>4</v>
      </c>
      <c r="Q279" t="s">
        <v>38</v>
      </c>
      <c r="R279" t="s">
        <v>28</v>
      </c>
      <c r="S279" t="s">
        <v>169</v>
      </c>
      <c r="T279" t="s">
        <v>167</v>
      </c>
      <c r="U279" t="s">
        <v>171</v>
      </c>
      <c r="V279">
        <v>0</v>
      </c>
    </row>
    <row r="280" spans="1:22" ht="14" x14ac:dyDescent="0.3">
      <c r="A280">
        <v>3301</v>
      </c>
      <c r="B280">
        <v>26</v>
      </c>
      <c r="C280" t="s">
        <v>152</v>
      </c>
      <c r="D280" t="s">
        <v>123</v>
      </c>
      <c r="E280" t="s">
        <v>66</v>
      </c>
      <c r="F280">
        <v>80</v>
      </c>
      <c r="G280" t="s">
        <v>100</v>
      </c>
      <c r="H280" t="s">
        <v>43</v>
      </c>
      <c r="I280" t="s">
        <v>60</v>
      </c>
      <c r="J280" t="s">
        <v>36</v>
      </c>
      <c r="K280">
        <v>4</v>
      </c>
      <c r="L280" t="s">
        <v>151</v>
      </c>
      <c r="M280" t="s">
        <v>26</v>
      </c>
      <c r="N280" t="s">
        <v>151</v>
      </c>
      <c r="O280" t="s">
        <v>151</v>
      </c>
      <c r="P280">
        <v>40</v>
      </c>
      <c r="Q280" t="s">
        <v>74</v>
      </c>
      <c r="R280" t="s">
        <v>75</v>
      </c>
      <c r="S280" t="s">
        <v>172</v>
      </c>
      <c r="T280" t="s">
        <v>167</v>
      </c>
      <c r="U280" t="s">
        <v>168</v>
      </c>
      <c r="V280">
        <v>0</v>
      </c>
    </row>
    <row r="281" spans="1:22" ht="14" x14ac:dyDescent="0.3">
      <c r="A281">
        <v>3298</v>
      </c>
      <c r="B281">
        <v>67</v>
      </c>
      <c r="C281" t="s">
        <v>152</v>
      </c>
      <c r="D281" t="s">
        <v>132</v>
      </c>
      <c r="E281" t="s">
        <v>66</v>
      </c>
      <c r="F281">
        <v>82</v>
      </c>
      <c r="G281" t="s">
        <v>63</v>
      </c>
      <c r="H281" t="s">
        <v>43</v>
      </c>
      <c r="I281" t="s">
        <v>82</v>
      </c>
      <c r="J281" t="s">
        <v>56</v>
      </c>
      <c r="K281">
        <v>4.0999999999999996</v>
      </c>
      <c r="L281" t="s">
        <v>151</v>
      </c>
      <c r="M281" t="s">
        <v>37</v>
      </c>
      <c r="N281" t="s">
        <v>151</v>
      </c>
      <c r="O281" t="s">
        <v>151</v>
      </c>
      <c r="P281">
        <v>47</v>
      </c>
      <c r="Q281" t="s">
        <v>45</v>
      </c>
      <c r="R281" t="s">
        <v>87</v>
      </c>
      <c r="S281" t="s">
        <v>173</v>
      </c>
      <c r="T281" t="s">
        <v>167</v>
      </c>
      <c r="U281" t="s">
        <v>168</v>
      </c>
      <c r="V281">
        <v>0</v>
      </c>
    </row>
    <row r="282" spans="1:22" ht="14" x14ac:dyDescent="0.3">
      <c r="A282">
        <v>3293</v>
      </c>
      <c r="B282">
        <v>62</v>
      </c>
      <c r="C282" t="s">
        <v>152</v>
      </c>
      <c r="D282" t="s">
        <v>65</v>
      </c>
      <c r="E282" t="s">
        <v>66</v>
      </c>
      <c r="F282">
        <v>23</v>
      </c>
      <c r="G282" t="s">
        <v>67</v>
      </c>
      <c r="H282" t="s">
        <v>22</v>
      </c>
      <c r="I282" t="s">
        <v>23</v>
      </c>
      <c r="J282" t="s">
        <v>36</v>
      </c>
      <c r="K282">
        <v>4.9000000000000004</v>
      </c>
      <c r="L282" t="s">
        <v>151</v>
      </c>
      <c r="M282" t="s">
        <v>53</v>
      </c>
      <c r="N282" t="s">
        <v>151</v>
      </c>
      <c r="O282" t="s">
        <v>151</v>
      </c>
      <c r="P282">
        <v>18</v>
      </c>
      <c r="Q282" t="s">
        <v>74</v>
      </c>
      <c r="R282" t="s">
        <v>28</v>
      </c>
      <c r="S282" t="s">
        <v>173</v>
      </c>
      <c r="T282" t="s">
        <v>167</v>
      </c>
      <c r="U282" t="s">
        <v>174</v>
      </c>
      <c r="V282">
        <v>0</v>
      </c>
    </row>
    <row r="283" spans="1:22" ht="14"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
        <v>170</v>
      </c>
      <c r="T283" t="s">
        <v>167</v>
      </c>
      <c r="U283" t="s">
        <v>168</v>
      </c>
      <c r="V283">
        <v>1</v>
      </c>
    </row>
    <row r="284" spans="1:22" ht="14" x14ac:dyDescent="0.3">
      <c r="A284">
        <v>3292</v>
      </c>
      <c r="B284">
        <v>29</v>
      </c>
      <c r="C284" t="s">
        <v>152</v>
      </c>
      <c r="D284" t="s">
        <v>132</v>
      </c>
      <c r="E284" t="s">
        <v>66</v>
      </c>
      <c r="F284">
        <v>51</v>
      </c>
      <c r="G284" t="s">
        <v>129</v>
      </c>
      <c r="H284" t="s">
        <v>22</v>
      </c>
      <c r="I284" t="s">
        <v>77</v>
      </c>
      <c r="J284" t="s">
        <v>56</v>
      </c>
      <c r="K284">
        <v>2.6</v>
      </c>
      <c r="L284" t="s">
        <v>151</v>
      </c>
      <c r="M284" t="s">
        <v>69</v>
      </c>
      <c r="N284" t="s">
        <v>151</v>
      </c>
      <c r="O284" t="s">
        <v>151</v>
      </c>
      <c r="P284">
        <v>11</v>
      </c>
      <c r="Q284" t="s">
        <v>32</v>
      </c>
      <c r="R284" t="s">
        <v>87</v>
      </c>
      <c r="S284" t="s">
        <v>172</v>
      </c>
      <c r="T284" t="s">
        <v>167</v>
      </c>
      <c r="U284" t="s">
        <v>174</v>
      </c>
      <c r="V284">
        <v>0</v>
      </c>
    </row>
    <row r="285" spans="1:22" ht="14" x14ac:dyDescent="0.3">
      <c r="A285">
        <v>3290</v>
      </c>
      <c r="B285">
        <v>31</v>
      </c>
      <c r="C285" t="s">
        <v>152</v>
      </c>
      <c r="D285" t="s">
        <v>131</v>
      </c>
      <c r="E285" t="s">
        <v>66</v>
      </c>
      <c r="F285">
        <v>50</v>
      </c>
      <c r="G285" t="s">
        <v>55</v>
      </c>
      <c r="H285" t="s">
        <v>43</v>
      </c>
      <c r="I285" t="s">
        <v>31</v>
      </c>
      <c r="J285" t="s">
        <v>52</v>
      </c>
      <c r="K285">
        <v>4</v>
      </c>
      <c r="L285" t="s">
        <v>151</v>
      </c>
      <c r="M285" t="s">
        <v>69</v>
      </c>
      <c r="N285" t="s">
        <v>151</v>
      </c>
      <c r="O285" t="s">
        <v>151</v>
      </c>
      <c r="P285">
        <v>16</v>
      </c>
      <c r="Q285" t="s">
        <v>27</v>
      </c>
      <c r="R285" t="s">
        <v>96</v>
      </c>
      <c r="S285" t="s">
        <v>172</v>
      </c>
      <c r="T285" t="s">
        <v>167</v>
      </c>
      <c r="U285" t="s">
        <v>174</v>
      </c>
      <c r="V285">
        <v>0</v>
      </c>
    </row>
    <row r="286" spans="1:22" ht="14" x14ac:dyDescent="0.3">
      <c r="A286">
        <v>3289</v>
      </c>
      <c r="B286">
        <v>67</v>
      </c>
      <c r="C286" t="s">
        <v>152</v>
      </c>
      <c r="D286" t="s">
        <v>65</v>
      </c>
      <c r="E286" t="s">
        <v>66</v>
      </c>
      <c r="F286">
        <v>61</v>
      </c>
      <c r="G286" t="s">
        <v>130</v>
      </c>
      <c r="H286" t="s">
        <v>91</v>
      </c>
      <c r="I286" t="s">
        <v>51</v>
      </c>
      <c r="J286" t="s">
        <v>36</v>
      </c>
      <c r="K286">
        <v>4.9000000000000004</v>
      </c>
      <c r="L286" t="s">
        <v>151</v>
      </c>
      <c r="M286" t="s">
        <v>44</v>
      </c>
      <c r="N286" t="s">
        <v>151</v>
      </c>
      <c r="O286" t="s">
        <v>151</v>
      </c>
      <c r="P286">
        <v>19</v>
      </c>
      <c r="Q286" t="s">
        <v>38</v>
      </c>
      <c r="R286" t="s">
        <v>75</v>
      </c>
      <c r="S286" t="s">
        <v>173</v>
      </c>
      <c r="T286" t="s">
        <v>167</v>
      </c>
      <c r="U286" t="s">
        <v>174</v>
      </c>
      <c r="V286">
        <v>0</v>
      </c>
    </row>
    <row r="287" spans="1:22" ht="14"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
        <v>172</v>
      </c>
      <c r="T287" t="s">
        <v>167</v>
      </c>
      <c r="U287" t="s">
        <v>171</v>
      </c>
      <c r="V287">
        <v>1</v>
      </c>
    </row>
    <row r="288" spans="1:22" ht="14"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
        <v>172</v>
      </c>
      <c r="T288" t="s">
        <v>167</v>
      </c>
      <c r="U288" t="s">
        <v>171</v>
      </c>
      <c r="V288">
        <v>1</v>
      </c>
    </row>
    <row r="289" spans="1:22" ht="14"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
        <v>173</v>
      </c>
      <c r="T289" t="s">
        <v>167</v>
      </c>
      <c r="U289" t="s">
        <v>174</v>
      </c>
      <c r="V289">
        <v>1</v>
      </c>
    </row>
    <row r="290" spans="1:22" ht="14" x14ac:dyDescent="0.3">
      <c r="A290">
        <v>3286</v>
      </c>
      <c r="B290">
        <v>58</v>
      </c>
      <c r="C290" t="s">
        <v>152</v>
      </c>
      <c r="D290" t="s">
        <v>123</v>
      </c>
      <c r="E290" t="s">
        <v>66</v>
      </c>
      <c r="F290">
        <v>31</v>
      </c>
      <c r="G290" t="s">
        <v>76</v>
      </c>
      <c r="H290" t="s">
        <v>91</v>
      </c>
      <c r="I290" t="s">
        <v>135</v>
      </c>
      <c r="J290" t="s">
        <v>56</v>
      </c>
      <c r="K290">
        <v>4.5999999999999996</v>
      </c>
      <c r="L290" t="s">
        <v>151</v>
      </c>
      <c r="M290" t="s">
        <v>37</v>
      </c>
      <c r="N290" t="s">
        <v>151</v>
      </c>
      <c r="O290" t="s">
        <v>151</v>
      </c>
      <c r="P290">
        <v>11</v>
      </c>
      <c r="Q290" t="s">
        <v>32</v>
      </c>
      <c r="R290" t="s">
        <v>39</v>
      </c>
      <c r="S290" t="s">
        <v>173</v>
      </c>
      <c r="T290" t="s">
        <v>167</v>
      </c>
      <c r="U290" t="s">
        <v>174</v>
      </c>
      <c r="V290">
        <v>0</v>
      </c>
    </row>
    <row r="291" spans="1:22" ht="14" x14ac:dyDescent="0.3">
      <c r="A291">
        <v>3285</v>
      </c>
      <c r="B291">
        <v>70</v>
      </c>
      <c r="C291" t="s">
        <v>152</v>
      </c>
      <c r="D291" t="s">
        <v>118</v>
      </c>
      <c r="E291" t="s">
        <v>66</v>
      </c>
      <c r="F291">
        <v>79</v>
      </c>
      <c r="G291" t="s">
        <v>21</v>
      </c>
      <c r="H291" t="s">
        <v>22</v>
      </c>
      <c r="I291" t="s">
        <v>51</v>
      </c>
      <c r="J291" t="s">
        <v>36</v>
      </c>
      <c r="K291">
        <v>4.5</v>
      </c>
      <c r="L291" t="s">
        <v>151</v>
      </c>
      <c r="M291" t="s">
        <v>69</v>
      </c>
      <c r="N291" t="s">
        <v>151</v>
      </c>
      <c r="O291" t="s">
        <v>151</v>
      </c>
      <c r="P291">
        <v>20</v>
      </c>
      <c r="Q291" t="s">
        <v>27</v>
      </c>
      <c r="R291" t="s">
        <v>48</v>
      </c>
      <c r="S291" t="s">
        <v>173</v>
      </c>
      <c r="T291" t="s">
        <v>167</v>
      </c>
      <c r="U291" t="s">
        <v>168</v>
      </c>
      <c r="V291">
        <v>0</v>
      </c>
    </row>
    <row r="292" spans="1:22" ht="14" x14ac:dyDescent="0.3">
      <c r="A292">
        <v>3281</v>
      </c>
      <c r="B292">
        <v>45</v>
      </c>
      <c r="C292" t="s">
        <v>152</v>
      </c>
      <c r="D292" t="s">
        <v>65</v>
      </c>
      <c r="E292" t="s">
        <v>66</v>
      </c>
      <c r="F292">
        <v>57</v>
      </c>
      <c r="G292" t="s">
        <v>83</v>
      </c>
      <c r="H292" t="s">
        <v>22</v>
      </c>
      <c r="I292" t="s">
        <v>107</v>
      </c>
      <c r="J292" t="s">
        <v>24</v>
      </c>
      <c r="K292">
        <v>2.7</v>
      </c>
      <c r="L292" t="s">
        <v>151</v>
      </c>
      <c r="M292" t="s">
        <v>44</v>
      </c>
      <c r="N292" t="s">
        <v>151</v>
      </c>
      <c r="O292" t="s">
        <v>151</v>
      </c>
      <c r="P292">
        <v>5</v>
      </c>
      <c r="Q292" t="s">
        <v>45</v>
      </c>
      <c r="R292" t="s">
        <v>87</v>
      </c>
      <c r="S292" t="s">
        <v>166</v>
      </c>
      <c r="T292" t="s">
        <v>167</v>
      </c>
      <c r="U292" t="s">
        <v>171</v>
      </c>
      <c r="V292">
        <v>0</v>
      </c>
    </row>
    <row r="293" spans="1:22" ht="14" x14ac:dyDescent="0.3">
      <c r="A293">
        <v>3280</v>
      </c>
      <c r="B293">
        <v>59</v>
      </c>
      <c r="C293" t="s">
        <v>152</v>
      </c>
      <c r="D293" t="s">
        <v>123</v>
      </c>
      <c r="E293" t="s">
        <v>66</v>
      </c>
      <c r="F293">
        <v>50</v>
      </c>
      <c r="G293" t="s">
        <v>50</v>
      </c>
      <c r="H293" t="s">
        <v>35</v>
      </c>
      <c r="I293" t="s">
        <v>107</v>
      </c>
      <c r="J293" t="s">
        <v>56</v>
      </c>
      <c r="K293">
        <v>3</v>
      </c>
      <c r="L293" t="s">
        <v>151</v>
      </c>
      <c r="M293" t="s">
        <v>26</v>
      </c>
      <c r="N293" t="s">
        <v>151</v>
      </c>
      <c r="O293" t="s">
        <v>151</v>
      </c>
      <c r="P293">
        <v>1</v>
      </c>
      <c r="Q293" t="s">
        <v>85</v>
      </c>
      <c r="R293" t="s">
        <v>28</v>
      </c>
      <c r="S293" t="s">
        <v>173</v>
      </c>
      <c r="T293" t="s">
        <v>167</v>
      </c>
      <c r="U293" t="s">
        <v>171</v>
      </c>
      <c r="V293">
        <v>0</v>
      </c>
    </row>
    <row r="294" spans="1:22" ht="14" x14ac:dyDescent="0.3">
      <c r="A294">
        <v>3277</v>
      </c>
      <c r="B294">
        <v>39</v>
      </c>
      <c r="C294" t="s">
        <v>152</v>
      </c>
      <c r="D294" t="s">
        <v>118</v>
      </c>
      <c r="E294" t="s">
        <v>66</v>
      </c>
      <c r="F294">
        <v>99</v>
      </c>
      <c r="G294" t="s">
        <v>146</v>
      </c>
      <c r="H294" t="s">
        <v>43</v>
      </c>
      <c r="I294" t="s">
        <v>51</v>
      </c>
      <c r="J294" t="s">
        <v>52</v>
      </c>
      <c r="K294">
        <v>4</v>
      </c>
      <c r="L294" t="s">
        <v>151</v>
      </c>
      <c r="M294" t="s">
        <v>73</v>
      </c>
      <c r="N294" t="s">
        <v>151</v>
      </c>
      <c r="O294" t="s">
        <v>151</v>
      </c>
      <c r="P294">
        <v>41</v>
      </c>
      <c r="Q294" t="s">
        <v>45</v>
      </c>
      <c r="R294" t="s">
        <v>96</v>
      </c>
      <c r="S294" t="s">
        <v>170</v>
      </c>
      <c r="T294" t="s">
        <v>167</v>
      </c>
      <c r="U294" t="s">
        <v>168</v>
      </c>
      <c r="V294">
        <v>0</v>
      </c>
    </row>
    <row r="295" spans="1:22" ht="14"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
        <v>173</v>
      </c>
      <c r="T295" t="s">
        <v>167</v>
      </c>
      <c r="U295" t="s">
        <v>168</v>
      </c>
      <c r="V295">
        <v>1</v>
      </c>
    </row>
    <row r="296" spans="1:22" ht="14" x14ac:dyDescent="0.3">
      <c r="A296">
        <v>3274</v>
      </c>
      <c r="B296">
        <v>58</v>
      </c>
      <c r="C296" t="s">
        <v>152</v>
      </c>
      <c r="D296" t="s">
        <v>132</v>
      </c>
      <c r="E296" t="s">
        <v>66</v>
      </c>
      <c r="F296">
        <v>45</v>
      </c>
      <c r="G296" t="s">
        <v>106</v>
      </c>
      <c r="H296" t="s">
        <v>35</v>
      </c>
      <c r="I296" t="s">
        <v>120</v>
      </c>
      <c r="J296" t="s">
        <v>52</v>
      </c>
      <c r="K296">
        <v>2.6</v>
      </c>
      <c r="L296" t="s">
        <v>151</v>
      </c>
      <c r="M296" t="s">
        <v>37</v>
      </c>
      <c r="N296" t="s">
        <v>151</v>
      </c>
      <c r="O296" t="s">
        <v>151</v>
      </c>
      <c r="P296">
        <v>34</v>
      </c>
      <c r="Q296" t="s">
        <v>45</v>
      </c>
      <c r="R296" t="s">
        <v>96</v>
      </c>
      <c r="S296" t="s">
        <v>173</v>
      </c>
      <c r="T296" t="s">
        <v>167</v>
      </c>
      <c r="U296" t="s">
        <v>168</v>
      </c>
      <c r="V296">
        <v>0</v>
      </c>
    </row>
    <row r="297" spans="1:22" ht="14"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
        <v>166</v>
      </c>
      <c r="T297" t="s">
        <v>167</v>
      </c>
      <c r="U297" t="s">
        <v>168</v>
      </c>
      <c r="V297">
        <v>1</v>
      </c>
    </row>
    <row r="298" spans="1:22" ht="14" x14ac:dyDescent="0.3">
      <c r="A298">
        <v>3266</v>
      </c>
      <c r="B298">
        <v>40</v>
      </c>
      <c r="C298" t="s">
        <v>152</v>
      </c>
      <c r="D298" t="s">
        <v>88</v>
      </c>
      <c r="E298" t="s">
        <v>66</v>
      </c>
      <c r="F298">
        <v>100</v>
      </c>
      <c r="G298" t="s">
        <v>89</v>
      </c>
      <c r="H298" t="s">
        <v>43</v>
      </c>
      <c r="I298" t="s">
        <v>51</v>
      </c>
      <c r="J298" t="s">
        <v>24</v>
      </c>
      <c r="K298">
        <v>3.2</v>
      </c>
      <c r="L298" t="s">
        <v>151</v>
      </c>
      <c r="M298" t="s">
        <v>26</v>
      </c>
      <c r="N298" t="s">
        <v>151</v>
      </c>
      <c r="O298" t="s">
        <v>151</v>
      </c>
      <c r="P298">
        <v>28</v>
      </c>
      <c r="Q298" t="s">
        <v>38</v>
      </c>
      <c r="R298" t="s">
        <v>28</v>
      </c>
      <c r="S298" t="s">
        <v>170</v>
      </c>
      <c r="T298" t="s">
        <v>175</v>
      </c>
      <c r="U298" t="s">
        <v>168</v>
      </c>
      <c r="V298">
        <v>0</v>
      </c>
    </row>
    <row r="299" spans="1:22" ht="14" x14ac:dyDescent="0.3">
      <c r="A299">
        <v>3262</v>
      </c>
      <c r="B299">
        <v>48</v>
      </c>
      <c r="C299" t="s">
        <v>152</v>
      </c>
      <c r="D299" t="s">
        <v>132</v>
      </c>
      <c r="E299" t="s">
        <v>66</v>
      </c>
      <c r="F299">
        <v>52</v>
      </c>
      <c r="G299" t="s">
        <v>42</v>
      </c>
      <c r="H299" t="s">
        <v>22</v>
      </c>
      <c r="I299" t="s">
        <v>108</v>
      </c>
      <c r="J299" t="s">
        <v>24</v>
      </c>
      <c r="K299">
        <v>3.4</v>
      </c>
      <c r="L299" t="s">
        <v>151</v>
      </c>
      <c r="M299" t="s">
        <v>73</v>
      </c>
      <c r="N299" t="s">
        <v>151</v>
      </c>
      <c r="O299" t="s">
        <v>151</v>
      </c>
      <c r="P299">
        <v>50</v>
      </c>
      <c r="Q299" t="s">
        <v>85</v>
      </c>
      <c r="R299" t="s">
        <v>39</v>
      </c>
      <c r="S299" t="s">
        <v>166</v>
      </c>
      <c r="T299" t="s">
        <v>167</v>
      </c>
      <c r="U299" t="s">
        <v>168</v>
      </c>
      <c r="V299">
        <v>0</v>
      </c>
    </row>
    <row r="300" spans="1:22" ht="14" x14ac:dyDescent="0.3">
      <c r="A300">
        <v>3261</v>
      </c>
      <c r="B300">
        <v>39</v>
      </c>
      <c r="C300" t="s">
        <v>152</v>
      </c>
      <c r="D300" t="s">
        <v>118</v>
      </c>
      <c r="E300" t="s">
        <v>66</v>
      </c>
      <c r="F300">
        <v>36</v>
      </c>
      <c r="G300" t="s">
        <v>149</v>
      </c>
      <c r="H300" t="s">
        <v>43</v>
      </c>
      <c r="I300" t="s">
        <v>82</v>
      </c>
      <c r="J300" t="s">
        <v>52</v>
      </c>
      <c r="K300">
        <v>4.5</v>
      </c>
      <c r="L300" t="s">
        <v>151</v>
      </c>
      <c r="M300" t="s">
        <v>69</v>
      </c>
      <c r="N300" t="s">
        <v>151</v>
      </c>
      <c r="O300" t="s">
        <v>151</v>
      </c>
      <c r="P300">
        <v>7</v>
      </c>
      <c r="Q300" t="s">
        <v>38</v>
      </c>
      <c r="R300" t="s">
        <v>48</v>
      </c>
      <c r="S300" t="s">
        <v>170</v>
      </c>
      <c r="T300" t="s">
        <v>167</v>
      </c>
      <c r="U300" t="s">
        <v>171</v>
      </c>
      <c r="V300">
        <v>0</v>
      </c>
    </row>
    <row r="301" spans="1:22" ht="14" x14ac:dyDescent="0.3">
      <c r="A301">
        <v>3260</v>
      </c>
      <c r="B301">
        <v>57</v>
      </c>
      <c r="C301" t="s">
        <v>152</v>
      </c>
      <c r="D301" t="s">
        <v>123</v>
      </c>
      <c r="E301" t="s">
        <v>66</v>
      </c>
      <c r="F301">
        <v>95</v>
      </c>
      <c r="G301" t="s">
        <v>100</v>
      </c>
      <c r="H301" t="s">
        <v>91</v>
      </c>
      <c r="I301" t="s">
        <v>125</v>
      </c>
      <c r="J301" t="s">
        <v>56</v>
      </c>
      <c r="K301">
        <v>3.7</v>
      </c>
      <c r="L301" t="s">
        <v>151</v>
      </c>
      <c r="M301" t="s">
        <v>69</v>
      </c>
      <c r="N301" t="s">
        <v>151</v>
      </c>
      <c r="O301" t="s">
        <v>151</v>
      </c>
      <c r="P301">
        <v>5</v>
      </c>
      <c r="Q301" t="s">
        <v>85</v>
      </c>
      <c r="R301" t="s">
        <v>96</v>
      </c>
      <c r="S301" t="s">
        <v>173</v>
      </c>
      <c r="T301" t="s">
        <v>167</v>
      </c>
      <c r="U301" t="s">
        <v>171</v>
      </c>
      <c r="V301">
        <v>0</v>
      </c>
    </row>
    <row r="302" spans="1:22" ht="14"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
        <v>172</v>
      </c>
      <c r="T302" t="s">
        <v>167</v>
      </c>
      <c r="U302" t="s">
        <v>168</v>
      </c>
      <c r="V302">
        <v>1</v>
      </c>
    </row>
    <row r="303" spans="1:22" ht="14" x14ac:dyDescent="0.3">
      <c r="A303">
        <v>3257</v>
      </c>
      <c r="B303">
        <v>60</v>
      </c>
      <c r="C303" t="s">
        <v>152</v>
      </c>
      <c r="D303" t="s">
        <v>88</v>
      </c>
      <c r="E303" t="s">
        <v>66</v>
      </c>
      <c r="F303">
        <v>26</v>
      </c>
      <c r="G303" t="s">
        <v>149</v>
      </c>
      <c r="H303" t="s">
        <v>22</v>
      </c>
      <c r="I303" t="s">
        <v>84</v>
      </c>
      <c r="J303" t="s">
        <v>24</v>
      </c>
      <c r="K303">
        <v>4.7</v>
      </c>
      <c r="L303" t="s">
        <v>151</v>
      </c>
      <c r="M303" t="s">
        <v>37</v>
      </c>
      <c r="N303" t="s">
        <v>151</v>
      </c>
      <c r="O303" t="s">
        <v>151</v>
      </c>
      <c r="P303">
        <v>50</v>
      </c>
      <c r="Q303" t="s">
        <v>27</v>
      </c>
      <c r="R303" t="s">
        <v>96</v>
      </c>
      <c r="S303" t="s">
        <v>173</v>
      </c>
      <c r="T303" t="s">
        <v>167</v>
      </c>
      <c r="U303" t="s">
        <v>168</v>
      </c>
      <c r="V303">
        <v>0</v>
      </c>
    </row>
    <row r="304" spans="1:22" ht="14" x14ac:dyDescent="0.3">
      <c r="A304">
        <v>3254</v>
      </c>
      <c r="B304">
        <v>36</v>
      </c>
      <c r="C304" t="s">
        <v>152</v>
      </c>
      <c r="D304" t="s">
        <v>131</v>
      </c>
      <c r="E304" t="s">
        <v>66</v>
      </c>
      <c r="F304">
        <v>60</v>
      </c>
      <c r="G304" t="s">
        <v>144</v>
      </c>
      <c r="H304" t="s">
        <v>43</v>
      </c>
      <c r="I304" t="s">
        <v>109</v>
      </c>
      <c r="J304" t="s">
        <v>56</v>
      </c>
      <c r="K304">
        <v>3.2</v>
      </c>
      <c r="L304" t="s">
        <v>151</v>
      </c>
      <c r="M304" t="s">
        <v>69</v>
      </c>
      <c r="N304" t="s">
        <v>151</v>
      </c>
      <c r="O304" t="s">
        <v>151</v>
      </c>
      <c r="P304">
        <v>8</v>
      </c>
      <c r="Q304" t="s">
        <v>27</v>
      </c>
      <c r="R304" t="s">
        <v>28</v>
      </c>
      <c r="S304" t="s">
        <v>170</v>
      </c>
      <c r="T304" t="s">
        <v>167</v>
      </c>
      <c r="U304" t="s">
        <v>171</v>
      </c>
      <c r="V304">
        <v>0</v>
      </c>
    </row>
    <row r="305" spans="1:22" ht="14" x14ac:dyDescent="0.3">
      <c r="A305">
        <v>3250</v>
      </c>
      <c r="B305">
        <v>26</v>
      </c>
      <c r="C305" t="s">
        <v>152</v>
      </c>
      <c r="D305" t="s">
        <v>131</v>
      </c>
      <c r="E305" t="s">
        <v>66</v>
      </c>
      <c r="F305">
        <v>83</v>
      </c>
      <c r="G305" t="s">
        <v>140</v>
      </c>
      <c r="H305" t="s">
        <v>43</v>
      </c>
      <c r="I305" t="s">
        <v>68</v>
      </c>
      <c r="J305" t="s">
        <v>52</v>
      </c>
      <c r="K305">
        <v>3.4</v>
      </c>
      <c r="L305" t="s">
        <v>151</v>
      </c>
      <c r="M305" t="s">
        <v>26</v>
      </c>
      <c r="N305" t="s">
        <v>151</v>
      </c>
      <c r="O305" t="s">
        <v>151</v>
      </c>
      <c r="P305">
        <v>32</v>
      </c>
      <c r="Q305" t="s">
        <v>38</v>
      </c>
      <c r="R305" t="s">
        <v>57</v>
      </c>
      <c r="S305" t="s">
        <v>172</v>
      </c>
      <c r="T305" t="s">
        <v>167</v>
      </c>
      <c r="U305" t="s">
        <v>168</v>
      </c>
      <c r="V305">
        <v>0</v>
      </c>
    </row>
    <row r="306" spans="1:22" ht="14" x14ac:dyDescent="0.3">
      <c r="A306">
        <v>3248</v>
      </c>
      <c r="B306">
        <v>53</v>
      </c>
      <c r="C306" t="s">
        <v>152</v>
      </c>
      <c r="D306" t="s">
        <v>142</v>
      </c>
      <c r="E306" t="s">
        <v>66</v>
      </c>
      <c r="F306">
        <v>91</v>
      </c>
      <c r="G306" t="s">
        <v>71</v>
      </c>
      <c r="H306" t="s">
        <v>43</v>
      </c>
      <c r="I306" t="s">
        <v>84</v>
      </c>
      <c r="J306" t="s">
        <v>52</v>
      </c>
      <c r="K306">
        <v>3.7</v>
      </c>
      <c r="L306" t="s">
        <v>151</v>
      </c>
      <c r="M306" t="s">
        <v>26</v>
      </c>
      <c r="N306" t="s">
        <v>151</v>
      </c>
      <c r="O306" t="s">
        <v>151</v>
      </c>
      <c r="P306">
        <v>12</v>
      </c>
      <c r="Q306" t="s">
        <v>45</v>
      </c>
      <c r="R306" t="s">
        <v>28</v>
      </c>
      <c r="S306" t="s">
        <v>166</v>
      </c>
      <c r="T306" t="s">
        <v>167</v>
      </c>
      <c r="U306" t="s">
        <v>174</v>
      </c>
      <c r="V306">
        <v>0</v>
      </c>
    </row>
    <row r="307" spans="1:22" ht="14" x14ac:dyDescent="0.3">
      <c r="A307">
        <v>3242</v>
      </c>
      <c r="B307">
        <v>50</v>
      </c>
      <c r="C307" t="s">
        <v>152</v>
      </c>
      <c r="D307" t="s">
        <v>65</v>
      </c>
      <c r="E307" t="s">
        <v>66</v>
      </c>
      <c r="F307">
        <v>58</v>
      </c>
      <c r="G307" t="s">
        <v>138</v>
      </c>
      <c r="H307" t="s">
        <v>43</v>
      </c>
      <c r="I307" t="s">
        <v>92</v>
      </c>
      <c r="J307" t="s">
        <v>52</v>
      </c>
      <c r="K307">
        <v>4.4000000000000004</v>
      </c>
      <c r="L307" t="s">
        <v>151</v>
      </c>
      <c r="M307" t="s">
        <v>73</v>
      </c>
      <c r="N307" t="s">
        <v>151</v>
      </c>
      <c r="O307" t="s">
        <v>151</v>
      </c>
      <c r="P307">
        <v>30</v>
      </c>
      <c r="Q307" t="s">
        <v>45</v>
      </c>
      <c r="R307" t="s">
        <v>57</v>
      </c>
      <c r="S307" t="s">
        <v>166</v>
      </c>
      <c r="T307" t="s">
        <v>167</v>
      </c>
      <c r="U307" t="s">
        <v>168</v>
      </c>
      <c r="V307">
        <v>0</v>
      </c>
    </row>
    <row r="308" spans="1:22" ht="14" x14ac:dyDescent="0.3">
      <c r="A308">
        <v>3240</v>
      </c>
      <c r="B308">
        <v>33</v>
      </c>
      <c r="C308" t="s">
        <v>152</v>
      </c>
      <c r="D308" t="s">
        <v>88</v>
      </c>
      <c r="E308" t="s">
        <v>66</v>
      </c>
      <c r="F308">
        <v>32</v>
      </c>
      <c r="G308" t="s">
        <v>111</v>
      </c>
      <c r="H308" t="s">
        <v>43</v>
      </c>
      <c r="I308" t="s">
        <v>60</v>
      </c>
      <c r="J308" t="s">
        <v>56</v>
      </c>
      <c r="K308">
        <v>2.7</v>
      </c>
      <c r="L308" t="s">
        <v>151</v>
      </c>
      <c r="M308" t="s">
        <v>69</v>
      </c>
      <c r="N308" t="s">
        <v>151</v>
      </c>
      <c r="O308" t="s">
        <v>151</v>
      </c>
      <c r="P308">
        <v>30</v>
      </c>
      <c r="Q308" t="s">
        <v>32</v>
      </c>
      <c r="R308" t="s">
        <v>87</v>
      </c>
      <c r="S308" t="s">
        <v>172</v>
      </c>
      <c r="T308" t="s">
        <v>167</v>
      </c>
      <c r="U308" t="s">
        <v>168</v>
      </c>
      <c r="V308">
        <v>0</v>
      </c>
    </row>
    <row r="309" spans="1:22" ht="14"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
        <v>172</v>
      </c>
      <c r="T309" t="s">
        <v>167</v>
      </c>
      <c r="U309" t="s">
        <v>171</v>
      </c>
      <c r="V309">
        <v>1</v>
      </c>
    </row>
    <row r="310" spans="1:22" ht="14"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
        <v>173</v>
      </c>
      <c r="T310" t="s">
        <v>167</v>
      </c>
      <c r="U310" t="s">
        <v>168</v>
      </c>
      <c r="V310">
        <v>1</v>
      </c>
    </row>
    <row r="311" spans="1:22" ht="14" x14ac:dyDescent="0.3">
      <c r="A311">
        <v>3237</v>
      </c>
      <c r="B311">
        <v>63</v>
      </c>
      <c r="C311" t="s">
        <v>152</v>
      </c>
      <c r="D311" t="s">
        <v>132</v>
      </c>
      <c r="E311" t="s">
        <v>66</v>
      </c>
      <c r="F311">
        <v>84</v>
      </c>
      <c r="G311" t="s">
        <v>130</v>
      </c>
      <c r="H311" t="s">
        <v>22</v>
      </c>
      <c r="I311" t="s">
        <v>77</v>
      </c>
      <c r="J311" t="s">
        <v>56</v>
      </c>
      <c r="K311">
        <v>4.0999999999999996</v>
      </c>
      <c r="L311" t="s">
        <v>151</v>
      </c>
      <c r="M311" t="s">
        <v>44</v>
      </c>
      <c r="N311" t="s">
        <v>151</v>
      </c>
      <c r="O311" t="s">
        <v>151</v>
      </c>
      <c r="P311">
        <v>8</v>
      </c>
      <c r="Q311" t="s">
        <v>32</v>
      </c>
      <c r="R311" t="s">
        <v>87</v>
      </c>
      <c r="S311" t="s">
        <v>173</v>
      </c>
      <c r="T311" t="s">
        <v>167</v>
      </c>
      <c r="U311" t="s">
        <v>171</v>
      </c>
      <c r="V311">
        <v>0</v>
      </c>
    </row>
    <row r="312" spans="1:22" ht="14" x14ac:dyDescent="0.3">
      <c r="A312">
        <v>3236</v>
      </c>
      <c r="B312">
        <v>27</v>
      </c>
      <c r="C312" t="s">
        <v>152</v>
      </c>
      <c r="D312" t="s">
        <v>132</v>
      </c>
      <c r="E312" t="s">
        <v>66</v>
      </c>
      <c r="F312">
        <v>68</v>
      </c>
      <c r="G312" t="s">
        <v>110</v>
      </c>
      <c r="H312" t="s">
        <v>43</v>
      </c>
      <c r="I312" t="s">
        <v>95</v>
      </c>
      <c r="J312" t="s">
        <v>52</v>
      </c>
      <c r="K312">
        <v>4</v>
      </c>
      <c r="L312" t="s">
        <v>151</v>
      </c>
      <c r="M312" t="s">
        <v>37</v>
      </c>
      <c r="N312" t="s">
        <v>151</v>
      </c>
      <c r="O312" t="s">
        <v>151</v>
      </c>
      <c r="P312">
        <v>18</v>
      </c>
      <c r="Q312" t="s">
        <v>27</v>
      </c>
      <c r="R312" t="s">
        <v>87</v>
      </c>
      <c r="S312" t="s">
        <v>172</v>
      </c>
      <c r="T312" t="s">
        <v>167</v>
      </c>
      <c r="U312" t="s">
        <v>174</v>
      </c>
      <c r="V312">
        <v>0</v>
      </c>
    </row>
    <row r="313" spans="1:22" ht="14" x14ac:dyDescent="0.3">
      <c r="A313">
        <v>3235</v>
      </c>
      <c r="B313">
        <v>49</v>
      </c>
      <c r="C313" t="s">
        <v>152</v>
      </c>
      <c r="D313" t="s">
        <v>105</v>
      </c>
      <c r="E313" t="s">
        <v>66</v>
      </c>
      <c r="F313">
        <v>96</v>
      </c>
      <c r="G313" t="s">
        <v>148</v>
      </c>
      <c r="H313" t="s">
        <v>43</v>
      </c>
      <c r="I313" t="s">
        <v>93</v>
      </c>
      <c r="J313" t="s">
        <v>24</v>
      </c>
      <c r="K313">
        <v>2.5</v>
      </c>
      <c r="L313" t="s">
        <v>151</v>
      </c>
      <c r="M313" t="s">
        <v>69</v>
      </c>
      <c r="N313" t="s">
        <v>151</v>
      </c>
      <c r="O313" t="s">
        <v>151</v>
      </c>
      <c r="P313">
        <v>16</v>
      </c>
      <c r="Q313" t="s">
        <v>85</v>
      </c>
      <c r="R313" t="s">
        <v>57</v>
      </c>
      <c r="S313" t="s">
        <v>166</v>
      </c>
      <c r="T313" t="s">
        <v>167</v>
      </c>
      <c r="U313" t="s">
        <v>174</v>
      </c>
      <c r="V313">
        <v>0</v>
      </c>
    </row>
    <row r="314" spans="1:22" ht="14" x14ac:dyDescent="0.3">
      <c r="A314">
        <v>3234</v>
      </c>
      <c r="B314">
        <v>45</v>
      </c>
      <c r="C314" t="s">
        <v>152</v>
      </c>
      <c r="D314" t="s">
        <v>132</v>
      </c>
      <c r="E314" t="s">
        <v>66</v>
      </c>
      <c r="F314">
        <v>74</v>
      </c>
      <c r="G314" t="s">
        <v>115</v>
      </c>
      <c r="H314" t="s">
        <v>43</v>
      </c>
      <c r="I314" t="s">
        <v>92</v>
      </c>
      <c r="J314" t="s">
        <v>56</v>
      </c>
      <c r="K314">
        <v>3.8</v>
      </c>
      <c r="L314" t="s">
        <v>151</v>
      </c>
      <c r="M314" t="s">
        <v>26</v>
      </c>
      <c r="N314" t="s">
        <v>151</v>
      </c>
      <c r="O314" t="s">
        <v>151</v>
      </c>
      <c r="P314">
        <v>11</v>
      </c>
      <c r="Q314" t="s">
        <v>85</v>
      </c>
      <c r="R314" t="s">
        <v>75</v>
      </c>
      <c r="S314" t="s">
        <v>166</v>
      </c>
      <c r="T314" t="s">
        <v>167</v>
      </c>
      <c r="U314" t="s">
        <v>174</v>
      </c>
      <c r="V314">
        <v>0</v>
      </c>
    </row>
    <row r="315" spans="1:22" ht="14" x14ac:dyDescent="0.3">
      <c r="A315">
        <v>3229</v>
      </c>
      <c r="B315">
        <v>37</v>
      </c>
      <c r="C315" t="s">
        <v>152</v>
      </c>
      <c r="D315" t="s">
        <v>105</v>
      </c>
      <c r="E315" t="s">
        <v>66</v>
      </c>
      <c r="F315">
        <v>95</v>
      </c>
      <c r="G315" t="s">
        <v>138</v>
      </c>
      <c r="H315" t="s">
        <v>43</v>
      </c>
      <c r="I315" t="s">
        <v>133</v>
      </c>
      <c r="J315" t="s">
        <v>36</v>
      </c>
      <c r="K315">
        <v>4.5999999999999996</v>
      </c>
      <c r="L315" t="s">
        <v>151</v>
      </c>
      <c r="M315" t="s">
        <v>69</v>
      </c>
      <c r="N315" t="s">
        <v>151</v>
      </c>
      <c r="O315" t="s">
        <v>151</v>
      </c>
      <c r="P315">
        <v>27</v>
      </c>
      <c r="Q315" t="s">
        <v>45</v>
      </c>
      <c r="R315" t="s">
        <v>48</v>
      </c>
      <c r="S315" t="s">
        <v>170</v>
      </c>
      <c r="T315" t="s">
        <v>167</v>
      </c>
      <c r="U315" t="s">
        <v>168</v>
      </c>
      <c r="V315">
        <v>0</v>
      </c>
    </row>
    <row r="316" spans="1:22" ht="14" x14ac:dyDescent="0.3">
      <c r="A316">
        <v>3228</v>
      </c>
      <c r="B316">
        <v>28</v>
      </c>
      <c r="C316" t="s">
        <v>152</v>
      </c>
      <c r="D316" t="s">
        <v>118</v>
      </c>
      <c r="E316" t="s">
        <v>66</v>
      </c>
      <c r="F316">
        <v>69</v>
      </c>
      <c r="G316" t="s">
        <v>119</v>
      </c>
      <c r="H316" t="s">
        <v>91</v>
      </c>
      <c r="I316" t="s">
        <v>51</v>
      </c>
      <c r="J316" t="s">
        <v>56</v>
      </c>
      <c r="K316">
        <v>2.7</v>
      </c>
      <c r="L316" t="s">
        <v>151</v>
      </c>
      <c r="M316" t="s">
        <v>37</v>
      </c>
      <c r="N316" t="s">
        <v>151</v>
      </c>
      <c r="O316" t="s">
        <v>151</v>
      </c>
      <c r="P316">
        <v>42</v>
      </c>
      <c r="Q316" t="s">
        <v>85</v>
      </c>
      <c r="R316" t="s">
        <v>57</v>
      </c>
      <c r="S316" t="s">
        <v>172</v>
      </c>
      <c r="T316" t="s">
        <v>167</v>
      </c>
      <c r="U316" t="s">
        <v>168</v>
      </c>
      <c r="V316">
        <v>0</v>
      </c>
    </row>
    <row r="317" spans="1:22" ht="14"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
        <v>173</v>
      </c>
      <c r="T317" t="s">
        <v>167</v>
      </c>
      <c r="U317" t="s">
        <v>168</v>
      </c>
      <c r="V317">
        <v>1</v>
      </c>
    </row>
    <row r="318" spans="1:22" ht="14"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
        <v>170</v>
      </c>
      <c r="T318" t="s">
        <v>167</v>
      </c>
      <c r="U318" t="s">
        <v>168</v>
      </c>
      <c r="V318">
        <v>1</v>
      </c>
    </row>
    <row r="319" spans="1:22" ht="14" x14ac:dyDescent="0.3">
      <c r="A319">
        <v>3223</v>
      </c>
      <c r="B319">
        <v>45</v>
      </c>
      <c r="C319" t="s">
        <v>152</v>
      </c>
      <c r="D319" t="s">
        <v>88</v>
      </c>
      <c r="E319" t="s">
        <v>66</v>
      </c>
      <c r="F319">
        <v>84</v>
      </c>
      <c r="G319" t="s">
        <v>104</v>
      </c>
      <c r="H319" t="s">
        <v>35</v>
      </c>
      <c r="I319" t="s">
        <v>31</v>
      </c>
      <c r="J319" t="s">
        <v>56</v>
      </c>
      <c r="K319">
        <v>4.5999999999999996</v>
      </c>
      <c r="L319" t="s">
        <v>151</v>
      </c>
      <c r="M319" t="s">
        <v>73</v>
      </c>
      <c r="N319" t="s">
        <v>151</v>
      </c>
      <c r="O319" t="s">
        <v>151</v>
      </c>
      <c r="P319">
        <v>22</v>
      </c>
      <c r="Q319" t="s">
        <v>45</v>
      </c>
      <c r="R319" t="s">
        <v>57</v>
      </c>
      <c r="S319" t="s">
        <v>166</v>
      </c>
      <c r="T319" t="s">
        <v>167</v>
      </c>
      <c r="U319" t="s">
        <v>168</v>
      </c>
      <c r="V319">
        <v>0</v>
      </c>
    </row>
    <row r="320" spans="1:22" ht="14"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
        <v>166</v>
      </c>
      <c r="T320" t="s">
        <v>167</v>
      </c>
      <c r="U320" t="s">
        <v>174</v>
      </c>
      <c r="V320">
        <v>1</v>
      </c>
    </row>
    <row r="321" spans="1:22" ht="14" x14ac:dyDescent="0.3">
      <c r="A321">
        <v>3221</v>
      </c>
      <c r="B321">
        <v>38</v>
      </c>
      <c r="C321" t="s">
        <v>152</v>
      </c>
      <c r="D321" t="s">
        <v>65</v>
      </c>
      <c r="E321" t="s">
        <v>66</v>
      </c>
      <c r="F321">
        <v>29</v>
      </c>
      <c r="G321" t="s">
        <v>113</v>
      </c>
      <c r="H321" t="s">
        <v>43</v>
      </c>
      <c r="I321" t="s">
        <v>143</v>
      </c>
      <c r="J321" t="s">
        <v>56</v>
      </c>
      <c r="K321">
        <v>4.0999999999999996</v>
      </c>
      <c r="L321" t="s">
        <v>151</v>
      </c>
      <c r="M321" t="s">
        <v>37</v>
      </c>
      <c r="N321" t="s">
        <v>151</v>
      </c>
      <c r="O321" t="s">
        <v>151</v>
      </c>
      <c r="P321">
        <v>16</v>
      </c>
      <c r="Q321" t="s">
        <v>32</v>
      </c>
      <c r="R321" t="s">
        <v>87</v>
      </c>
      <c r="S321" t="s">
        <v>170</v>
      </c>
      <c r="T321" t="s">
        <v>167</v>
      </c>
      <c r="U321" t="s">
        <v>174</v>
      </c>
      <c r="V321">
        <v>0</v>
      </c>
    </row>
    <row r="322" spans="1:22" ht="14"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
        <v>173</v>
      </c>
      <c r="T322" t="s">
        <v>167</v>
      </c>
      <c r="U322" t="s">
        <v>168</v>
      </c>
      <c r="V322">
        <v>1</v>
      </c>
    </row>
    <row r="323" spans="1:22" ht="14" x14ac:dyDescent="0.3">
      <c r="A323">
        <v>3218</v>
      </c>
      <c r="B323">
        <v>44</v>
      </c>
      <c r="C323" t="s">
        <v>152</v>
      </c>
      <c r="D323" t="s">
        <v>88</v>
      </c>
      <c r="E323" t="s">
        <v>66</v>
      </c>
      <c r="F323">
        <v>58</v>
      </c>
      <c r="G323" t="s">
        <v>46</v>
      </c>
      <c r="H323" t="s">
        <v>43</v>
      </c>
      <c r="I323" t="s">
        <v>64</v>
      </c>
      <c r="J323" t="s">
        <v>56</v>
      </c>
      <c r="K323">
        <v>3.4</v>
      </c>
      <c r="L323" t="s">
        <v>151</v>
      </c>
      <c r="M323" t="s">
        <v>26</v>
      </c>
      <c r="N323" t="s">
        <v>151</v>
      </c>
      <c r="O323" t="s">
        <v>151</v>
      </c>
      <c r="P323">
        <v>46</v>
      </c>
      <c r="Q323" t="s">
        <v>27</v>
      </c>
      <c r="R323" t="s">
        <v>39</v>
      </c>
      <c r="S323" t="s">
        <v>170</v>
      </c>
      <c r="T323" t="s">
        <v>167</v>
      </c>
      <c r="U323" t="s">
        <v>168</v>
      </c>
      <c r="V323">
        <v>0</v>
      </c>
    </row>
    <row r="324" spans="1:22" ht="14"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
        <v>170</v>
      </c>
      <c r="T324" t="s">
        <v>167</v>
      </c>
      <c r="U324" t="s">
        <v>168</v>
      </c>
      <c r="V324">
        <v>1</v>
      </c>
    </row>
    <row r="325" spans="1:22" ht="14" x14ac:dyDescent="0.3">
      <c r="A325">
        <v>3214</v>
      </c>
      <c r="B325">
        <v>27</v>
      </c>
      <c r="C325" t="s">
        <v>152</v>
      </c>
      <c r="D325" t="s">
        <v>88</v>
      </c>
      <c r="E325" t="s">
        <v>66</v>
      </c>
      <c r="F325">
        <v>56</v>
      </c>
      <c r="G325" t="s">
        <v>104</v>
      </c>
      <c r="H325" t="s">
        <v>43</v>
      </c>
      <c r="I325" t="s">
        <v>109</v>
      </c>
      <c r="J325" t="s">
        <v>24</v>
      </c>
      <c r="K325">
        <v>3.3</v>
      </c>
      <c r="L325" t="s">
        <v>151</v>
      </c>
      <c r="M325" t="s">
        <v>53</v>
      </c>
      <c r="N325" t="s">
        <v>151</v>
      </c>
      <c r="O325" t="s">
        <v>151</v>
      </c>
      <c r="P325">
        <v>33</v>
      </c>
      <c r="Q325" t="s">
        <v>38</v>
      </c>
      <c r="R325" t="s">
        <v>87</v>
      </c>
      <c r="S325" t="s">
        <v>172</v>
      </c>
      <c r="T325" t="s">
        <v>167</v>
      </c>
      <c r="U325" t="s">
        <v>168</v>
      </c>
      <c r="V325">
        <v>0</v>
      </c>
    </row>
    <row r="326" spans="1:22" ht="14" x14ac:dyDescent="0.3">
      <c r="A326">
        <v>3209</v>
      </c>
      <c r="B326">
        <v>61</v>
      </c>
      <c r="C326" t="s">
        <v>152</v>
      </c>
      <c r="D326" t="s">
        <v>105</v>
      </c>
      <c r="E326" t="s">
        <v>66</v>
      </c>
      <c r="F326">
        <v>30</v>
      </c>
      <c r="G326" t="s">
        <v>115</v>
      </c>
      <c r="H326" t="s">
        <v>22</v>
      </c>
      <c r="I326" t="s">
        <v>125</v>
      </c>
      <c r="J326" t="s">
        <v>24</v>
      </c>
      <c r="K326">
        <v>3.3</v>
      </c>
      <c r="L326" t="s">
        <v>151</v>
      </c>
      <c r="M326" t="s">
        <v>69</v>
      </c>
      <c r="N326" t="s">
        <v>151</v>
      </c>
      <c r="O326" t="s">
        <v>151</v>
      </c>
      <c r="P326">
        <v>42</v>
      </c>
      <c r="Q326" t="s">
        <v>45</v>
      </c>
      <c r="R326" t="s">
        <v>39</v>
      </c>
      <c r="S326" t="s">
        <v>173</v>
      </c>
      <c r="T326" t="s">
        <v>167</v>
      </c>
      <c r="U326" t="s">
        <v>168</v>
      </c>
      <c r="V326">
        <v>0</v>
      </c>
    </row>
    <row r="327" spans="1:22" ht="14" x14ac:dyDescent="0.3">
      <c r="A327">
        <v>3203</v>
      </c>
      <c r="B327">
        <v>65</v>
      </c>
      <c r="C327" t="s">
        <v>152</v>
      </c>
      <c r="D327" t="s">
        <v>118</v>
      </c>
      <c r="E327" t="s">
        <v>66</v>
      </c>
      <c r="F327">
        <v>37</v>
      </c>
      <c r="G327" t="s">
        <v>149</v>
      </c>
      <c r="H327" t="s">
        <v>22</v>
      </c>
      <c r="I327" t="s">
        <v>95</v>
      </c>
      <c r="J327" t="s">
        <v>56</v>
      </c>
      <c r="K327">
        <v>4.5</v>
      </c>
      <c r="L327" t="s">
        <v>151</v>
      </c>
      <c r="M327" t="s">
        <v>53</v>
      </c>
      <c r="N327" t="s">
        <v>151</v>
      </c>
      <c r="O327" t="s">
        <v>151</v>
      </c>
      <c r="P327">
        <v>38</v>
      </c>
      <c r="Q327" t="s">
        <v>27</v>
      </c>
      <c r="R327" t="s">
        <v>48</v>
      </c>
      <c r="S327" t="s">
        <v>173</v>
      </c>
      <c r="T327" t="s">
        <v>167</v>
      </c>
      <c r="U327" t="s">
        <v>168</v>
      </c>
      <c r="V327">
        <v>0</v>
      </c>
    </row>
    <row r="328" spans="1:22" ht="14"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
        <v>173</v>
      </c>
      <c r="T328" t="s">
        <v>167</v>
      </c>
      <c r="U328" t="s">
        <v>168</v>
      </c>
      <c r="V328">
        <v>1</v>
      </c>
    </row>
    <row r="329" spans="1:22" ht="14" x14ac:dyDescent="0.3">
      <c r="A329">
        <v>3200</v>
      </c>
      <c r="B329">
        <v>59</v>
      </c>
      <c r="C329" t="s">
        <v>152</v>
      </c>
      <c r="D329" t="s">
        <v>65</v>
      </c>
      <c r="E329" t="s">
        <v>66</v>
      </c>
      <c r="F329">
        <v>40</v>
      </c>
      <c r="G329" t="s">
        <v>30</v>
      </c>
      <c r="H329" t="s">
        <v>91</v>
      </c>
      <c r="I329" t="s">
        <v>68</v>
      </c>
      <c r="J329" t="s">
        <v>24</v>
      </c>
      <c r="K329">
        <v>4.2</v>
      </c>
      <c r="L329" t="s">
        <v>151</v>
      </c>
      <c r="M329" t="s">
        <v>26</v>
      </c>
      <c r="N329" t="s">
        <v>151</v>
      </c>
      <c r="O329" t="s">
        <v>151</v>
      </c>
      <c r="P329">
        <v>16</v>
      </c>
      <c r="Q329" t="s">
        <v>45</v>
      </c>
      <c r="R329" t="s">
        <v>87</v>
      </c>
      <c r="S329" t="s">
        <v>173</v>
      </c>
      <c r="T329" t="s">
        <v>167</v>
      </c>
      <c r="U329" t="s">
        <v>174</v>
      </c>
      <c r="V329">
        <v>0</v>
      </c>
    </row>
    <row r="330" spans="1:22" ht="14" x14ac:dyDescent="0.3">
      <c r="A330">
        <v>3199</v>
      </c>
      <c r="B330">
        <v>61</v>
      </c>
      <c r="C330" t="s">
        <v>152</v>
      </c>
      <c r="D330" t="s">
        <v>142</v>
      </c>
      <c r="E330" t="s">
        <v>66</v>
      </c>
      <c r="F330">
        <v>94</v>
      </c>
      <c r="G330" t="s">
        <v>137</v>
      </c>
      <c r="H330" t="s">
        <v>22</v>
      </c>
      <c r="I330" t="s">
        <v>99</v>
      </c>
      <c r="J330" t="s">
        <v>24</v>
      </c>
      <c r="K330">
        <v>2.8</v>
      </c>
      <c r="L330" t="s">
        <v>151</v>
      </c>
      <c r="M330" t="s">
        <v>37</v>
      </c>
      <c r="N330" t="s">
        <v>151</v>
      </c>
      <c r="O330" t="s">
        <v>151</v>
      </c>
      <c r="P330">
        <v>39</v>
      </c>
      <c r="Q330" t="s">
        <v>85</v>
      </c>
      <c r="R330" t="s">
        <v>39</v>
      </c>
      <c r="S330" t="s">
        <v>173</v>
      </c>
      <c r="T330" t="s">
        <v>167</v>
      </c>
      <c r="U330" t="s">
        <v>168</v>
      </c>
      <c r="V330">
        <v>0</v>
      </c>
    </row>
    <row r="331" spans="1:22" ht="14" x14ac:dyDescent="0.3">
      <c r="A331">
        <v>3197</v>
      </c>
      <c r="B331">
        <v>24</v>
      </c>
      <c r="C331" t="s">
        <v>152</v>
      </c>
      <c r="D331" t="s">
        <v>132</v>
      </c>
      <c r="E331" t="s">
        <v>66</v>
      </c>
      <c r="F331">
        <v>59</v>
      </c>
      <c r="G331" t="s">
        <v>149</v>
      </c>
      <c r="H331" t="s">
        <v>22</v>
      </c>
      <c r="I331" t="s">
        <v>31</v>
      </c>
      <c r="J331" t="s">
        <v>24</v>
      </c>
      <c r="K331">
        <v>2.8</v>
      </c>
      <c r="L331" t="s">
        <v>151</v>
      </c>
      <c r="M331" t="s">
        <v>26</v>
      </c>
      <c r="N331" t="s">
        <v>151</v>
      </c>
      <c r="O331" t="s">
        <v>151</v>
      </c>
      <c r="P331">
        <v>21</v>
      </c>
      <c r="Q331" t="s">
        <v>85</v>
      </c>
      <c r="R331" t="s">
        <v>28</v>
      </c>
      <c r="S331" t="s">
        <v>169</v>
      </c>
      <c r="T331" t="s">
        <v>167</v>
      </c>
      <c r="U331" t="s">
        <v>168</v>
      </c>
      <c r="V331">
        <v>0</v>
      </c>
    </row>
    <row r="332" spans="1:22" ht="14" x14ac:dyDescent="0.3">
      <c r="A332">
        <v>3196</v>
      </c>
      <c r="B332">
        <v>68</v>
      </c>
      <c r="C332" t="s">
        <v>152</v>
      </c>
      <c r="D332" t="s">
        <v>88</v>
      </c>
      <c r="E332" t="s">
        <v>66</v>
      </c>
      <c r="F332">
        <v>58</v>
      </c>
      <c r="G332" t="s">
        <v>67</v>
      </c>
      <c r="H332" t="s">
        <v>35</v>
      </c>
      <c r="I332" t="s">
        <v>107</v>
      </c>
      <c r="J332" t="s">
        <v>36</v>
      </c>
      <c r="K332">
        <v>4.9000000000000004</v>
      </c>
      <c r="L332" t="s">
        <v>151</v>
      </c>
      <c r="M332" t="s">
        <v>44</v>
      </c>
      <c r="N332" t="s">
        <v>151</v>
      </c>
      <c r="O332" t="s">
        <v>151</v>
      </c>
      <c r="P332">
        <v>36</v>
      </c>
      <c r="Q332" t="s">
        <v>38</v>
      </c>
      <c r="R332" t="s">
        <v>57</v>
      </c>
      <c r="S332" t="s">
        <v>173</v>
      </c>
      <c r="T332" t="s">
        <v>167</v>
      </c>
      <c r="U332" t="s">
        <v>168</v>
      </c>
      <c r="V332">
        <v>0</v>
      </c>
    </row>
    <row r="333" spans="1:22" ht="14" x14ac:dyDescent="0.3">
      <c r="A333">
        <v>3194</v>
      </c>
      <c r="B333">
        <v>63</v>
      </c>
      <c r="C333" t="s">
        <v>152</v>
      </c>
      <c r="D333" t="s">
        <v>142</v>
      </c>
      <c r="E333" t="s">
        <v>66</v>
      </c>
      <c r="F333">
        <v>99</v>
      </c>
      <c r="G333" t="s">
        <v>140</v>
      </c>
      <c r="H333" t="s">
        <v>22</v>
      </c>
      <c r="I333" t="s">
        <v>84</v>
      </c>
      <c r="J333" t="s">
        <v>24</v>
      </c>
      <c r="K333">
        <v>4</v>
      </c>
      <c r="L333" t="s">
        <v>151</v>
      </c>
      <c r="M333" t="s">
        <v>26</v>
      </c>
      <c r="N333" t="s">
        <v>151</v>
      </c>
      <c r="O333" t="s">
        <v>151</v>
      </c>
      <c r="P333">
        <v>35</v>
      </c>
      <c r="Q333" t="s">
        <v>38</v>
      </c>
      <c r="R333" t="s">
        <v>28</v>
      </c>
      <c r="S333" t="s">
        <v>173</v>
      </c>
      <c r="T333" t="s">
        <v>167</v>
      </c>
      <c r="U333" t="s">
        <v>168</v>
      </c>
      <c r="V333">
        <v>0</v>
      </c>
    </row>
    <row r="334" spans="1:22" ht="14" x14ac:dyDescent="0.3">
      <c r="A334">
        <v>3187</v>
      </c>
      <c r="B334">
        <v>38</v>
      </c>
      <c r="C334" t="s">
        <v>152</v>
      </c>
      <c r="D334" t="s">
        <v>105</v>
      </c>
      <c r="E334" t="s">
        <v>66</v>
      </c>
      <c r="F334">
        <v>93</v>
      </c>
      <c r="G334" t="s">
        <v>140</v>
      </c>
      <c r="H334" t="s">
        <v>35</v>
      </c>
      <c r="I334" t="s">
        <v>108</v>
      </c>
      <c r="J334" t="s">
        <v>24</v>
      </c>
      <c r="K334">
        <v>4.8</v>
      </c>
      <c r="L334" t="s">
        <v>151</v>
      </c>
      <c r="M334" t="s">
        <v>73</v>
      </c>
      <c r="N334" t="s">
        <v>151</v>
      </c>
      <c r="O334" t="s">
        <v>151</v>
      </c>
      <c r="P334">
        <v>43</v>
      </c>
      <c r="Q334" t="s">
        <v>27</v>
      </c>
      <c r="R334" t="s">
        <v>48</v>
      </c>
      <c r="S334" t="s">
        <v>170</v>
      </c>
      <c r="T334" t="s">
        <v>167</v>
      </c>
      <c r="U334" t="s">
        <v>168</v>
      </c>
      <c r="V334">
        <v>0</v>
      </c>
    </row>
    <row r="335" spans="1:22" ht="14" x14ac:dyDescent="0.3">
      <c r="A335">
        <v>3183</v>
      </c>
      <c r="B335">
        <v>50</v>
      </c>
      <c r="C335" t="s">
        <v>152</v>
      </c>
      <c r="D335" t="s">
        <v>88</v>
      </c>
      <c r="E335" t="s">
        <v>66</v>
      </c>
      <c r="F335">
        <v>97</v>
      </c>
      <c r="G335" t="s">
        <v>141</v>
      </c>
      <c r="H335" t="s">
        <v>22</v>
      </c>
      <c r="I335" t="s">
        <v>95</v>
      </c>
      <c r="J335" t="s">
        <v>56</v>
      </c>
      <c r="K335">
        <v>3.6</v>
      </c>
      <c r="L335" t="s">
        <v>151</v>
      </c>
      <c r="M335" t="s">
        <v>37</v>
      </c>
      <c r="N335" t="s">
        <v>151</v>
      </c>
      <c r="O335" t="s">
        <v>151</v>
      </c>
      <c r="P335">
        <v>4</v>
      </c>
      <c r="Q335" t="s">
        <v>38</v>
      </c>
      <c r="R335" t="s">
        <v>48</v>
      </c>
      <c r="S335" t="s">
        <v>166</v>
      </c>
      <c r="T335" t="s">
        <v>167</v>
      </c>
      <c r="U335" t="s">
        <v>171</v>
      </c>
      <c r="V335">
        <v>0</v>
      </c>
    </row>
    <row r="336" spans="1:22" ht="14" x14ac:dyDescent="0.3">
      <c r="A336">
        <v>3181</v>
      </c>
      <c r="B336">
        <v>18</v>
      </c>
      <c r="C336" t="s">
        <v>152</v>
      </c>
      <c r="D336" t="s">
        <v>65</v>
      </c>
      <c r="E336" t="s">
        <v>66</v>
      </c>
      <c r="F336">
        <v>88</v>
      </c>
      <c r="G336" t="s">
        <v>55</v>
      </c>
      <c r="H336" t="s">
        <v>22</v>
      </c>
      <c r="I336" t="s">
        <v>47</v>
      </c>
      <c r="J336" t="s">
        <v>56</v>
      </c>
      <c r="K336">
        <v>3.8</v>
      </c>
      <c r="L336" t="s">
        <v>151</v>
      </c>
      <c r="M336" t="s">
        <v>53</v>
      </c>
      <c r="N336" t="s">
        <v>151</v>
      </c>
      <c r="O336" t="s">
        <v>151</v>
      </c>
      <c r="P336">
        <v>46</v>
      </c>
      <c r="Q336" t="s">
        <v>45</v>
      </c>
      <c r="R336" t="s">
        <v>39</v>
      </c>
      <c r="S336" t="s">
        <v>169</v>
      </c>
      <c r="T336" t="s">
        <v>167</v>
      </c>
      <c r="U336" t="s">
        <v>168</v>
      </c>
      <c r="V336">
        <v>0</v>
      </c>
    </row>
    <row r="337" spans="1:22" ht="14" x14ac:dyDescent="0.3">
      <c r="A337">
        <v>3178</v>
      </c>
      <c r="B337">
        <v>55</v>
      </c>
      <c r="C337" t="s">
        <v>152</v>
      </c>
      <c r="D337" t="s">
        <v>132</v>
      </c>
      <c r="E337" t="s">
        <v>66</v>
      </c>
      <c r="F337">
        <v>52</v>
      </c>
      <c r="G337" t="s">
        <v>67</v>
      </c>
      <c r="H337" t="s">
        <v>22</v>
      </c>
      <c r="I337" t="s">
        <v>117</v>
      </c>
      <c r="J337" t="s">
        <v>56</v>
      </c>
      <c r="K337">
        <v>3.2</v>
      </c>
      <c r="L337" t="s">
        <v>151</v>
      </c>
      <c r="M337" t="s">
        <v>53</v>
      </c>
      <c r="N337" t="s">
        <v>151</v>
      </c>
      <c r="O337" t="s">
        <v>151</v>
      </c>
      <c r="P337">
        <v>31</v>
      </c>
      <c r="Q337" t="s">
        <v>38</v>
      </c>
      <c r="R337" t="s">
        <v>87</v>
      </c>
      <c r="S337" t="s">
        <v>173</v>
      </c>
      <c r="T337" t="s">
        <v>167</v>
      </c>
      <c r="U337" t="s">
        <v>168</v>
      </c>
      <c r="V337">
        <v>0</v>
      </c>
    </row>
    <row r="338" spans="1:22" ht="14"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
        <v>170</v>
      </c>
      <c r="T338" t="s">
        <v>167</v>
      </c>
      <c r="U338" t="s">
        <v>174</v>
      </c>
      <c r="V338">
        <v>1</v>
      </c>
    </row>
    <row r="339" spans="1:22" ht="14" x14ac:dyDescent="0.3">
      <c r="A339">
        <v>3172</v>
      </c>
      <c r="B339">
        <v>68</v>
      </c>
      <c r="C339" t="s">
        <v>152</v>
      </c>
      <c r="D339" t="s">
        <v>105</v>
      </c>
      <c r="E339" t="s">
        <v>66</v>
      </c>
      <c r="F339">
        <v>26</v>
      </c>
      <c r="G339" t="s">
        <v>121</v>
      </c>
      <c r="H339" t="s">
        <v>43</v>
      </c>
      <c r="I339" t="s">
        <v>31</v>
      </c>
      <c r="J339" t="s">
        <v>36</v>
      </c>
      <c r="K339">
        <v>3.1</v>
      </c>
      <c r="L339" t="s">
        <v>151</v>
      </c>
      <c r="M339" t="s">
        <v>26</v>
      </c>
      <c r="N339" t="s">
        <v>151</v>
      </c>
      <c r="O339" t="s">
        <v>151</v>
      </c>
      <c r="P339">
        <v>26</v>
      </c>
      <c r="Q339" t="s">
        <v>74</v>
      </c>
      <c r="R339" t="s">
        <v>75</v>
      </c>
      <c r="S339" t="s">
        <v>173</v>
      </c>
      <c r="T339" t="s">
        <v>167</v>
      </c>
      <c r="U339" t="s">
        <v>168</v>
      </c>
      <c r="V339">
        <v>0</v>
      </c>
    </row>
    <row r="340" spans="1:22" ht="14" x14ac:dyDescent="0.3">
      <c r="A340">
        <v>3171</v>
      </c>
      <c r="B340">
        <v>65</v>
      </c>
      <c r="C340" t="s">
        <v>152</v>
      </c>
      <c r="D340" t="s">
        <v>88</v>
      </c>
      <c r="E340" t="s">
        <v>66</v>
      </c>
      <c r="F340">
        <v>41</v>
      </c>
      <c r="G340" t="s">
        <v>42</v>
      </c>
      <c r="H340" t="s">
        <v>91</v>
      </c>
      <c r="I340" t="s">
        <v>60</v>
      </c>
      <c r="J340" t="s">
        <v>36</v>
      </c>
      <c r="K340">
        <v>4.4000000000000004</v>
      </c>
      <c r="L340" t="s">
        <v>151</v>
      </c>
      <c r="M340" t="s">
        <v>26</v>
      </c>
      <c r="N340" t="s">
        <v>151</v>
      </c>
      <c r="O340" t="s">
        <v>151</v>
      </c>
      <c r="P340">
        <v>10</v>
      </c>
      <c r="Q340" t="s">
        <v>38</v>
      </c>
      <c r="R340" t="s">
        <v>28</v>
      </c>
      <c r="S340" t="s">
        <v>173</v>
      </c>
      <c r="T340" t="s">
        <v>167</v>
      </c>
      <c r="U340" t="s">
        <v>174</v>
      </c>
      <c r="V340">
        <v>0</v>
      </c>
    </row>
    <row r="341" spans="1:22" ht="14" x14ac:dyDescent="0.3">
      <c r="A341">
        <v>3161</v>
      </c>
      <c r="B341">
        <v>28</v>
      </c>
      <c r="C341" t="s">
        <v>152</v>
      </c>
      <c r="D341" t="s">
        <v>131</v>
      </c>
      <c r="E341" t="s">
        <v>66</v>
      </c>
      <c r="F341">
        <v>87</v>
      </c>
      <c r="G341" t="s">
        <v>144</v>
      </c>
      <c r="H341" t="s">
        <v>91</v>
      </c>
      <c r="I341" t="s">
        <v>47</v>
      </c>
      <c r="J341" t="s">
        <v>56</v>
      </c>
      <c r="K341">
        <v>3.8</v>
      </c>
      <c r="L341" t="s">
        <v>151</v>
      </c>
      <c r="M341" t="s">
        <v>44</v>
      </c>
      <c r="N341" t="s">
        <v>151</v>
      </c>
      <c r="O341" t="s">
        <v>151</v>
      </c>
      <c r="P341">
        <v>37</v>
      </c>
      <c r="Q341" t="s">
        <v>32</v>
      </c>
      <c r="R341" t="s">
        <v>28</v>
      </c>
      <c r="S341" t="s">
        <v>172</v>
      </c>
      <c r="T341" t="s">
        <v>167</v>
      </c>
      <c r="U341" t="s">
        <v>168</v>
      </c>
      <c r="V341">
        <v>0</v>
      </c>
    </row>
    <row r="342" spans="1:22" ht="14" x14ac:dyDescent="0.3">
      <c r="A342">
        <v>3160</v>
      </c>
      <c r="B342">
        <v>62</v>
      </c>
      <c r="C342" t="s">
        <v>152</v>
      </c>
      <c r="D342" t="s">
        <v>123</v>
      </c>
      <c r="E342" t="s">
        <v>66</v>
      </c>
      <c r="F342">
        <v>89</v>
      </c>
      <c r="G342" t="s">
        <v>59</v>
      </c>
      <c r="H342" t="s">
        <v>22</v>
      </c>
      <c r="I342" t="s">
        <v>68</v>
      </c>
      <c r="J342" t="s">
        <v>24</v>
      </c>
      <c r="K342">
        <v>2.9</v>
      </c>
      <c r="L342" t="s">
        <v>151</v>
      </c>
      <c r="M342" t="s">
        <v>73</v>
      </c>
      <c r="N342" t="s">
        <v>151</v>
      </c>
      <c r="O342" t="s">
        <v>151</v>
      </c>
      <c r="P342">
        <v>4</v>
      </c>
      <c r="Q342" t="s">
        <v>74</v>
      </c>
      <c r="R342" t="s">
        <v>57</v>
      </c>
      <c r="S342" t="s">
        <v>173</v>
      </c>
      <c r="T342" t="s">
        <v>167</v>
      </c>
      <c r="U342" t="s">
        <v>171</v>
      </c>
      <c r="V342">
        <v>0</v>
      </c>
    </row>
    <row r="343" spans="1:22" ht="14"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
        <v>169</v>
      </c>
      <c r="T343" t="s">
        <v>167</v>
      </c>
      <c r="U343" t="s">
        <v>168</v>
      </c>
      <c r="V343">
        <v>1</v>
      </c>
    </row>
    <row r="344" spans="1:22" ht="14" x14ac:dyDescent="0.3">
      <c r="A344">
        <v>3159</v>
      </c>
      <c r="B344">
        <v>30</v>
      </c>
      <c r="C344" t="s">
        <v>152</v>
      </c>
      <c r="D344" t="s">
        <v>105</v>
      </c>
      <c r="E344" t="s">
        <v>66</v>
      </c>
      <c r="F344">
        <v>77</v>
      </c>
      <c r="G344" t="s">
        <v>90</v>
      </c>
      <c r="H344" t="s">
        <v>43</v>
      </c>
      <c r="I344" t="s">
        <v>23</v>
      </c>
      <c r="J344" t="s">
        <v>24</v>
      </c>
      <c r="K344">
        <v>4.9000000000000004</v>
      </c>
      <c r="L344" t="s">
        <v>151</v>
      </c>
      <c r="M344" t="s">
        <v>69</v>
      </c>
      <c r="N344" t="s">
        <v>151</v>
      </c>
      <c r="O344" t="s">
        <v>151</v>
      </c>
      <c r="P344">
        <v>44</v>
      </c>
      <c r="Q344" t="s">
        <v>38</v>
      </c>
      <c r="R344" t="s">
        <v>87</v>
      </c>
      <c r="S344" t="s">
        <v>172</v>
      </c>
      <c r="T344" t="s">
        <v>167</v>
      </c>
      <c r="U344" t="s">
        <v>168</v>
      </c>
      <c r="V344">
        <v>0</v>
      </c>
    </row>
    <row r="345" spans="1:22" ht="14" x14ac:dyDescent="0.3">
      <c r="A345">
        <v>3158</v>
      </c>
      <c r="B345">
        <v>21</v>
      </c>
      <c r="C345" t="s">
        <v>152</v>
      </c>
      <c r="D345" t="s">
        <v>132</v>
      </c>
      <c r="E345" t="s">
        <v>66</v>
      </c>
      <c r="F345">
        <v>34</v>
      </c>
      <c r="G345" t="s">
        <v>30</v>
      </c>
      <c r="H345" t="s">
        <v>22</v>
      </c>
      <c r="I345" t="s">
        <v>107</v>
      </c>
      <c r="J345" t="s">
        <v>56</v>
      </c>
      <c r="K345">
        <v>3.1</v>
      </c>
      <c r="L345" t="s">
        <v>151</v>
      </c>
      <c r="M345" t="s">
        <v>73</v>
      </c>
      <c r="N345" t="s">
        <v>151</v>
      </c>
      <c r="O345" t="s">
        <v>151</v>
      </c>
      <c r="P345">
        <v>5</v>
      </c>
      <c r="Q345" t="s">
        <v>85</v>
      </c>
      <c r="R345" t="s">
        <v>28</v>
      </c>
      <c r="S345" t="s">
        <v>169</v>
      </c>
      <c r="T345" t="s">
        <v>167</v>
      </c>
      <c r="U345" t="s">
        <v>171</v>
      </c>
      <c r="V345">
        <v>0</v>
      </c>
    </row>
    <row r="346" spans="1:22" ht="14" x14ac:dyDescent="0.3">
      <c r="A346">
        <v>3156</v>
      </c>
      <c r="B346">
        <v>22</v>
      </c>
      <c r="C346" t="s">
        <v>152</v>
      </c>
      <c r="D346" t="s">
        <v>65</v>
      </c>
      <c r="E346" t="s">
        <v>66</v>
      </c>
      <c r="F346">
        <v>90</v>
      </c>
      <c r="G346" t="s">
        <v>55</v>
      </c>
      <c r="H346" t="s">
        <v>43</v>
      </c>
      <c r="I346" t="s">
        <v>109</v>
      </c>
      <c r="J346" t="s">
        <v>56</v>
      </c>
      <c r="K346">
        <v>4.3</v>
      </c>
      <c r="L346" t="s">
        <v>151</v>
      </c>
      <c r="M346" t="s">
        <v>37</v>
      </c>
      <c r="N346" t="s">
        <v>151</v>
      </c>
      <c r="O346" t="s">
        <v>151</v>
      </c>
      <c r="P346">
        <v>34</v>
      </c>
      <c r="Q346" t="s">
        <v>32</v>
      </c>
      <c r="R346" t="s">
        <v>48</v>
      </c>
      <c r="S346" t="s">
        <v>169</v>
      </c>
      <c r="T346" t="s">
        <v>167</v>
      </c>
      <c r="U346" t="s">
        <v>168</v>
      </c>
      <c r="V346">
        <v>0</v>
      </c>
    </row>
    <row r="347" spans="1:22" ht="14" x14ac:dyDescent="0.3">
      <c r="A347">
        <v>3155</v>
      </c>
      <c r="B347">
        <v>27</v>
      </c>
      <c r="C347" t="s">
        <v>152</v>
      </c>
      <c r="D347" t="s">
        <v>132</v>
      </c>
      <c r="E347" t="s">
        <v>66</v>
      </c>
      <c r="F347">
        <v>55</v>
      </c>
      <c r="G347" t="s">
        <v>138</v>
      </c>
      <c r="H347" t="s">
        <v>43</v>
      </c>
      <c r="I347" t="s">
        <v>79</v>
      </c>
      <c r="J347" t="s">
        <v>24</v>
      </c>
      <c r="K347">
        <v>4.4000000000000004</v>
      </c>
      <c r="L347" t="s">
        <v>151</v>
      </c>
      <c r="M347" t="s">
        <v>53</v>
      </c>
      <c r="N347" t="s">
        <v>151</v>
      </c>
      <c r="O347" t="s">
        <v>151</v>
      </c>
      <c r="P347">
        <v>32</v>
      </c>
      <c r="Q347" t="s">
        <v>32</v>
      </c>
      <c r="R347" t="s">
        <v>57</v>
      </c>
      <c r="S347" t="s">
        <v>172</v>
      </c>
      <c r="T347" t="s">
        <v>167</v>
      </c>
      <c r="U347" t="s">
        <v>168</v>
      </c>
      <c r="V347">
        <v>0</v>
      </c>
    </row>
    <row r="348" spans="1:22" ht="14" x14ac:dyDescent="0.3">
      <c r="A348">
        <v>3153</v>
      </c>
      <c r="B348">
        <v>49</v>
      </c>
      <c r="C348" t="s">
        <v>152</v>
      </c>
      <c r="D348" t="s">
        <v>132</v>
      </c>
      <c r="E348" t="s">
        <v>66</v>
      </c>
      <c r="F348">
        <v>90</v>
      </c>
      <c r="G348" t="s">
        <v>97</v>
      </c>
      <c r="H348" t="s">
        <v>43</v>
      </c>
      <c r="I348" t="s">
        <v>107</v>
      </c>
      <c r="J348" t="s">
        <v>56</v>
      </c>
      <c r="K348">
        <v>3.1</v>
      </c>
      <c r="L348" t="s">
        <v>151</v>
      </c>
      <c r="M348" t="s">
        <v>73</v>
      </c>
      <c r="N348" t="s">
        <v>151</v>
      </c>
      <c r="O348" t="s">
        <v>151</v>
      </c>
      <c r="P348">
        <v>17</v>
      </c>
      <c r="Q348" t="s">
        <v>45</v>
      </c>
      <c r="R348" t="s">
        <v>87</v>
      </c>
      <c r="S348" t="s">
        <v>166</v>
      </c>
      <c r="T348" t="s">
        <v>167</v>
      </c>
      <c r="U348" t="s">
        <v>174</v>
      </c>
      <c r="V348">
        <v>0</v>
      </c>
    </row>
    <row r="349" spans="1:22" ht="14" x14ac:dyDescent="0.3">
      <c r="A349">
        <v>3150</v>
      </c>
      <c r="B349">
        <v>18</v>
      </c>
      <c r="C349" t="s">
        <v>152</v>
      </c>
      <c r="D349" t="s">
        <v>132</v>
      </c>
      <c r="E349" t="s">
        <v>66</v>
      </c>
      <c r="F349">
        <v>40</v>
      </c>
      <c r="G349" t="s">
        <v>97</v>
      </c>
      <c r="H349" t="s">
        <v>43</v>
      </c>
      <c r="I349" t="s">
        <v>92</v>
      </c>
      <c r="J349" t="s">
        <v>24</v>
      </c>
      <c r="K349">
        <v>4.5999999999999996</v>
      </c>
      <c r="L349" t="s">
        <v>151</v>
      </c>
      <c r="M349" t="s">
        <v>37</v>
      </c>
      <c r="N349" t="s">
        <v>151</v>
      </c>
      <c r="O349" t="s">
        <v>151</v>
      </c>
      <c r="P349">
        <v>9</v>
      </c>
      <c r="Q349" t="s">
        <v>27</v>
      </c>
      <c r="R349" t="s">
        <v>48</v>
      </c>
      <c r="S349" t="s">
        <v>169</v>
      </c>
      <c r="T349" t="s">
        <v>167</v>
      </c>
      <c r="U349" t="s">
        <v>171</v>
      </c>
      <c r="V349">
        <v>0</v>
      </c>
    </row>
    <row r="350" spans="1:22" ht="14" x14ac:dyDescent="0.3">
      <c r="A350">
        <v>3146</v>
      </c>
      <c r="B350">
        <v>57</v>
      </c>
      <c r="C350" t="s">
        <v>152</v>
      </c>
      <c r="D350" t="s">
        <v>65</v>
      </c>
      <c r="E350" t="s">
        <v>66</v>
      </c>
      <c r="F350">
        <v>29</v>
      </c>
      <c r="G350" t="s">
        <v>104</v>
      </c>
      <c r="H350" t="s">
        <v>91</v>
      </c>
      <c r="I350" t="s">
        <v>72</v>
      </c>
      <c r="J350" t="s">
        <v>36</v>
      </c>
      <c r="K350">
        <v>4.5999999999999996</v>
      </c>
      <c r="L350" t="s">
        <v>151</v>
      </c>
      <c r="M350" t="s">
        <v>53</v>
      </c>
      <c r="N350" t="s">
        <v>151</v>
      </c>
      <c r="O350" t="s">
        <v>151</v>
      </c>
      <c r="P350">
        <v>16</v>
      </c>
      <c r="Q350" t="s">
        <v>45</v>
      </c>
      <c r="R350" t="s">
        <v>28</v>
      </c>
      <c r="S350" t="s">
        <v>173</v>
      </c>
      <c r="T350" t="s">
        <v>167</v>
      </c>
      <c r="U350" t="s">
        <v>174</v>
      </c>
      <c r="V350">
        <v>0</v>
      </c>
    </row>
    <row r="351" spans="1:22" ht="14"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
        <v>170</v>
      </c>
      <c r="T351" t="s">
        <v>167</v>
      </c>
      <c r="U351" t="s">
        <v>171</v>
      </c>
      <c r="V351">
        <v>1</v>
      </c>
    </row>
    <row r="352" spans="1:22" ht="14" x14ac:dyDescent="0.3">
      <c r="A352">
        <v>3142</v>
      </c>
      <c r="B352">
        <v>36</v>
      </c>
      <c r="C352" t="s">
        <v>152</v>
      </c>
      <c r="D352" t="s">
        <v>88</v>
      </c>
      <c r="E352" t="s">
        <v>66</v>
      </c>
      <c r="F352">
        <v>30</v>
      </c>
      <c r="G352" t="s">
        <v>90</v>
      </c>
      <c r="H352" t="s">
        <v>35</v>
      </c>
      <c r="I352" t="s">
        <v>99</v>
      </c>
      <c r="J352" t="s">
        <v>24</v>
      </c>
      <c r="K352">
        <v>4.9000000000000004</v>
      </c>
      <c r="L352" t="s">
        <v>151</v>
      </c>
      <c r="M352" t="s">
        <v>26</v>
      </c>
      <c r="N352" t="s">
        <v>151</v>
      </c>
      <c r="O352" t="s">
        <v>151</v>
      </c>
      <c r="P352">
        <v>47</v>
      </c>
      <c r="Q352" t="s">
        <v>38</v>
      </c>
      <c r="R352" t="s">
        <v>75</v>
      </c>
      <c r="S352" t="s">
        <v>170</v>
      </c>
      <c r="T352" t="s">
        <v>167</v>
      </c>
      <c r="U352" t="s">
        <v>168</v>
      </c>
      <c r="V352">
        <v>0</v>
      </c>
    </row>
    <row r="353" spans="1:22" ht="14" x14ac:dyDescent="0.3">
      <c r="A353">
        <v>3141</v>
      </c>
      <c r="B353">
        <v>34</v>
      </c>
      <c r="C353" t="s">
        <v>152</v>
      </c>
      <c r="D353" t="s">
        <v>142</v>
      </c>
      <c r="E353" t="s">
        <v>66</v>
      </c>
      <c r="F353">
        <v>44</v>
      </c>
      <c r="G353" t="s">
        <v>119</v>
      </c>
      <c r="H353" t="s">
        <v>91</v>
      </c>
      <c r="I353" t="s">
        <v>99</v>
      </c>
      <c r="J353" t="s">
        <v>52</v>
      </c>
      <c r="K353">
        <v>4.5999999999999996</v>
      </c>
      <c r="L353" t="s">
        <v>151</v>
      </c>
      <c r="M353" t="s">
        <v>37</v>
      </c>
      <c r="N353" t="s">
        <v>151</v>
      </c>
      <c r="O353" t="s">
        <v>151</v>
      </c>
      <c r="P353">
        <v>37</v>
      </c>
      <c r="Q353" t="s">
        <v>74</v>
      </c>
      <c r="R353" t="s">
        <v>39</v>
      </c>
      <c r="S353" t="s">
        <v>172</v>
      </c>
      <c r="T353" t="s">
        <v>167</v>
      </c>
      <c r="U353" t="s">
        <v>168</v>
      </c>
      <c r="V353">
        <v>0</v>
      </c>
    </row>
    <row r="354" spans="1:22" ht="14" x14ac:dyDescent="0.3">
      <c r="A354">
        <v>3140</v>
      </c>
      <c r="B354">
        <v>35</v>
      </c>
      <c r="C354" t="s">
        <v>152</v>
      </c>
      <c r="D354" t="s">
        <v>88</v>
      </c>
      <c r="E354" t="s">
        <v>66</v>
      </c>
      <c r="F354">
        <v>85</v>
      </c>
      <c r="G354" t="s">
        <v>141</v>
      </c>
      <c r="H354" t="s">
        <v>43</v>
      </c>
      <c r="I354" t="s">
        <v>77</v>
      </c>
      <c r="J354" t="s">
        <v>24</v>
      </c>
      <c r="K354">
        <v>4.4000000000000004</v>
      </c>
      <c r="L354" t="s">
        <v>151</v>
      </c>
      <c r="M354" t="s">
        <v>44</v>
      </c>
      <c r="N354" t="s">
        <v>151</v>
      </c>
      <c r="O354" t="s">
        <v>151</v>
      </c>
      <c r="P354">
        <v>4</v>
      </c>
      <c r="Q354" t="s">
        <v>27</v>
      </c>
      <c r="R354" t="s">
        <v>39</v>
      </c>
      <c r="S354" t="s">
        <v>170</v>
      </c>
      <c r="T354" t="s">
        <v>167</v>
      </c>
      <c r="U354" t="s">
        <v>171</v>
      </c>
      <c r="V354">
        <v>0</v>
      </c>
    </row>
    <row r="355" spans="1:22" ht="14" x14ac:dyDescent="0.3">
      <c r="A355">
        <v>3128</v>
      </c>
      <c r="B355">
        <v>55</v>
      </c>
      <c r="C355" t="s">
        <v>152</v>
      </c>
      <c r="D355" t="s">
        <v>142</v>
      </c>
      <c r="E355" t="s">
        <v>66</v>
      </c>
      <c r="F355">
        <v>94</v>
      </c>
      <c r="G355" t="s">
        <v>59</v>
      </c>
      <c r="H355" t="s">
        <v>43</v>
      </c>
      <c r="I355" t="s">
        <v>117</v>
      </c>
      <c r="J355" t="s">
        <v>24</v>
      </c>
      <c r="K355">
        <v>3.4</v>
      </c>
      <c r="L355" t="s">
        <v>151</v>
      </c>
      <c r="M355" t="s">
        <v>37</v>
      </c>
      <c r="N355" t="s">
        <v>151</v>
      </c>
      <c r="O355" t="s">
        <v>151</v>
      </c>
      <c r="P355">
        <v>43</v>
      </c>
      <c r="Q355" t="s">
        <v>38</v>
      </c>
      <c r="R355" t="s">
        <v>96</v>
      </c>
      <c r="S355" t="s">
        <v>173</v>
      </c>
      <c r="T355" t="s">
        <v>167</v>
      </c>
      <c r="U355" t="s">
        <v>168</v>
      </c>
      <c r="V355">
        <v>0</v>
      </c>
    </row>
    <row r="356" spans="1:22" ht="14"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
        <v>173</v>
      </c>
      <c r="T356" t="s">
        <v>167</v>
      </c>
      <c r="U356" t="s">
        <v>168</v>
      </c>
      <c r="V356">
        <v>1</v>
      </c>
    </row>
    <row r="357" spans="1:22" ht="14"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
        <v>170</v>
      </c>
      <c r="T357" t="s">
        <v>167</v>
      </c>
      <c r="U357" t="s">
        <v>171</v>
      </c>
      <c r="V357">
        <v>1</v>
      </c>
    </row>
    <row r="358" spans="1:22" ht="14" x14ac:dyDescent="0.3">
      <c r="A358">
        <v>3127</v>
      </c>
      <c r="B358">
        <v>57</v>
      </c>
      <c r="C358" t="s">
        <v>152</v>
      </c>
      <c r="D358" t="s">
        <v>88</v>
      </c>
      <c r="E358" t="s">
        <v>66</v>
      </c>
      <c r="F358">
        <v>76</v>
      </c>
      <c r="G358" t="s">
        <v>30</v>
      </c>
      <c r="H358" t="s">
        <v>22</v>
      </c>
      <c r="I358" t="s">
        <v>92</v>
      </c>
      <c r="J358" t="s">
        <v>24</v>
      </c>
      <c r="K358">
        <v>2.6</v>
      </c>
      <c r="L358" t="s">
        <v>151</v>
      </c>
      <c r="M358" t="s">
        <v>73</v>
      </c>
      <c r="N358" t="s">
        <v>151</v>
      </c>
      <c r="O358" t="s">
        <v>151</v>
      </c>
      <c r="P358">
        <v>28</v>
      </c>
      <c r="Q358" t="s">
        <v>74</v>
      </c>
      <c r="R358" t="s">
        <v>75</v>
      </c>
      <c r="S358" t="s">
        <v>173</v>
      </c>
      <c r="T358" t="s">
        <v>167</v>
      </c>
      <c r="U358" t="s">
        <v>168</v>
      </c>
      <c r="V358">
        <v>0</v>
      </c>
    </row>
    <row r="359" spans="1:22" ht="14"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
        <v>169</v>
      </c>
      <c r="T359" t="s">
        <v>167</v>
      </c>
      <c r="U359" t="s">
        <v>174</v>
      </c>
      <c r="V359">
        <v>1</v>
      </c>
    </row>
    <row r="360" spans="1:22" ht="14"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
        <v>166</v>
      </c>
      <c r="T360" t="s">
        <v>167</v>
      </c>
      <c r="U360" t="s">
        <v>168</v>
      </c>
      <c r="V360">
        <v>1</v>
      </c>
    </row>
    <row r="361" spans="1:22" ht="14" x14ac:dyDescent="0.3">
      <c r="A361">
        <v>3125</v>
      </c>
      <c r="B361">
        <v>57</v>
      </c>
      <c r="C361" t="s">
        <v>152</v>
      </c>
      <c r="D361" t="s">
        <v>105</v>
      </c>
      <c r="E361" t="s">
        <v>66</v>
      </c>
      <c r="F361">
        <v>51</v>
      </c>
      <c r="G361" t="s">
        <v>98</v>
      </c>
      <c r="H361" t="s">
        <v>43</v>
      </c>
      <c r="I361" t="s">
        <v>99</v>
      </c>
      <c r="J361" t="s">
        <v>52</v>
      </c>
      <c r="K361">
        <v>3.4</v>
      </c>
      <c r="L361" t="s">
        <v>151</v>
      </c>
      <c r="M361" t="s">
        <v>53</v>
      </c>
      <c r="N361" t="s">
        <v>151</v>
      </c>
      <c r="O361" t="s">
        <v>151</v>
      </c>
      <c r="P361">
        <v>4</v>
      </c>
      <c r="Q361" t="s">
        <v>32</v>
      </c>
      <c r="R361" t="s">
        <v>96</v>
      </c>
      <c r="S361" t="s">
        <v>173</v>
      </c>
      <c r="T361" t="s">
        <v>167</v>
      </c>
      <c r="U361" t="s">
        <v>171</v>
      </c>
      <c r="V361">
        <v>0</v>
      </c>
    </row>
    <row r="362" spans="1:22" ht="14" x14ac:dyDescent="0.3">
      <c r="A362">
        <v>3124</v>
      </c>
      <c r="B362">
        <v>57</v>
      </c>
      <c r="C362" t="s">
        <v>152</v>
      </c>
      <c r="D362" t="s">
        <v>65</v>
      </c>
      <c r="E362" t="s">
        <v>66</v>
      </c>
      <c r="F362">
        <v>77</v>
      </c>
      <c r="G362" t="s">
        <v>145</v>
      </c>
      <c r="H362" t="s">
        <v>91</v>
      </c>
      <c r="I362" t="s">
        <v>107</v>
      </c>
      <c r="J362" t="s">
        <v>56</v>
      </c>
      <c r="K362">
        <v>3.3</v>
      </c>
      <c r="L362" t="s">
        <v>151</v>
      </c>
      <c r="M362" t="s">
        <v>44</v>
      </c>
      <c r="N362" t="s">
        <v>151</v>
      </c>
      <c r="O362" t="s">
        <v>151</v>
      </c>
      <c r="P362">
        <v>40</v>
      </c>
      <c r="Q362" t="s">
        <v>27</v>
      </c>
      <c r="R362" t="s">
        <v>75</v>
      </c>
      <c r="S362" t="s">
        <v>173</v>
      </c>
      <c r="T362" t="s">
        <v>167</v>
      </c>
      <c r="U362" t="s">
        <v>168</v>
      </c>
      <c r="V362">
        <v>0</v>
      </c>
    </row>
    <row r="363" spans="1:22" ht="14" x14ac:dyDescent="0.3">
      <c r="A363">
        <v>3116</v>
      </c>
      <c r="B363">
        <v>26</v>
      </c>
      <c r="C363" t="s">
        <v>152</v>
      </c>
      <c r="D363" t="s">
        <v>118</v>
      </c>
      <c r="E363" t="s">
        <v>66</v>
      </c>
      <c r="F363">
        <v>53</v>
      </c>
      <c r="G363" t="s">
        <v>146</v>
      </c>
      <c r="H363" t="s">
        <v>43</v>
      </c>
      <c r="I363" t="s">
        <v>60</v>
      </c>
      <c r="J363" t="s">
        <v>56</v>
      </c>
      <c r="K363">
        <v>4.0999999999999996</v>
      </c>
      <c r="L363" t="s">
        <v>151</v>
      </c>
      <c r="M363" t="s">
        <v>37</v>
      </c>
      <c r="N363" t="s">
        <v>151</v>
      </c>
      <c r="O363" t="s">
        <v>151</v>
      </c>
      <c r="P363">
        <v>9</v>
      </c>
      <c r="Q363" t="s">
        <v>74</v>
      </c>
      <c r="R363" t="s">
        <v>75</v>
      </c>
      <c r="S363" t="s">
        <v>172</v>
      </c>
      <c r="T363" t="s">
        <v>167</v>
      </c>
      <c r="U363" t="s">
        <v>171</v>
      </c>
      <c r="V363">
        <v>0</v>
      </c>
    </row>
    <row r="364" spans="1:22" ht="14" x14ac:dyDescent="0.3">
      <c r="A364">
        <v>3115</v>
      </c>
      <c r="B364">
        <v>21</v>
      </c>
      <c r="C364" t="s">
        <v>152</v>
      </c>
      <c r="D364" t="s">
        <v>65</v>
      </c>
      <c r="E364" t="s">
        <v>66</v>
      </c>
      <c r="F364">
        <v>56</v>
      </c>
      <c r="G364" t="s">
        <v>71</v>
      </c>
      <c r="H364" t="s">
        <v>43</v>
      </c>
      <c r="I364" t="s">
        <v>77</v>
      </c>
      <c r="J364" t="s">
        <v>36</v>
      </c>
      <c r="K364">
        <v>4.7</v>
      </c>
      <c r="L364" t="s">
        <v>151</v>
      </c>
      <c r="M364" t="s">
        <v>73</v>
      </c>
      <c r="N364" t="s">
        <v>151</v>
      </c>
      <c r="O364" t="s">
        <v>151</v>
      </c>
      <c r="P364">
        <v>45</v>
      </c>
      <c r="Q364" t="s">
        <v>27</v>
      </c>
      <c r="R364" t="s">
        <v>75</v>
      </c>
      <c r="S364" t="s">
        <v>169</v>
      </c>
      <c r="T364" t="s">
        <v>167</v>
      </c>
      <c r="U364" t="s">
        <v>168</v>
      </c>
      <c r="V364">
        <v>0</v>
      </c>
    </row>
    <row r="365" spans="1:22" ht="14" x14ac:dyDescent="0.3">
      <c r="A365">
        <v>3112</v>
      </c>
      <c r="B365">
        <v>21</v>
      </c>
      <c r="C365" t="s">
        <v>152</v>
      </c>
      <c r="D365" t="s">
        <v>132</v>
      </c>
      <c r="E365" t="s">
        <v>66</v>
      </c>
      <c r="F365">
        <v>81</v>
      </c>
      <c r="G365" t="s">
        <v>110</v>
      </c>
      <c r="H365" t="s">
        <v>91</v>
      </c>
      <c r="I365" t="s">
        <v>125</v>
      </c>
      <c r="J365" t="s">
        <v>36</v>
      </c>
      <c r="K365">
        <v>4.9000000000000004</v>
      </c>
      <c r="L365" t="s">
        <v>151</v>
      </c>
      <c r="M365" t="s">
        <v>37</v>
      </c>
      <c r="N365" t="s">
        <v>151</v>
      </c>
      <c r="O365" t="s">
        <v>151</v>
      </c>
      <c r="P365">
        <v>25</v>
      </c>
      <c r="Q365" t="s">
        <v>85</v>
      </c>
      <c r="R365" t="s">
        <v>57</v>
      </c>
      <c r="S365" t="s">
        <v>169</v>
      </c>
      <c r="T365" t="s">
        <v>167</v>
      </c>
      <c r="U365" t="s">
        <v>168</v>
      </c>
      <c r="V365">
        <v>0</v>
      </c>
    </row>
    <row r="366" spans="1:22" ht="14" x14ac:dyDescent="0.3">
      <c r="A366">
        <v>3111</v>
      </c>
      <c r="B366">
        <v>19</v>
      </c>
      <c r="C366" t="s">
        <v>152</v>
      </c>
      <c r="D366" t="s">
        <v>65</v>
      </c>
      <c r="E366" t="s">
        <v>66</v>
      </c>
      <c r="F366">
        <v>46</v>
      </c>
      <c r="G366" t="s">
        <v>104</v>
      </c>
      <c r="H366" t="s">
        <v>22</v>
      </c>
      <c r="I366" t="s">
        <v>92</v>
      </c>
      <c r="J366" t="s">
        <v>56</v>
      </c>
      <c r="K366">
        <v>4.5999999999999996</v>
      </c>
      <c r="L366" t="s">
        <v>151</v>
      </c>
      <c r="M366" t="s">
        <v>44</v>
      </c>
      <c r="N366" t="s">
        <v>151</v>
      </c>
      <c r="O366" t="s">
        <v>151</v>
      </c>
      <c r="P366">
        <v>2</v>
      </c>
      <c r="Q366" t="s">
        <v>74</v>
      </c>
      <c r="R366" t="s">
        <v>75</v>
      </c>
      <c r="S366" t="s">
        <v>169</v>
      </c>
      <c r="T366" t="s">
        <v>167</v>
      </c>
      <c r="U366" t="s">
        <v>171</v>
      </c>
      <c r="V366">
        <v>0</v>
      </c>
    </row>
    <row r="367" spans="1:22" ht="14"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
        <v>173</v>
      </c>
      <c r="T367" t="s">
        <v>167</v>
      </c>
      <c r="U367" t="s">
        <v>168</v>
      </c>
      <c r="V367">
        <v>1</v>
      </c>
    </row>
    <row r="368" spans="1:22" ht="14" x14ac:dyDescent="0.3">
      <c r="A368">
        <v>3102</v>
      </c>
      <c r="B368">
        <v>32</v>
      </c>
      <c r="C368" t="s">
        <v>152</v>
      </c>
      <c r="D368" t="s">
        <v>105</v>
      </c>
      <c r="E368" t="s">
        <v>66</v>
      </c>
      <c r="F368">
        <v>82</v>
      </c>
      <c r="G368" t="s">
        <v>134</v>
      </c>
      <c r="H368" t="s">
        <v>35</v>
      </c>
      <c r="I368" t="s">
        <v>109</v>
      </c>
      <c r="J368" t="s">
        <v>52</v>
      </c>
      <c r="K368">
        <v>2.7</v>
      </c>
      <c r="L368" t="s">
        <v>151</v>
      </c>
      <c r="M368" t="s">
        <v>26</v>
      </c>
      <c r="N368" t="s">
        <v>151</v>
      </c>
      <c r="O368" t="s">
        <v>151</v>
      </c>
      <c r="P368">
        <v>9</v>
      </c>
      <c r="Q368" t="s">
        <v>45</v>
      </c>
      <c r="R368" t="s">
        <v>28</v>
      </c>
      <c r="S368" t="s">
        <v>172</v>
      </c>
      <c r="T368" t="s">
        <v>167</v>
      </c>
      <c r="U368" t="s">
        <v>171</v>
      </c>
      <c r="V368">
        <v>0</v>
      </c>
    </row>
    <row r="369" spans="1:22" ht="14" x14ac:dyDescent="0.3">
      <c r="A369">
        <v>3101</v>
      </c>
      <c r="B369">
        <v>50</v>
      </c>
      <c r="C369" t="s">
        <v>152</v>
      </c>
      <c r="D369" t="s">
        <v>123</v>
      </c>
      <c r="E369" t="s">
        <v>66</v>
      </c>
      <c r="F369">
        <v>85</v>
      </c>
      <c r="G369" t="s">
        <v>128</v>
      </c>
      <c r="H369" t="s">
        <v>22</v>
      </c>
      <c r="I369" t="s">
        <v>72</v>
      </c>
      <c r="J369" t="s">
        <v>24</v>
      </c>
      <c r="K369">
        <v>3.9</v>
      </c>
      <c r="L369" t="s">
        <v>151</v>
      </c>
      <c r="M369" t="s">
        <v>26</v>
      </c>
      <c r="N369" t="s">
        <v>151</v>
      </c>
      <c r="O369" t="s">
        <v>151</v>
      </c>
      <c r="P369">
        <v>3</v>
      </c>
      <c r="Q369" t="s">
        <v>74</v>
      </c>
      <c r="R369" t="s">
        <v>39</v>
      </c>
      <c r="S369" t="s">
        <v>166</v>
      </c>
      <c r="T369" t="s">
        <v>167</v>
      </c>
      <c r="U369" t="s">
        <v>171</v>
      </c>
      <c r="V369">
        <v>0</v>
      </c>
    </row>
    <row r="370" spans="1:22" ht="14"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
        <v>169</v>
      </c>
      <c r="T370" t="s">
        <v>167</v>
      </c>
      <c r="U370" t="s">
        <v>168</v>
      </c>
      <c r="V370">
        <v>1</v>
      </c>
    </row>
    <row r="371" spans="1:22" ht="14"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
        <v>170</v>
      </c>
      <c r="T371" t="s">
        <v>167</v>
      </c>
      <c r="U371" t="s">
        <v>168</v>
      </c>
      <c r="V371">
        <v>1</v>
      </c>
    </row>
    <row r="372" spans="1:22" ht="14"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
        <v>173</v>
      </c>
      <c r="T372" t="s">
        <v>167</v>
      </c>
      <c r="U372" t="s">
        <v>174</v>
      </c>
      <c r="V372">
        <v>1</v>
      </c>
    </row>
    <row r="373" spans="1:22" ht="14" x14ac:dyDescent="0.3">
      <c r="A373">
        <v>3096</v>
      </c>
      <c r="B373">
        <v>62</v>
      </c>
      <c r="C373" t="s">
        <v>152</v>
      </c>
      <c r="D373" t="s">
        <v>123</v>
      </c>
      <c r="E373" t="s">
        <v>66</v>
      </c>
      <c r="F373">
        <v>53</v>
      </c>
      <c r="G373" t="s">
        <v>147</v>
      </c>
      <c r="H373" t="s">
        <v>35</v>
      </c>
      <c r="I373" t="s">
        <v>117</v>
      </c>
      <c r="J373" t="s">
        <v>56</v>
      </c>
      <c r="K373">
        <v>3.4</v>
      </c>
      <c r="L373" t="s">
        <v>151</v>
      </c>
      <c r="M373" t="s">
        <v>53</v>
      </c>
      <c r="N373" t="s">
        <v>151</v>
      </c>
      <c r="O373" t="s">
        <v>151</v>
      </c>
      <c r="P373">
        <v>13</v>
      </c>
      <c r="Q373" t="s">
        <v>27</v>
      </c>
      <c r="R373" t="s">
        <v>28</v>
      </c>
      <c r="S373" t="s">
        <v>173</v>
      </c>
      <c r="T373" t="s">
        <v>167</v>
      </c>
      <c r="U373" t="s">
        <v>174</v>
      </c>
      <c r="V373">
        <v>0</v>
      </c>
    </row>
    <row r="374" spans="1:22" ht="14" x14ac:dyDescent="0.3">
      <c r="A374">
        <v>3093</v>
      </c>
      <c r="B374">
        <v>52</v>
      </c>
      <c r="C374" t="s">
        <v>152</v>
      </c>
      <c r="D374" t="s">
        <v>88</v>
      </c>
      <c r="E374" t="s">
        <v>66</v>
      </c>
      <c r="F374">
        <v>54</v>
      </c>
      <c r="G374" t="s">
        <v>139</v>
      </c>
      <c r="H374" t="s">
        <v>22</v>
      </c>
      <c r="I374" t="s">
        <v>64</v>
      </c>
      <c r="J374" t="s">
        <v>56</v>
      </c>
      <c r="K374">
        <v>3.5</v>
      </c>
      <c r="L374" t="s">
        <v>151</v>
      </c>
      <c r="M374" t="s">
        <v>44</v>
      </c>
      <c r="N374" t="s">
        <v>151</v>
      </c>
      <c r="O374" t="s">
        <v>151</v>
      </c>
      <c r="P374">
        <v>14</v>
      </c>
      <c r="Q374" t="s">
        <v>74</v>
      </c>
      <c r="R374" t="s">
        <v>75</v>
      </c>
      <c r="S374" t="s">
        <v>166</v>
      </c>
      <c r="T374" t="s">
        <v>167</v>
      </c>
      <c r="U374" t="s">
        <v>174</v>
      </c>
      <c r="V374">
        <v>0</v>
      </c>
    </row>
    <row r="375" spans="1:22" ht="14" x14ac:dyDescent="0.3">
      <c r="A375">
        <v>3087</v>
      </c>
      <c r="B375">
        <v>47</v>
      </c>
      <c r="C375" t="s">
        <v>152</v>
      </c>
      <c r="D375" t="s">
        <v>65</v>
      </c>
      <c r="E375" t="s">
        <v>66</v>
      </c>
      <c r="F375">
        <v>73</v>
      </c>
      <c r="G375" t="s">
        <v>139</v>
      </c>
      <c r="H375" t="s">
        <v>43</v>
      </c>
      <c r="I375" t="s">
        <v>92</v>
      </c>
      <c r="J375" t="s">
        <v>52</v>
      </c>
      <c r="K375">
        <v>3.5</v>
      </c>
      <c r="L375" t="s">
        <v>151</v>
      </c>
      <c r="M375" t="s">
        <v>44</v>
      </c>
      <c r="N375" t="s">
        <v>151</v>
      </c>
      <c r="O375" t="s">
        <v>151</v>
      </c>
      <c r="P375">
        <v>26</v>
      </c>
      <c r="Q375" t="s">
        <v>27</v>
      </c>
      <c r="R375" t="s">
        <v>96</v>
      </c>
      <c r="S375" t="s">
        <v>166</v>
      </c>
      <c r="T375" t="s">
        <v>167</v>
      </c>
      <c r="U375" t="s">
        <v>168</v>
      </c>
      <c r="V375">
        <v>0</v>
      </c>
    </row>
    <row r="376" spans="1:22" ht="14"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
        <v>173</v>
      </c>
      <c r="T376" t="s">
        <v>167</v>
      </c>
      <c r="U376" t="s">
        <v>168</v>
      </c>
      <c r="V376">
        <v>1</v>
      </c>
    </row>
    <row r="377" spans="1:22" ht="14"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
        <v>173</v>
      </c>
      <c r="T377" t="s">
        <v>167</v>
      </c>
      <c r="U377" t="s">
        <v>171</v>
      </c>
      <c r="V377">
        <v>1</v>
      </c>
    </row>
    <row r="378" spans="1:22" ht="14" x14ac:dyDescent="0.3">
      <c r="A378">
        <v>3085</v>
      </c>
      <c r="B378">
        <v>46</v>
      </c>
      <c r="C378" t="s">
        <v>152</v>
      </c>
      <c r="D378" t="s">
        <v>118</v>
      </c>
      <c r="E378" t="s">
        <v>66</v>
      </c>
      <c r="F378">
        <v>37</v>
      </c>
      <c r="G378" t="s">
        <v>134</v>
      </c>
      <c r="H378" t="s">
        <v>35</v>
      </c>
      <c r="I378" t="s">
        <v>125</v>
      </c>
      <c r="J378" t="s">
        <v>36</v>
      </c>
      <c r="K378">
        <v>3.2</v>
      </c>
      <c r="L378" t="s">
        <v>151</v>
      </c>
      <c r="M378" t="s">
        <v>73</v>
      </c>
      <c r="N378" t="s">
        <v>151</v>
      </c>
      <c r="O378" t="s">
        <v>151</v>
      </c>
      <c r="P378">
        <v>43</v>
      </c>
      <c r="Q378" t="s">
        <v>45</v>
      </c>
      <c r="R378" t="s">
        <v>87</v>
      </c>
      <c r="S378" t="s">
        <v>166</v>
      </c>
      <c r="T378" t="s">
        <v>167</v>
      </c>
      <c r="U378" t="s">
        <v>168</v>
      </c>
      <c r="V378">
        <v>0</v>
      </c>
    </row>
    <row r="379" spans="1:22" ht="14"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
        <v>173</v>
      </c>
      <c r="T379" t="s">
        <v>167</v>
      </c>
      <c r="U379" t="s">
        <v>168</v>
      </c>
      <c r="V379">
        <v>1</v>
      </c>
    </row>
    <row r="380" spans="1:22" ht="14" x14ac:dyDescent="0.3">
      <c r="A380">
        <v>3080</v>
      </c>
      <c r="B380">
        <v>48</v>
      </c>
      <c r="C380" t="s">
        <v>152</v>
      </c>
      <c r="D380" t="s">
        <v>132</v>
      </c>
      <c r="E380" t="s">
        <v>66</v>
      </c>
      <c r="F380">
        <v>31</v>
      </c>
      <c r="G380" t="s">
        <v>50</v>
      </c>
      <c r="H380" t="s">
        <v>43</v>
      </c>
      <c r="I380" t="s">
        <v>31</v>
      </c>
      <c r="J380" t="s">
        <v>56</v>
      </c>
      <c r="K380">
        <v>4</v>
      </c>
      <c r="L380" t="s">
        <v>151</v>
      </c>
      <c r="M380" t="s">
        <v>73</v>
      </c>
      <c r="N380" t="s">
        <v>151</v>
      </c>
      <c r="O380" t="s">
        <v>151</v>
      </c>
      <c r="P380">
        <v>4</v>
      </c>
      <c r="Q380" t="s">
        <v>74</v>
      </c>
      <c r="R380" t="s">
        <v>48</v>
      </c>
      <c r="S380" t="s">
        <v>166</v>
      </c>
      <c r="T380" t="s">
        <v>167</v>
      </c>
      <c r="U380" t="s">
        <v>171</v>
      </c>
      <c r="V380">
        <v>0</v>
      </c>
    </row>
    <row r="381" spans="1:22" ht="14" x14ac:dyDescent="0.3">
      <c r="A381">
        <v>3079</v>
      </c>
      <c r="B381">
        <v>32</v>
      </c>
      <c r="C381" t="s">
        <v>152</v>
      </c>
      <c r="D381" t="s">
        <v>132</v>
      </c>
      <c r="E381" t="s">
        <v>66</v>
      </c>
      <c r="F381">
        <v>95</v>
      </c>
      <c r="G381" t="s">
        <v>119</v>
      </c>
      <c r="H381" t="s">
        <v>43</v>
      </c>
      <c r="I381" t="s">
        <v>143</v>
      </c>
      <c r="J381" t="s">
        <v>36</v>
      </c>
      <c r="K381">
        <v>2.5</v>
      </c>
      <c r="L381" t="s">
        <v>151</v>
      </c>
      <c r="M381" t="s">
        <v>69</v>
      </c>
      <c r="N381" t="s">
        <v>151</v>
      </c>
      <c r="O381" t="s">
        <v>151</v>
      </c>
      <c r="P381">
        <v>24</v>
      </c>
      <c r="Q381" t="s">
        <v>74</v>
      </c>
      <c r="R381" t="s">
        <v>75</v>
      </c>
      <c r="S381" t="s">
        <v>172</v>
      </c>
      <c r="T381" t="s">
        <v>167</v>
      </c>
      <c r="U381" t="s">
        <v>168</v>
      </c>
      <c r="V381">
        <v>0</v>
      </c>
    </row>
    <row r="382" spans="1:22" ht="14"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
        <v>170</v>
      </c>
      <c r="T382" t="s">
        <v>167</v>
      </c>
      <c r="U382" t="s">
        <v>174</v>
      </c>
      <c r="V382">
        <v>1</v>
      </c>
    </row>
    <row r="383" spans="1:22" ht="14"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
        <v>173</v>
      </c>
      <c r="T383" t="s">
        <v>167</v>
      </c>
      <c r="U383" t="s">
        <v>171</v>
      </c>
      <c r="V383">
        <v>1</v>
      </c>
    </row>
    <row r="384" spans="1:22" ht="14" x14ac:dyDescent="0.3">
      <c r="A384">
        <v>3077</v>
      </c>
      <c r="B384">
        <v>66</v>
      </c>
      <c r="C384" t="s">
        <v>152</v>
      </c>
      <c r="D384" t="s">
        <v>65</v>
      </c>
      <c r="E384" t="s">
        <v>66</v>
      </c>
      <c r="F384">
        <v>46</v>
      </c>
      <c r="G384" t="s">
        <v>81</v>
      </c>
      <c r="H384" t="s">
        <v>43</v>
      </c>
      <c r="I384" t="s">
        <v>143</v>
      </c>
      <c r="J384" t="s">
        <v>52</v>
      </c>
      <c r="K384">
        <v>3.6</v>
      </c>
      <c r="L384" t="s">
        <v>151</v>
      </c>
      <c r="M384" t="s">
        <v>26</v>
      </c>
      <c r="N384" t="s">
        <v>151</v>
      </c>
      <c r="O384" t="s">
        <v>151</v>
      </c>
      <c r="P384">
        <v>13</v>
      </c>
      <c r="Q384" t="s">
        <v>27</v>
      </c>
      <c r="R384" t="s">
        <v>75</v>
      </c>
      <c r="S384" t="s">
        <v>173</v>
      </c>
      <c r="T384" t="s">
        <v>167</v>
      </c>
      <c r="U384" t="s">
        <v>174</v>
      </c>
      <c r="V384">
        <v>0</v>
      </c>
    </row>
    <row r="385" spans="1:22" ht="14"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
        <v>166</v>
      </c>
      <c r="T385" t="s">
        <v>167</v>
      </c>
      <c r="U385" t="s">
        <v>171</v>
      </c>
      <c r="V385">
        <v>1</v>
      </c>
    </row>
    <row r="386" spans="1:22" ht="14" x14ac:dyDescent="0.3">
      <c r="A386">
        <v>3073</v>
      </c>
      <c r="B386">
        <v>26</v>
      </c>
      <c r="C386" t="s">
        <v>152</v>
      </c>
      <c r="D386" t="s">
        <v>105</v>
      </c>
      <c r="E386" t="s">
        <v>66</v>
      </c>
      <c r="F386">
        <v>98</v>
      </c>
      <c r="G386" t="s">
        <v>83</v>
      </c>
      <c r="H386" t="s">
        <v>22</v>
      </c>
      <c r="I386" t="s">
        <v>99</v>
      </c>
      <c r="J386" t="s">
        <v>36</v>
      </c>
      <c r="K386">
        <v>3.1</v>
      </c>
      <c r="L386" t="s">
        <v>151</v>
      </c>
      <c r="M386" t="s">
        <v>53</v>
      </c>
      <c r="N386" t="s">
        <v>151</v>
      </c>
      <c r="O386" t="s">
        <v>151</v>
      </c>
      <c r="P386">
        <v>46</v>
      </c>
      <c r="Q386" t="s">
        <v>45</v>
      </c>
      <c r="R386" t="s">
        <v>57</v>
      </c>
      <c r="S386" t="s">
        <v>172</v>
      </c>
      <c r="T386" t="s">
        <v>167</v>
      </c>
      <c r="U386" t="s">
        <v>168</v>
      </c>
      <c r="V386">
        <v>0</v>
      </c>
    </row>
    <row r="387" spans="1:22" ht="14" x14ac:dyDescent="0.3">
      <c r="A387">
        <v>3068</v>
      </c>
      <c r="B387">
        <v>70</v>
      </c>
      <c r="C387" t="s">
        <v>152</v>
      </c>
      <c r="D387" t="s">
        <v>132</v>
      </c>
      <c r="E387" t="s">
        <v>66</v>
      </c>
      <c r="F387">
        <v>22</v>
      </c>
      <c r="G387" t="s">
        <v>67</v>
      </c>
      <c r="H387" t="s">
        <v>35</v>
      </c>
      <c r="I387" t="s">
        <v>23</v>
      </c>
      <c r="J387" t="s">
        <v>36</v>
      </c>
      <c r="K387">
        <v>3.5</v>
      </c>
      <c r="L387" t="s">
        <v>151</v>
      </c>
      <c r="M387" t="s">
        <v>37</v>
      </c>
      <c r="N387" t="s">
        <v>151</v>
      </c>
      <c r="O387" t="s">
        <v>151</v>
      </c>
      <c r="P387">
        <v>2</v>
      </c>
      <c r="Q387" t="s">
        <v>32</v>
      </c>
      <c r="R387" t="s">
        <v>39</v>
      </c>
      <c r="S387" t="s">
        <v>173</v>
      </c>
      <c r="T387" t="s">
        <v>167</v>
      </c>
      <c r="U387" t="s">
        <v>171</v>
      </c>
      <c r="V387">
        <v>0</v>
      </c>
    </row>
    <row r="388" spans="1:22" ht="14"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
        <v>173</v>
      </c>
      <c r="T388" t="s">
        <v>167</v>
      </c>
      <c r="U388" t="s">
        <v>168</v>
      </c>
      <c r="V388">
        <v>1</v>
      </c>
    </row>
    <row r="389" spans="1:22" ht="14" x14ac:dyDescent="0.3">
      <c r="A389">
        <v>3065</v>
      </c>
      <c r="B389">
        <v>22</v>
      </c>
      <c r="C389" t="s">
        <v>152</v>
      </c>
      <c r="D389" t="s">
        <v>132</v>
      </c>
      <c r="E389" t="s">
        <v>66</v>
      </c>
      <c r="F389">
        <v>76</v>
      </c>
      <c r="G389" t="s">
        <v>134</v>
      </c>
      <c r="H389" t="s">
        <v>35</v>
      </c>
      <c r="I389" t="s">
        <v>108</v>
      </c>
      <c r="J389" t="s">
        <v>24</v>
      </c>
      <c r="K389">
        <v>3.6</v>
      </c>
      <c r="L389" t="s">
        <v>151</v>
      </c>
      <c r="M389" t="s">
        <v>26</v>
      </c>
      <c r="N389" t="s">
        <v>151</v>
      </c>
      <c r="O389" t="s">
        <v>151</v>
      </c>
      <c r="P389">
        <v>49</v>
      </c>
      <c r="Q389" t="s">
        <v>74</v>
      </c>
      <c r="R389" t="s">
        <v>57</v>
      </c>
      <c r="S389" t="s">
        <v>169</v>
      </c>
      <c r="T389" t="s">
        <v>167</v>
      </c>
      <c r="U389" t="s">
        <v>168</v>
      </c>
      <c r="V389">
        <v>0</v>
      </c>
    </row>
    <row r="390" spans="1:22" ht="14"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
        <v>169</v>
      </c>
      <c r="T390" t="s">
        <v>167</v>
      </c>
      <c r="U390" t="s">
        <v>174</v>
      </c>
      <c r="V390">
        <v>1</v>
      </c>
    </row>
    <row r="391" spans="1:22" ht="14" x14ac:dyDescent="0.3">
      <c r="A391">
        <v>3064</v>
      </c>
      <c r="B391">
        <v>26</v>
      </c>
      <c r="C391" t="s">
        <v>152</v>
      </c>
      <c r="D391" t="s">
        <v>88</v>
      </c>
      <c r="E391" t="s">
        <v>66</v>
      </c>
      <c r="F391">
        <v>43</v>
      </c>
      <c r="G391" t="s">
        <v>138</v>
      </c>
      <c r="H391" t="s">
        <v>22</v>
      </c>
      <c r="I391" t="s">
        <v>109</v>
      </c>
      <c r="J391" t="s">
        <v>24</v>
      </c>
      <c r="K391">
        <v>3.9</v>
      </c>
      <c r="L391" t="s">
        <v>151</v>
      </c>
      <c r="M391" t="s">
        <v>73</v>
      </c>
      <c r="N391" t="s">
        <v>151</v>
      </c>
      <c r="O391" t="s">
        <v>151</v>
      </c>
      <c r="P391">
        <v>24</v>
      </c>
      <c r="Q391" t="s">
        <v>38</v>
      </c>
      <c r="R391" t="s">
        <v>28</v>
      </c>
      <c r="S391" t="s">
        <v>172</v>
      </c>
      <c r="T391" t="s">
        <v>167</v>
      </c>
      <c r="U391" t="s">
        <v>168</v>
      </c>
      <c r="V391">
        <v>0</v>
      </c>
    </row>
    <row r="392" spans="1:22" ht="14"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
        <v>172</v>
      </c>
      <c r="T392" t="s">
        <v>167</v>
      </c>
      <c r="U392" t="s">
        <v>174</v>
      </c>
      <c r="V392">
        <v>1</v>
      </c>
    </row>
    <row r="393" spans="1:22" ht="14" x14ac:dyDescent="0.3">
      <c r="A393">
        <v>3063</v>
      </c>
      <c r="B393">
        <v>51</v>
      </c>
      <c r="C393" t="s">
        <v>152</v>
      </c>
      <c r="D393" t="s">
        <v>131</v>
      </c>
      <c r="E393" t="s">
        <v>66</v>
      </c>
      <c r="F393">
        <v>96</v>
      </c>
      <c r="G393" t="s">
        <v>98</v>
      </c>
      <c r="H393" t="s">
        <v>22</v>
      </c>
      <c r="I393" t="s">
        <v>95</v>
      </c>
      <c r="J393" t="s">
        <v>56</v>
      </c>
      <c r="K393">
        <v>3.3</v>
      </c>
      <c r="L393" t="s">
        <v>151</v>
      </c>
      <c r="M393" t="s">
        <v>53</v>
      </c>
      <c r="N393" t="s">
        <v>151</v>
      </c>
      <c r="O393" t="s">
        <v>151</v>
      </c>
      <c r="P393">
        <v>39</v>
      </c>
      <c r="Q393" t="s">
        <v>45</v>
      </c>
      <c r="R393" t="s">
        <v>87</v>
      </c>
      <c r="S393" t="s">
        <v>166</v>
      </c>
      <c r="T393" t="s">
        <v>167</v>
      </c>
      <c r="U393" t="s">
        <v>168</v>
      </c>
      <c r="V393">
        <v>0</v>
      </c>
    </row>
    <row r="394" spans="1:22" ht="14" x14ac:dyDescent="0.3">
      <c r="A394">
        <v>3059</v>
      </c>
      <c r="B394">
        <v>41</v>
      </c>
      <c r="C394" t="s">
        <v>152</v>
      </c>
      <c r="D394" t="s">
        <v>65</v>
      </c>
      <c r="E394" t="s">
        <v>66</v>
      </c>
      <c r="F394">
        <v>74</v>
      </c>
      <c r="G394" t="s">
        <v>63</v>
      </c>
      <c r="H394" t="s">
        <v>35</v>
      </c>
      <c r="I394" t="s">
        <v>120</v>
      </c>
      <c r="J394" t="s">
        <v>24</v>
      </c>
      <c r="K394">
        <v>3.8</v>
      </c>
      <c r="L394" t="s">
        <v>151</v>
      </c>
      <c r="M394" t="s">
        <v>73</v>
      </c>
      <c r="N394" t="s">
        <v>151</v>
      </c>
      <c r="O394" t="s">
        <v>151</v>
      </c>
      <c r="P394">
        <v>3</v>
      </c>
      <c r="Q394" t="s">
        <v>74</v>
      </c>
      <c r="R394" t="s">
        <v>28</v>
      </c>
      <c r="S394" t="s">
        <v>170</v>
      </c>
      <c r="T394" t="s">
        <v>167</v>
      </c>
      <c r="U394" t="s">
        <v>171</v>
      </c>
      <c r="V394">
        <v>0</v>
      </c>
    </row>
    <row r="395" spans="1:22" ht="14" x14ac:dyDescent="0.3">
      <c r="A395">
        <v>3058</v>
      </c>
      <c r="B395">
        <v>67</v>
      </c>
      <c r="C395" t="s">
        <v>152</v>
      </c>
      <c r="D395" t="s">
        <v>131</v>
      </c>
      <c r="E395" t="s">
        <v>66</v>
      </c>
      <c r="F395">
        <v>22</v>
      </c>
      <c r="G395" t="s">
        <v>97</v>
      </c>
      <c r="H395" t="s">
        <v>43</v>
      </c>
      <c r="I395" t="s">
        <v>143</v>
      </c>
      <c r="J395" t="s">
        <v>36</v>
      </c>
      <c r="K395">
        <v>3.4</v>
      </c>
      <c r="L395" t="s">
        <v>151</v>
      </c>
      <c r="M395" t="s">
        <v>44</v>
      </c>
      <c r="N395" t="s">
        <v>151</v>
      </c>
      <c r="O395" t="s">
        <v>151</v>
      </c>
      <c r="P395">
        <v>26</v>
      </c>
      <c r="Q395" t="s">
        <v>74</v>
      </c>
      <c r="R395" t="s">
        <v>39</v>
      </c>
      <c r="S395" t="s">
        <v>173</v>
      </c>
      <c r="T395" t="s">
        <v>167</v>
      </c>
      <c r="U395" t="s">
        <v>168</v>
      </c>
      <c r="V395">
        <v>0</v>
      </c>
    </row>
    <row r="396" spans="1:22" ht="14"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
        <v>170</v>
      </c>
      <c r="T396" t="s">
        <v>167</v>
      </c>
      <c r="U396" t="s">
        <v>171</v>
      </c>
      <c r="V396">
        <v>1</v>
      </c>
    </row>
    <row r="397" spans="1:22" ht="14" x14ac:dyDescent="0.3">
      <c r="A397">
        <v>3057</v>
      </c>
      <c r="B397">
        <v>69</v>
      </c>
      <c r="C397" t="s">
        <v>152</v>
      </c>
      <c r="D397" t="s">
        <v>142</v>
      </c>
      <c r="E397" t="s">
        <v>66</v>
      </c>
      <c r="F397">
        <v>59</v>
      </c>
      <c r="G397" t="s">
        <v>126</v>
      </c>
      <c r="H397" t="s">
        <v>43</v>
      </c>
      <c r="I397" t="s">
        <v>117</v>
      </c>
      <c r="J397" t="s">
        <v>36</v>
      </c>
      <c r="K397">
        <v>3.8</v>
      </c>
      <c r="L397" t="s">
        <v>151</v>
      </c>
      <c r="M397" t="s">
        <v>53</v>
      </c>
      <c r="N397" t="s">
        <v>151</v>
      </c>
      <c r="O397" t="s">
        <v>151</v>
      </c>
      <c r="P397">
        <v>15</v>
      </c>
      <c r="Q397" t="s">
        <v>32</v>
      </c>
      <c r="R397" t="s">
        <v>75</v>
      </c>
      <c r="S397" t="s">
        <v>173</v>
      </c>
      <c r="T397" t="s">
        <v>167</v>
      </c>
      <c r="U397" t="s">
        <v>174</v>
      </c>
      <c r="V397">
        <v>0</v>
      </c>
    </row>
    <row r="398" spans="1:22" ht="14" x14ac:dyDescent="0.3">
      <c r="A398">
        <v>3052</v>
      </c>
      <c r="B398">
        <v>44</v>
      </c>
      <c r="C398" t="s">
        <v>152</v>
      </c>
      <c r="D398" t="s">
        <v>88</v>
      </c>
      <c r="E398" t="s">
        <v>66</v>
      </c>
      <c r="F398">
        <v>64</v>
      </c>
      <c r="G398" t="s">
        <v>50</v>
      </c>
      <c r="H398" t="s">
        <v>22</v>
      </c>
      <c r="I398" t="s">
        <v>79</v>
      </c>
      <c r="J398" t="s">
        <v>52</v>
      </c>
      <c r="K398">
        <v>4.5999999999999996</v>
      </c>
      <c r="L398" t="s">
        <v>151</v>
      </c>
      <c r="M398" t="s">
        <v>26</v>
      </c>
      <c r="N398" t="s">
        <v>151</v>
      </c>
      <c r="O398" t="s">
        <v>151</v>
      </c>
      <c r="P398">
        <v>49</v>
      </c>
      <c r="Q398" t="s">
        <v>85</v>
      </c>
      <c r="R398" t="s">
        <v>96</v>
      </c>
      <c r="S398" t="s">
        <v>170</v>
      </c>
      <c r="T398" t="s">
        <v>167</v>
      </c>
      <c r="U398" t="s">
        <v>168</v>
      </c>
      <c r="V398">
        <v>0</v>
      </c>
    </row>
    <row r="399" spans="1:22" ht="14"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
        <v>169</v>
      </c>
      <c r="T399" t="s">
        <v>167</v>
      </c>
      <c r="U399" t="s">
        <v>168</v>
      </c>
      <c r="V399">
        <v>1</v>
      </c>
    </row>
    <row r="400" spans="1:22" ht="14" x14ac:dyDescent="0.3">
      <c r="A400">
        <v>3050</v>
      </c>
      <c r="B400">
        <v>40</v>
      </c>
      <c r="C400" t="s">
        <v>152</v>
      </c>
      <c r="D400" t="s">
        <v>65</v>
      </c>
      <c r="E400" t="s">
        <v>66</v>
      </c>
      <c r="F400">
        <v>60</v>
      </c>
      <c r="G400" t="s">
        <v>139</v>
      </c>
      <c r="H400" t="s">
        <v>22</v>
      </c>
      <c r="I400" t="s">
        <v>107</v>
      </c>
      <c r="J400" t="s">
        <v>52</v>
      </c>
      <c r="K400">
        <v>3</v>
      </c>
      <c r="L400" t="s">
        <v>151</v>
      </c>
      <c r="M400" t="s">
        <v>44</v>
      </c>
      <c r="N400" t="s">
        <v>151</v>
      </c>
      <c r="O400" t="s">
        <v>151</v>
      </c>
      <c r="P400">
        <v>41</v>
      </c>
      <c r="Q400" t="s">
        <v>74</v>
      </c>
      <c r="R400" t="s">
        <v>75</v>
      </c>
      <c r="S400" t="s">
        <v>170</v>
      </c>
      <c r="T400" t="s">
        <v>167</v>
      </c>
      <c r="U400" t="s">
        <v>168</v>
      </c>
      <c r="V400">
        <v>0</v>
      </c>
    </row>
    <row r="401" spans="1:22" ht="14"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
        <v>173</v>
      </c>
      <c r="T401" t="s">
        <v>167</v>
      </c>
      <c r="U401" t="s">
        <v>174</v>
      </c>
      <c r="V401">
        <v>1</v>
      </c>
    </row>
    <row r="402" spans="1:22" ht="14" x14ac:dyDescent="0.3">
      <c r="A402">
        <v>3049</v>
      </c>
      <c r="B402">
        <v>69</v>
      </c>
      <c r="C402" t="s">
        <v>152</v>
      </c>
      <c r="D402" t="s">
        <v>105</v>
      </c>
      <c r="E402" t="s">
        <v>66</v>
      </c>
      <c r="F402">
        <v>93</v>
      </c>
      <c r="G402" t="s">
        <v>111</v>
      </c>
      <c r="H402" t="s">
        <v>43</v>
      </c>
      <c r="I402" t="s">
        <v>77</v>
      </c>
      <c r="J402" t="s">
        <v>52</v>
      </c>
      <c r="K402">
        <v>3.9</v>
      </c>
      <c r="L402" t="s">
        <v>151</v>
      </c>
      <c r="M402" t="s">
        <v>53</v>
      </c>
      <c r="N402" t="s">
        <v>151</v>
      </c>
      <c r="O402" t="s">
        <v>151</v>
      </c>
      <c r="P402">
        <v>47</v>
      </c>
      <c r="Q402" t="s">
        <v>27</v>
      </c>
      <c r="R402" t="s">
        <v>28</v>
      </c>
      <c r="S402" t="s">
        <v>173</v>
      </c>
      <c r="T402" t="s">
        <v>167</v>
      </c>
      <c r="U402" t="s">
        <v>168</v>
      </c>
      <c r="V402">
        <v>0</v>
      </c>
    </row>
    <row r="403" spans="1:22" ht="14" x14ac:dyDescent="0.3">
      <c r="A403">
        <v>3044</v>
      </c>
      <c r="B403">
        <v>45</v>
      </c>
      <c r="C403" t="s">
        <v>152</v>
      </c>
      <c r="D403" t="s">
        <v>132</v>
      </c>
      <c r="E403" t="s">
        <v>66</v>
      </c>
      <c r="F403">
        <v>98</v>
      </c>
      <c r="G403" t="s">
        <v>114</v>
      </c>
      <c r="H403" t="s">
        <v>35</v>
      </c>
      <c r="I403" t="s">
        <v>99</v>
      </c>
      <c r="J403" t="s">
        <v>56</v>
      </c>
      <c r="K403">
        <v>2.6</v>
      </c>
      <c r="L403" t="s">
        <v>151</v>
      </c>
      <c r="M403" t="s">
        <v>73</v>
      </c>
      <c r="N403" t="s">
        <v>151</v>
      </c>
      <c r="O403" t="s">
        <v>151</v>
      </c>
      <c r="P403">
        <v>17</v>
      </c>
      <c r="Q403" t="s">
        <v>38</v>
      </c>
      <c r="R403" t="s">
        <v>87</v>
      </c>
      <c r="S403" t="s">
        <v>166</v>
      </c>
      <c r="T403" t="s">
        <v>167</v>
      </c>
      <c r="U403" t="s">
        <v>174</v>
      </c>
      <c r="V403">
        <v>0</v>
      </c>
    </row>
    <row r="404" spans="1:22" ht="14"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
        <v>172</v>
      </c>
      <c r="T404" t="s">
        <v>167</v>
      </c>
      <c r="U404" t="s">
        <v>168</v>
      </c>
      <c r="V404">
        <v>1</v>
      </c>
    </row>
    <row r="405" spans="1:22" ht="14" x14ac:dyDescent="0.3">
      <c r="A405">
        <v>3042</v>
      </c>
      <c r="B405">
        <v>48</v>
      </c>
      <c r="C405" t="s">
        <v>152</v>
      </c>
      <c r="D405" t="s">
        <v>65</v>
      </c>
      <c r="E405" t="s">
        <v>66</v>
      </c>
      <c r="F405">
        <v>79</v>
      </c>
      <c r="G405" t="s">
        <v>42</v>
      </c>
      <c r="H405" t="s">
        <v>43</v>
      </c>
      <c r="I405" t="s">
        <v>120</v>
      </c>
      <c r="J405" t="s">
        <v>24</v>
      </c>
      <c r="K405">
        <v>4</v>
      </c>
      <c r="L405" t="s">
        <v>151</v>
      </c>
      <c r="M405" t="s">
        <v>26</v>
      </c>
      <c r="N405" t="s">
        <v>151</v>
      </c>
      <c r="O405" t="s">
        <v>151</v>
      </c>
      <c r="P405">
        <v>27</v>
      </c>
      <c r="Q405" t="s">
        <v>45</v>
      </c>
      <c r="R405" t="s">
        <v>87</v>
      </c>
      <c r="S405" t="s">
        <v>166</v>
      </c>
      <c r="T405" t="s">
        <v>167</v>
      </c>
      <c r="U405" t="s">
        <v>168</v>
      </c>
      <c r="V405">
        <v>0</v>
      </c>
    </row>
    <row r="406" spans="1:22" ht="14" x14ac:dyDescent="0.3">
      <c r="A406">
        <v>3041</v>
      </c>
      <c r="B406">
        <v>18</v>
      </c>
      <c r="C406" t="s">
        <v>152</v>
      </c>
      <c r="D406" t="s">
        <v>65</v>
      </c>
      <c r="E406" t="s">
        <v>66</v>
      </c>
      <c r="F406">
        <v>32</v>
      </c>
      <c r="G406" t="s">
        <v>144</v>
      </c>
      <c r="H406" t="s">
        <v>43</v>
      </c>
      <c r="I406" t="s">
        <v>79</v>
      </c>
      <c r="J406" t="s">
        <v>56</v>
      </c>
      <c r="K406">
        <v>4.0999999999999996</v>
      </c>
      <c r="L406" t="s">
        <v>151</v>
      </c>
      <c r="M406" t="s">
        <v>26</v>
      </c>
      <c r="N406" t="s">
        <v>151</v>
      </c>
      <c r="O406" t="s">
        <v>151</v>
      </c>
      <c r="P406">
        <v>10</v>
      </c>
      <c r="Q406" t="s">
        <v>32</v>
      </c>
      <c r="R406" t="s">
        <v>28</v>
      </c>
      <c r="S406" t="s">
        <v>169</v>
      </c>
      <c r="T406" t="s">
        <v>167</v>
      </c>
      <c r="U406" t="s">
        <v>174</v>
      </c>
      <c r="V406">
        <v>0</v>
      </c>
    </row>
    <row r="407" spans="1:22" ht="14" x14ac:dyDescent="0.3">
      <c r="A407">
        <v>3039</v>
      </c>
      <c r="B407">
        <v>56</v>
      </c>
      <c r="C407" t="s">
        <v>152</v>
      </c>
      <c r="D407" t="s">
        <v>105</v>
      </c>
      <c r="E407" t="s">
        <v>66</v>
      </c>
      <c r="F407">
        <v>39</v>
      </c>
      <c r="G407" t="s">
        <v>141</v>
      </c>
      <c r="H407" t="s">
        <v>43</v>
      </c>
      <c r="I407" t="s">
        <v>109</v>
      </c>
      <c r="J407" t="s">
        <v>52</v>
      </c>
      <c r="K407">
        <v>4.2</v>
      </c>
      <c r="L407" t="s">
        <v>151</v>
      </c>
      <c r="M407" t="s">
        <v>37</v>
      </c>
      <c r="N407" t="s">
        <v>151</v>
      </c>
      <c r="O407" t="s">
        <v>151</v>
      </c>
      <c r="P407">
        <v>36</v>
      </c>
      <c r="Q407" t="s">
        <v>85</v>
      </c>
      <c r="R407" t="s">
        <v>48</v>
      </c>
      <c r="S407" t="s">
        <v>173</v>
      </c>
      <c r="T407" t="s">
        <v>167</v>
      </c>
      <c r="U407" t="s">
        <v>168</v>
      </c>
      <c r="V407">
        <v>0</v>
      </c>
    </row>
    <row r="408" spans="1:22" ht="14"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
        <v>166</v>
      </c>
      <c r="T408" t="s">
        <v>167</v>
      </c>
      <c r="U408" t="s">
        <v>174</v>
      </c>
      <c r="V408">
        <v>1</v>
      </c>
    </row>
    <row r="409" spans="1:22" ht="14" x14ac:dyDescent="0.3">
      <c r="A409">
        <v>3038</v>
      </c>
      <c r="B409">
        <v>51</v>
      </c>
      <c r="C409" t="s">
        <v>152</v>
      </c>
      <c r="D409" t="s">
        <v>132</v>
      </c>
      <c r="E409" t="s">
        <v>66</v>
      </c>
      <c r="F409">
        <v>44</v>
      </c>
      <c r="G409" t="s">
        <v>145</v>
      </c>
      <c r="H409" t="s">
        <v>22</v>
      </c>
      <c r="I409" t="s">
        <v>60</v>
      </c>
      <c r="J409" t="s">
        <v>52</v>
      </c>
      <c r="K409">
        <v>4.8</v>
      </c>
      <c r="L409" t="s">
        <v>151</v>
      </c>
      <c r="M409" t="s">
        <v>44</v>
      </c>
      <c r="N409" t="s">
        <v>151</v>
      </c>
      <c r="O409" t="s">
        <v>151</v>
      </c>
      <c r="P409">
        <v>2</v>
      </c>
      <c r="Q409" t="s">
        <v>32</v>
      </c>
      <c r="R409" t="s">
        <v>48</v>
      </c>
      <c r="S409" t="s">
        <v>166</v>
      </c>
      <c r="T409" t="s">
        <v>167</v>
      </c>
      <c r="U409" t="s">
        <v>171</v>
      </c>
      <c r="V409">
        <v>0</v>
      </c>
    </row>
    <row r="410" spans="1:22" ht="14" x14ac:dyDescent="0.3">
      <c r="A410">
        <v>3036</v>
      </c>
      <c r="B410">
        <v>69</v>
      </c>
      <c r="C410" t="s">
        <v>152</v>
      </c>
      <c r="D410" t="s">
        <v>65</v>
      </c>
      <c r="E410" t="s">
        <v>66</v>
      </c>
      <c r="F410">
        <v>64</v>
      </c>
      <c r="G410" t="s">
        <v>21</v>
      </c>
      <c r="H410" t="s">
        <v>43</v>
      </c>
      <c r="I410" t="s">
        <v>79</v>
      </c>
      <c r="J410" t="s">
        <v>36</v>
      </c>
      <c r="K410">
        <v>4.5</v>
      </c>
      <c r="L410" t="s">
        <v>151</v>
      </c>
      <c r="M410" t="s">
        <v>37</v>
      </c>
      <c r="N410" t="s">
        <v>151</v>
      </c>
      <c r="O410" t="s">
        <v>151</v>
      </c>
      <c r="P410">
        <v>18</v>
      </c>
      <c r="Q410" t="s">
        <v>32</v>
      </c>
      <c r="R410" t="s">
        <v>75</v>
      </c>
      <c r="S410" t="s">
        <v>173</v>
      </c>
      <c r="T410" t="s">
        <v>167</v>
      </c>
      <c r="U410" t="s">
        <v>174</v>
      </c>
      <c r="V410">
        <v>0</v>
      </c>
    </row>
    <row r="411" spans="1:22" ht="14" x14ac:dyDescent="0.3">
      <c r="A411">
        <v>3033</v>
      </c>
      <c r="B411">
        <v>26</v>
      </c>
      <c r="C411" t="s">
        <v>152</v>
      </c>
      <c r="D411" t="s">
        <v>131</v>
      </c>
      <c r="E411" t="s">
        <v>66</v>
      </c>
      <c r="F411">
        <v>58</v>
      </c>
      <c r="G411" t="s">
        <v>98</v>
      </c>
      <c r="H411" t="s">
        <v>91</v>
      </c>
      <c r="I411" t="s">
        <v>95</v>
      </c>
      <c r="J411" t="s">
        <v>52</v>
      </c>
      <c r="K411">
        <v>3.5</v>
      </c>
      <c r="L411" t="s">
        <v>151</v>
      </c>
      <c r="M411" t="s">
        <v>44</v>
      </c>
      <c r="N411" t="s">
        <v>151</v>
      </c>
      <c r="O411" t="s">
        <v>151</v>
      </c>
      <c r="P411">
        <v>24</v>
      </c>
      <c r="Q411" t="s">
        <v>38</v>
      </c>
      <c r="R411" t="s">
        <v>57</v>
      </c>
      <c r="S411" t="s">
        <v>172</v>
      </c>
      <c r="T411" t="s">
        <v>167</v>
      </c>
      <c r="U411" t="s">
        <v>168</v>
      </c>
      <c r="V411">
        <v>0</v>
      </c>
    </row>
    <row r="412" spans="1:22" ht="14" x14ac:dyDescent="0.3">
      <c r="A412">
        <v>3024</v>
      </c>
      <c r="B412">
        <v>50</v>
      </c>
      <c r="C412" t="s">
        <v>152</v>
      </c>
      <c r="D412" t="s">
        <v>131</v>
      </c>
      <c r="E412" t="s">
        <v>66</v>
      </c>
      <c r="F412">
        <v>31</v>
      </c>
      <c r="G412" t="s">
        <v>115</v>
      </c>
      <c r="H412" t="s">
        <v>43</v>
      </c>
      <c r="I412" t="s">
        <v>109</v>
      </c>
      <c r="J412" t="s">
        <v>52</v>
      </c>
      <c r="K412">
        <v>2.9</v>
      </c>
      <c r="L412" t="s">
        <v>151</v>
      </c>
      <c r="M412" t="s">
        <v>26</v>
      </c>
      <c r="N412" t="s">
        <v>151</v>
      </c>
      <c r="O412" t="s">
        <v>151</v>
      </c>
      <c r="P412">
        <v>4</v>
      </c>
      <c r="Q412" t="s">
        <v>45</v>
      </c>
      <c r="R412" t="s">
        <v>57</v>
      </c>
      <c r="S412" t="s">
        <v>166</v>
      </c>
      <c r="T412" t="s">
        <v>167</v>
      </c>
      <c r="U412" t="s">
        <v>171</v>
      </c>
      <c r="V412">
        <v>0</v>
      </c>
    </row>
    <row r="413" spans="1:22" ht="14" x14ac:dyDescent="0.3">
      <c r="A413">
        <v>3022</v>
      </c>
      <c r="B413">
        <v>65</v>
      </c>
      <c r="C413" t="s">
        <v>152</v>
      </c>
      <c r="D413" t="s">
        <v>88</v>
      </c>
      <c r="E413" t="s">
        <v>66</v>
      </c>
      <c r="F413">
        <v>77</v>
      </c>
      <c r="G413" t="s">
        <v>137</v>
      </c>
      <c r="H413" t="s">
        <v>35</v>
      </c>
      <c r="I413" t="s">
        <v>143</v>
      </c>
      <c r="J413" t="s">
        <v>52</v>
      </c>
      <c r="K413">
        <v>4.5</v>
      </c>
      <c r="L413" t="s">
        <v>151</v>
      </c>
      <c r="M413" t="s">
        <v>69</v>
      </c>
      <c r="N413" t="s">
        <v>151</v>
      </c>
      <c r="O413" t="s">
        <v>151</v>
      </c>
      <c r="P413">
        <v>47</v>
      </c>
      <c r="Q413" t="s">
        <v>32</v>
      </c>
      <c r="R413" t="s">
        <v>57</v>
      </c>
      <c r="S413" t="s">
        <v>173</v>
      </c>
      <c r="T413" t="s">
        <v>167</v>
      </c>
      <c r="U413" t="s">
        <v>168</v>
      </c>
      <c r="V413">
        <v>0</v>
      </c>
    </row>
    <row r="414" spans="1:22" ht="14" x14ac:dyDescent="0.3">
      <c r="A414">
        <v>3018</v>
      </c>
      <c r="B414">
        <v>58</v>
      </c>
      <c r="C414" t="s">
        <v>152</v>
      </c>
      <c r="D414" t="s">
        <v>88</v>
      </c>
      <c r="E414" t="s">
        <v>66</v>
      </c>
      <c r="F414">
        <v>71</v>
      </c>
      <c r="G414" t="s">
        <v>149</v>
      </c>
      <c r="H414" t="s">
        <v>35</v>
      </c>
      <c r="I414" t="s">
        <v>72</v>
      </c>
      <c r="J414" t="s">
        <v>52</v>
      </c>
      <c r="K414">
        <v>3.3</v>
      </c>
      <c r="L414" t="s">
        <v>151</v>
      </c>
      <c r="M414" t="s">
        <v>44</v>
      </c>
      <c r="N414" t="s">
        <v>151</v>
      </c>
      <c r="O414" t="s">
        <v>151</v>
      </c>
      <c r="P414">
        <v>24</v>
      </c>
      <c r="Q414" t="s">
        <v>32</v>
      </c>
      <c r="R414" t="s">
        <v>75</v>
      </c>
      <c r="S414" t="s">
        <v>173</v>
      </c>
      <c r="T414" t="s">
        <v>167</v>
      </c>
      <c r="U414" t="s">
        <v>168</v>
      </c>
      <c r="V414">
        <v>0</v>
      </c>
    </row>
    <row r="415" spans="1:22" ht="14"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
        <v>173</v>
      </c>
      <c r="T415" t="s">
        <v>167</v>
      </c>
      <c r="U415" t="s">
        <v>168</v>
      </c>
      <c r="V415">
        <v>1</v>
      </c>
    </row>
    <row r="416" spans="1:22" ht="14"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
        <v>172</v>
      </c>
      <c r="T416" t="s">
        <v>167</v>
      </c>
      <c r="U416" t="s">
        <v>168</v>
      </c>
      <c r="V416">
        <v>1</v>
      </c>
    </row>
    <row r="417" spans="1:22" ht="14" x14ac:dyDescent="0.3">
      <c r="A417">
        <v>3016</v>
      </c>
      <c r="B417">
        <v>37</v>
      </c>
      <c r="C417" t="s">
        <v>152</v>
      </c>
      <c r="D417" t="s">
        <v>118</v>
      </c>
      <c r="E417" t="s">
        <v>66</v>
      </c>
      <c r="F417">
        <v>21</v>
      </c>
      <c r="G417" t="s">
        <v>50</v>
      </c>
      <c r="H417" t="s">
        <v>91</v>
      </c>
      <c r="I417" t="s">
        <v>92</v>
      </c>
      <c r="J417" t="s">
        <v>36</v>
      </c>
      <c r="K417">
        <v>2.8</v>
      </c>
      <c r="L417" t="s">
        <v>151</v>
      </c>
      <c r="M417" t="s">
        <v>26</v>
      </c>
      <c r="N417" t="s">
        <v>151</v>
      </c>
      <c r="O417" t="s">
        <v>151</v>
      </c>
      <c r="P417">
        <v>27</v>
      </c>
      <c r="Q417" t="s">
        <v>74</v>
      </c>
      <c r="R417" t="s">
        <v>75</v>
      </c>
      <c r="S417" t="s">
        <v>170</v>
      </c>
      <c r="T417" t="s">
        <v>167</v>
      </c>
      <c r="U417" t="s">
        <v>168</v>
      </c>
      <c r="V417">
        <v>0</v>
      </c>
    </row>
    <row r="418" spans="1:22" ht="14"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
        <v>170</v>
      </c>
      <c r="T418" t="s">
        <v>167</v>
      </c>
      <c r="U418" t="s">
        <v>168</v>
      </c>
      <c r="V418">
        <v>1</v>
      </c>
    </row>
    <row r="419" spans="1:22" ht="14" x14ac:dyDescent="0.3">
      <c r="A419">
        <v>3013</v>
      </c>
      <c r="B419">
        <v>42</v>
      </c>
      <c r="C419" t="s">
        <v>152</v>
      </c>
      <c r="D419" t="s">
        <v>132</v>
      </c>
      <c r="E419" t="s">
        <v>66</v>
      </c>
      <c r="F419">
        <v>65</v>
      </c>
      <c r="G419" t="s">
        <v>134</v>
      </c>
      <c r="H419" t="s">
        <v>43</v>
      </c>
      <c r="I419" t="s">
        <v>84</v>
      </c>
      <c r="J419" t="s">
        <v>56</v>
      </c>
      <c r="K419">
        <v>3.5</v>
      </c>
      <c r="L419" t="s">
        <v>151</v>
      </c>
      <c r="M419" t="s">
        <v>53</v>
      </c>
      <c r="N419" t="s">
        <v>151</v>
      </c>
      <c r="O419" t="s">
        <v>151</v>
      </c>
      <c r="P419">
        <v>16</v>
      </c>
      <c r="Q419" t="s">
        <v>45</v>
      </c>
      <c r="R419" t="s">
        <v>48</v>
      </c>
      <c r="S419" t="s">
        <v>170</v>
      </c>
      <c r="T419" t="s">
        <v>167</v>
      </c>
      <c r="U419" t="s">
        <v>174</v>
      </c>
      <c r="V419">
        <v>0</v>
      </c>
    </row>
    <row r="420" spans="1:22" ht="14" x14ac:dyDescent="0.3">
      <c r="A420">
        <v>3012</v>
      </c>
      <c r="B420">
        <v>20</v>
      </c>
      <c r="C420" t="s">
        <v>152</v>
      </c>
      <c r="D420" t="s">
        <v>132</v>
      </c>
      <c r="E420" t="s">
        <v>66</v>
      </c>
      <c r="F420">
        <v>70</v>
      </c>
      <c r="G420" t="s">
        <v>106</v>
      </c>
      <c r="H420" t="s">
        <v>35</v>
      </c>
      <c r="I420" t="s">
        <v>109</v>
      </c>
      <c r="J420" t="s">
        <v>52</v>
      </c>
      <c r="K420">
        <v>3</v>
      </c>
      <c r="L420" t="s">
        <v>151</v>
      </c>
      <c r="M420" t="s">
        <v>44</v>
      </c>
      <c r="N420" t="s">
        <v>151</v>
      </c>
      <c r="O420" t="s">
        <v>151</v>
      </c>
      <c r="P420">
        <v>18</v>
      </c>
      <c r="Q420" t="s">
        <v>38</v>
      </c>
      <c r="R420" t="s">
        <v>96</v>
      </c>
      <c r="S420" t="s">
        <v>169</v>
      </c>
      <c r="T420" t="s">
        <v>167</v>
      </c>
      <c r="U420" t="s">
        <v>174</v>
      </c>
      <c r="V420">
        <v>0</v>
      </c>
    </row>
    <row r="421" spans="1:22" ht="14" x14ac:dyDescent="0.3">
      <c r="A421">
        <v>3011</v>
      </c>
      <c r="B421">
        <v>70</v>
      </c>
      <c r="C421" t="s">
        <v>152</v>
      </c>
      <c r="D421" t="s">
        <v>132</v>
      </c>
      <c r="E421" t="s">
        <v>66</v>
      </c>
      <c r="F421">
        <v>45</v>
      </c>
      <c r="G421" t="s">
        <v>122</v>
      </c>
      <c r="H421" t="s">
        <v>43</v>
      </c>
      <c r="I421" t="s">
        <v>82</v>
      </c>
      <c r="J421" t="s">
        <v>24</v>
      </c>
      <c r="K421">
        <v>3.3</v>
      </c>
      <c r="L421" t="s">
        <v>151</v>
      </c>
      <c r="M421" t="s">
        <v>37</v>
      </c>
      <c r="N421" t="s">
        <v>151</v>
      </c>
      <c r="O421" t="s">
        <v>151</v>
      </c>
      <c r="P421">
        <v>15</v>
      </c>
      <c r="Q421" t="s">
        <v>38</v>
      </c>
      <c r="R421" t="s">
        <v>48</v>
      </c>
      <c r="S421" t="s">
        <v>173</v>
      </c>
      <c r="T421" t="s">
        <v>167</v>
      </c>
      <c r="U421" t="s">
        <v>174</v>
      </c>
      <c r="V421">
        <v>0</v>
      </c>
    </row>
    <row r="422" spans="1:22" ht="14" x14ac:dyDescent="0.3">
      <c r="A422">
        <v>3010</v>
      </c>
      <c r="B422">
        <v>62</v>
      </c>
      <c r="C422" t="s">
        <v>152</v>
      </c>
      <c r="D422" t="s">
        <v>132</v>
      </c>
      <c r="E422" t="s">
        <v>66</v>
      </c>
      <c r="F422">
        <v>73</v>
      </c>
      <c r="G422" t="s">
        <v>59</v>
      </c>
      <c r="H422" t="s">
        <v>43</v>
      </c>
      <c r="I422" t="s">
        <v>64</v>
      </c>
      <c r="J422" t="s">
        <v>24</v>
      </c>
      <c r="K422">
        <v>4.5999999999999996</v>
      </c>
      <c r="L422" t="s">
        <v>151</v>
      </c>
      <c r="M422" t="s">
        <v>37</v>
      </c>
      <c r="N422" t="s">
        <v>151</v>
      </c>
      <c r="O422" t="s">
        <v>151</v>
      </c>
      <c r="P422">
        <v>8</v>
      </c>
      <c r="Q422" t="s">
        <v>27</v>
      </c>
      <c r="R422" t="s">
        <v>28</v>
      </c>
      <c r="S422" t="s">
        <v>173</v>
      </c>
      <c r="T422" t="s">
        <v>167</v>
      </c>
      <c r="U422" t="s">
        <v>171</v>
      </c>
      <c r="V422">
        <v>0</v>
      </c>
    </row>
    <row r="423" spans="1:22" ht="14" x14ac:dyDescent="0.3">
      <c r="A423">
        <v>3008</v>
      </c>
      <c r="B423">
        <v>23</v>
      </c>
      <c r="C423" t="s">
        <v>152</v>
      </c>
      <c r="D423" t="s">
        <v>88</v>
      </c>
      <c r="E423" t="s">
        <v>66</v>
      </c>
      <c r="F423">
        <v>60</v>
      </c>
      <c r="G423" t="s">
        <v>83</v>
      </c>
      <c r="H423" t="s">
        <v>22</v>
      </c>
      <c r="I423" t="s">
        <v>92</v>
      </c>
      <c r="J423" t="s">
        <v>24</v>
      </c>
      <c r="K423">
        <v>3</v>
      </c>
      <c r="L423" t="s">
        <v>151</v>
      </c>
      <c r="M423" t="s">
        <v>44</v>
      </c>
      <c r="N423" t="s">
        <v>151</v>
      </c>
      <c r="O423" t="s">
        <v>151</v>
      </c>
      <c r="P423">
        <v>31</v>
      </c>
      <c r="Q423" t="s">
        <v>27</v>
      </c>
      <c r="R423" t="s">
        <v>39</v>
      </c>
      <c r="S423" t="s">
        <v>169</v>
      </c>
      <c r="T423" t="s">
        <v>167</v>
      </c>
      <c r="U423" t="s">
        <v>168</v>
      </c>
      <c r="V423">
        <v>0</v>
      </c>
    </row>
    <row r="424" spans="1:22" ht="14" x14ac:dyDescent="0.3">
      <c r="A424">
        <v>3003</v>
      </c>
      <c r="B424">
        <v>70</v>
      </c>
      <c r="C424" t="s">
        <v>152</v>
      </c>
      <c r="D424" t="s">
        <v>132</v>
      </c>
      <c r="E424" t="s">
        <v>66</v>
      </c>
      <c r="F424">
        <v>29</v>
      </c>
      <c r="G424" t="s">
        <v>59</v>
      </c>
      <c r="H424" t="s">
        <v>43</v>
      </c>
      <c r="I424" t="s">
        <v>31</v>
      </c>
      <c r="J424" t="s">
        <v>56</v>
      </c>
      <c r="K424">
        <v>3.6</v>
      </c>
      <c r="L424" t="s">
        <v>151</v>
      </c>
      <c r="M424" t="s">
        <v>44</v>
      </c>
      <c r="N424" t="s">
        <v>151</v>
      </c>
      <c r="O424" t="s">
        <v>151</v>
      </c>
      <c r="P424">
        <v>19</v>
      </c>
      <c r="Q424" t="s">
        <v>74</v>
      </c>
      <c r="R424" t="s">
        <v>57</v>
      </c>
      <c r="S424" t="s">
        <v>173</v>
      </c>
      <c r="T424" t="s">
        <v>167</v>
      </c>
      <c r="U424" t="s">
        <v>174</v>
      </c>
      <c r="V424">
        <v>0</v>
      </c>
    </row>
    <row r="425" spans="1:22" ht="14"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
        <v>166</v>
      </c>
      <c r="T425" t="s">
        <v>167</v>
      </c>
      <c r="U425" t="s">
        <v>168</v>
      </c>
      <c r="V425">
        <v>1</v>
      </c>
    </row>
    <row r="426" spans="1:22" ht="14" x14ac:dyDescent="0.3">
      <c r="A426">
        <v>3000</v>
      </c>
      <c r="B426">
        <v>31</v>
      </c>
      <c r="C426" t="s">
        <v>152</v>
      </c>
      <c r="D426" t="s">
        <v>88</v>
      </c>
      <c r="E426" t="s">
        <v>66</v>
      </c>
      <c r="F426">
        <v>48</v>
      </c>
      <c r="G426" t="s">
        <v>81</v>
      </c>
      <c r="H426" t="s">
        <v>35</v>
      </c>
      <c r="I426" t="s">
        <v>60</v>
      </c>
      <c r="J426" t="s">
        <v>24</v>
      </c>
      <c r="K426">
        <v>3.8</v>
      </c>
      <c r="L426" t="s">
        <v>151</v>
      </c>
      <c r="M426" t="s">
        <v>53</v>
      </c>
      <c r="N426" t="s">
        <v>151</v>
      </c>
      <c r="O426" t="s">
        <v>151</v>
      </c>
      <c r="P426">
        <v>10</v>
      </c>
      <c r="Q426" t="s">
        <v>32</v>
      </c>
      <c r="R426" t="s">
        <v>87</v>
      </c>
      <c r="S426" t="s">
        <v>172</v>
      </c>
      <c r="T426" t="s">
        <v>167</v>
      </c>
      <c r="U426" t="s">
        <v>174</v>
      </c>
      <c r="V426">
        <v>0</v>
      </c>
    </row>
    <row r="427" spans="1:22" ht="14" x14ac:dyDescent="0.3">
      <c r="A427">
        <v>2997</v>
      </c>
      <c r="B427">
        <v>70</v>
      </c>
      <c r="C427" t="s">
        <v>152</v>
      </c>
      <c r="D427" t="s">
        <v>105</v>
      </c>
      <c r="E427" t="s">
        <v>66</v>
      </c>
      <c r="F427">
        <v>91</v>
      </c>
      <c r="G427" t="s">
        <v>139</v>
      </c>
      <c r="H427" t="s">
        <v>43</v>
      </c>
      <c r="I427" t="s">
        <v>51</v>
      </c>
      <c r="J427" t="s">
        <v>36</v>
      </c>
      <c r="K427">
        <v>2.9</v>
      </c>
      <c r="L427" t="s">
        <v>151</v>
      </c>
      <c r="M427" t="s">
        <v>26</v>
      </c>
      <c r="N427" t="s">
        <v>151</v>
      </c>
      <c r="O427" t="s">
        <v>151</v>
      </c>
      <c r="P427">
        <v>6</v>
      </c>
      <c r="Q427" t="s">
        <v>27</v>
      </c>
      <c r="R427" t="s">
        <v>96</v>
      </c>
      <c r="S427" t="s">
        <v>173</v>
      </c>
      <c r="T427" t="s">
        <v>167</v>
      </c>
      <c r="U427" t="s">
        <v>171</v>
      </c>
      <c r="V427">
        <v>0</v>
      </c>
    </row>
    <row r="428" spans="1:22" ht="14" x14ac:dyDescent="0.3">
      <c r="A428">
        <v>2990</v>
      </c>
      <c r="B428">
        <v>46</v>
      </c>
      <c r="C428" t="s">
        <v>152</v>
      </c>
      <c r="D428" t="s">
        <v>132</v>
      </c>
      <c r="E428" t="s">
        <v>66</v>
      </c>
      <c r="F428">
        <v>20</v>
      </c>
      <c r="G428" t="s">
        <v>42</v>
      </c>
      <c r="H428" t="s">
        <v>91</v>
      </c>
      <c r="I428" t="s">
        <v>84</v>
      </c>
      <c r="J428" t="s">
        <v>52</v>
      </c>
      <c r="K428">
        <v>4.3</v>
      </c>
      <c r="L428" t="s">
        <v>151</v>
      </c>
      <c r="M428" t="s">
        <v>69</v>
      </c>
      <c r="N428" t="s">
        <v>151</v>
      </c>
      <c r="O428" t="s">
        <v>151</v>
      </c>
      <c r="P428">
        <v>6</v>
      </c>
      <c r="Q428" t="s">
        <v>38</v>
      </c>
      <c r="R428" t="s">
        <v>39</v>
      </c>
      <c r="S428" t="s">
        <v>166</v>
      </c>
      <c r="T428" t="s">
        <v>167</v>
      </c>
      <c r="U428" t="s">
        <v>171</v>
      </c>
      <c r="V428">
        <v>0</v>
      </c>
    </row>
    <row r="429" spans="1:22" ht="14"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
        <v>173</v>
      </c>
      <c r="T429" t="s">
        <v>167</v>
      </c>
      <c r="U429" t="s">
        <v>171</v>
      </c>
      <c r="V429">
        <v>1</v>
      </c>
    </row>
    <row r="430" spans="1:22" ht="14" x14ac:dyDescent="0.3">
      <c r="A430">
        <v>2987</v>
      </c>
      <c r="B430">
        <v>62</v>
      </c>
      <c r="C430" t="s">
        <v>152</v>
      </c>
      <c r="D430" t="s">
        <v>132</v>
      </c>
      <c r="E430" t="s">
        <v>66</v>
      </c>
      <c r="F430">
        <v>85</v>
      </c>
      <c r="G430" t="s">
        <v>116</v>
      </c>
      <c r="H430" t="s">
        <v>35</v>
      </c>
      <c r="I430" t="s">
        <v>64</v>
      </c>
      <c r="J430" t="s">
        <v>52</v>
      </c>
      <c r="K430">
        <v>3.3</v>
      </c>
      <c r="L430" t="s">
        <v>151</v>
      </c>
      <c r="M430" t="s">
        <v>69</v>
      </c>
      <c r="N430" t="s">
        <v>151</v>
      </c>
      <c r="O430" t="s">
        <v>151</v>
      </c>
      <c r="P430">
        <v>16</v>
      </c>
      <c r="Q430" t="s">
        <v>38</v>
      </c>
      <c r="R430" t="s">
        <v>87</v>
      </c>
      <c r="S430" t="s">
        <v>173</v>
      </c>
      <c r="T430" t="s">
        <v>167</v>
      </c>
      <c r="U430" t="s">
        <v>174</v>
      </c>
      <c r="V430">
        <v>0</v>
      </c>
    </row>
    <row r="431" spans="1:22" ht="14" x14ac:dyDescent="0.3">
      <c r="A431">
        <v>2986</v>
      </c>
      <c r="B431">
        <v>46</v>
      </c>
      <c r="C431" t="s">
        <v>152</v>
      </c>
      <c r="D431" t="s">
        <v>132</v>
      </c>
      <c r="E431" t="s">
        <v>66</v>
      </c>
      <c r="F431">
        <v>36</v>
      </c>
      <c r="G431" t="s">
        <v>76</v>
      </c>
      <c r="H431" t="s">
        <v>35</v>
      </c>
      <c r="I431" t="s">
        <v>84</v>
      </c>
      <c r="J431" t="s">
        <v>52</v>
      </c>
      <c r="K431">
        <v>3</v>
      </c>
      <c r="L431" t="s">
        <v>151</v>
      </c>
      <c r="M431" t="s">
        <v>26</v>
      </c>
      <c r="N431" t="s">
        <v>151</v>
      </c>
      <c r="O431" t="s">
        <v>151</v>
      </c>
      <c r="P431">
        <v>21</v>
      </c>
      <c r="Q431" t="s">
        <v>32</v>
      </c>
      <c r="R431" t="s">
        <v>75</v>
      </c>
      <c r="S431" t="s">
        <v>166</v>
      </c>
      <c r="T431" t="s">
        <v>167</v>
      </c>
      <c r="U431" t="s">
        <v>168</v>
      </c>
      <c r="V431">
        <v>0</v>
      </c>
    </row>
    <row r="432" spans="1:22" ht="14" x14ac:dyDescent="0.3">
      <c r="A432">
        <v>2985</v>
      </c>
      <c r="B432">
        <v>45</v>
      </c>
      <c r="C432" t="s">
        <v>152</v>
      </c>
      <c r="D432" t="s">
        <v>142</v>
      </c>
      <c r="E432" t="s">
        <v>66</v>
      </c>
      <c r="F432">
        <v>32</v>
      </c>
      <c r="G432" t="s">
        <v>104</v>
      </c>
      <c r="H432" t="s">
        <v>22</v>
      </c>
      <c r="I432" t="s">
        <v>107</v>
      </c>
      <c r="J432" t="s">
        <v>36</v>
      </c>
      <c r="K432">
        <v>4.3</v>
      </c>
      <c r="L432" t="s">
        <v>151</v>
      </c>
      <c r="M432" t="s">
        <v>69</v>
      </c>
      <c r="N432" t="s">
        <v>151</v>
      </c>
      <c r="O432" t="s">
        <v>151</v>
      </c>
      <c r="P432">
        <v>36</v>
      </c>
      <c r="Q432" t="s">
        <v>85</v>
      </c>
      <c r="R432" t="s">
        <v>75</v>
      </c>
      <c r="S432" t="s">
        <v>166</v>
      </c>
      <c r="T432" t="s">
        <v>167</v>
      </c>
      <c r="U432" t="s">
        <v>168</v>
      </c>
      <c r="V432">
        <v>0</v>
      </c>
    </row>
    <row r="433" spans="1:22" ht="14"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
        <v>170</v>
      </c>
      <c r="T433" t="s">
        <v>167</v>
      </c>
      <c r="U433" t="s">
        <v>168</v>
      </c>
      <c r="V433">
        <v>1</v>
      </c>
    </row>
    <row r="434" spans="1:22" ht="14" x14ac:dyDescent="0.3">
      <c r="A434">
        <v>2981</v>
      </c>
      <c r="B434">
        <v>70</v>
      </c>
      <c r="C434" t="s">
        <v>152</v>
      </c>
      <c r="D434" t="s">
        <v>142</v>
      </c>
      <c r="E434" t="s">
        <v>66</v>
      </c>
      <c r="F434">
        <v>93</v>
      </c>
      <c r="G434" t="s">
        <v>126</v>
      </c>
      <c r="H434" t="s">
        <v>22</v>
      </c>
      <c r="I434" t="s">
        <v>84</v>
      </c>
      <c r="J434" t="s">
        <v>56</v>
      </c>
      <c r="K434">
        <v>4.4000000000000004</v>
      </c>
      <c r="L434" t="s">
        <v>151</v>
      </c>
      <c r="M434" t="s">
        <v>69</v>
      </c>
      <c r="N434" t="s">
        <v>151</v>
      </c>
      <c r="O434" t="s">
        <v>151</v>
      </c>
      <c r="P434">
        <v>9</v>
      </c>
      <c r="Q434" t="s">
        <v>74</v>
      </c>
      <c r="R434" t="s">
        <v>87</v>
      </c>
      <c r="S434" t="s">
        <v>173</v>
      </c>
      <c r="T434" t="s">
        <v>167</v>
      </c>
      <c r="U434" t="s">
        <v>171</v>
      </c>
      <c r="V434">
        <v>0</v>
      </c>
    </row>
    <row r="435" spans="1:22" ht="14" x14ac:dyDescent="0.3">
      <c r="A435">
        <v>2976</v>
      </c>
      <c r="B435">
        <v>61</v>
      </c>
      <c r="C435" t="s">
        <v>152</v>
      </c>
      <c r="D435" t="s">
        <v>118</v>
      </c>
      <c r="E435" t="s">
        <v>66</v>
      </c>
      <c r="F435">
        <v>68</v>
      </c>
      <c r="G435" t="s">
        <v>141</v>
      </c>
      <c r="H435" t="s">
        <v>91</v>
      </c>
      <c r="I435" t="s">
        <v>92</v>
      </c>
      <c r="J435" t="s">
        <v>24</v>
      </c>
      <c r="K435">
        <v>4.5</v>
      </c>
      <c r="L435" t="s">
        <v>151</v>
      </c>
      <c r="M435" t="s">
        <v>69</v>
      </c>
      <c r="N435" t="s">
        <v>151</v>
      </c>
      <c r="O435" t="s">
        <v>151</v>
      </c>
      <c r="P435">
        <v>48</v>
      </c>
      <c r="Q435" t="s">
        <v>32</v>
      </c>
      <c r="R435" t="s">
        <v>96</v>
      </c>
      <c r="S435" t="s">
        <v>173</v>
      </c>
      <c r="T435" t="s">
        <v>167</v>
      </c>
      <c r="U435" t="s">
        <v>168</v>
      </c>
      <c r="V435">
        <v>0</v>
      </c>
    </row>
    <row r="436" spans="1:22" ht="14" x14ac:dyDescent="0.3">
      <c r="A436">
        <v>2972</v>
      </c>
      <c r="B436">
        <v>30</v>
      </c>
      <c r="C436" t="s">
        <v>152</v>
      </c>
      <c r="D436" t="s">
        <v>65</v>
      </c>
      <c r="E436" t="s">
        <v>66</v>
      </c>
      <c r="F436">
        <v>100</v>
      </c>
      <c r="G436" t="s">
        <v>139</v>
      </c>
      <c r="H436" t="s">
        <v>22</v>
      </c>
      <c r="I436" t="s">
        <v>133</v>
      </c>
      <c r="J436" t="s">
        <v>56</v>
      </c>
      <c r="K436">
        <v>3.9</v>
      </c>
      <c r="L436" t="s">
        <v>151</v>
      </c>
      <c r="M436" t="s">
        <v>44</v>
      </c>
      <c r="N436" t="s">
        <v>151</v>
      </c>
      <c r="O436" t="s">
        <v>151</v>
      </c>
      <c r="P436">
        <v>9</v>
      </c>
      <c r="Q436" t="s">
        <v>45</v>
      </c>
      <c r="R436" t="s">
        <v>96</v>
      </c>
      <c r="S436" t="s">
        <v>172</v>
      </c>
      <c r="T436" t="s">
        <v>175</v>
      </c>
      <c r="U436" t="s">
        <v>171</v>
      </c>
      <c r="V436">
        <v>0</v>
      </c>
    </row>
    <row r="437" spans="1:22" ht="14" x14ac:dyDescent="0.3">
      <c r="A437">
        <v>2971</v>
      </c>
      <c r="B437">
        <v>24</v>
      </c>
      <c r="C437" t="s">
        <v>152</v>
      </c>
      <c r="D437" t="s">
        <v>105</v>
      </c>
      <c r="E437" t="s">
        <v>66</v>
      </c>
      <c r="F437">
        <v>74</v>
      </c>
      <c r="G437" t="s">
        <v>110</v>
      </c>
      <c r="H437" t="s">
        <v>43</v>
      </c>
      <c r="I437" t="s">
        <v>51</v>
      </c>
      <c r="J437" t="s">
        <v>24</v>
      </c>
      <c r="K437">
        <v>3.4</v>
      </c>
      <c r="L437" t="s">
        <v>151</v>
      </c>
      <c r="M437" t="s">
        <v>37</v>
      </c>
      <c r="N437" t="s">
        <v>151</v>
      </c>
      <c r="O437" t="s">
        <v>151</v>
      </c>
      <c r="P437">
        <v>44</v>
      </c>
      <c r="Q437" t="s">
        <v>38</v>
      </c>
      <c r="R437" t="s">
        <v>75</v>
      </c>
      <c r="S437" t="s">
        <v>169</v>
      </c>
      <c r="T437" t="s">
        <v>167</v>
      </c>
      <c r="U437" t="s">
        <v>168</v>
      </c>
      <c r="V437">
        <v>0</v>
      </c>
    </row>
    <row r="438" spans="1:22" ht="14" x14ac:dyDescent="0.3">
      <c r="A438">
        <v>2970</v>
      </c>
      <c r="B438">
        <v>36</v>
      </c>
      <c r="C438" t="s">
        <v>152</v>
      </c>
      <c r="D438" t="s">
        <v>132</v>
      </c>
      <c r="E438" t="s">
        <v>66</v>
      </c>
      <c r="F438">
        <v>62</v>
      </c>
      <c r="G438" t="s">
        <v>128</v>
      </c>
      <c r="H438" t="s">
        <v>35</v>
      </c>
      <c r="I438" t="s">
        <v>143</v>
      </c>
      <c r="J438" t="s">
        <v>56</v>
      </c>
      <c r="K438">
        <v>4.3</v>
      </c>
      <c r="L438" t="s">
        <v>151</v>
      </c>
      <c r="M438" t="s">
        <v>44</v>
      </c>
      <c r="N438" t="s">
        <v>151</v>
      </c>
      <c r="O438" t="s">
        <v>151</v>
      </c>
      <c r="P438">
        <v>20</v>
      </c>
      <c r="Q438" t="s">
        <v>32</v>
      </c>
      <c r="R438" t="s">
        <v>96</v>
      </c>
      <c r="S438" t="s">
        <v>170</v>
      </c>
      <c r="T438" t="s">
        <v>167</v>
      </c>
      <c r="U438" t="s">
        <v>168</v>
      </c>
      <c r="V438">
        <v>0</v>
      </c>
    </row>
    <row r="439" spans="1:22" ht="14"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
        <v>166</v>
      </c>
      <c r="T439" t="s">
        <v>167</v>
      </c>
      <c r="U439" t="s">
        <v>168</v>
      </c>
      <c r="V439">
        <v>1</v>
      </c>
    </row>
    <row r="440" spans="1:22" ht="14"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
        <v>166</v>
      </c>
      <c r="T440" t="s">
        <v>167</v>
      </c>
      <c r="U440" t="s">
        <v>174</v>
      </c>
      <c r="V440">
        <v>1</v>
      </c>
    </row>
    <row r="441" spans="1:22" ht="14" x14ac:dyDescent="0.3">
      <c r="A441">
        <v>2966</v>
      </c>
      <c r="B441">
        <v>48</v>
      </c>
      <c r="C441" t="s">
        <v>152</v>
      </c>
      <c r="D441" t="s">
        <v>118</v>
      </c>
      <c r="E441" t="s">
        <v>66</v>
      </c>
      <c r="F441">
        <v>45</v>
      </c>
      <c r="G441" t="s">
        <v>78</v>
      </c>
      <c r="H441" t="s">
        <v>43</v>
      </c>
      <c r="I441" t="s">
        <v>143</v>
      </c>
      <c r="J441" t="s">
        <v>52</v>
      </c>
      <c r="K441">
        <v>4.4000000000000004</v>
      </c>
      <c r="L441" t="s">
        <v>151</v>
      </c>
      <c r="M441" t="s">
        <v>53</v>
      </c>
      <c r="N441" t="s">
        <v>151</v>
      </c>
      <c r="O441" t="s">
        <v>151</v>
      </c>
      <c r="P441">
        <v>25</v>
      </c>
      <c r="Q441" t="s">
        <v>45</v>
      </c>
      <c r="R441" t="s">
        <v>28</v>
      </c>
      <c r="S441" t="s">
        <v>166</v>
      </c>
      <c r="T441" t="s">
        <v>167</v>
      </c>
      <c r="U441" t="s">
        <v>168</v>
      </c>
      <c r="V441">
        <v>0</v>
      </c>
    </row>
    <row r="442" spans="1:22" ht="14" x14ac:dyDescent="0.3">
      <c r="A442">
        <v>2960</v>
      </c>
      <c r="B442">
        <v>38</v>
      </c>
      <c r="C442" t="s">
        <v>152</v>
      </c>
      <c r="D442" t="s">
        <v>65</v>
      </c>
      <c r="E442" t="s">
        <v>66</v>
      </c>
      <c r="F442">
        <v>28</v>
      </c>
      <c r="G442" t="s">
        <v>104</v>
      </c>
      <c r="H442" t="s">
        <v>22</v>
      </c>
      <c r="I442" t="s">
        <v>31</v>
      </c>
      <c r="J442" t="s">
        <v>52</v>
      </c>
      <c r="K442">
        <v>4.7</v>
      </c>
      <c r="L442" t="s">
        <v>151</v>
      </c>
      <c r="M442" t="s">
        <v>37</v>
      </c>
      <c r="N442" t="s">
        <v>151</v>
      </c>
      <c r="O442" t="s">
        <v>151</v>
      </c>
      <c r="P442">
        <v>9</v>
      </c>
      <c r="Q442" t="s">
        <v>45</v>
      </c>
      <c r="R442" t="s">
        <v>57</v>
      </c>
      <c r="S442" t="s">
        <v>170</v>
      </c>
      <c r="T442" t="s">
        <v>167</v>
      </c>
      <c r="U442" t="s">
        <v>171</v>
      </c>
      <c r="V442">
        <v>0</v>
      </c>
    </row>
    <row r="443" spans="1:22" ht="14" x14ac:dyDescent="0.3">
      <c r="A443">
        <v>2958</v>
      </c>
      <c r="B443">
        <v>69</v>
      </c>
      <c r="C443" t="s">
        <v>152</v>
      </c>
      <c r="D443" t="s">
        <v>105</v>
      </c>
      <c r="E443" t="s">
        <v>66</v>
      </c>
      <c r="F443">
        <v>70</v>
      </c>
      <c r="G443" t="s">
        <v>146</v>
      </c>
      <c r="H443" t="s">
        <v>35</v>
      </c>
      <c r="I443" t="s">
        <v>23</v>
      </c>
      <c r="J443" t="s">
        <v>56</v>
      </c>
      <c r="K443">
        <v>4.7</v>
      </c>
      <c r="L443" t="s">
        <v>151</v>
      </c>
      <c r="M443" t="s">
        <v>53</v>
      </c>
      <c r="N443" t="s">
        <v>151</v>
      </c>
      <c r="O443" t="s">
        <v>151</v>
      </c>
      <c r="P443">
        <v>2</v>
      </c>
      <c r="Q443" t="s">
        <v>32</v>
      </c>
      <c r="R443" t="s">
        <v>48</v>
      </c>
      <c r="S443" t="s">
        <v>173</v>
      </c>
      <c r="T443" t="s">
        <v>167</v>
      </c>
      <c r="U443" t="s">
        <v>171</v>
      </c>
      <c r="V443">
        <v>0</v>
      </c>
    </row>
    <row r="444" spans="1:22" ht="14"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
        <v>172</v>
      </c>
      <c r="T444" t="s">
        <v>167</v>
      </c>
      <c r="U444" t="s">
        <v>168</v>
      </c>
      <c r="V444">
        <v>1</v>
      </c>
    </row>
    <row r="445" spans="1:22" ht="14"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
        <v>169</v>
      </c>
      <c r="T445" t="s">
        <v>167</v>
      </c>
      <c r="U445" t="s">
        <v>168</v>
      </c>
      <c r="V445">
        <v>1</v>
      </c>
    </row>
    <row r="446" spans="1:22" ht="14" x14ac:dyDescent="0.3">
      <c r="A446">
        <v>2953</v>
      </c>
      <c r="B446">
        <v>50</v>
      </c>
      <c r="C446" t="s">
        <v>152</v>
      </c>
      <c r="D446" t="s">
        <v>132</v>
      </c>
      <c r="E446" t="s">
        <v>66</v>
      </c>
      <c r="F446">
        <v>24</v>
      </c>
      <c r="G446" t="s">
        <v>89</v>
      </c>
      <c r="H446" t="s">
        <v>43</v>
      </c>
      <c r="I446" t="s">
        <v>99</v>
      </c>
      <c r="J446" t="s">
        <v>36</v>
      </c>
      <c r="K446">
        <v>4.9000000000000004</v>
      </c>
      <c r="L446" t="s">
        <v>151</v>
      </c>
      <c r="M446" t="s">
        <v>44</v>
      </c>
      <c r="N446" t="s">
        <v>151</v>
      </c>
      <c r="O446" t="s">
        <v>151</v>
      </c>
      <c r="P446">
        <v>5</v>
      </c>
      <c r="Q446" t="s">
        <v>85</v>
      </c>
      <c r="R446" t="s">
        <v>87</v>
      </c>
      <c r="S446" t="s">
        <v>166</v>
      </c>
      <c r="T446" t="s">
        <v>167</v>
      </c>
      <c r="U446" t="s">
        <v>171</v>
      </c>
      <c r="V446">
        <v>0</v>
      </c>
    </row>
    <row r="447" spans="1:22" ht="14" x14ac:dyDescent="0.3">
      <c r="A447">
        <v>2952</v>
      </c>
      <c r="B447">
        <v>47</v>
      </c>
      <c r="C447" t="s">
        <v>152</v>
      </c>
      <c r="D447" t="s">
        <v>118</v>
      </c>
      <c r="E447" t="s">
        <v>66</v>
      </c>
      <c r="F447">
        <v>99</v>
      </c>
      <c r="G447" t="s">
        <v>71</v>
      </c>
      <c r="H447" t="s">
        <v>22</v>
      </c>
      <c r="I447" t="s">
        <v>31</v>
      </c>
      <c r="J447" t="s">
        <v>56</v>
      </c>
      <c r="K447">
        <v>4.5999999999999996</v>
      </c>
      <c r="L447" t="s">
        <v>151</v>
      </c>
      <c r="M447" t="s">
        <v>37</v>
      </c>
      <c r="N447" t="s">
        <v>151</v>
      </c>
      <c r="O447" t="s">
        <v>151</v>
      </c>
      <c r="P447">
        <v>14</v>
      </c>
      <c r="Q447" t="s">
        <v>32</v>
      </c>
      <c r="R447" t="s">
        <v>39</v>
      </c>
      <c r="S447" t="s">
        <v>166</v>
      </c>
      <c r="T447" t="s">
        <v>167</v>
      </c>
      <c r="U447" t="s">
        <v>174</v>
      </c>
      <c r="V447">
        <v>0</v>
      </c>
    </row>
    <row r="448" spans="1:22" ht="14" x14ac:dyDescent="0.3">
      <c r="A448">
        <v>2950</v>
      </c>
      <c r="B448">
        <v>25</v>
      </c>
      <c r="C448" t="s">
        <v>152</v>
      </c>
      <c r="D448" t="s">
        <v>105</v>
      </c>
      <c r="E448" t="s">
        <v>66</v>
      </c>
      <c r="F448">
        <v>93</v>
      </c>
      <c r="G448" t="s">
        <v>145</v>
      </c>
      <c r="H448" t="s">
        <v>43</v>
      </c>
      <c r="I448" t="s">
        <v>99</v>
      </c>
      <c r="J448" t="s">
        <v>36</v>
      </c>
      <c r="K448">
        <v>3.8</v>
      </c>
      <c r="L448" t="s">
        <v>151</v>
      </c>
      <c r="M448" t="s">
        <v>73</v>
      </c>
      <c r="N448" t="s">
        <v>151</v>
      </c>
      <c r="O448" t="s">
        <v>151</v>
      </c>
      <c r="P448">
        <v>15</v>
      </c>
      <c r="Q448" t="s">
        <v>45</v>
      </c>
      <c r="R448" t="s">
        <v>48</v>
      </c>
      <c r="S448" t="s">
        <v>172</v>
      </c>
      <c r="T448" t="s">
        <v>167</v>
      </c>
      <c r="U448" t="s">
        <v>174</v>
      </c>
      <c r="V448">
        <v>0</v>
      </c>
    </row>
    <row r="449" spans="1:22" ht="14" x14ac:dyDescent="0.3">
      <c r="A449">
        <v>2948</v>
      </c>
      <c r="B449">
        <v>52</v>
      </c>
      <c r="C449" t="s">
        <v>152</v>
      </c>
      <c r="D449" t="s">
        <v>105</v>
      </c>
      <c r="E449" t="s">
        <v>66</v>
      </c>
      <c r="F449">
        <v>63</v>
      </c>
      <c r="G449" t="s">
        <v>144</v>
      </c>
      <c r="H449" t="s">
        <v>22</v>
      </c>
      <c r="I449" t="s">
        <v>99</v>
      </c>
      <c r="J449" t="s">
        <v>36</v>
      </c>
      <c r="K449">
        <v>4.4000000000000004</v>
      </c>
      <c r="L449" t="s">
        <v>151</v>
      </c>
      <c r="M449" t="s">
        <v>53</v>
      </c>
      <c r="N449" t="s">
        <v>151</v>
      </c>
      <c r="O449" t="s">
        <v>151</v>
      </c>
      <c r="P449">
        <v>50</v>
      </c>
      <c r="Q449" t="s">
        <v>27</v>
      </c>
      <c r="R449" t="s">
        <v>48</v>
      </c>
      <c r="S449" t="s">
        <v>166</v>
      </c>
      <c r="T449" t="s">
        <v>167</v>
      </c>
      <c r="U449" t="s">
        <v>168</v>
      </c>
      <c r="V449">
        <v>0</v>
      </c>
    </row>
    <row r="450" spans="1:22" ht="14"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
        <v>172</v>
      </c>
      <c r="T450" t="s">
        <v>167</v>
      </c>
      <c r="U450" t="s">
        <v>168</v>
      </c>
      <c r="V450">
        <v>1</v>
      </c>
    </row>
    <row r="451" spans="1:22" ht="14"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
        <v>172</v>
      </c>
      <c r="T451" t="s">
        <v>167</v>
      </c>
      <c r="U451" t="s">
        <v>168</v>
      </c>
      <c r="V451">
        <v>1</v>
      </c>
    </row>
    <row r="452" spans="1:22" ht="14" x14ac:dyDescent="0.3">
      <c r="A452">
        <v>2946</v>
      </c>
      <c r="B452">
        <v>32</v>
      </c>
      <c r="C452" t="s">
        <v>152</v>
      </c>
      <c r="D452" t="s">
        <v>132</v>
      </c>
      <c r="E452" t="s">
        <v>66</v>
      </c>
      <c r="F452">
        <v>49</v>
      </c>
      <c r="G452" t="s">
        <v>78</v>
      </c>
      <c r="H452" t="s">
        <v>43</v>
      </c>
      <c r="I452" t="s">
        <v>60</v>
      </c>
      <c r="J452" t="s">
        <v>52</v>
      </c>
      <c r="K452">
        <v>4.8</v>
      </c>
      <c r="L452" t="s">
        <v>151</v>
      </c>
      <c r="M452" t="s">
        <v>37</v>
      </c>
      <c r="N452" t="s">
        <v>151</v>
      </c>
      <c r="O452" t="s">
        <v>151</v>
      </c>
      <c r="P452">
        <v>1</v>
      </c>
      <c r="Q452" t="s">
        <v>38</v>
      </c>
      <c r="R452" t="s">
        <v>96</v>
      </c>
      <c r="S452" t="s">
        <v>172</v>
      </c>
      <c r="T452" t="s">
        <v>167</v>
      </c>
      <c r="U452" t="s">
        <v>171</v>
      </c>
      <c r="V452">
        <v>0</v>
      </c>
    </row>
    <row r="453" spans="1:22" ht="14"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
        <v>173</v>
      </c>
      <c r="T453" t="s">
        <v>167</v>
      </c>
      <c r="U453" t="s">
        <v>168</v>
      </c>
      <c r="V453">
        <v>1</v>
      </c>
    </row>
    <row r="454" spans="1:22" ht="14" x14ac:dyDescent="0.3">
      <c r="A454">
        <v>2941</v>
      </c>
      <c r="B454">
        <v>61</v>
      </c>
      <c r="C454" t="s">
        <v>152</v>
      </c>
      <c r="D454" t="s">
        <v>65</v>
      </c>
      <c r="E454" t="s">
        <v>66</v>
      </c>
      <c r="F454">
        <v>85</v>
      </c>
      <c r="G454" t="s">
        <v>34</v>
      </c>
      <c r="H454" t="s">
        <v>22</v>
      </c>
      <c r="I454" t="s">
        <v>117</v>
      </c>
      <c r="J454" t="s">
        <v>52</v>
      </c>
      <c r="K454">
        <v>4.8</v>
      </c>
      <c r="L454" t="s">
        <v>151</v>
      </c>
      <c r="M454" t="s">
        <v>44</v>
      </c>
      <c r="N454" t="s">
        <v>151</v>
      </c>
      <c r="O454" t="s">
        <v>151</v>
      </c>
      <c r="P454">
        <v>13</v>
      </c>
      <c r="Q454" t="s">
        <v>32</v>
      </c>
      <c r="R454" t="s">
        <v>87</v>
      </c>
      <c r="S454" t="s">
        <v>173</v>
      </c>
      <c r="T454" t="s">
        <v>167</v>
      </c>
      <c r="U454" t="s">
        <v>174</v>
      </c>
      <c r="V454">
        <v>0</v>
      </c>
    </row>
    <row r="455" spans="1:22" ht="14"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
        <v>166</v>
      </c>
      <c r="T455" t="s">
        <v>167</v>
      </c>
      <c r="U455" t="s">
        <v>168</v>
      </c>
      <c r="V455">
        <v>1</v>
      </c>
    </row>
    <row r="456" spans="1:22" ht="14" x14ac:dyDescent="0.3">
      <c r="A456">
        <v>2939</v>
      </c>
      <c r="B456">
        <v>28</v>
      </c>
      <c r="C456" t="s">
        <v>152</v>
      </c>
      <c r="D456" t="s">
        <v>88</v>
      </c>
      <c r="E456" t="s">
        <v>66</v>
      </c>
      <c r="F456">
        <v>53</v>
      </c>
      <c r="G456" t="s">
        <v>30</v>
      </c>
      <c r="H456" t="s">
        <v>43</v>
      </c>
      <c r="I456" t="s">
        <v>82</v>
      </c>
      <c r="J456" t="s">
        <v>56</v>
      </c>
      <c r="K456">
        <v>3</v>
      </c>
      <c r="L456" t="s">
        <v>151</v>
      </c>
      <c r="M456" t="s">
        <v>53</v>
      </c>
      <c r="N456" t="s">
        <v>151</v>
      </c>
      <c r="O456" t="s">
        <v>151</v>
      </c>
      <c r="P456">
        <v>15</v>
      </c>
      <c r="Q456" t="s">
        <v>32</v>
      </c>
      <c r="R456" t="s">
        <v>87</v>
      </c>
      <c r="S456" t="s">
        <v>172</v>
      </c>
      <c r="T456" t="s">
        <v>167</v>
      </c>
      <c r="U456" t="s">
        <v>174</v>
      </c>
      <c r="V456">
        <v>0</v>
      </c>
    </row>
    <row r="457" spans="1:22" ht="14" x14ac:dyDescent="0.3">
      <c r="A457">
        <v>2938</v>
      </c>
      <c r="B457">
        <v>28</v>
      </c>
      <c r="C457" t="s">
        <v>152</v>
      </c>
      <c r="D457" t="s">
        <v>65</v>
      </c>
      <c r="E457" t="s">
        <v>66</v>
      </c>
      <c r="F457">
        <v>39</v>
      </c>
      <c r="G457" t="s">
        <v>63</v>
      </c>
      <c r="H457" t="s">
        <v>43</v>
      </c>
      <c r="I457" t="s">
        <v>51</v>
      </c>
      <c r="J457" t="s">
        <v>36</v>
      </c>
      <c r="K457">
        <v>4.3</v>
      </c>
      <c r="L457" t="s">
        <v>151</v>
      </c>
      <c r="M457" t="s">
        <v>69</v>
      </c>
      <c r="N457" t="s">
        <v>151</v>
      </c>
      <c r="O457" t="s">
        <v>151</v>
      </c>
      <c r="P457">
        <v>15</v>
      </c>
      <c r="Q457" t="s">
        <v>38</v>
      </c>
      <c r="R457" t="s">
        <v>39</v>
      </c>
      <c r="S457" t="s">
        <v>172</v>
      </c>
      <c r="T457" t="s">
        <v>167</v>
      </c>
      <c r="U457" t="s">
        <v>174</v>
      </c>
      <c r="V457">
        <v>0</v>
      </c>
    </row>
    <row r="458" spans="1:22" ht="14" x14ac:dyDescent="0.3">
      <c r="A458">
        <v>2935</v>
      </c>
      <c r="B458">
        <v>38</v>
      </c>
      <c r="C458" t="s">
        <v>152</v>
      </c>
      <c r="D458" t="s">
        <v>142</v>
      </c>
      <c r="E458" t="s">
        <v>66</v>
      </c>
      <c r="F458">
        <v>22</v>
      </c>
      <c r="G458" t="s">
        <v>134</v>
      </c>
      <c r="H458" t="s">
        <v>43</v>
      </c>
      <c r="I458" t="s">
        <v>120</v>
      </c>
      <c r="J458" t="s">
        <v>56</v>
      </c>
      <c r="K458">
        <v>4.7</v>
      </c>
      <c r="L458" t="s">
        <v>151</v>
      </c>
      <c r="M458" t="s">
        <v>44</v>
      </c>
      <c r="N458" t="s">
        <v>151</v>
      </c>
      <c r="O458" t="s">
        <v>151</v>
      </c>
      <c r="P458">
        <v>41</v>
      </c>
      <c r="Q458" t="s">
        <v>74</v>
      </c>
      <c r="R458" t="s">
        <v>57</v>
      </c>
      <c r="S458" t="s">
        <v>170</v>
      </c>
      <c r="T458" t="s">
        <v>167</v>
      </c>
      <c r="U458" t="s">
        <v>168</v>
      </c>
      <c r="V458">
        <v>0</v>
      </c>
    </row>
    <row r="459" spans="1:22" ht="14"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
        <v>172</v>
      </c>
      <c r="T459" t="s">
        <v>167</v>
      </c>
      <c r="U459" t="s">
        <v>168</v>
      </c>
      <c r="V459">
        <v>1</v>
      </c>
    </row>
    <row r="460" spans="1:22" ht="14" x14ac:dyDescent="0.3">
      <c r="A460">
        <v>2934</v>
      </c>
      <c r="B460">
        <v>27</v>
      </c>
      <c r="C460" t="s">
        <v>152</v>
      </c>
      <c r="D460" t="s">
        <v>123</v>
      </c>
      <c r="E460" t="s">
        <v>66</v>
      </c>
      <c r="F460">
        <v>52</v>
      </c>
      <c r="G460" t="s">
        <v>114</v>
      </c>
      <c r="H460" t="s">
        <v>43</v>
      </c>
      <c r="I460" t="s">
        <v>109</v>
      </c>
      <c r="J460" t="s">
        <v>52</v>
      </c>
      <c r="K460">
        <v>3.8</v>
      </c>
      <c r="L460" t="s">
        <v>151</v>
      </c>
      <c r="M460" t="s">
        <v>53</v>
      </c>
      <c r="N460" t="s">
        <v>151</v>
      </c>
      <c r="O460" t="s">
        <v>151</v>
      </c>
      <c r="P460">
        <v>28</v>
      </c>
      <c r="Q460" t="s">
        <v>27</v>
      </c>
      <c r="R460" t="s">
        <v>87</v>
      </c>
      <c r="S460" t="s">
        <v>172</v>
      </c>
      <c r="T460" t="s">
        <v>167</v>
      </c>
      <c r="U460" t="s">
        <v>168</v>
      </c>
      <c r="V460">
        <v>0</v>
      </c>
    </row>
    <row r="461" spans="1:22" ht="14"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
        <v>173</v>
      </c>
      <c r="T461" t="s">
        <v>167</v>
      </c>
      <c r="U461" t="s">
        <v>168</v>
      </c>
      <c r="V461">
        <v>1</v>
      </c>
    </row>
    <row r="462" spans="1:22" ht="14" x14ac:dyDescent="0.3">
      <c r="A462">
        <v>2933</v>
      </c>
      <c r="B462">
        <v>65</v>
      </c>
      <c r="C462" t="s">
        <v>152</v>
      </c>
      <c r="D462" t="s">
        <v>131</v>
      </c>
      <c r="E462" t="s">
        <v>66</v>
      </c>
      <c r="F462">
        <v>88</v>
      </c>
      <c r="G462" t="s">
        <v>119</v>
      </c>
      <c r="H462" t="s">
        <v>22</v>
      </c>
      <c r="I462" t="s">
        <v>93</v>
      </c>
      <c r="J462" t="s">
        <v>36</v>
      </c>
      <c r="K462">
        <v>3.9</v>
      </c>
      <c r="L462" t="s">
        <v>151</v>
      </c>
      <c r="M462" t="s">
        <v>26</v>
      </c>
      <c r="N462" t="s">
        <v>151</v>
      </c>
      <c r="O462" t="s">
        <v>151</v>
      </c>
      <c r="P462">
        <v>3</v>
      </c>
      <c r="Q462" t="s">
        <v>45</v>
      </c>
      <c r="R462" t="s">
        <v>57</v>
      </c>
      <c r="S462" t="s">
        <v>173</v>
      </c>
      <c r="T462" t="s">
        <v>167</v>
      </c>
      <c r="U462" t="s">
        <v>171</v>
      </c>
      <c r="V462">
        <v>0</v>
      </c>
    </row>
    <row r="463" spans="1:22" ht="14" x14ac:dyDescent="0.3">
      <c r="A463">
        <v>2932</v>
      </c>
      <c r="B463">
        <v>36</v>
      </c>
      <c r="C463" t="s">
        <v>152</v>
      </c>
      <c r="D463" t="s">
        <v>105</v>
      </c>
      <c r="E463" t="s">
        <v>66</v>
      </c>
      <c r="F463">
        <v>31</v>
      </c>
      <c r="G463" t="s">
        <v>89</v>
      </c>
      <c r="H463" t="s">
        <v>43</v>
      </c>
      <c r="I463" t="s">
        <v>135</v>
      </c>
      <c r="J463" t="s">
        <v>56</v>
      </c>
      <c r="K463">
        <v>4.5</v>
      </c>
      <c r="L463" t="s">
        <v>151</v>
      </c>
      <c r="M463" t="s">
        <v>69</v>
      </c>
      <c r="N463" t="s">
        <v>151</v>
      </c>
      <c r="O463" t="s">
        <v>151</v>
      </c>
      <c r="P463">
        <v>49</v>
      </c>
      <c r="Q463" t="s">
        <v>38</v>
      </c>
      <c r="R463" t="s">
        <v>75</v>
      </c>
      <c r="S463" t="s">
        <v>170</v>
      </c>
      <c r="T463" t="s">
        <v>167</v>
      </c>
      <c r="U463" t="s">
        <v>168</v>
      </c>
      <c r="V463">
        <v>0</v>
      </c>
    </row>
    <row r="464" spans="1:22" ht="14" x14ac:dyDescent="0.3">
      <c r="A464">
        <v>2929</v>
      </c>
      <c r="B464">
        <v>40</v>
      </c>
      <c r="C464" t="s">
        <v>152</v>
      </c>
      <c r="D464" t="s">
        <v>105</v>
      </c>
      <c r="E464" t="s">
        <v>66</v>
      </c>
      <c r="F464">
        <v>80</v>
      </c>
      <c r="G464" t="s">
        <v>89</v>
      </c>
      <c r="H464" t="s">
        <v>22</v>
      </c>
      <c r="I464" t="s">
        <v>133</v>
      </c>
      <c r="J464" t="s">
        <v>36</v>
      </c>
      <c r="K464">
        <v>3.6</v>
      </c>
      <c r="L464" t="s">
        <v>151</v>
      </c>
      <c r="M464" t="s">
        <v>73</v>
      </c>
      <c r="N464" t="s">
        <v>151</v>
      </c>
      <c r="O464" t="s">
        <v>151</v>
      </c>
      <c r="P464">
        <v>17</v>
      </c>
      <c r="Q464" t="s">
        <v>38</v>
      </c>
      <c r="R464" t="s">
        <v>39</v>
      </c>
      <c r="S464" t="s">
        <v>170</v>
      </c>
      <c r="T464" t="s">
        <v>167</v>
      </c>
      <c r="U464" t="s">
        <v>174</v>
      </c>
      <c r="V464">
        <v>0</v>
      </c>
    </row>
    <row r="465" spans="1:22" ht="14"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
        <v>170</v>
      </c>
      <c r="T465" t="s">
        <v>167</v>
      </c>
      <c r="U465" t="s">
        <v>168</v>
      </c>
      <c r="V465">
        <v>1</v>
      </c>
    </row>
    <row r="466" spans="1:22" ht="14"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
        <v>169</v>
      </c>
      <c r="T466" t="s">
        <v>167</v>
      </c>
      <c r="U466" t="s">
        <v>168</v>
      </c>
      <c r="V466">
        <v>1</v>
      </c>
    </row>
    <row r="467" spans="1:22" ht="14" x14ac:dyDescent="0.3">
      <c r="A467">
        <v>2927</v>
      </c>
      <c r="B467">
        <v>64</v>
      </c>
      <c r="C467" t="s">
        <v>152</v>
      </c>
      <c r="D467" t="s">
        <v>65</v>
      </c>
      <c r="E467" t="s">
        <v>66</v>
      </c>
      <c r="F467">
        <v>82</v>
      </c>
      <c r="G467" t="s">
        <v>127</v>
      </c>
      <c r="H467" t="s">
        <v>43</v>
      </c>
      <c r="I467" t="s">
        <v>23</v>
      </c>
      <c r="J467" t="s">
        <v>24</v>
      </c>
      <c r="K467">
        <v>4.8</v>
      </c>
      <c r="L467" t="s">
        <v>151</v>
      </c>
      <c r="M467" t="s">
        <v>69</v>
      </c>
      <c r="N467" t="s">
        <v>151</v>
      </c>
      <c r="O467" t="s">
        <v>151</v>
      </c>
      <c r="P467">
        <v>9</v>
      </c>
      <c r="Q467" t="s">
        <v>32</v>
      </c>
      <c r="R467" t="s">
        <v>39</v>
      </c>
      <c r="S467" t="s">
        <v>173</v>
      </c>
      <c r="T467" t="s">
        <v>167</v>
      </c>
      <c r="U467" t="s">
        <v>171</v>
      </c>
      <c r="V467">
        <v>0</v>
      </c>
    </row>
    <row r="468" spans="1:22" ht="14" x14ac:dyDescent="0.3">
      <c r="A468">
        <v>2923</v>
      </c>
      <c r="B468">
        <v>45</v>
      </c>
      <c r="C468" t="s">
        <v>152</v>
      </c>
      <c r="D468" t="s">
        <v>88</v>
      </c>
      <c r="E468" t="s">
        <v>66</v>
      </c>
      <c r="F468">
        <v>68</v>
      </c>
      <c r="G468" t="s">
        <v>21</v>
      </c>
      <c r="H468" t="s">
        <v>22</v>
      </c>
      <c r="I468" t="s">
        <v>117</v>
      </c>
      <c r="J468" t="s">
        <v>24</v>
      </c>
      <c r="K468">
        <v>3.5</v>
      </c>
      <c r="L468" t="s">
        <v>151</v>
      </c>
      <c r="M468" t="s">
        <v>26</v>
      </c>
      <c r="N468" t="s">
        <v>151</v>
      </c>
      <c r="O468" t="s">
        <v>151</v>
      </c>
      <c r="P468">
        <v>16</v>
      </c>
      <c r="Q468" t="s">
        <v>45</v>
      </c>
      <c r="R468" t="s">
        <v>57</v>
      </c>
      <c r="S468" t="s">
        <v>166</v>
      </c>
      <c r="T468" t="s">
        <v>167</v>
      </c>
      <c r="U468" t="s">
        <v>174</v>
      </c>
      <c r="V468">
        <v>0</v>
      </c>
    </row>
    <row r="469" spans="1:22" ht="14"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
        <v>169</v>
      </c>
      <c r="T469" t="s">
        <v>167</v>
      </c>
      <c r="U469" t="s">
        <v>168</v>
      </c>
      <c r="V469">
        <v>1</v>
      </c>
    </row>
    <row r="470" spans="1:22" ht="14"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
        <v>172</v>
      </c>
      <c r="T470" t="s">
        <v>167</v>
      </c>
      <c r="U470" t="s">
        <v>174</v>
      </c>
      <c r="V470">
        <v>1</v>
      </c>
    </row>
    <row r="471" spans="1:22" ht="14" x14ac:dyDescent="0.3">
      <c r="A471">
        <v>2922</v>
      </c>
      <c r="B471">
        <v>20</v>
      </c>
      <c r="C471" t="s">
        <v>152</v>
      </c>
      <c r="D471" t="s">
        <v>65</v>
      </c>
      <c r="E471" t="s">
        <v>66</v>
      </c>
      <c r="F471">
        <v>24</v>
      </c>
      <c r="G471" t="s">
        <v>149</v>
      </c>
      <c r="H471" t="s">
        <v>43</v>
      </c>
      <c r="I471" t="s">
        <v>108</v>
      </c>
      <c r="J471" t="s">
        <v>56</v>
      </c>
      <c r="K471">
        <v>4.5999999999999996</v>
      </c>
      <c r="L471" t="s">
        <v>151</v>
      </c>
      <c r="M471" t="s">
        <v>53</v>
      </c>
      <c r="N471" t="s">
        <v>151</v>
      </c>
      <c r="O471" t="s">
        <v>151</v>
      </c>
      <c r="P471">
        <v>11</v>
      </c>
      <c r="Q471" t="s">
        <v>32</v>
      </c>
      <c r="R471" t="s">
        <v>28</v>
      </c>
      <c r="S471" t="s">
        <v>169</v>
      </c>
      <c r="T471" t="s">
        <v>167</v>
      </c>
      <c r="U471" t="s">
        <v>174</v>
      </c>
      <c r="V471">
        <v>0</v>
      </c>
    </row>
    <row r="472" spans="1:22" ht="14" x14ac:dyDescent="0.3">
      <c r="A472">
        <v>2921</v>
      </c>
      <c r="B472">
        <v>33</v>
      </c>
      <c r="C472" t="s">
        <v>152</v>
      </c>
      <c r="D472" t="s">
        <v>88</v>
      </c>
      <c r="E472" t="s">
        <v>66</v>
      </c>
      <c r="F472">
        <v>72</v>
      </c>
      <c r="G472" t="s">
        <v>104</v>
      </c>
      <c r="H472" t="s">
        <v>91</v>
      </c>
      <c r="I472" t="s">
        <v>109</v>
      </c>
      <c r="J472" t="s">
        <v>36</v>
      </c>
      <c r="K472">
        <v>4.9000000000000004</v>
      </c>
      <c r="L472" t="s">
        <v>151</v>
      </c>
      <c r="M472" t="s">
        <v>37</v>
      </c>
      <c r="N472" t="s">
        <v>151</v>
      </c>
      <c r="O472" t="s">
        <v>151</v>
      </c>
      <c r="P472">
        <v>3</v>
      </c>
      <c r="Q472" t="s">
        <v>85</v>
      </c>
      <c r="R472" t="s">
        <v>75</v>
      </c>
      <c r="S472" t="s">
        <v>172</v>
      </c>
      <c r="T472" t="s">
        <v>167</v>
      </c>
      <c r="U472" t="s">
        <v>171</v>
      </c>
      <c r="V472">
        <v>0</v>
      </c>
    </row>
    <row r="473" spans="1:22" ht="14"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
        <v>173</v>
      </c>
      <c r="T473" t="s">
        <v>167</v>
      </c>
      <c r="U473" t="s">
        <v>168</v>
      </c>
      <c r="V473">
        <v>1</v>
      </c>
    </row>
    <row r="474" spans="1:22" ht="14" x14ac:dyDescent="0.3">
      <c r="A474">
        <v>2919</v>
      </c>
      <c r="B474">
        <v>19</v>
      </c>
      <c r="C474" t="s">
        <v>152</v>
      </c>
      <c r="D474" t="s">
        <v>88</v>
      </c>
      <c r="E474" t="s">
        <v>66</v>
      </c>
      <c r="F474">
        <v>73</v>
      </c>
      <c r="G474" t="s">
        <v>83</v>
      </c>
      <c r="H474" t="s">
        <v>35</v>
      </c>
      <c r="I474" t="s">
        <v>93</v>
      </c>
      <c r="J474" t="s">
        <v>56</v>
      </c>
      <c r="K474">
        <v>4.9000000000000004</v>
      </c>
      <c r="L474" t="s">
        <v>151</v>
      </c>
      <c r="M474" t="s">
        <v>37</v>
      </c>
      <c r="N474" t="s">
        <v>151</v>
      </c>
      <c r="O474" t="s">
        <v>151</v>
      </c>
      <c r="P474">
        <v>36</v>
      </c>
      <c r="Q474" t="s">
        <v>32</v>
      </c>
      <c r="R474" t="s">
        <v>39</v>
      </c>
      <c r="S474" t="s">
        <v>169</v>
      </c>
      <c r="T474" t="s">
        <v>167</v>
      </c>
      <c r="U474" t="s">
        <v>168</v>
      </c>
      <c r="V474">
        <v>0</v>
      </c>
    </row>
    <row r="475" spans="1:22" ht="14" x14ac:dyDescent="0.3">
      <c r="A475">
        <v>2911</v>
      </c>
      <c r="B475">
        <v>32</v>
      </c>
      <c r="C475" t="s">
        <v>152</v>
      </c>
      <c r="D475" t="s">
        <v>132</v>
      </c>
      <c r="E475" t="s">
        <v>66</v>
      </c>
      <c r="F475">
        <v>32</v>
      </c>
      <c r="G475" t="s">
        <v>90</v>
      </c>
      <c r="H475" t="s">
        <v>43</v>
      </c>
      <c r="I475" t="s">
        <v>143</v>
      </c>
      <c r="J475" t="s">
        <v>52</v>
      </c>
      <c r="K475">
        <v>2.9</v>
      </c>
      <c r="L475" t="s">
        <v>151</v>
      </c>
      <c r="M475" t="s">
        <v>73</v>
      </c>
      <c r="N475" t="s">
        <v>151</v>
      </c>
      <c r="O475" t="s">
        <v>151</v>
      </c>
      <c r="P475">
        <v>41</v>
      </c>
      <c r="Q475" t="s">
        <v>38</v>
      </c>
      <c r="R475" t="s">
        <v>87</v>
      </c>
      <c r="S475" t="s">
        <v>172</v>
      </c>
      <c r="T475" t="s">
        <v>167</v>
      </c>
      <c r="U475" t="s">
        <v>168</v>
      </c>
      <c r="V475">
        <v>0</v>
      </c>
    </row>
    <row r="476" spans="1:22" ht="14" x14ac:dyDescent="0.3">
      <c r="A476">
        <v>2910</v>
      </c>
      <c r="B476">
        <v>27</v>
      </c>
      <c r="C476" t="s">
        <v>152</v>
      </c>
      <c r="D476" t="s">
        <v>131</v>
      </c>
      <c r="E476" t="s">
        <v>66</v>
      </c>
      <c r="F476">
        <v>78</v>
      </c>
      <c r="G476" t="s">
        <v>59</v>
      </c>
      <c r="H476" t="s">
        <v>43</v>
      </c>
      <c r="I476" t="s">
        <v>125</v>
      </c>
      <c r="J476" t="s">
        <v>24</v>
      </c>
      <c r="K476">
        <v>3</v>
      </c>
      <c r="L476" t="s">
        <v>151</v>
      </c>
      <c r="M476" t="s">
        <v>44</v>
      </c>
      <c r="N476" t="s">
        <v>151</v>
      </c>
      <c r="O476" t="s">
        <v>151</v>
      </c>
      <c r="P476">
        <v>40</v>
      </c>
      <c r="Q476" t="s">
        <v>38</v>
      </c>
      <c r="R476" t="s">
        <v>96</v>
      </c>
      <c r="S476" t="s">
        <v>172</v>
      </c>
      <c r="T476" t="s">
        <v>167</v>
      </c>
      <c r="U476" t="s">
        <v>168</v>
      </c>
      <c r="V476">
        <v>0</v>
      </c>
    </row>
    <row r="477" spans="1:22" ht="14" x14ac:dyDescent="0.3">
      <c r="A477">
        <v>2908</v>
      </c>
      <c r="B477">
        <v>19</v>
      </c>
      <c r="C477" t="s">
        <v>152</v>
      </c>
      <c r="D477" t="s">
        <v>88</v>
      </c>
      <c r="E477" t="s">
        <v>66</v>
      </c>
      <c r="F477">
        <v>82</v>
      </c>
      <c r="G477" t="s">
        <v>127</v>
      </c>
      <c r="H477" t="s">
        <v>91</v>
      </c>
      <c r="I477" t="s">
        <v>92</v>
      </c>
      <c r="J477" t="s">
        <v>52</v>
      </c>
      <c r="K477">
        <v>3.7</v>
      </c>
      <c r="L477" t="s">
        <v>151</v>
      </c>
      <c r="M477" t="s">
        <v>44</v>
      </c>
      <c r="N477" t="s">
        <v>151</v>
      </c>
      <c r="O477" t="s">
        <v>151</v>
      </c>
      <c r="P477">
        <v>50</v>
      </c>
      <c r="Q477" t="s">
        <v>45</v>
      </c>
      <c r="R477" t="s">
        <v>75</v>
      </c>
      <c r="S477" t="s">
        <v>169</v>
      </c>
      <c r="T477" t="s">
        <v>167</v>
      </c>
      <c r="U477" t="s">
        <v>168</v>
      </c>
      <c r="V477">
        <v>0</v>
      </c>
    </row>
    <row r="478" spans="1:22" ht="14"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
        <v>169</v>
      </c>
      <c r="T478" t="s">
        <v>167</v>
      </c>
      <c r="U478" t="s">
        <v>171</v>
      </c>
      <c r="V478">
        <v>1</v>
      </c>
    </row>
    <row r="479" spans="1:22" ht="14" x14ac:dyDescent="0.3">
      <c r="A479">
        <v>2906</v>
      </c>
      <c r="B479">
        <v>58</v>
      </c>
      <c r="C479" t="s">
        <v>152</v>
      </c>
      <c r="D479" t="s">
        <v>88</v>
      </c>
      <c r="E479" t="s">
        <v>66</v>
      </c>
      <c r="F479">
        <v>53</v>
      </c>
      <c r="G479" t="s">
        <v>83</v>
      </c>
      <c r="H479" t="s">
        <v>22</v>
      </c>
      <c r="I479" t="s">
        <v>93</v>
      </c>
      <c r="J479" t="s">
        <v>24</v>
      </c>
      <c r="K479">
        <v>4.8</v>
      </c>
      <c r="L479" t="s">
        <v>151</v>
      </c>
      <c r="M479" t="s">
        <v>53</v>
      </c>
      <c r="N479" t="s">
        <v>151</v>
      </c>
      <c r="O479" t="s">
        <v>151</v>
      </c>
      <c r="P479">
        <v>14</v>
      </c>
      <c r="Q479" t="s">
        <v>85</v>
      </c>
      <c r="R479" t="s">
        <v>28</v>
      </c>
      <c r="S479" t="s">
        <v>173</v>
      </c>
      <c r="T479" t="s">
        <v>167</v>
      </c>
      <c r="U479" t="s">
        <v>174</v>
      </c>
      <c r="V479">
        <v>0</v>
      </c>
    </row>
    <row r="480" spans="1:22" ht="14"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
        <v>170</v>
      </c>
      <c r="T480" t="s">
        <v>167</v>
      </c>
      <c r="U480" t="s">
        <v>168</v>
      </c>
      <c r="V480">
        <v>1</v>
      </c>
    </row>
    <row r="481" spans="1:22" ht="14"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
        <v>170</v>
      </c>
      <c r="T481" t="s">
        <v>167</v>
      </c>
      <c r="U481" t="s">
        <v>168</v>
      </c>
      <c r="V481">
        <v>1</v>
      </c>
    </row>
    <row r="482" spans="1:22" ht="14" x14ac:dyDescent="0.3">
      <c r="A482">
        <v>2904</v>
      </c>
      <c r="B482">
        <v>38</v>
      </c>
      <c r="C482" t="s">
        <v>152</v>
      </c>
      <c r="D482" t="s">
        <v>118</v>
      </c>
      <c r="E482" t="s">
        <v>66</v>
      </c>
      <c r="F482">
        <v>39</v>
      </c>
      <c r="G482" t="s">
        <v>78</v>
      </c>
      <c r="H482" t="s">
        <v>35</v>
      </c>
      <c r="I482" t="s">
        <v>84</v>
      </c>
      <c r="J482" t="s">
        <v>36</v>
      </c>
      <c r="K482">
        <v>3.5</v>
      </c>
      <c r="L482" t="s">
        <v>151</v>
      </c>
      <c r="M482" t="s">
        <v>69</v>
      </c>
      <c r="N482" t="s">
        <v>151</v>
      </c>
      <c r="O482" t="s">
        <v>151</v>
      </c>
      <c r="P482">
        <v>24</v>
      </c>
      <c r="Q482" t="s">
        <v>38</v>
      </c>
      <c r="R482" t="s">
        <v>96</v>
      </c>
      <c r="S482" t="s">
        <v>170</v>
      </c>
      <c r="T482" t="s">
        <v>167</v>
      </c>
      <c r="U482" t="s">
        <v>168</v>
      </c>
      <c r="V482">
        <v>0</v>
      </c>
    </row>
    <row r="483" spans="1:22" ht="14"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
        <v>166</v>
      </c>
      <c r="T483" t="s">
        <v>167</v>
      </c>
      <c r="U483" t="s">
        <v>174</v>
      </c>
      <c r="V483">
        <v>1</v>
      </c>
    </row>
    <row r="484" spans="1:22" ht="14"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
        <v>170</v>
      </c>
      <c r="T484" t="s">
        <v>167</v>
      </c>
      <c r="U484" t="s">
        <v>174</v>
      </c>
      <c r="V484">
        <v>1</v>
      </c>
    </row>
    <row r="485" spans="1:22" ht="14" x14ac:dyDescent="0.3">
      <c r="A485">
        <v>2895</v>
      </c>
      <c r="B485">
        <v>35</v>
      </c>
      <c r="C485" t="s">
        <v>152</v>
      </c>
      <c r="D485" t="s">
        <v>105</v>
      </c>
      <c r="E485" t="s">
        <v>66</v>
      </c>
      <c r="F485">
        <v>32</v>
      </c>
      <c r="G485" t="s">
        <v>21</v>
      </c>
      <c r="H485" t="s">
        <v>35</v>
      </c>
      <c r="I485" t="s">
        <v>109</v>
      </c>
      <c r="J485" t="s">
        <v>36</v>
      </c>
      <c r="K485">
        <v>3.5</v>
      </c>
      <c r="L485" t="s">
        <v>151</v>
      </c>
      <c r="M485" t="s">
        <v>53</v>
      </c>
      <c r="N485" t="s">
        <v>151</v>
      </c>
      <c r="O485" t="s">
        <v>151</v>
      </c>
      <c r="P485">
        <v>41</v>
      </c>
      <c r="Q485" t="s">
        <v>27</v>
      </c>
      <c r="R485" t="s">
        <v>48</v>
      </c>
      <c r="S485" t="s">
        <v>170</v>
      </c>
      <c r="T485" t="s">
        <v>167</v>
      </c>
      <c r="U485" t="s">
        <v>168</v>
      </c>
      <c r="V485">
        <v>0</v>
      </c>
    </row>
    <row r="486" spans="1:22" ht="14"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
        <v>173</v>
      </c>
      <c r="T486" t="s">
        <v>167</v>
      </c>
      <c r="U486" t="s">
        <v>168</v>
      </c>
      <c r="V486">
        <v>1</v>
      </c>
    </row>
    <row r="487" spans="1:22" ht="14" x14ac:dyDescent="0.3">
      <c r="A487">
        <v>2894</v>
      </c>
      <c r="B487">
        <v>69</v>
      </c>
      <c r="C487" t="s">
        <v>152</v>
      </c>
      <c r="D487" t="s">
        <v>132</v>
      </c>
      <c r="E487" t="s">
        <v>66</v>
      </c>
      <c r="F487">
        <v>20</v>
      </c>
      <c r="G487" t="s">
        <v>21</v>
      </c>
      <c r="H487" t="s">
        <v>35</v>
      </c>
      <c r="I487" t="s">
        <v>120</v>
      </c>
      <c r="J487" t="s">
        <v>36</v>
      </c>
      <c r="K487">
        <v>3.1</v>
      </c>
      <c r="L487" t="s">
        <v>151</v>
      </c>
      <c r="M487" t="s">
        <v>37</v>
      </c>
      <c r="N487" t="s">
        <v>151</v>
      </c>
      <c r="O487" t="s">
        <v>151</v>
      </c>
      <c r="P487">
        <v>44</v>
      </c>
      <c r="Q487" t="s">
        <v>85</v>
      </c>
      <c r="R487" t="s">
        <v>96</v>
      </c>
      <c r="S487" t="s">
        <v>173</v>
      </c>
      <c r="T487" t="s">
        <v>167</v>
      </c>
      <c r="U487" t="s">
        <v>168</v>
      </c>
      <c r="V487">
        <v>0</v>
      </c>
    </row>
    <row r="488" spans="1:22" ht="14" x14ac:dyDescent="0.3">
      <c r="A488">
        <v>2890</v>
      </c>
      <c r="B488">
        <v>64</v>
      </c>
      <c r="C488" t="s">
        <v>152</v>
      </c>
      <c r="D488" t="s">
        <v>88</v>
      </c>
      <c r="E488" t="s">
        <v>66</v>
      </c>
      <c r="F488">
        <v>43</v>
      </c>
      <c r="G488" t="s">
        <v>147</v>
      </c>
      <c r="H488" t="s">
        <v>43</v>
      </c>
      <c r="I488" t="s">
        <v>60</v>
      </c>
      <c r="J488" t="s">
        <v>56</v>
      </c>
      <c r="K488">
        <v>3.3</v>
      </c>
      <c r="L488" t="s">
        <v>151</v>
      </c>
      <c r="M488" t="s">
        <v>73</v>
      </c>
      <c r="N488" t="s">
        <v>151</v>
      </c>
      <c r="O488" t="s">
        <v>151</v>
      </c>
      <c r="P488">
        <v>21</v>
      </c>
      <c r="Q488" t="s">
        <v>27</v>
      </c>
      <c r="R488" t="s">
        <v>48</v>
      </c>
      <c r="S488" t="s">
        <v>173</v>
      </c>
      <c r="T488" t="s">
        <v>167</v>
      </c>
      <c r="U488" t="s">
        <v>168</v>
      </c>
      <c r="V488">
        <v>0</v>
      </c>
    </row>
    <row r="489" spans="1:22" ht="14" x14ac:dyDescent="0.3">
      <c r="A489">
        <v>2887</v>
      </c>
      <c r="B489">
        <v>42</v>
      </c>
      <c r="C489" t="s">
        <v>152</v>
      </c>
      <c r="D489" t="s">
        <v>123</v>
      </c>
      <c r="E489" t="s">
        <v>66</v>
      </c>
      <c r="F489">
        <v>33</v>
      </c>
      <c r="G489" t="s">
        <v>139</v>
      </c>
      <c r="H489" t="s">
        <v>22</v>
      </c>
      <c r="I489" t="s">
        <v>143</v>
      </c>
      <c r="J489" t="s">
        <v>36</v>
      </c>
      <c r="K489">
        <v>4.2</v>
      </c>
      <c r="L489" t="s">
        <v>151</v>
      </c>
      <c r="M489" t="s">
        <v>37</v>
      </c>
      <c r="N489" t="s">
        <v>151</v>
      </c>
      <c r="O489" t="s">
        <v>151</v>
      </c>
      <c r="P489">
        <v>29</v>
      </c>
      <c r="Q489" t="s">
        <v>45</v>
      </c>
      <c r="R489" t="s">
        <v>39</v>
      </c>
      <c r="S489" t="s">
        <v>170</v>
      </c>
      <c r="T489" t="s">
        <v>167</v>
      </c>
      <c r="U489" t="s">
        <v>168</v>
      </c>
      <c r="V489">
        <v>0</v>
      </c>
    </row>
    <row r="490" spans="1:22" ht="14" x14ac:dyDescent="0.3">
      <c r="A490">
        <v>2886</v>
      </c>
      <c r="B490">
        <v>29</v>
      </c>
      <c r="C490" t="s">
        <v>152</v>
      </c>
      <c r="D490" t="s">
        <v>131</v>
      </c>
      <c r="E490" t="s">
        <v>66</v>
      </c>
      <c r="F490">
        <v>82</v>
      </c>
      <c r="G490" t="s">
        <v>106</v>
      </c>
      <c r="H490" t="s">
        <v>43</v>
      </c>
      <c r="I490" t="s">
        <v>133</v>
      </c>
      <c r="J490" t="s">
        <v>52</v>
      </c>
      <c r="K490">
        <v>3.5</v>
      </c>
      <c r="L490" t="s">
        <v>151</v>
      </c>
      <c r="M490" t="s">
        <v>44</v>
      </c>
      <c r="N490" t="s">
        <v>151</v>
      </c>
      <c r="O490" t="s">
        <v>151</v>
      </c>
      <c r="P490">
        <v>14</v>
      </c>
      <c r="Q490" t="s">
        <v>38</v>
      </c>
      <c r="R490" t="s">
        <v>75</v>
      </c>
      <c r="S490" t="s">
        <v>172</v>
      </c>
      <c r="T490" t="s">
        <v>167</v>
      </c>
      <c r="U490" t="s">
        <v>174</v>
      </c>
      <c r="V490">
        <v>0</v>
      </c>
    </row>
    <row r="491" spans="1:22" ht="14" x14ac:dyDescent="0.3">
      <c r="A491">
        <v>2882</v>
      </c>
      <c r="B491">
        <v>38</v>
      </c>
      <c r="C491" t="s">
        <v>152</v>
      </c>
      <c r="D491" t="s">
        <v>131</v>
      </c>
      <c r="E491" t="s">
        <v>66</v>
      </c>
      <c r="F491">
        <v>90</v>
      </c>
      <c r="G491" t="s">
        <v>104</v>
      </c>
      <c r="H491" t="s">
        <v>43</v>
      </c>
      <c r="I491" t="s">
        <v>108</v>
      </c>
      <c r="J491" t="s">
        <v>24</v>
      </c>
      <c r="K491">
        <v>4.2</v>
      </c>
      <c r="L491" t="s">
        <v>151</v>
      </c>
      <c r="M491" t="s">
        <v>37</v>
      </c>
      <c r="N491" t="s">
        <v>151</v>
      </c>
      <c r="O491" t="s">
        <v>151</v>
      </c>
      <c r="P491">
        <v>6</v>
      </c>
      <c r="Q491" t="s">
        <v>74</v>
      </c>
      <c r="R491" t="s">
        <v>48</v>
      </c>
      <c r="S491" t="s">
        <v>170</v>
      </c>
      <c r="T491" t="s">
        <v>167</v>
      </c>
      <c r="U491" t="s">
        <v>171</v>
      </c>
      <c r="V491">
        <v>0</v>
      </c>
    </row>
    <row r="492" spans="1:22" ht="14" x14ac:dyDescent="0.3">
      <c r="A492">
        <v>2873</v>
      </c>
      <c r="B492">
        <v>63</v>
      </c>
      <c r="C492" t="s">
        <v>152</v>
      </c>
      <c r="D492" t="s">
        <v>105</v>
      </c>
      <c r="E492" t="s">
        <v>66</v>
      </c>
      <c r="F492">
        <v>48</v>
      </c>
      <c r="G492" t="s">
        <v>138</v>
      </c>
      <c r="H492" t="s">
        <v>22</v>
      </c>
      <c r="I492" t="s">
        <v>77</v>
      </c>
      <c r="J492" t="s">
        <v>56</v>
      </c>
      <c r="K492">
        <v>2.6</v>
      </c>
      <c r="L492" t="s">
        <v>151</v>
      </c>
      <c r="M492" t="s">
        <v>44</v>
      </c>
      <c r="N492" t="s">
        <v>151</v>
      </c>
      <c r="O492" t="s">
        <v>151</v>
      </c>
      <c r="P492">
        <v>5</v>
      </c>
      <c r="Q492" t="s">
        <v>32</v>
      </c>
      <c r="R492" t="s">
        <v>48</v>
      </c>
      <c r="S492" t="s">
        <v>173</v>
      </c>
      <c r="T492" t="s">
        <v>167</v>
      </c>
      <c r="U492" t="s">
        <v>171</v>
      </c>
      <c r="V492">
        <v>0</v>
      </c>
    </row>
    <row r="493" spans="1:22" ht="14" x14ac:dyDescent="0.3">
      <c r="A493">
        <v>2871</v>
      </c>
      <c r="B493">
        <v>47</v>
      </c>
      <c r="C493" t="s">
        <v>152</v>
      </c>
      <c r="D493" t="s">
        <v>105</v>
      </c>
      <c r="E493" t="s">
        <v>66</v>
      </c>
      <c r="F493">
        <v>34</v>
      </c>
      <c r="G493" t="s">
        <v>113</v>
      </c>
      <c r="H493" t="s">
        <v>43</v>
      </c>
      <c r="I493" t="s">
        <v>143</v>
      </c>
      <c r="J493" t="s">
        <v>24</v>
      </c>
      <c r="K493">
        <v>4.8</v>
      </c>
      <c r="L493" t="s">
        <v>151</v>
      </c>
      <c r="M493" t="s">
        <v>37</v>
      </c>
      <c r="N493" t="s">
        <v>151</v>
      </c>
      <c r="O493" t="s">
        <v>151</v>
      </c>
      <c r="P493">
        <v>49</v>
      </c>
      <c r="Q493" t="s">
        <v>85</v>
      </c>
      <c r="R493" t="s">
        <v>96</v>
      </c>
      <c r="S493" t="s">
        <v>166</v>
      </c>
      <c r="T493" t="s">
        <v>167</v>
      </c>
      <c r="U493" t="s">
        <v>168</v>
      </c>
      <c r="V493">
        <v>0</v>
      </c>
    </row>
    <row r="494" spans="1:22" ht="14" x14ac:dyDescent="0.3">
      <c r="A494">
        <v>2869</v>
      </c>
      <c r="B494">
        <v>45</v>
      </c>
      <c r="C494" t="s">
        <v>152</v>
      </c>
      <c r="D494" t="s">
        <v>131</v>
      </c>
      <c r="E494" t="s">
        <v>66</v>
      </c>
      <c r="F494">
        <v>49</v>
      </c>
      <c r="G494" t="s">
        <v>111</v>
      </c>
      <c r="H494" t="s">
        <v>43</v>
      </c>
      <c r="I494" t="s">
        <v>93</v>
      </c>
      <c r="J494" t="s">
        <v>24</v>
      </c>
      <c r="K494">
        <v>2.6</v>
      </c>
      <c r="L494" t="s">
        <v>151</v>
      </c>
      <c r="M494" t="s">
        <v>44</v>
      </c>
      <c r="N494" t="s">
        <v>151</v>
      </c>
      <c r="O494" t="s">
        <v>151</v>
      </c>
      <c r="P494">
        <v>42</v>
      </c>
      <c r="Q494" t="s">
        <v>45</v>
      </c>
      <c r="R494" t="s">
        <v>96</v>
      </c>
      <c r="S494" t="s">
        <v>166</v>
      </c>
      <c r="T494" t="s">
        <v>167</v>
      </c>
      <c r="U494" t="s">
        <v>168</v>
      </c>
      <c r="V494">
        <v>0</v>
      </c>
    </row>
    <row r="495" spans="1:22" ht="14"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
        <v>172</v>
      </c>
      <c r="T495" t="s">
        <v>167</v>
      </c>
      <c r="U495" t="s">
        <v>174</v>
      </c>
      <c r="V495">
        <v>1</v>
      </c>
    </row>
    <row r="496" spans="1:22" ht="14" x14ac:dyDescent="0.3">
      <c r="A496">
        <v>2854</v>
      </c>
      <c r="B496">
        <v>37</v>
      </c>
      <c r="C496" t="s">
        <v>152</v>
      </c>
      <c r="D496" t="s">
        <v>123</v>
      </c>
      <c r="E496" t="s">
        <v>66</v>
      </c>
      <c r="F496">
        <v>48</v>
      </c>
      <c r="G496" t="s">
        <v>137</v>
      </c>
      <c r="H496" t="s">
        <v>43</v>
      </c>
      <c r="I496" t="s">
        <v>135</v>
      </c>
      <c r="J496" t="s">
        <v>24</v>
      </c>
      <c r="K496">
        <v>3.2</v>
      </c>
      <c r="L496" t="s">
        <v>151</v>
      </c>
      <c r="M496" t="s">
        <v>44</v>
      </c>
      <c r="N496" t="s">
        <v>151</v>
      </c>
      <c r="O496" t="s">
        <v>151</v>
      </c>
      <c r="P496">
        <v>9</v>
      </c>
      <c r="Q496" t="s">
        <v>45</v>
      </c>
      <c r="R496" t="s">
        <v>39</v>
      </c>
      <c r="S496" t="s">
        <v>170</v>
      </c>
      <c r="T496" t="s">
        <v>167</v>
      </c>
      <c r="U496" t="s">
        <v>171</v>
      </c>
      <c r="V496">
        <v>0</v>
      </c>
    </row>
    <row r="497" spans="1:22" ht="14"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
        <v>172</v>
      </c>
      <c r="T497" t="s">
        <v>167</v>
      </c>
      <c r="U497" t="s">
        <v>171</v>
      </c>
      <c r="V497">
        <v>1</v>
      </c>
    </row>
    <row r="498" spans="1:22" ht="14" x14ac:dyDescent="0.3">
      <c r="A498">
        <v>2853</v>
      </c>
      <c r="B498">
        <v>40</v>
      </c>
      <c r="C498" t="s">
        <v>152</v>
      </c>
      <c r="D498" t="s">
        <v>132</v>
      </c>
      <c r="E498" t="s">
        <v>66</v>
      </c>
      <c r="F498">
        <v>71</v>
      </c>
      <c r="G498" t="s">
        <v>83</v>
      </c>
      <c r="H498" t="s">
        <v>43</v>
      </c>
      <c r="I498" t="s">
        <v>135</v>
      </c>
      <c r="J498" t="s">
        <v>36</v>
      </c>
      <c r="K498">
        <v>3</v>
      </c>
      <c r="L498" t="s">
        <v>151</v>
      </c>
      <c r="M498" t="s">
        <v>73</v>
      </c>
      <c r="N498" t="s">
        <v>151</v>
      </c>
      <c r="O498" t="s">
        <v>151</v>
      </c>
      <c r="P498">
        <v>30</v>
      </c>
      <c r="Q498" t="s">
        <v>27</v>
      </c>
      <c r="R498" t="s">
        <v>39</v>
      </c>
      <c r="S498" t="s">
        <v>170</v>
      </c>
      <c r="T498" t="s">
        <v>167</v>
      </c>
      <c r="U498" t="s">
        <v>168</v>
      </c>
      <c r="V498">
        <v>0</v>
      </c>
    </row>
    <row r="499" spans="1:22" ht="14" x14ac:dyDescent="0.3">
      <c r="A499">
        <v>2848</v>
      </c>
      <c r="B499">
        <v>68</v>
      </c>
      <c r="C499" t="s">
        <v>152</v>
      </c>
      <c r="D499" t="s">
        <v>105</v>
      </c>
      <c r="E499" t="s">
        <v>66</v>
      </c>
      <c r="F499">
        <v>21</v>
      </c>
      <c r="G499" t="s">
        <v>138</v>
      </c>
      <c r="H499" t="s">
        <v>22</v>
      </c>
      <c r="I499" t="s">
        <v>60</v>
      </c>
      <c r="J499" t="s">
        <v>24</v>
      </c>
      <c r="K499">
        <v>2.8</v>
      </c>
      <c r="L499" t="s">
        <v>151</v>
      </c>
      <c r="M499" t="s">
        <v>37</v>
      </c>
      <c r="N499" t="s">
        <v>151</v>
      </c>
      <c r="O499" t="s">
        <v>151</v>
      </c>
      <c r="P499">
        <v>3</v>
      </c>
      <c r="Q499" t="s">
        <v>45</v>
      </c>
      <c r="R499" t="s">
        <v>96</v>
      </c>
      <c r="S499" t="s">
        <v>173</v>
      </c>
      <c r="T499" t="s">
        <v>167</v>
      </c>
      <c r="U499" t="s">
        <v>171</v>
      </c>
      <c r="V499">
        <v>0</v>
      </c>
    </row>
    <row r="500" spans="1:22" ht="14" x14ac:dyDescent="0.3">
      <c r="A500">
        <v>2846</v>
      </c>
      <c r="B500">
        <v>26</v>
      </c>
      <c r="C500" t="s">
        <v>152</v>
      </c>
      <c r="D500" t="s">
        <v>131</v>
      </c>
      <c r="E500" t="s">
        <v>66</v>
      </c>
      <c r="F500">
        <v>77</v>
      </c>
      <c r="G500" t="s">
        <v>146</v>
      </c>
      <c r="H500" t="s">
        <v>22</v>
      </c>
      <c r="I500" t="s">
        <v>92</v>
      </c>
      <c r="J500" t="s">
        <v>52</v>
      </c>
      <c r="K500">
        <v>4.0999999999999996</v>
      </c>
      <c r="L500" t="s">
        <v>151</v>
      </c>
      <c r="M500" t="s">
        <v>26</v>
      </c>
      <c r="N500" t="s">
        <v>151</v>
      </c>
      <c r="O500" t="s">
        <v>151</v>
      </c>
      <c r="P500">
        <v>39</v>
      </c>
      <c r="Q500" t="s">
        <v>85</v>
      </c>
      <c r="R500" t="s">
        <v>96</v>
      </c>
      <c r="S500" t="s">
        <v>172</v>
      </c>
      <c r="T500" t="s">
        <v>167</v>
      </c>
      <c r="U500" t="s">
        <v>168</v>
      </c>
      <c r="V500">
        <v>0</v>
      </c>
    </row>
    <row r="501" spans="1:22" ht="14" x14ac:dyDescent="0.3">
      <c r="A501">
        <v>2845</v>
      </c>
      <c r="B501">
        <v>32</v>
      </c>
      <c r="C501" t="s">
        <v>152</v>
      </c>
      <c r="D501" t="s">
        <v>123</v>
      </c>
      <c r="E501" t="s">
        <v>66</v>
      </c>
      <c r="F501">
        <v>79</v>
      </c>
      <c r="G501" t="s">
        <v>129</v>
      </c>
      <c r="H501" t="s">
        <v>43</v>
      </c>
      <c r="I501" t="s">
        <v>125</v>
      </c>
      <c r="J501" t="s">
        <v>52</v>
      </c>
      <c r="K501">
        <v>4.4000000000000004</v>
      </c>
      <c r="L501" t="s">
        <v>151</v>
      </c>
      <c r="M501" t="s">
        <v>53</v>
      </c>
      <c r="N501" t="s">
        <v>151</v>
      </c>
      <c r="O501" t="s">
        <v>151</v>
      </c>
      <c r="P501">
        <v>42</v>
      </c>
      <c r="Q501" t="s">
        <v>27</v>
      </c>
      <c r="R501" t="s">
        <v>48</v>
      </c>
      <c r="S501" t="s">
        <v>172</v>
      </c>
      <c r="T501" t="s">
        <v>167</v>
      </c>
      <c r="U501" t="s">
        <v>168</v>
      </c>
      <c r="V501">
        <v>0</v>
      </c>
    </row>
    <row r="502" spans="1:22" ht="14" x14ac:dyDescent="0.3">
      <c r="A502">
        <v>2840</v>
      </c>
      <c r="B502">
        <v>70</v>
      </c>
      <c r="C502" t="s">
        <v>152</v>
      </c>
      <c r="D502" t="s">
        <v>118</v>
      </c>
      <c r="E502" t="s">
        <v>66</v>
      </c>
      <c r="F502">
        <v>80</v>
      </c>
      <c r="G502" t="s">
        <v>146</v>
      </c>
      <c r="H502" t="s">
        <v>22</v>
      </c>
      <c r="I502" t="s">
        <v>84</v>
      </c>
      <c r="J502" t="s">
        <v>52</v>
      </c>
      <c r="K502">
        <v>2.8</v>
      </c>
      <c r="L502" t="s">
        <v>151</v>
      </c>
      <c r="M502" t="s">
        <v>73</v>
      </c>
      <c r="N502" t="s">
        <v>151</v>
      </c>
      <c r="O502" t="s">
        <v>151</v>
      </c>
      <c r="P502">
        <v>30</v>
      </c>
      <c r="Q502" t="s">
        <v>74</v>
      </c>
      <c r="R502" t="s">
        <v>87</v>
      </c>
      <c r="S502" t="s">
        <v>173</v>
      </c>
      <c r="T502" t="s">
        <v>167</v>
      </c>
      <c r="U502" t="s">
        <v>168</v>
      </c>
      <c r="V502">
        <v>0</v>
      </c>
    </row>
    <row r="503" spans="1:22" ht="14" x14ac:dyDescent="0.3">
      <c r="A503">
        <v>2833</v>
      </c>
      <c r="B503">
        <v>29</v>
      </c>
      <c r="C503" t="s">
        <v>152</v>
      </c>
      <c r="D503" t="s">
        <v>118</v>
      </c>
      <c r="E503" t="s">
        <v>66</v>
      </c>
      <c r="F503">
        <v>37</v>
      </c>
      <c r="G503" t="s">
        <v>127</v>
      </c>
      <c r="H503" t="s">
        <v>43</v>
      </c>
      <c r="I503" t="s">
        <v>135</v>
      </c>
      <c r="J503" t="s">
        <v>52</v>
      </c>
      <c r="K503">
        <v>4.5999999999999996</v>
      </c>
      <c r="L503" t="s">
        <v>151</v>
      </c>
      <c r="M503" t="s">
        <v>53</v>
      </c>
      <c r="N503" t="s">
        <v>151</v>
      </c>
      <c r="O503" t="s">
        <v>151</v>
      </c>
      <c r="P503">
        <v>40</v>
      </c>
      <c r="Q503" t="s">
        <v>45</v>
      </c>
      <c r="R503" t="s">
        <v>57</v>
      </c>
      <c r="S503" t="s">
        <v>172</v>
      </c>
      <c r="T503" t="s">
        <v>167</v>
      </c>
      <c r="U503" t="s">
        <v>168</v>
      </c>
      <c r="V503">
        <v>0</v>
      </c>
    </row>
    <row r="504" spans="1:22" ht="14" x14ac:dyDescent="0.3">
      <c r="A504">
        <v>2830</v>
      </c>
      <c r="B504">
        <v>56</v>
      </c>
      <c r="C504" t="s">
        <v>152</v>
      </c>
      <c r="D504" t="s">
        <v>105</v>
      </c>
      <c r="E504" t="s">
        <v>66</v>
      </c>
      <c r="F504">
        <v>67</v>
      </c>
      <c r="G504" t="s">
        <v>116</v>
      </c>
      <c r="H504" t="s">
        <v>91</v>
      </c>
      <c r="I504" t="s">
        <v>84</v>
      </c>
      <c r="J504" t="s">
        <v>56</v>
      </c>
      <c r="K504">
        <v>3.4</v>
      </c>
      <c r="L504" t="s">
        <v>151</v>
      </c>
      <c r="M504" t="s">
        <v>44</v>
      </c>
      <c r="N504" t="s">
        <v>151</v>
      </c>
      <c r="O504" t="s">
        <v>151</v>
      </c>
      <c r="P504">
        <v>47</v>
      </c>
      <c r="Q504" t="s">
        <v>32</v>
      </c>
      <c r="R504" t="s">
        <v>39</v>
      </c>
      <c r="S504" t="s">
        <v>173</v>
      </c>
      <c r="T504" t="s">
        <v>167</v>
      </c>
      <c r="U504" t="s">
        <v>168</v>
      </c>
      <c r="V504">
        <v>0</v>
      </c>
    </row>
    <row r="505" spans="1:22" ht="14" x14ac:dyDescent="0.3">
      <c r="A505">
        <v>2829</v>
      </c>
      <c r="B505">
        <v>25</v>
      </c>
      <c r="C505" t="s">
        <v>152</v>
      </c>
      <c r="D505" t="s">
        <v>118</v>
      </c>
      <c r="E505" t="s">
        <v>66</v>
      </c>
      <c r="F505">
        <v>83</v>
      </c>
      <c r="G505" t="s">
        <v>121</v>
      </c>
      <c r="H505" t="s">
        <v>22</v>
      </c>
      <c r="I505" t="s">
        <v>92</v>
      </c>
      <c r="J505" t="s">
        <v>56</v>
      </c>
      <c r="K505">
        <v>2.6</v>
      </c>
      <c r="L505" t="s">
        <v>151</v>
      </c>
      <c r="M505" t="s">
        <v>53</v>
      </c>
      <c r="N505" t="s">
        <v>151</v>
      </c>
      <c r="O505" t="s">
        <v>151</v>
      </c>
      <c r="P505">
        <v>33</v>
      </c>
      <c r="Q505" t="s">
        <v>45</v>
      </c>
      <c r="R505" t="s">
        <v>57</v>
      </c>
      <c r="S505" t="s">
        <v>172</v>
      </c>
      <c r="T505" t="s">
        <v>167</v>
      </c>
      <c r="U505" t="s">
        <v>168</v>
      </c>
      <c r="V505">
        <v>0</v>
      </c>
    </row>
    <row r="506" spans="1:22" ht="14" x14ac:dyDescent="0.3">
      <c r="A506">
        <v>2827</v>
      </c>
      <c r="B506">
        <v>32</v>
      </c>
      <c r="C506" t="s">
        <v>152</v>
      </c>
      <c r="D506" t="s">
        <v>65</v>
      </c>
      <c r="E506" t="s">
        <v>66</v>
      </c>
      <c r="F506">
        <v>43</v>
      </c>
      <c r="G506" t="s">
        <v>102</v>
      </c>
      <c r="H506" t="s">
        <v>22</v>
      </c>
      <c r="I506" t="s">
        <v>109</v>
      </c>
      <c r="J506" t="s">
        <v>56</v>
      </c>
      <c r="K506">
        <v>3.6</v>
      </c>
      <c r="L506" t="s">
        <v>151</v>
      </c>
      <c r="M506" t="s">
        <v>26</v>
      </c>
      <c r="N506" t="s">
        <v>151</v>
      </c>
      <c r="O506" t="s">
        <v>151</v>
      </c>
      <c r="P506">
        <v>23</v>
      </c>
      <c r="Q506" t="s">
        <v>27</v>
      </c>
      <c r="R506" t="s">
        <v>48</v>
      </c>
      <c r="S506" t="s">
        <v>172</v>
      </c>
      <c r="T506" t="s">
        <v>167</v>
      </c>
      <c r="U506" t="s">
        <v>168</v>
      </c>
      <c r="V506">
        <v>0</v>
      </c>
    </row>
    <row r="507" spans="1:22" ht="14" x14ac:dyDescent="0.3">
      <c r="A507">
        <v>2826</v>
      </c>
      <c r="B507">
        <v>69</v>
      </c>
      <c r="C507" t="s">
        <v>152</v>
      </c>
      <c r="D507" t="s">
        <v>65</v>
      </c>
      <c r="E507" t="s">
        <v>66</v>
      </c>
      <c r="F507">
        <v>62</v>
      </c>
      <c r="G507" t="s">
        <v>97</v>
      </c>
      <c r="H507" t="s">
        <v>43</v>
      </c>
      <c r="I507" t="s">
        <v>133</v>
      </c>
      <c r="J507" t="s">
        <v>24</v>
      </c>
      <c r="K507">
        <v>4.3</v>
      </c>
      <c r="L507" t="s">
        <v>151</v>
      </c>
      <c r="M507" t="s">
        <v>69</v>
      </c>
      <c r="N507" t="s">
        <v>151</v>
      </c>
      <c r="O507" t="s">
        <v>151</v>
      </c>
      <c r="P507">
        <v>28</v>
      </c>
      <c r="Q507" t="s">
        <v>74</v>
      </c>
      <c r="R507" t="s">
        <v>48</v>
      </c>
      <c r="S507" t="s">
        <v>173</v>
      </c>
      <c r="T507" t="s">
        <v>167</v>
      </c>
      <c r="U507" t="s">
        <v>168</v>
      </c>
      <c r="V507">
        <v>0</v>
      </c>
    </row>
    <row r="508" spans="1:22" ht="14"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
        <v>172</v>
      </c>
      <c r="T508" t="s">
        <v>167</v>
      </c>
      <c r="U508" t="s">
        <v>168</v>
      </c>
      <c r="V508">
        <v>1</v>
      </c>
    </row>
    <row r="509" spans="1:22" ht="14" x14ac:dyDescent="0.3">
      <c r="A509">
        <v>2825</v>
      </c>
      <c r="B509">
        <v>39</v>
      </c>
      <c r="C509" t="s">
        <v>152</v>
      </c>
      <c r="D509" t="s">
        <v>123</v>
      </c>
      <c r="E509" t="s">
        <v>66</v>
      </c>
      <c r="F509">
        <v>90</v>
      </c>
      <c r="G509" t="s">
        <v>139</v>
      </c>
      <c r="H509" t="s">
        <v>43</v>
      </c>
      <c r="I509" t="s">
        <v>72</v>
      </c>
      <c r="J509" t="s">
        <v>56</v>
      </c>
      <c r="K509">
        <v>4</v>
      </c>
      <c r="L509" t="s">
        <v>151</v>
      </c>
      <c r="M509" t="s">
        <v>37</v>
      </c>
      <c r="N509" t="s">
        <v>151</v>
      </c>
      <c r="O509" t="s">
        <v>151</v>
      </c>
      <c r="P509">
        <v>49</v>
      </c>
      <c r="Q509" t="s">
        <v>85</v>
      </c>
      <c r="R509" t="s">
        <v>57</v>
      </c>
      <c r="S509" t="s">
        <v>170</v>
      </c>
      <c r="T509" t="s">
        <v>167</v>
      </c>
      <c r="U509" t="s">
        <v>168</v>
      </c>
      <c r="V509">
        <v>0</v>
      </c>
    </row>
    <row r="510" spans="1:22" ht="14"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
        <v>172</v>
      </c>
      <c r="T510" t="s">
        <v>167</v>
      </c>
      <c r="U510" t="s">
        <v>168</v>
      </c>
      <c r="V510">
        <v>1</v>
      </c>
    </row>
    <row r="511" spans="1:22" ht="14" x14ac:dyDescent="0.3">
      <c r="A511">
        <v>2821</v>
      </c>
      <c r="B511">
        <v>26</v>
      </c>
      <c r="C511" t="s">
        <v>152</v>
      </c>
      <c r="D511" t="s">
        <v>131</v>
      </c>
      <c r="E511" t="s">
        <v>66</v>
      </c>
      <c r="F511">
        <v>89</v>
      </c>
      <c r="G511" t="s">
        <v>128</v>
      </c>
      <c r="H511" t="s">
        <v>22</v>
      </c>
      <c r="I511" t="s">
        <v>133</v>
      </c>
      <c r="J511" t="s">
        <v>52</v>
      </c>
      <c r="K511">
        <v>3.9</v>
      </c>
      <c r="L511" t="s">
        <v>151</v>
      </c>
      <c r="M511" t="s">
        <v>37</v>
      </c>
      <c r="N511" t="s">
        <v>151</v>
      </c>
      <c r="O511" t="s">
        <v>151</v>
      </c>
      <c r="P511">
        <v>5</v>
      </c>
      <c r="Q511" t="s">
        <v>32</v>
      </c>
      <c r="R511" t="s">
        <v>75</v>
      </c>
      <c r="S511" t="s">
        <v>172</v>
      </c>
      <c r="T511" t="s">
        <v>167</v>
      </c>
      <c r="U511" t="s">
        <v>171</v>
      </c>
      <c r="V511">
        <v>0</v>
      </c>
    </row>
    <row r="512" spans="1:22" ht="14" x14ac:dyDescent="0.3">
      <c r="A512">
        <v>2818</v>
      </c>
      <c r="B512">
        <v>25</v>
      </c>
      <c r="C512" t="s">
        <v>152</v>
      </c>
      <c r="D512" t="s">
        <v>131</v>
      </c>
      <c r="E512" t="s">
        <v>66</v>
      </c>
      <c r="F512">
        <v>65</v>
      </c>
      <c r="G512" t="s">
        <v>130</v>
      </c>
      <c r="H512" t="s">
        <v>91</v>
      </c>
      <c r="I512" t="s">
        <v>133</v>
      </c>
      <c r="J512" t="s">
        <v>24</v>
      </c>
      <c r="K512">
        <v>3.4</v>
      </c>
      <c r="L512" t="s">
        <v>151</v>
      </c>
      <c r="M512" t="s">
        <v>53</v>
      </c>
      <c r="N512" t="s">
        <v>151</v>
      </c>
      <c r="O512" t="s">
        <v>151</v>
      </c>
      <c r="P512">
        <v>6</v>
      </c>
      <c r="Q512" t="s">
        <v>27</v>
      </c>
      <c r="R512" t="s">
        <v>39</v>
      </c>
      <c r="S512" t="s">
        <v>172</v>
      </c>
      <c r="T512" t="s">
        <v>167</v>
      </c>
      <c r="U512" t="s">
        <v>171</v>
      </c>
      <c r="V512">
        <v>0</v>
      </c>
    </row>
    <row r="513" spans="1:22" ht="14" x14ac:dyDescent="0.3">
      <c r="A513">
        <v>2806</v>
      </c>
      <c r="B513">
        <v>18</v>
      </c>
      <c r="C513" t="s">
        <v>152</v>
      </c>
      <c r="D513" t="s">
        <v>88</v>
      </c>
      <c r="E513" t="s">
        <v>66</v>
      </c>
      <c r="F513">
        <v>97</v>
      </c>
      <c r="G513" t="s">
        <v>106</v>
      </c>
      <c r="H513" t="s">
        <v>35</v>
      </c>
      <c r="I513" t="s">
        <v>93</v>
      </c>
      <c r="J513" t="s">
        <v>56</v>
      </c>
      <c r="K513">
        <v>4.3</v>
      </c>
      <c r="L513" t="s">
        <v>151</v>
      </c>
      <c r="M513" t="s">
        <v>53</v>
      </c>
      <c r="N513" t="s">
        <v>151</v>
      </c>
      <c r="O513" t="s">
        <v>151</v>
      </c>
      <c r="P513">
        <v>48</v>
      </c>
      <c r="Q513" t="s">
        <v>32</v>
      </c>
      <c r="R513" t="s">
        <v>57</v>
      </c>
      <c r="S513" t="s">
        <v>169</v>
      </c>
      <c r="T513" t="s">
        <v>167</v>
      </c>
      <c r="U513" t="s">
        <v>168</v>
      </c>
      <c r="V513">
        <v>0</v>
      </c>
    </row>
    <row r="514" spans="1:22" ht="14"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
        <v>169</v>
      </c>
      <c r="T514" t="s">
        <v>167</v>
      </c>
      <c r="U514" t="s">
        <v>171</v>
      </c>
      <c r="V514">
        <v>1</v>
      </c>
    </row>
    <row r="515" spans="1:22" ht="14"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
        <v>169</v>
      </c>
      <c r="T515" t="s">
        <v>167</v>
      </c>
      <c r="U515" t="s">
        <v>168</v>
      </c>
      <c r="V515">
        <v>1</v>
      </c>
    </row>
    <row r="516" spans="1:22" ht="14" x14ac:dyDescent="0.3">
      <c r="A516">
        <v>2798</v>
      </c>
      <c r="B516">
        <v>63</v>
      </c>
      <c r="C516" t="s">
        <v>152</v>
      </c>
      <c r="D516" t="s">
        <v>105</v>
      </c>
      <c r="E516" t="s">
        <v>66</v>
      </c>
      <c r="F516">
        <v>42</v>
      </c>
      <c r="G516" t="s">
        <v>100</v>
      </c>
      <c r="H516" t="s">
        <v>43</v>
      </c>
      <c r="I516" t="s">
        <v>95</v>
      </c>
      <c r="J516" t="s">
        <v>24</v>
      </c>
      <c r="K516">
        <v>3.5</v>
      </c>
      <c r="L516" t="s">
        <v>151</v>
      </c>
      <c r="M516" t="s">
        <v>26</v>
      </c>
      <c r="N516" t="s">
        <v>151</v>
      </c>
      <c r="O516" t="s">
        <v>151</v>
      </c>
      <c r="P516">
        <v>10</v>
      </c>
      <c r="Q516" t="s">
        <v>27</v>
      </c>
      <c r="R516" t="s">
        <v>96</v>
      </c>
      <c r="S516" t="s">
        <v>173</v>
      </c>
      <c r="T516" t="s">
        <v>167</v>
      </c>
      <c r="U516" t="s">
        <v>174</v>
      </c>
      <c r="V516">
        <v>0</v>
      </c>
    </row>
    <row r="517" spans="1:22" ht="14"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
        <v>172</v>
      </c>
      <c r="T517" t="s">
        <v>167</v>
      </c>
      <c r="U517" t="s">
        <v>171</v>
      </c>
      <c r="V517">
        <v>1</v>
      </c>
    </row>
    <row r="518" spans="1:22" ht="14" x14ac:dyDescent="0.3">
      <c r="A518">
        <v>2796</v>
      </c>
      <c r="B518">
        <v>33</v>
      </c>
      <c r="C518" t="s">
        <v>152</v>
      </c>
      <c r="D518" t="s">
        <v>118</v>
      </c>
      <c r="E518" t="s">
        <v>66</v>
      </c>
      <c r="F518">
        <v>35</v>
      </c>
      <c r="G518" t="s">
        <v>144</v>
      </c>
      <c r="H518" t="s">
        <v>43</v>
      </c>
      <c r="I518" t="s">
        <v>135</v>
      </c>
      <c r="J518" t="s">
        <v>24</v>
      </c>
      <c r="K518">
        <v>3.4</v>
      </c>
      <c r="L518" t="s">
        <v>151</v>
      </c>
      <c r="M518" t="s">
        <v>73</v>
      </c>
      <c r="N518" t="s">
        <v>151</v>
      </c>
      <c r="O518" t="s">
        <v>151</v>
      </c>
      <c r="P518">
        <v>49</v>
      </c>
      <c r="Q518" t="s">
        <v>45</v>
      </c>
      <c r="R518" t="s">
        <v>48</v>
      </c>
      <c r="S518" t="s">
        <v>172</v>
      </c>
      <c r="T518" t="s">
        <v>167</v>
      </c>
      <c r="U518" t="s">
        <v>168</v>
      </c>
      <c r="V518">
        <v>0</v>
      </c>
    </row>
    <row r="519" spans="1:22" ht="14" x14ac:dyDescent="0.3">
      <c r="A519">
        <v>2792</v>
      </c>
      <c r="B519">
        <v>43</v>
      </c>
      <c r="C519" t="s">
        <v>152</v>
      </c>
      <c r="D519" t="s">
        <v>142</v>
      </c>
      <c r="E519" t="s">
        <v>66</v>
      </c>
      <c r="F519">
        <v>60</v>
      </c>
      <c r="G519" t="s">
        <v>145</v>
      </c>
      <c r="H519" t="s">
        <v>43</v>
      </c>
      <c r="I519" t="s">
        <v>133</v>
      </c>
      <c r="J519" t="s">
        <v>56</v>
      </c>
      <c r="K519">
        <v>2.8</v>
      </c>
      <c r="L519" t="s">
        <v>151</v>
      </c>
      <c r="M519" t="s">
        <v>26</v>
      </c>
      <c r="N519" t="s">
        <v>151</v>
      </c>
      <c r="O519" t="s">
        <v>151</v>
      </c>
      <c r="P519">
        <v>14</v>
      </c>
      <c r="Q519" t="s">
        <v>27</v>
      </c>
      <c r="R519" t="s">
        <v>28</v>
      </c>
      <c r="S519" t="s">
        <v>170</v>
      </c>
      <c r="T519" t="s">
        <v>167</v>
      </c>
      <c r="U519" t="s">
        <v>174</v>
      </c>
      <c r="V519">
        <v>0</v>
      </c>
    </row>
    <row r="520" spans="1:22" ht="14" x14ac:dyDescent="0.3">
      <c r="A520">
        <v>2787</v>
      </c>
      <c r="B520">
        <v>54</v>
      </c>
      <c r="C520" t="s">
        <v>152</v>
      </c>
      <c r="D520" t="s">
        <v>65</v>
      </c>
      <c r="E520" t="s">
        <v>66</v>
      </c>
      <c r="F520">
        <v>51</v>
      </c>
      <c r="G520" t="s">
        <v>111</v>
      </c>
      <c r="H520" t="s">
        <v>43</v>
      </c>
      <c r="I520" t="s">
        <v>82</v>
      </c>
      <c r="J520" t="s">
        <v>36</v>
      </c>
      <c r="K520">
        <v>3.8</v>
      </c>
      <c r="L520" t="s">
        <v>151</v>
      </c>
      <c r="M520" t="s">
        <v>44</v>
      </c>
      <c r="N520" t="s">
        <v>151</v>
      </c>
      <c r="O520" t="s">
        <v>151</v>
      </c>
      <c r="P520">
        <v>41</v>
      </c>
      <c r="Q520" t="s">
        <v>85</v>
      </c>
      <c r="R520" t="s">
        <v>96</v>
      </c>
      <c r="S520" t="s">
        <v>166</v>
      </c>
      <c r="T520" t="s">
        <v>167</v>
      </c>
      <c r="U520" t="s">
        <v>168</v>
      </c>
      <c r="V520">
        <v>0</v>
      </c>
    </row>
    <row r="521" spans="1:22" ht="14"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
        <v>169</v>
      </c>
      <c r="T521" t="s">
        <v>167</v>
      </c>
      <c r="U521" t="s">
        <v>174</v>
      </c>
      <c r="V521">
        <v>1</v>
      </c>
    </row>
    <row r="522" spans="1:22" ht="14"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
        <v>166</v>
      </c>
      <c r="T522" t="s">
        <v>167</v>
      </c>
      <c r="U522" t="s">
        <v>168</v>
      </c>
      <c r="V522">
        <v>1</v>
      </c>
    </row>
    <row r="523" spans="1:22" ht="14" x14ac:dyDescent="0.3">
      <c r="A523">
        <v>2783</v>
      </c>
      <c r="B523">
        <v>41</v>
      </c>
      <c r="C523" t="s">
        <v>152</v>
      </c>
      <c r="D523" t="s">
        <v>142</v>
      </c>
      <c r="E523" t="s">
        <v>66</v>
      </c>
      <c r="F523">
        <v>34</v>
      </c>
      <c r="G523" t="s">
        <v>134</v>
      </c>
      <c r="H523" t="s">
        <v>35</v>
      </c>
      <c r="I523" t="s">
        <v>108</v>
      </c>
      <c r="J523" t="s">
        <v>36</v>
      </c>
      <c r="K523">
        <v>3.8</v>
      </c>
      <c r="L523" t="s">
        <v>151</v>
      </c>
      <c r="M523" t="s">
        <v>37</v>
      </c>
      <c r="N523" t="s">
        <v>151</v>
      </c>
      <c r="O523" t="s">
        <v>151</v>
      </c>
      <c r="P523">
        <v>30</v>
      </c>
      <c r="Q523" t="s">
        <v>45</v>
      </c>
      <c r="R523" t="s">
        <v>48</v>
      </c>
      <c r="S523" t="s">
        <v>170</v>
      </c>
      <c r="T523" t="s">
        <v>167</v>
      </c>
      <c r="U523" t="s">
        <v>168</v>
      </c>
      <c r="V523">
        <v>0</v>
      </c>
    </row>
    <row r="524" spans="1:22" ht="14"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
        <v>173</v>
      </c>
      <c r="T524" t="s">
        <v>167</v>
      </c>
      <c r="U524" t="s">
        <v>168</v>
      </c>
      <c r="V524">
        <v>1</v>
      </c>
    </row>
    <row r="525" spans="1:22" ht="14" x14ac:dyDescent="0.3">
      <c r="A525">
        <v>2780</v>
      </c>
      <c r="B525">
        <v>61</v>
      </c>
      <c r="C525" t="s">
        <v>152</v>
      </c>
      <c r="D525" t="s">
        <v>88</v>
      </c>
      <c r="E525" t="s">
        <v>66</v>
      </c>
      <c r="F525">
        <v>66</v>
      </c>
      <c r="G525" t="s">
        <v>55</v>
      </c>
      <c r="H525" t="s">
        <v>22</v>
      </c>
      <c r="I525" t="s">
        <v>143</v>
      </c>
      <c r="J525" t="s">
        <v>24</v>
      </c>
      <c r="K525">
        <v>4.3</v>
      </c>
      <c r="L525" t="s">
        <v>151</v>
      </c>
      <c r="M525" t="s">
        <v>26</v>
      </c>
      <c r="N525" t="s">
        <v>151</v>
      </c>
      <c r="O525" t="s">
        <v>151</v>
      </c>
      <c r="P525">
        <v>14</v>
      </c>
      <c r="Q525" t="s">
        <v>38</v>
      </c>
      <c r="R525" t="s">
        <v>28</v>
      </c>
      <c r="S525" t="s">
        <v>173</v>
      </c>
      <c r="T525" t="s">
        <v>167</v>
      </c>
      <c r="U525" t="s">
        <v>174</v>
      </c>
      <c r="V525">
        <v>0</v>
      </c>
    </row>
    <row r="526" spans="1:22" ht="14" x14ac:dyDescent="0.3">
      <c r="A526">
        <v>2779</v>
      </c>
      <c r="B526">
        <v>70</v>
      </c>
      <c r="C526" t="s">
        <v>152</v>
      </c>
      <c r="D526" t="s">
        <v>132</v>
      </c>
      <c r="E526" t="s">
        <v>66</v>
      </c>
      <c r="F526">
        <v>57</v>
      </c>
      <c r="G526" t="s">
        <v>137</v>
      </c>
      <c r="H526" t="s">
        <v>22</v>
      </c>
      <c r="I526" t="s">
        <v>133</v>
      </c>
      <c r="J526" t="s">
        <v>36</v>
      </c>
      <c r="K526">
        <v>3.2</v>
      </c>
      <c r="L526" t="s">
        <v>151</v>
      </c>
      <c r="M526" t="s">
        <v>53</v>
      </c>
      <c r="N526" t="s">
        <v>151</v>
      </c>
      <c r="O526" t="s">
        <v>151</v>
      </c>
      <c r="P526">
        <v>24</v>
      </c>
      <c r="Q526" t="s">
        <v>38</v>
      </c>
      <c r="R526" t="s">
        <v>75</v>
      </c>
      <c r="S526" t="s">
        <v>173</v>
      </c>
      <c r="T526" t="s">
        <v>167</v>
      </c>
      <c r="U526" t="s">
        <v>168</v>
      </c>
      <c r="V526">
        <v>0</v>
      </c>
    </row>
    <row r="527" spans="1:22" ht="14" x14ac:dyDescent="0.3">
      <c r="A527">
        <v>2777</v>
      </c>
      <c r="B527">
        <v>46</v>
      </c>
      <c r="C527" t="s">
        <v>152</v>
      </c>
      <c r="D527" t="s">
        <v>118</v>
      </c>
      <c r="E527" t="s">
        <v>66</v>
      </c>
      <c r="F527">
        <v>62</v>
      </c>
      <c r="G527" t="s">
        <v>50</v>
      </c>
      <c r="H527" t="s">
        <v>22</v>
      </c>
      <c r="I527" t="s">
        <v>95</v>
      </c>
      <c r="J527" t="s">
        <v>56</v>
      </c>
      <c r="K527">
        <v>2.9</v>
      </c>
      <c r="L527" t="s">
        <v>151</v>
      </c>
      <c r="M527" t="s">
        <v>37</v>
      </c>
      <c r="N527" t="s">
        <v>151</v>
      </c>
      <c r="O527" t="s">
        <v>151</v>
      </c>
      <c r="P527">
        <v>6</v>
      </c>
      <c r="Q527" t="s">
        <v>74</v>
      </c>
      <c r="R527" t="s">
        <v>48</v>
      </c>
      <c r="S527" t="s">
        <v>166</v>
      </c>
      <c r="T527" t="s">
        <v>167</v>
      </c>
      <c r="U527" t="s">
        <v>171</v>
      </c>
      <c r="V527">
        <v>0</v>
      </c>
    </row>
    <row r="528" spans="1:22" ht="14" x14ac:dyDescent="0.3">
      <c r="A528">
        <v>2773</v>
      </c>
      <c r="B528">
        <v>18</v>
      </c>
      <c r="C528" t="s">
        <v>152</v>
      </c>
      <c r="D528" t="s">
        <v>131</v>
      </c>
      <c r="E528" t="s">
        <v>66</v>
      </c>
      <c r="F528">
        <v>94</v>
      </c>
      <c r="G528" t="s">
        <v>137</v>
      </c>
      <c r="H528" t="s">
        <v>22</v>
      </c>
      <c r="I528" t="s">
        <v>143</v>
      </c>
      <c r="J528" t="s">
        <v>36</v>
      </c>
      <c r="K528">
        <v>3.5</v>
      </c>
      <c r="L528" t="s">
        <v>151</v>
      </c>
      <c r="M528" t="s">
        <v>73</v>
      </c>
      <c r="N528" t="s">
        <v>151</v>
      </c>
      <c r="O528" t="s">
        <v>151</v>
      </c>
      <c r="P528">
        <v>10</v>
      </c>
      <c r="Q528" t="s">
        <v>74</v>
      </c>
      <c r="R528" t="s">
        <v>96</v>
      </c>
      <c r="S528" t="s">
        <v>169</v>
      </c>
      <c r="T528" t="s">
        <v>167</v>
      </c>
      <c r="U528" t="s">
        <v>174</v>
      </c>
      <c r="V528">
        <v>0</v>
      </c>
    </row>
    <row r="529" spans="1:22" ht="14" x14ac:dyDescent="0.3">
      <c r="A529">
        <v>2766</v>
      </c>
      <c r="B529">
        <v>64</v>
      </c>
      <c r="C529" t="s">
        <v>152</v>
      </c>
      <c r="D529" t="s">
        <v>142</v>
      </c>
      <c r="E529" t="s">
        <v>66</v>
      </c>
      <c r="F529">
        <v>70</v>
      </c>
      <c r="G529" t="s">
        <v>111</v>
      </c>
      <c r="H529" t="s">
        <v>43</v>
      </c>
      <c r="I529" t="s">
        <v>72</v>
      </c>
      <c r="J529" t="s">
        <v>52</v>
      </c>
      <c r="K529">
        <v>4.3</v>
      </c>
      <c r="L529" t="s">
        <v>151</v>
      </c>
      <c r="M529" t="s">
        <v>69</v>
      </c>
      <c r="N529" t="s">
        <v>151</v>
      </c>
      <c r="O529" t="s">
        <v>151</v>
      </c>
      <c r="P529">
        <v>24</v>
      </c>
      <c r="Q529" t="s">
        <v>38</v>
      </c>
      <c r="R529" t="s">
        <v>57</v>
      </c>
      <c r="S529" t="s">
        <v>173</v>
      </c>
      <c r="T529" t="s">
        <v>167</v>
      </c>
      <c r="U529" t="s">
        <v>168</v>
      </c>
      <c r="V529">
        <v>0</v>
      </c>
    </row>
    <row r="530" spans="1:22" ht="14" x14ac:dyDescent="0.3">
      <c r="A530">
        <v>2764</v>
      </c>
      <c r="B530">
        <v>28</v>
      </c>
      <c r="C530" t="s">
        <v>152</v>
      </c>
      <c r="D530" t="s">
        <v>65</v>
      </c>
      <c r="E530" t="s">
        <v>66</v>
      </c>
      <c r="F530">
        <v>52</v>
      </c>
      <c r="G530" t="s">
        <v>63</v>
      </c>
      <c r="H530" t="s">
        <v>43</v>
      </c>
      <c r="I530" t="s">
        <v>95</v>
      </c>
      <c r="J530" t="s">
        <v>56</v>
      </c>
      <c r="K530">
        <v>2.9</v>
      </c>
      <c r="L530" t="s">
        <v>151</v>
      </c>
      <c r="M530" t="s">
        <v>69</v>
      </c>
      <c r="N530" t="s">
        <v>151</v>
      </c>
      <c r="O530" t="s">
        <v>151</v>
      </c>
      <c r="P530">
        <v>35</v>
      </c>
      <c r="Q530" t="s">
        <v>27</v>
      </c>
      <c r="R530" t="s">
        <v>57</v>
      </c>
      <c r="S530" t="s">
        <v>172</v>
      </c>
      <c r="T530" t="s">
        <v>167</v>
      </c>
      <c r="U530" t="s">
        <v>168</v>
      </c>
      <c r="V530">
        <v>0</v>
      </c>
    </row>
    <row r="531" spans="1:22" ht="14" x14ac:dyDescent="0.3">
      <c r="A531">
        <v>2758</v>
      </c>
      <c r="B531">
        <v>39</v>
      </c>
      <c r="C531" t="s">
        <v>152</v>
      </c>
      <c r="D531" t="s">
        <v>123</v>
      </c>
      <c r="E531" t="s">
        <v>66</v>
      </c>
      <c r="F531">
        <v>98</v>
      </c>
      <c r="G531" t="s">
        <v>78</v>
      </c>
      <c r="H531" t="s">
        <v>91</v>
      </c>
      <c r="I531" t="s">
        <v>109</v>
      </c>
      <c r="J531" t="s">
        <v>56</v>
      </c>
      <c r="K531">
        <v>4.3</v>
      </c>
      <c r="L531" t="s">
        <v>151</v>
      </c>
      <c r="M531" t="s">
        <v>44</v>
      </c>
      <c r="N531" t="s">
        <v>151</v>
      </c>
      <c r="O531" t="s">
        <v>151</v>
      </c>
      <c r="P531">
        <v>11</v>
      </c>
      <c r="Q531" t="s">
        <v>27</v>
      </c>
      <c r="R531" t="s">
        <v>87</v>
      </c>
      <c r="S531" t="s">
        <v>170</v>
      </c>
      <c r="T531" t="s">
        <v>167</v>
      </c>
      <c r="U531" t="s">
        <v>174</v>
      </c>
      <c r="V531">
        <v>0</v>
      </c>
    </row>
    <row r="532" spans="1:22" ht="14" x14ac:dyDescent="0.3">
      <c r="A532">
        <v>2757</v>
      </c>
      <c r="B532">
        <v>42</v>
      </c>
      <c r="C532" t="s">
        <v>152</v>
      </c>
      <c r="D532" t="s">
        <v>123</v>
      </c>
      <c r="E532" t="s">
        <v>66</v>
      </c>
      <c r="F532">
        <v>23</v>
      </c>
      <c r="G532" t="s">
        <v>147</v>
      </c>
      <c r="H532" t="s">
        <v>22</v>
      </c>
      <c r="I532" t="s">
        <v>82</v>
      </c>
      <c r="J532" t="s">
        <v>24</v>
      </c>
      <c r="K532">
        <v>4.0999999999999996</v>
      </c>
      <c r="L532" t="s">
        <v>151</v>
      </c>
      <c r="M532" t="s">
        <v>37</v>
      </c>
      <c r="N532" t="s">
        <v>151</v>
      </c>
      <c r="O532" t="s">
        <v>151</v>
      </c>
      <c r="P532">
        <v>41</v>
      </c>
      <c r="Q532" t="s">
        <v>45</v>
      </c>
      <c r="R532" t="s">
        <v>87</v>
      </c>
      <c r="S532" t="s">
        <v>170</v>
      </c>
      <c r="T532" t="s">
        <v>167</v>
      </c>
      <c r="U532" t="s">
        <v>168</v>
      </c>
      <c r="V532">
        <v>0</v>
      </c>
    </row>
    <row r="533" spans="1:22" ht="14" x14ac:dyDescent="0.3">
      <c r="A533">
        <v>2756</v>
      </c>
      <c r="B533">
        <v>59</v>
      </c>
      <c r="C533" t="s">
        <v>152</v>
      </c>
      <c r="D533" t="s">
        <v>132</v>
      </c>
      <c r="E533" t="s">
        <v>66</v>
      </c>
      <c r="F533">
        <v>97</v>
      </c>
      <c r="G533" t="s">
        <v>106</v>
      </c>
      <c r="H533" t="s">
        <v>43</v>
      </c>
      <c r="I533" t="s">
        <v>125</v>
      </c>
      <c r="J533" t="s">
        <v>24</v>
      </c>
      <c r="K533">
        <v>3.3</v>
      </c>
      <c r="L533" t="s">
        <v>151</v>
      </c>
      <c r="M533" t="s">
        <v>73</v>
      </c>
      <c r="N533" t="s">
        <v>151</v>
      </c>
      <c r="O533" t="s">
        <v>151</v>
      </c>
      <c r="P533">
        <v>18</v>
      </c>
      <c r="Q533" t="s">
        <v>38</v>
      </c>
      <c r="R533" t="s">
        <v>48</v>
      </c>
      <c r="S533" t="s">
        <v>173</v>
      </c>
      <c r="T533" t="s">
        <v>167</v>
      </c>
      <c r="U533" t="s">
        <v>174</v>
      </c>
      <c r="V533">
        <v>0</v>
      </c>
    </row>
    <row r="534" spans="1:22" ht="14" x14ac:dyDescent="0.3">
      <c r="A534">
        <v>2755</v>
      </c>
      <c r="B534">
        <v>59</v>
      </c>
      <c r="C534" t="s">
        <v>152</v>
      </c>
      <c r="D534" t="s">
        <v>88</v>
      </c>
      <c r="E534" t="s">
        <v>66</v>
      </c>
      <c r="F534">
        <v>61</v>
      </c>
      <c r="G534" t="s">
        <v>126</v>
      </c>
      <c r="H534" t="s">
        <v>22</v>
      </c>
      <c r="I534" t="s">
        <v>79</v>
      </c>
      <c r="J534" t="s">
        <v>52</v>
      </c>
      <c r="K534">
        <v>3.6</v>
      </c>
      <c r="L534" t="s">
        <v>151</v>
      </c>
      <c r="M534" t="s">
        <v>37</v>
      </c>
      <c r="N534" t="s">
        <v>151</v>
      </c>
      <c r="O534" t="s">
        <v>151</v>
      </c>
      <c r="P534">
        <v>21</v>
      </c>
      <c r="Q534" t="s">
        <v>27</v>
      </c>
      <c r="R534" t="s">
        <v>75</v>
      </c>
      <c r="S534" t="s">
        <v>173</v>
      </c>
      <c r="T534" t="s">
        <v>167</v>
      </c>
      <c r="U534" t="s">
        <v>168</v>
      </c>
      <c r="V534">
        <v>0</v>
      </c>
    </row>
    <row r="535" spans="1:22" ht="14" x14ac:dyDescent="0.3">
      <c r="A535">
        <v>2754</v>
      </c>
      <c r="B535">
        <v>69</v>
      </c>
      <c r="C535" t="s">
        <v>152</v>
      </c>
      <c r="D535" t="s">
        <v>142</v>
      </c>
      <c r="E535" t="s">
        <v>66</v>
      </c>
      <c r="F535">
        <v>59</v>
      </c>
      <c r="G535" t="s">
        <v>42</v>
      </c>
      <c r="H535" t="s">
        <v>43</v>
      </c>
      <c r="I535" t="s">
        <v>117</v>
      </c>
      <c r="J535" t="s">
        <v>36</v>
      </c>
      <c r="K535">
        <v>3.6</v>
      </c>
      <c r="L535" t="s">
        <v>151</v>
      </c>
      <c r="M535" t="s">
        <v>44</v>
      </c>
      <c r="N535" t="s">
        <v>151</v>
      </c>
      <c r="O535" t="s">
        <v>151</v>
      </c>
      <c r="P535">
        <v>48</v>
      </c>
      <c r="Q535" t="s">
        <v>45</v>
      </c>
      <c r="R535" t="s">
        <v>57</v>
      </c>
      <c r="S535" t="s">
        <v>173</v>
      </c>
      <c r="T535" t="s">
        <v>167</v>
      </c>
      <c r="U535" t="s">
        <v>168</v>
      </c>
      <c r="V535">
        <v>0</v>
      </c>
    </row>
    <row r="536" spans="1:22" ht="14"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
        <v>173</v>
      </c>
      <c r="T536" t="s">
        <v>167</v>
      </c>
      <c r="U536" t="s">
        <v>171</v>
      </c>
      <c r="V536">
        <v>1</v>
      </c>
    </row>
    <row r="537" spans="1:22" ht="14" x14ac:dyDescent="0.3">
      <c r="A537">
        <v>2744</v>
      </c>
      <c r="B537">
        <v>61</v>
      </c>
      <c r="C537" t="s">
        <v>152</v>
      </c>
      <c r="D537" t="s">
        <v>132</v>
      </c>
      <c r="E537" t="s">
        <v>66</v>
      </c>
      <c r="F537">
        <v>94</v>
      </c>
      <c r="G537" t="s">
        <v>126</v>
      </c>
      <c r="H537" t="s">
        <v>35</v>
      </c>
      <c r="I537" t="s">
        <v>117</v>
      </c>
      <c r="J537" t="s">
        <v>56</v>
      </c>
      <c r="K537">
        <v>4.0999999999999996</v>
      </c>
      <c r="L537" t="s">
        <v>151</v>
      </c>
      <c r="M537" t="s">
        <v>69</v>
      </c>
      <c r="N537" t="s">
        <v>151</v>
      </c>
      <c r="O537" t="s">
        <v>151</v>
      </c>
      <c r="P537">
        <v>17</v>
      </c>
      <c r="Q537" t="s">
        <v>27</v>
      </c>
      <c r="R537" t="s">
        <v>57</v>
      </c>
      <c r="S537" t="s">
        <v>173</v>
      </c>
      <c r="T537" t="s">
        <v>167</v>
      </c>
      <c r="U537" t="s">
        <v>174</v>
      </c>
      <c r="V537">
        <v>0</v>
      </c>
    </row>
    <row r="538" spans="1:22" ht="14" x14ac:dyDescent="0.3">
      <c r="A538">
        <v>2741</v>
      </c>
      <c r="B538">
        <v>19</v>
      </c>
      <c r="C538" t="s">
        <v>152</v>
      </c>
      <c r="D538" t="s">
        <v>88</v>
      </c>
      <c r="E538" t="s">
        <v>66</v>
      </c>
      <c r="F538">
        <v>70</v>
      </c>
      <c r="G538" t="s">
        <v>137</v>
      </c>
      <c r="H538" t="s">
        <v>43</v>
      </c>
      <c r="I538" t="s">
        <v>92</v>
      </c>
      <c r="J538" t="s">
        <v>52</v>
      </c>
      <c r="K538">
        <v>4.9000000000000004</v>
      </c>
      <c r="L538" t="s">
        <v>151</v>
      </c>
      <c r="M538" t="s">
        <v>37</v>
      </c>
      <c r="N538" t="s">
        <v>151</v>
      </c>
      <c r="O538" t="s">
        <v>151</v>
      </c>
      <c r="P538">
        <v>34</v>
      </c>
      <c r="Q538" t="s">
        <v>74</v>
      </c>
      <c r="R538" t="s">
        <v>28</v>
      </c>
      <c r="S538" t="s">
        <v>169</v>
      </c>
      <c r="T538" t="s">
        <v>167</v>
      </c>
      <c r="U538" t="s">
        <v>168</v>
      </c>
      <c r="V538">
        <v>0</v>
      </c>
    </row>
    <row r="539" spans="1:22" ht="14" x14ac:dyDescent="0.3">
      <c r="A539">
        <v>2738</v>
      </c>
      <c r="B539">
        <v>57</v>
      </c>
      <c r="C539" t="s">
        <v>152</v>
      </c>
      <c r="D539" t="s">
        <v>105</v>
      </c>
      <c r="E539" t="s">
        <v>66</v>
      </c>
      <c r="F539">
        <v>76</v>
      </c>
      <c r="G539" t="s">
        <v>97</v>
      </c>
      <c r="H539" t="s">
        <v>35</v>
      </c>
      <c r="I539" t="s">
        <v>125</v>
      </c>
      <c r="J539" t="s">
        <v>36</v>
      </c>
      <c r="K539">
        <v>4.4000000000000004</v>
      </c>
      <c r="L539" t="s">
        <v>151</v>
      </c>
      <c r="M539" t="s">
        <v>37</v>
      </c>
      <c r="N539" t="s">
        <v>151</v>
      </c>
      <c r="O539" t="s">
        <v>151</v>
      </c>
      <c r="P539">
        <v>35</v>
      </c>
      <c r="Q539" t="s">
        <v>32</v>
      </c>
      <c r="R539" t="s">
        <v>96</v>
      </c>
      <c r="S539" t="s">
        <v>173</v>
      </c>
      <c r="T539" t="s">
        <v>167</v>
      </c>
      <c r="U539" t="s">
        <v>168</v>
      </c>
      <c r="V539">
        <v>0</v>
      </c>
    </row>
    <row r="540" spans="1:22" ht="14" x14ac:dyDescent="0.3">
      <c r="A540">
        <v>2734</v>
      </c>
      <c r="B540">
        <v>31</v>
      </c>
      <c r="C540" t="s">
        <v>152</v>
      </c>
      <c r="D540" t="s">
        <v>131</v>
      </c>
      <c r="E540" t="s">
        <v>66</v>
      </c>
      <c r="F540">
        <v>83</v>
      </c>
      <c r="G540" t="s">
        <v>97</v>
      </c>
      <c r="H540" t="s">
        <v>43</v>
      </c>
      <c r="I540" t="s">
        <v>135</v>
      </c>
      <c r="J540" t="s">
        <v>52</v>
      </c>
      <c r="K540">
        <v>4.7</v>
      </c>
      <c r="L540" t="s">
        <v>151</v>
      </c>
      <c r="M540" t="s">
        <v>26</v>
      </c>
      <c r="N540" t="s">
        <v>151</v>
      </c>
      <c r="O540" t="s">
        <v>151</v>
      </c>
      <c r="P540">
        <v>46</v>
      </c>
      <c r="Q540" t="s">
        <v>45</v>
      </c>
      <c r="R540" t="s">
        <v>48</v>
      </c>
      <c r="S540" t="s">
        <v>172</v>
      </c>
      <c r="T540" t="s">
        <v>167</v>
      </c>
      <c r="U540" t="s">
        <v>168</v>
      </c>
      <c r="V540">
        <v>0</v>
      </c>
    </row>
    <row r="541" spans="1:22" ht="14" x14ac:dyDescent="0.3">
      <c r="A541">
        <v>2732</v>
      </c>
      <c r="B541">
        <v>52</v>
      </c>
      <c r="C541" t="s">
        <v>152</v>
      </c>
      <c r="D541" t="s">
        <v>65</v>
      </c>
      <c r="E541" t="s">
        <v>66</v>
      </c>
      <c r="F541">
        <v>33</v>
      </c>
      <c r="G541" t="s">
        <v>149</v>
      </c>
      <c r="H541" t="s">
        <v>43</v>
      </c>
      <c r="I541" t="s">
        <v>107</v>
      </c>
      <c r="J541" t="s">
        <v>52</v>
      </c>
      <c r="K541">
        <v>2.5</v>
      </c>
      <c r="L541" t="s">
        <v>151</v>
      </c>
      <c r="M541" t="s">
        <v>69</v>
      </c>
      <c r="N541" t="s">
        <v>151</v>
      </c>
      <c r="O541" t="s">
        <v>151</v>
      </c>
      <c r="P541">
        <v>44</v>
      </c>
      <c r="Q541" t="s">
        <v>74</v>
      </c>
      <c r="R541" t="s">
        <v>57</v>
      </c>
      <c r="S541" t="s">
        <v>166</v>
      </c>
      <c r="T541" t="s">
        <v>167</v>
      </c>
      <c r="U541" t="s">
        <v>168</v>
      </c>
      <c r="V541">
        <v>0</v>
      </c>
    </row>
    <row r="542" spans="1:22" ht="14" x14ac:dyDescent="0.3">
      <c r="A542">
        <v>2731</v>
      </c>
      <c r="B542">
        <v>23</v>
      </c>
      <c r="C542" t="s">
        <v>152</v>
      </c>
      <c r="D542" t="s">
        <v>142</v>
      </c>
      <c r="E542" t="s">
        <v>66</v>
      </c>
      <c r="F542">
        <v>32</v>
      </c>
      <c r="G542" t="s">
        <v>149</v>
      </c>
      <c r="H542" t="s">
        <v>43</v>
      </c>
      <c r="I542" t="s">
        <v>84</v>
      </c>
      <c r="J542" t="s">
        <v>24</v>
      </c>
      <c r="K542">
        <v>4.0999999999999996</v>
      </c>
      <c r="L542" t="s">
        <v>151</v>
      </c>
      <c r="M542" t="s">
        <v>73</v>
      </c>
      <c r="N542" t="s">
        <v>151</v>
      </c>
      <c r="O542" t="s">
        <v>151</v>
      </c>
      <c r="P542">
        <v>37</v>
      </c>
      <c r="Q542" t="s">
        <v>74</v>
      </c>
      <c r="R542" t="s">
        <v>48</v>
      </c>
      <c r="S542" t="s">
        <v>169</v>
      </c>
      <c r="T542" t="s">
        <v>167</v>
      </c>
      <c r="U542" t="s">
        <v>168</v>
      </c>
      <c r="V542">
        <v>0</v>
      </c>
    </row>
    <row r="543" spans="1:22" ht="14" x14ac:dyDescent="0.3">
      <c r="A543">
        <v>2730</v>
      </c>
      <c r="B543">
        <v>31</v>
      </c>
      <c r="C543" t="s">
        <v>152</v>
      </c>
      <c r="D543" t="s">
        <v>142</v>
      </c>
      <c r="E543" t="s">
        <v>66</v>
      </c>
      <c r="F543">
        <v>71</v>
      </c>
      <c r="G543" t="s">
        <v>55</v>
      </c>
      <c r="H543" t="s">
        <v>35</v>
      </c>
      <c r="I543" t="s">
        <v>82</v>
      </c>
      <c r="J543" t="s">
        <v>52</v>
      </c>
      <c r="K543">
        <v>4.0999999999999996</v>
      </c>
      <c r="L543" t="s">
        <v>151</v>
      </c>
      <c r="M543" t="s">
        <v>37</v>
      </c>
      <c r="N543" t="s">
        <v>151</v>
      </c>
      <c r="O543" t="s">
        <v>151</v>
      </c>
      <c r="P543">
        <v>32</v>
      </c>
      <c r="Q543" t="s">
        <v>38</v>
      </c>
      <c r="R543" t="s">
        <v>87</v>
      </c>
      <c r="S543" t="s">
        <v>172</v>
      </c>
      <c r="T543" t="s">
        <v>167</v>
      </c>
      <c r="U543" t="s">
        <v>168</v>
      </c>
      <c r="V543">
        <v>0</v>
      </c>
    </row>
    <row r="544" spans="1:22" ht="14" x14ac:dyDescent="0.3">
      <c r="A544">
        <v>2727</v>
      </c>
      <c r="B544">
        <v>33</v>
      </c>
      <c r="C544" t="s">
        <v>152</v>
      </c>
      <c r="D544" t="s">
        <v>132</v>
      </c>
      <c r="E544" t="s">
        <v>66</v>
      </c>
      <c r="F544">
        <v>92</v>
      </c>
      <c r="G544" t="s">
        <v>150</v>
      </c>
      <c r="H544" t="s">
        <v>22</v>
      </c>
      <c r="I544" t="s">
        <v>143</v>
      </c>
      <c r="J544" t="s">
        <v>24</v>
      </c>
      <c r="K544">
        <v>3.3</v>
      </c>
      <c r="L544" t="s">
        <v>151</v>
      </c>
      <c r="M544" t="s">
        <v>37</v>
      </c>
      <c r="N544" t="s">
        <v>151</v>
      </c>
      <c r="O544" t="s">
        <v>151</v>
      </c>
      <c r="P544">
        <v>11</v>
      </c>
      <c r="Q544" t="s">
        <v>45</v>
      </c>
      <c r="R544" t="s">
        <v>75</v>
      </c>
      <c r="S544" t="s">
        <v>172</v>
      </c>
      <c r="T544" t="s">
        <v>167</v>
      </c>
      <c r="U544" t="s">
        <v>174</v>
      </c>
      <c r="V544">
        <v>0</v>
      </c>
    </row>
    <row r="545" spans="1:22" ht="14" x14ac:dyDescent="0.3">
      <c r="A545">
        <v>2726</v>
      </c>
      <c r="B545">
        <v>64</v>
      </c>
      <c r="C545" t="s">
        <v>152</v>
      </c>
      <c r="D545" t="s">
        <v>131</v>
      </c>
      <c r="E545" t="s">
        <v>66</v>
      </c>
      <c r="F545">
        <v>99</v>
      </c>
      <c r="G545" t="s">
        <v>90</v>
      </c>
      <c r="H545" t="s">
        <v>35</v>
      </c>
      <c r="I545" t="s">
        <v>82</v>
      </c>
      <c r="J545" t="s">
        <v>52</v>
      </c>
      <c r="K545">
        <v>2.7</v>
      </c>
      <c r="L545" t="s">
        <v>151</v>
      </c>
      <c r="M545" t="s">
        <v>37</v>
      </c>
      <c r="N545" t="s">
        <v>151</v>
      </c>
      <c r="O545" t="s">
        <v>151</v>
      </c>
      <c r="P545">
        <v>4</v>
      </c>
      <c r="Q545" t="s">
        <v>85</v>
      </c>
      <c r="R545" t="s">
        <v>48</v>
      </c>
      <c r="S545" t="s">
        <v>173</v>
      </c>
      <c r="T545" t="s">
        <v>167</v>
      </c>
      <c r="U545" t="s">
        <v>171</v>
      </c>
      <c r="V545">
        <v>0</v>
      </c>
    </row>
    <row r="546" spans="1:22" ht="14" x14ac:dyDescent="0.3">
      <c r="A546">
        <v>2723</v>
      </c>
      <c r="B546">
        <v>23</v>
      </c>
      <c r="C546" t="s">
        <v>152</v>
      </c>
      <c r="D546" t="s">
        <v>123</v>
      </c>
      <c r="E546" t="s">
        <v>66</v>
      </c>
      <c r="F546">
        <v>83</v>
      </c>
      <c r="G546" t="s">
        <v>30</v>
      </c>
      <c r="H546" t="s">
        <v>43</v>
      </c>
      <c r="I546" t="s">
        <v>95</v>
      </c>
      <c r="J546" t="s">
        <v>36</v>
      </c>
      <c r="K546">
        <v>2.8</v>
      </c>
      <c r="L546" t="s">
        <v>151</v>
      </c>
      <c r="M546" t="s">
        <v>69</v>
      </c>
      <c r="N546" t="s">
        <v>151</v>
      </c>
      <c r="O546" t="s">
        <v>151</v>
      </c>
      <c r="P546">
        <v>22</v>
      </c>
      <c r="Q546" t="s">
        <v>45</v>
      </c>
      <c r="R546" t="s">
        <v>28</v>
      </c>
      <c r="S546" t="s">
        <v>169</v>
      </c>
      <c r="T546" t="s">
        <v>167</v>
      </c>
      <c r="U546" t="s">
        <v>168</v>
      </c>
      <c r="V546">
        <v>0</v>
      </c>
    </row>
    <row r="547" spans="1:22" ht="14" x14ac:dyDescent="0.3">
      <c r="A547">
        <v>2721</v>
      </c>
      <c r="B547">
        <v>55</v>
      </c>
      <c r="C547" t="s">
        <v>152</v>
      </c>
      <c r="D547" t="s">
        <v>118</v>
      </c>
      <c r="E547" t="s">
        <v>66</v>
      </c>
      <c r="F547">
        <v>52</v>
      </c>
      <c r="G547" t="s">
        <v>127</v>
      </c>
      <c r="H547" t="s">
        <v>43</v>
      </c>
      <c r="I547" t="s">
        <v>99</v>
      </c>
      <c r="J547" t="s">
        <v>36</v>
      </c>
      <c r="K547">
        <v>2.8</v>
      </c>
      <c r="L547" t="s">
        <v>151</v>
      </c>
      <c r="M547" t="s">
        <v>73</v>
      </c>
      <c r="N547" t="s">
        <v>151</v>
      </c>
      <c r="O547" t="s">
        <v>151</v>
      </c>
      <c r="P547">
        <v>45</v>
      </c>
      <c r="Q547" t="s">
        <v>74</v>
      </c>
      <c r="R547" t="s">
        <v>57</v>
      </c>
      <c r="S547" t="s">
        <v>173</v>
      </c>
      <c r="T547" t="s">
        <v>167</v>
      </c>
      <c r="U547" t="s">
        <v>168</v>
      </c>
      <c r="V547">
        <v>0</v>
      </c>
    </row>
    <row r="548" spans="1:22" ht="14" x14ac:dyDescent="0.3">
      <c r="A548">
        <v>2718</v>
      </c>
      <c r="B548">
        <v>18</v>
      </c>
      <c r="C548" t="s">
        <v>152</v>
      </c>
      <c r="D548" t="s">
        <v>88</v>
      </c>
      <c r="E548" t="s">
        <v>66</v>
      </c>
      <c r="F548">
        <v>62</v>
      </c>
      <c r="G548" t="s">
        <v>144</v>
      </c>
      <c r="H548" t="s">
        <v>91</v>
      </c>
      <c r="I548" t="s">
        <v>117</v>
      </c>
      <c r="J548" t="s">
        <v>24</v>
      </c>
      <c r="K548">
        <v>4.3</v>
      </c>
      <c r="L548" t="s">
        <v>151</v>
      </c>
      <c r="M548" t="s">
        <v>37</v>
      </c>
      <c r="N548" t="s">
        <v>151</v>
      </c>
      <c r="O548" t="s">
        <v>151</v>
      </c>
      <c r="P548">
        <v>19</v>
      </c>
      <c r="Q548" t="s">
        <v>38</v>
      </c>
      <c r="R548" t="s">
        <v>96</v>
      </c>
      <c r="S548" t="s">
        <v>169</v>
      </c>
      <c r="T548" t="s">
        <v>167</v>
      </c>
      <c r="U548" t="s">
        <v>174</v>
      </c>
      <c r="V548">
        <v>0</v>
      </c>
    </row>
    <row r="549" spans="1:22" ht="14" x14ac:dyDescent="0.3">
      <c r="A549">
        <v>2712</v>
      </c>
      <c r="B549">
        <v>30</v>
      </c>
      <c r="C549" t="s">
        <v>152</v>
      </c>
      <c r="D549" t="s">
        <v>88</v>
      </c>
      <c r="E549" t="s">
        <v>66</v>
      </c>
      <c r="F549">
        <v>22</v>
      </c>
      <c r="G549" t="s">
        <v>144</v>
      </c>
      <c r="H549" t="s">
        <v>22</v>
      </c>
      <c r="I549" t="s">
        <v>107</v>
      </c>
      <c r="J549" t="s">
        <v>36</v>
      </c>
      <c r="K549">
        <v>4</v>
      </c>
      <c r="L549" t="s">
        <v>151</v>
      </c>
      <c r="M549" t="s">
        <v>53</v>
      </c>
      <c r="N549" t="s">
        <v>151</v>
      </c>
      <c r="O549" t="s">
        <v>151</v>
      </c>
      <c r="P549">
        <v>50</v>
      </c>
      <c r="Q549" t="s">
        <v>27</v>
      </c>
      <c r="R549" t="s">
        <v>87</v>
      </c>
      <c r="S549" t="s">
        <v>172</v>
      </c>
      <c r="T549" t="s">
        <v>167</v>
      </c>
      <c r="U549" t="s">
        <v>168</v>
      </c>
      <c r="V549">
        <v>0</v>
      </c>
    </row>
    <row r="550" spans="1:22" ht="14"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
        <v>170</v>
      </c>
      <c r="T550" t="s">
        <v>167</v>
      </c>
      <c r="U550" t="s">
        <v>168</v>
      </c>
      <c r="V550">
        <v>1</v>
      </c>
    </row>
    <row r="551" spans="1:22" ht="14"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
        <v>172</v>
      </c>
      <c r="T551" t="s">
        <v>167</v>
      </c>
      <c r="U551" t="s">
        <v>168</v>
      </c>
      <c r="V551">
        <v>1</v>
      </c>
    </row>
    <row r="552" spans="1:22" ht="14"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
        <v>173</v>
      </c>
      <c r="T552" t="s">
        <v>167</v>
      </c>
      <c r="U552" t="s">
        <v>174</v>
      </c>
      <c r="V552">
        <v>1</v>
      </c>
    </row>
    <row r="553" spans="1:22" ht="14" x14ac:dyDescent="0.3">
      <c r="A553">
        <v>2708</v>
      </c>
      <c r="B553">
        <v>32</v>
      </c>
      <c r="C553" t="s">
        <v>152</v>
      </c>
      <c r="D553" t="s">
        <v>131</v>
      </c>
      <c r="E553" t="s">
        <v>66</v>
      </c>
      <c r="F553">
        <v>88</v>
      </c>
      <c r="G553" t="s">
        <v>144</v>
      </c>
      <c r="H553" t="s">
        <v>43</v>
      </c>
      <c r="I553" t="s">
        <v>68</v>
      </c>
      <c r="J553" t="s">
        <v>56</v>
      </c>
      <c r="K553">
        <v>4.2</v>
      </c>
      <c r="L553" t="s">
        <v>151</v>
      </c>
      <c r="M553" t="s">
        <v>53</v>
      </c>
      <c r="N553" t="s">
        <v>151</v>
      </c>
      <c r="O553" t="s">
        <v>151</v>
      </c>
      <c r="P553">
        <v>19</v>
      </c>
      <c r="Q553" t="s">
        <v>32</v>
      </c>
      <c r="R553" t="s">
        <v>39</v>
      </c>
      <c r="S553" t="s">
        <v>172</v>
      </c>
      <c r="T553" t="s">
        <v>167</v>
      </c>
      <c r="U553" t="s">
        <v>174</v>
      </c>
      <c r="V553">
        <v>0</v>
      </c>
    </row>
    <row r="554" spans="1:22" ht="14" x14ac:dyDescent="0.3">
      <c r="A554">
        <v>2704</v>
      </c>
      <c r="B554">
        <v>56</v>
      </c>
      <c r="C554" t="s">
        <v>152</v>
      </c>
      <c r="D554" t="s">
        <v>118</v>
      </c>
      <c r="E554" t="s">
        <v>66</v>
      </c>
      <c r="F554">
        <v>42</v>
      </c>
      <c r="G554" t="s">
        <v>121</v>
      </c>
      <c r="H554" t="s">
        <v>91</v>
      </c>
      <c r="I554" t="s">
        <v>77</v>
      </c>
      <c r="J554" t="s">
        <v>24</v>
      </c>
      <c r="K554">
        <v>4.4000000000000004</v>
      </c>
      <c r="L554" t="s">
        <v>151</v>
      </c>
      <c r="M554" t="s">
        <v>37</v>
      </c>
      <c r="N554" t="s">
        <v>151</v>
      </c>
      <c r="O554" t="s">
        <v>151</v>
      </c>
      <c r="P554">
        <v>34</v>
      </c>
      <c r="Q554" t="s">
        <v>45</v>
      </c>
      <c r="R554" t="s">
        <v>39</v>
      </c>
      <c r="S554" t="s">
        <v>173</v>
      </c>
      <c r="T554" t="s">
        <v>167</v>
      </c>
      <c r="U554" t="s">
        <v>168</v>
      </c>
      <c r="V554">
        <v>0</v>
      </c>
    </row>
    <row r="555" spans="1:22" ht="14"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
        <v>173</v>
      </c>
      <c r="T555" t="s">
        <v>167</v>
      </c>
      <c r="U555" t="s">
        <v>174</v>
      </c>
      <c r="V555">
        <v>1</v>
      </c>
    </row>
    <row r="556" spans="1:22" ht="14" x14ac:dyDescent="0.3">
      <c r="A556">
        <v>2696</v>
      </c>
      <c r="B556">
        <v>50</v>
      </c>
      <c r="C556" t="s">
        <v>152</v>
      </c>
      <c r="D556" t="s">
        <v>123</v>
      </c>
      <c r="E556" t="s">
        <v>66</v>
      </c>
      <c r="F556">
        <v>92</v>
      </c>
      <c r="G556" t="s">
        <v>121</v>
      </c>
      <c r="H556" t="s">
        <v>43</v>
      </c>
      <c r="I556" t="s">
        <v>120</v>
      </c>
      <c r="J556" t="s">
        <v>56</v>
      </c>
      <c r="K556">
        <v>3.6</v>
      </c>
      <c r="L556" t="s">
        <v>151</v>
      </c>
      <c r="M556" t="s">
        <v>53</v>
      </c>
      <c r="N556" t="s">
        <v>151</v>
      </c>
      <c r="O556" t="s">
        <v>151</v>
      </c>
      <c r="P556">
        <v>10</v>
      </c>
      <c r="Q556" t="s">
        <v>45</v>
      </c>
      <c r="R556" t="s">
        <v>75</v>
      </c>
      <c r="S556" t="s">
        <v>166</v>
      </c>
      <c r="T556" t="s">
        <v>167</v>
      </c>
      <c r="U556" t="s">
        <v>174</v>
      </c>
      <c r="V556">
        <v>0</v>
      </c>
    </row>
    <row r="557" spans="1:22" ht="14"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
        <v>173</v>
      </c>
      <c r="T557" t="s">
        <v>167</v>
      </c>
      <c r="U557" t="s">
        <v>168</v>
      </c>
      <c r="V557">
        <v>1</v>
      </c>
    </row>
    <row r="558" spans="1:22" ht="14" x14ac:dyDescent="0.3">
      <c r="A558">
        <v>2695</v>
      </c>
      <c r="B558">
        <v>66</v>
      </c>
      <c r="C558" t="s">
        <v>152</v>
      </c>
      <c r="D558" t="s">
        <v>88</v>
      </c>
      <c r="E558" t="s">
        <v>66</v>
      </c>
      <c r="F558">
        <v>27</v>
      </c>
      <c r="G558" t="s">
        <v>59</v>
      </c>
      <c r="H558" t="s">
        <v>43</v>
      </c>
      <c r="I558" t="s">
        <v>77</v>
      </c>
      <c r="J558" t="s">
        <v>36</v>
      </c>
      <c r="K558">
        <v>4.9000000000000004</v>
      </c>
      <c r="L558" t="s">
        <v>151</v>
      </c>
      <c r="M558" t="s">
        <v>26</v>
      </c>
      <c r="N558" t="s">
        <v>151</v>
      </c>
      <c r="O558" t="s">
        <v>151</v>
      </c>
      <c r="P558">
        <v>34</v>
      </c>
      <c r="Q558" t="s">
        <v>38</v>
      </c>
      <c r="R558" t="s">
        <v>96</v>
      </c>
      <c r="S558" t="s">
        <v>173</v>
      </c>
      <c r="T558" t="s">
        <v>167</v>
      </c>
      <c r="U558" t="s">
        <v>168</v>
      </c>
      <c r="V558">
        <v>0</v>
      </c>
    </row>
    <row r="559" spans="1:22" ht="14" x14ac:dyDescent="0.3">
      <c r="A559">
        <v>2691</v>
      </c>
      <c r="B559">
        <v>44</v>
      </c>
      <c r="C559" t="s">
        <v>152</v>
      </c>
      <c r="D559" t="s">
        <v>132</v>
      </c>
      <c r="E559" t="s">
        <v>66</v>
      </c>
      <c r="F559">
        <v>32</v>
      </c>
      <c r="G559" t="s">
        <v>129</v>
      </c>
      <c r="H559" t="s">
        <v>22</v>
      </c>
      <c r="I559" t="s">
        <v>133</v>
      </c>
      <c r="J559" t="s">
        <v>52</v>
      </c>
      <c r="K559">
        <v>4.7</v>
      </c>
      <c r="L559" t="s">
        <v>151</v>
      </c>
      <c r="M559" t="s">
        <v>37</v>
      </c>
      <c r="N559" t="s">
        <v>151</v>
      </c>
      <c r="O559" t="s">
        <v>151</v>
      </c>
      <c r="P559">
        <v>18</v>
      </c>
      <c r="Q559" t="s">
        <v>74</v>
      </c>
      <c r="R559" t="s">
        <v>39</v>
      </c>
      <c r="S559" t="s">
        <v>170</v>
      </c>
      <c r="T559" t="s">
        <v>167</v>
      </c>
      <c r="U559" t="s">
        <v>174</v>
      </c>
      <c r="V559">
        <v>0</v>
      </c>
    </row>
    <row r="560" spans="1:22" ht="14" x14ac:dyDescent="0.3">
      <c r="A560">
        <v>2689</v>
      </c>
      <c r="B560">
        <v>53</v>
      </c>
      <c r="C560" t="s">
        <v>152</v>
      </c>
      <c r="D560" t="s">
        <v>65</v>
      </c>
      <c r="E560" t="s">
        <v>66</v>
      </c>
      <c r="F560">
        <v>63</v>
      </c>
      <c r="G560" t="s">
        <v>63</v>
      </c>
      <c r="H560" t="s">
        <v>91</v>
      </c>
      <c r="I560" t="s">
        <v>47</v>
      </c>
      <c r="J560" t="s">
        <v>36</v>
      </c>
      <c r="K560">
        <v>2.9</v>
      </c>
      <c r="L560" t="s">
        <v>151</v>
      </c>
      <c r="M560" t="s">
        <v>69</v>
      </c>
      <c r="N560" t="s">
        <v>151</v>
      </c>
      <c r="O560" t="s">
        <v>151</v>
      </c>
      <c r="P560">
        <v>18</v>
      </c>
      <c r="Q560" t="s">
        <v>38</v>
      </c>
      <c r="R560" t="s">
        <v>96</v>
      </c>
      <c r="S560" t="s">
        <v>166</v>
      </c>
      <c r="T560" t="s">
        <v>167</v>
      </c>
      <c r="U560" t="s">
        <v>174</v>
      </c>
      <c r="V560">
        <v>0</v>
      </c>
    </row>
    <row r="561" spans="1:22" ht="14"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
        <v>173</v>
      </c>
      <c r="T561" t="s">
        <v>167</v>
      </c>
      <c r="U561" t="s">
        <v>168</v>
      </c>
      <c r="V561">
        <v>1</v>
      </c>
    </row>
    <row r="562" spans="1:22" ht="14"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
        <v>172</v>
      </c>
      <c r="T562" t="s">
        <v>167</v>
      </c>
      <c r="U562" t="s">
        <v>174</v>
      </c>
      <c r="V562">
        <v>1</v>
      </c>
    </row>
    <row r="563" spans="1:22" ht="14" x14ac:dyDescent="0.3">
      <c r="A563">
        <v>2684</v>
      </c>
      <c r="B563">
        <v>68</v>
      </c>
      <c r="C563" t="s">
        <v>152</v>
      </c>
      <c r="D563" t="s">
        <v>131</v>
      </c>
      <c r="E563" t="s">
        <v>66</v>
      </c>
      <c r="F563">
        <v>30</v>
      </c>
      <c r="G563" t="s">
        <v>55</v>
      </c>
      <c r="H563" t="s">
        <v>43</v>
      </c>
      <c r="I563" t="s">
        <v>125</v>
      </c>
      <c r="J563" t="s">
        <v>52</v>
      </c>
      <c r="K563">
        <v>4.2</v>
      </c>
      <c r="L563" t="s">
        <v>151</v>
      </c>
      <c r="M563" t="s">
        <v>44</v>
      </c>
      <c r="N563" t="s">
        <v>151</v>
      </c>
      <c r="O563" t="s">
        <v>151</v>
      </c>
      <c r="P563">
        <v>21</v>
      </c>
      <c r="Q563" t="s">
        <v>32</v>
      </c>
      <c r="R563" t="s">
        <v>28</v>
      </c>
      <c r="S563" t="s">
        <v>173</v>
      </c>
      <c r="T563" t="s">
        <v>167</v>
      </c>
      <c r="U563" t="s">
        <v>168</v>
      </c>
      <c r="V563">
        <v>0</v>
      </c>
    </row>
    <row r="564" spans="1:22" ht="14" x14ac:dyDescent="0.3">
      <c r="A564">
        <v>2679</v>
      </c>
      <c r="B564">
        <v>33</v>
      </c>
      <c r="C564" t="s">
        <v>152</v>
      </c>
      <c r="D564" t="s">
        <v>132</v>
      </c>
      <c r="E564" t="s">
        <v>66</v>
      </c>
      <c r="F564">
        <v>91</v>
      </c>
      <c r="G564" t="s">
        <v>55</v>
      </c>
      <c r="H564" t="s">
        <v>43</v>
      </c>
      <c r="I564" t="s">
        <v>135</v>
      </c>
      <c r="J564" t="s">
        <v>36</v>
      </c>
      <c r="K564">
        <v>3.4</v>
      </c>
      <c r="L564" t="s">
        <v>151</v>
      </c>
      <c r="M564" t="s">
        <v>69</v>
      </c>
      <c r="N564" t="s">
        <v>151</v>
      </c>
      <c r="O564" t="s">
        <v>151</v>
      </c>
      <c r="P564">
        <v>34</v>
      </c>
      <c r="Q564" t="s">
        <v>38</v>
      </c>
      <c r="R564" t="s">
        <v>75</v>
      </c>
      <c r="S564" t="s">
        <v>172</v>
      </c>
      <c r="T564" t="s">
        <v>167</v>
      </c>
      <c r="U564" t="s">
        <v>168</v>
      </c>
      <c r="V564">
        <v>0</v>
      </c>
    </row>
    <row r="565" spans="1:22" ht="14" x14ac:dyDescent="0.3">
      <c r="A565">
        <v>2677</v>
      </c>
      <c r="B565">
        <v>43</v>
      </c>
      <c r="C565" t="s">
        <v>152</v>
      </c>
      <c r="D565" t="s">
        <v>131</v>
      </c>
      <c r="E565" t="s">
        <v>66</v>
      </c>
      <c r="F565">
        <v>77</v>
      </c>
      <c r="G565" t="s">
        <v>21</v>
      </c>
      <c r="H565" t="s">
        <v>43</v>
      </c>
      <c r="I565" t="s">
        <v>31</v>
      </c>
      <c r="J565" t="s">
        <v>36</v>
      </c>
      <c r="K565">
        <v>3.6</v>
      </c>
      <c r="L565" t="s">
        <v>151</v>
      </c>
      <c r="M565" t="s">
        <v>37</v>
      </c>
      <c r="N565" t="s">
        <v>151</v>
      </c>
      <c r="O565" t="s">
        <v>151</v>
      </c>
      <c r="P565">
        <v>3</v>
      </c>
      <c r="Q565" t="s">
        <v>32</v>
      </c>
      <c r="R565" t="s">
        <v>28</v>
      </c>
      <c r="S565" t="s">
        <v>170</v>
      </c>
      <c r="T565" t="s">
        <v>167</v>
      </c>
      <c r="U565" t="s">
        <v>171</v>
      </c>
      <c r="V565">
        <v>0</v>
      </c>
    </row>
    <row r="566" spans="1:22" ht="14" x14ac:dyDescent="0.3">
      <c r="A566">
        <v>2675</v>
      </c>
      <c r="B566">
        <v>40</v>
      </c>
      <c r="C566" t="s">
        <v>152</v>
      </c>
      <c r="D566" t="s">
        <v>123</v>
      </c>
      <c r="E566" t="s">
        <v>66</v>
      </c>
      <c r="F566">
        <v>41</v>
      </c>
      <c r="G566" t="s">
        <v>102</v>
      </c>
      <c r="H566" t="s">
        <v>35</v>
      </c>
      <c r="I566" t="s">
        <v>60</v>
      </c>
      <c r="J566" t="s">
        <v>56</v>
      </c>
      <c r="K566">
        <v>3.3</v>
      </c>
      <c r="L566" t="s">
        <v>151</v>
      </c>
      <c r="M566" t="s">
        <v>26</v>
      </c>
      <c r="N566" t="s">
        <v>151</v>
      </c>
      <c r="O566" t="s">
        <v>151</v>
      </c>
      <c r="P566">
        <v>15</v>
      </c>
      <c r="Q566" t="s">
        <v>32</v>
      </c>
      <c r="R566" t="s">
        <v>96</v>
      </c>
      <c r="S566" t="s">
        <v>170</v>
      </c>
      <c r="T566" t="s">
        <v>167</v>
      </c>
      <c r="U566" t="s">
        <v>174</v>
      </c>
      <c r="V566">
        <v>0</v>
      </c>
    </row>
    <row r="567" spans="1:22" ht="14"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
        <v>173</v>
      </c>
      <c r="T567" t="s">
        <v>167</v>
      </c>
      <c r="U567" t="s">
        <v>174</v>
      </c>
      <c r="V567">
        <v>1</v>
      </c>
    </row>
    <row r="568" spans="1:22" ht="14" x14ac:dyDescent="0.3">
      <c r="A568">
        <v>2671</v>
      </c>
      <c r="B568">
        <v>30</v>
      </c>
      <c r="C568" t="s">
        <v>152</v>
      </c>
      <c r="D568" t="s">
        <v>88</v>
      </c>
      <c r="E568" t="s">
        <v>66</v>
      </c>
      <c r="F568">
        <v>44</v>
      </c>
      <c r="G568" t="s">
        <v>137</v>
      </c>
      <c r="H568" t="s">
        <v>43</v>
      </c>
      <c r="I568" t="s">
        <v>133</v>
      </c>
      <c r="J568" t="s">
        <v>56</v>
      </c>
      <c r="K568">
        <v>4.7</v>
      </c>
      <c r="L568" t="s">
        <v>151</v>
      </c>
      <c r="M568" t="s">
        <v>26</v>
      </c>
      <c r="N568" t="s">
        <v>151</v>
      </c>
      <c r="O568" t="s">
        <v>151</v>
      </c>
      <c r="P568">
        <v>26</v>
      </c>
      <c r="Q568" t="s">
        <v>74</v>
      </c>
      <c r="R568" t="s">
        <v>75</v>
      </c>
      <c r="S568" t="s">
        <v>172</v>
      </c>
      <c r="T568" t="s">
        <v>167</v>
      </c>
      <c r="U568" t="s">
        <v>168</v>
      </c>
      <c r="V568">
        <v>0</v>
      </c>
    </row>
    <row r="569" spans="1:22" ht="14" x14ac:dyDescent="0.3">
      <c r="A569">
        <v>2670</v>
      </c>
      <c r="B569">
        <v>39</v>
      </c>
      <c r="C569" t="s">
        <v>152</v>
      </c>
      <c r="D569" t="s">
        <v>132</v>
      </c>
      <c r="E569" t="s">
        <v>66</v>
      </c>
      <c r="F569">
        <v>28</v>
      </c>
      <c r="G569" t="s">
        <v>114</v>
      </c>
      <c r="H569" t="s">
        <v>22</v>
      </c>
      <c r="I569" t="s">
        <v>84</v>
      </c>
      <c r="J569" t="s">
        <v>36</v>
      </c>
      <c r="K569">
        <v>2.8</v>
      </c>
      <c r="L569" t="s">
        <v>151</v>
      </c>
      <c r="M569" t="s">
        <v>37</v>
      </c>
      <c r="N569" t="s">
        <v>151</v>
      </c>
      <c r="O569" t="s">
        <v>151</v>
      </c>
      <c r="P569">
        <v>31</v>
      </c>
      <c r="Q569" t="s">
        <v>38</v>
      </c>
      <c r="R569" t="s">
        <v>39</v>
      </c>
      <c r="S569" t="s">
        <v>170</v>
      </c>
      <c r="T569" t="s">
        <v>167</v>
      </c>
      <c r="U569" t="s">
        <v>168</v>
      </c>
      <c r="V569">
        <v>0</v>
      </c>
    </row>
    <row r="570" spans="1:22" ht="14" x14ac:dyDescent="0.3">
      <c r="A570">
        <v>2665</v>
      </c>
      <c r="B570">
        <v>22</v>
      </c>
      <c r="C570" t="s">
        <v>152</v>
      </c>
      <c r="D570" t="s">
        <v>105</v>
      </c>
      <c r="E570" t="s">
        <v>66</v>
      </c>
      <c r="F570">
        <v>84</v>
      </c>
      <c r="G570" t="s">
        <v>114</v>
      </c>
      <c r="H570" t="s">
        <v>22</v>
      </c>
      <c r="I570" t="s">
        <v>64</v>
      </c>
      <c r="J570" t="s">
        <v>24</v>
      </c>
      <c r="K570">
        <v>3.2</v>
      </c>
      <c r="L570" t="s">
        <v>151</v>
      </c>
      <c r="M570" t="s">
        <v>73</v>
      </c>
      <c r="N570" t="s">
        <v>151</v>
      </c>
      <c r="O570" t="s">
        <v>151</v>
      </c>
      <c r="P570">
        <v>37</v>
      </c>
      <c r="Q570" t="s">
        <v>45</v>
      </c>
      <c r="R570" t="s">
        <v>39</v>
      </c>
      <c r="S570" t="s">
        <v>169</v>
      </c>
      <c r="T570" t="s">
        <v>167</v>
      </c>
      <c r="U570" t="s">
        <v>168</v>
      </c>
      <c r="V570">
        <v>0</v>
      </c>
    </row>
    <row r="571" spans="1:22" ht="14" x14ac:dyDescent="0.3">
      <c r="A571">
        <v>2659</v>
      </c>
      <c r="B571">
        <v>52</v>
      </c>
      <c r="C571" t="s">
        <v>152</v>
      </c>
      <c r="D571" t="s">
        <v>65</v>
      </c>
      <c r="E571" t="s">
        <v>66</v>
      </c>
      <c r="F571">
        <v>47</v>
      </c>
      <c r="G571" t="s">
        <v>122</v>
      </c>
      <c r="H571" t="s">
        <v>91</v>
      </c>
      <c r="I571" t="s">
        <v>125</v>
      </c>
      <c r="J571" t="s">
        <v>52</v>
      </c>
      <c r="K571">
        <v>3.2</v>
      </c>
      <c r="L571" t="s">
        <v>151</v>
      </c>
      <c r="M571" t="s">
        <v>44</v>
      </c>
      <c r="N571" t="s">
        <v>151</v>
      </c>
      <c r="O571" t="s">
        <v>151</v>
      </c>
      <c r="P571">
        <v>39</v>
      </c>
      <c r="Q571" t="s">
        <v>45</v>
      </c>
      <c r="R571" t="s">
        <v>87</v>
      </c>
      <c r="S571" t="s">
        <v>166</v>
      </c>
      <c r="T571" t="s">
        <v>167</v>
      </c>
      <c r="U571" t="s">
        <v>168</v>
      </c>
      <c r="V571">
        <v>0</v>
      </c>
    </row>
    <row r="572" spans="1:22" ht="14" x14ac:dyDescent="0.3">
      <c r="A572">
        <v>2656</v>
      </c>
      <c r="B572">
        <v>26</v>
      </c>
      <c r="C572" t="s">
        <v>152</v>
      </c>
      <c r="D572" t="s">
        <v>88</v>
      </c>
      <c r="E572" t="s">
        <v>66</v>
      </c>
      <c r="F572">
        <v>83</v>
      </c>
      <c r="G572" t="s">
        <v>50</v>
      </c>
      <c r="H572" t="s">
        <v>43</v>
      </c>
      <c r="I572" t="s">
        <v>23</v>
      </c>
      <c r="J572" t="s">
        <v>52</v>
      </c>
      <c r="K572">
        <v>3.4</v>
      </c>
      <c r="L572" t="s">
        <v>151</v>
      </c>
      <c r="M572" t="s">
        <v>53</v>
      </c>
      <c r="N572" t="s">
        <v>151</v>
      </c>
      <c r="O572" t="s">
        <v>151</v>
      </c>
      <c r="P572">
        <v>2</v>
      </c>
      <c r="Q572" t="s">
        <v>38</v>
      </c>
      <c r="R572" t="s">
        <v>28</v>
      </c>
      <c r="S572" t="s">
        <v>172</v>
      </c>
      <c r="T572" t="s">
        <v>167</v>
      </c>
      <c r="U572" t="s">
        <v>171</v>
      </c>
      <c r="V572">
        <v>0</v>
      </c>
    </row>
    <row r="573" spans="1:22" ht="14" x14ac:dyDescent="0.3">
      <c r="A573">
        <v>2650</v>
      </c>
      <c r="B573">
        <v>23</v>
      </c>
      <c r="C573" t="s">
        <v>18</v>
      </c>
      <c r="D573" t="s">
        <v>142</v>
      </c>
      <c r="E573" t="s">
        <v>66</v>
      </c>
      <c r="F573">
        <v>21</v>
      </c>
      <c r="G573" t="s">
        <v>147</v>
      </c>
      <c r="H573" t="s">
        <v>43</v>
      </c>
      <c r="I573" t="s">
        <v>135</v>
      </c>
      <c r="J573" t="s">
        <v>56</v>
      </c>
      <c r="K573">
        <v>3.9</v>
      </c>
      <c r="L573" t="s">
        <v>151</v>
      </c>
      <c r="M573" t="s">
        <v>73</v>
      </c>
      <c r="N573" t="s">
        <v>151</v>
      </c>
      <c r="O573" t="s">
        <v>151</v>
      </c>
      <c r="P573">
        <v>14</v>
      </c>
      <c r="Q573" t="s">
        <v>74</v>
      </c>
      <c r="R573" t="s">
        <v>28</v>
      </c>
      <c r="S573" t="s">
        <v>169</v>
      </c>
      <c r="T573" t="s">
        <v>167</v>
      </c>
      <c r="U573" t="s">
        <v>174</v>
      </c>
      <c r="V573">
        <v>0</v>
      </c>
    </row>
    <row r="574" spans="1:22" ht="14"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
        <v>173</v>
      </c>
      <c r="T574" t="s">
        <v>167</v>
      </c>
      <c r="U574" t="s">
        <v>168</v>
      </c>
      <c r="V574">
        <v>1</v>
      </c>
    </row>
    <row r="575" spans="1:22" ht="14" x14ac:dyDescent="0.3">
      <c r="A575">
        <v>2646</v>
      </c>
      <c r="B575">
        <v>23</v>
      </c>
      <c r="C575" t="s">
        <v>18</v>
      </c>
      <c r="D575" t="s">
        <v>118</v>
      </c>
      <c r="E575" t="s">
        <v>66</v>
      </c>
      <c r="F575">
        <v>81</v>
      </c>
      <c r="G575" t="s">
        <v>59</v>
      </c>
      <c r="H575" t="s">
        <v>22</v>
      </c>
      <c r="I575" t="s">
        <v>77</v>
      </c>
      <c r="J575" t="s">
        <v>36</v>
      </c>
      <c r="K575">
        <v>4</v>
      </c>
      <c r="L575" t="s">
        <v>151</v>
      </c>
      <c r="M575" t="s">
        <v>73</v>
      </c>
      <c r="N575" t="s">
        <v>151</v>
      </c>
      <c r="O575" t="s">
        <v>151</v>
      </c>
      <c r="P575">
        <v>24</v>
      </c>
      <c r="Q575" t="s">
        <v>74</v>
      </c>
      <c r="R575" t="s">
        <v>75</v>
      </c>
      <c r="S575" t="s">
        <v>169</v>
      </c>
      <c r="T575" t="s">
        <v>167</v>
      </c>
      <c r="U575" t="s">
        <v>168</v>
      </c>
      <c r="V575">
        <v>0</v>
      </c>
    </row>
    <row r="576" spans="1:22" ht="14" x14ac:dyDescent="0.3">
      <c r="A576">
        <v>2644</v>
      </c>
      <c r="B576">
        <v>49</v>
      </c>
      <c r="C576" t="s">
        <v>18</v>
      </c>
      <c r="D576" t="s">
        <v>142</v>
      </c>
      <c r="E576" t="s">
        <v>66</v>
      </c>
      <c r="F576">
        <v>41</v>
      </c>
      <c r="G576" t="s">
        <v>127</v>
      </c>
      <c r="H576" t="s">
        <v>35</v>
      </c>
      <c r="I576" t="s">
        <v>64</v>
      </c>
      <c r="J576" t="s">
        <v>36</v>
      </c>
      <c r="K576">
        <v>2.9</v>
      </c>
      <c r="L576" t="s">
        <v>151</v>
      </c>
      <c r="M576" t="s">
        <v>44</v>
      </c>
      <c r="N576" t="s">
        <v>151</v>
      </c>
      <c r="O576" t="s">
        <v>151</v>
      </c>
      <c r="P576">
        <v>37</v>
      </c>
      <c r="Q576" t="s">
        <v>32</v>
      </c>
      <c r="R576" t="s">
        <v>87</v>
      </c>
      <c r="S576" t="s">
        <v>166</v>
      </c>
      <c r="T576" t="s">
        <v>167</v>
      </c>
      <c r="U576" t="s">
        <v>168</v>
      </c>
      <c r="V576">
        <v>0</v>
      </c>
    </row>
    <row r="577" spans="1:22" ht="14" x14ac:dyDescent="0.3">
      <c r="A577">
        <v>2643</v>
      </c>
      <c r="B577">
        <v>39</v>
      </c>
      <c r="C577" t="s">
        <v>18</v>
      </c>
      <c r="D577" t="s">
        <v>132</v>
      </c>
      <c r="E577" t="s">
        <v>66</v>
      </c>
      <c r="F577">
        <v>87</v>
      </c>
      <c r="G577" t="s">
        <v>145</v>
      </c>
      <c r="H577" t="s">
        <v>22</v>
      </c>
      <c r="I577" t="s">
        <v>99</v>
      </c>
      <c r="J577" t="s">
        <v>52</v>
      </c>
      <c r="K577">
        <v>4</v>
      </c>
      <c r="L577" t="s">
        <v>151</v>
      </c>
      <c r="M577" t="s">
        <v>73</v>
      </c>
      <c r="N577" t="s">
        <v>151</v>
      </c>
      <c r="O577" t="s">
        <v>151</v>
      </c>
      <c r="P577">
        <v>48</v>
      </c>
      <c r="Q577" t="s">
        <v>74</v>
      </c>
      <c r="R577" t="s">
        <v>48</v>
      </c>
      <c r="S577" t="s">
        <v>170</v>
      </c>
      <c r="T577" t="s">
        <v>167</v>
      </c>
      <c r="U577" t="s">
        <v>168</v>
      </c>
      <c r="V577">
        <v>0</v>
      </c>
    </row>
    <row r="578" spans="1:22" ht="14"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
        <v>166</v>
      </c>
      <c r="T578" t="s">
        <v>167</v>
      </c>
      <c r="U578" t="s">
        <v>171</v>
      </c>
      <c r="V578">
        <v>1</v>
      </c>
    </row>
    <row r="579" spans="1:22" ht="14" x14ac:dyDescent="0.3">
      <c r="A579">
        <v>2642</v>
      </c>
      <c r="B579">
        <v>25</v>
      </c>
      <c r="C579" t="s">
        <v>18</v>
      </c>
      <c r="D579" t="s">
        <v>88</v>
      </c>
      <c r="E579" t="s">
        <v>66</v>
      </c>
      <c r="F579">
        <v>60</v>
      </c>
      <c r="G579" t="s">
        <v>128</v>
      </c>
      <c r="H579" t="s">
        <v>91</v>
      </c>
      <c r="I579" t="s">
        <v>77</v>
      </c>
      <c r="J579" t="s">
        <v>24</v>
      </c>
      <c r="K579">
        <v>2.7</v>
      </c>
      <c r="L579" t="s">
        <v>151</v>
      </c>
      <c r="M579" t="s">
        <v>44</v>
      </c>
      <c r="N579" t="s">
        <v>151</v>
      </c>
      <c r="O579" t="s">
        <v>151</v>
      </c>
      <c r="P579">
        <v>20</v>
      </c>
      <c r="Q579" t="s">
        <v>74</v>
      </c>
      <c r="R579" t="s">
        <v>96</v>
      </c>
      <c r="S579" t="s">
        <v>172</v>
      </c>
      <c r="T579" t="s">
        <v>167</v>
      </c>
      <c r="U579" t="s">
        <v>168</v>
      </c>
      <c r="V579">
        <v>0</v>
      </c>
    </row>
    <row r="580" spans="1:22" ht="14" x14ac:dyDescent="0.3">
      <c r="A580">
        <v>2634</v>
      </c>
      <c r="B580">
        <v>51</v>
      </c>
      <c r="C580" t="s">
        <v>18</v>
      </c>
      <c r="D580" t="s">
        <v>88</v>
      </c>
      <c r="E580" t="s">
        <v>66</v>
      </c>
      <c r="F580">
        <v>90</v>
      </c>
      <c r="G580" t="s">
        <v>119</v>
      </c>
      <c r="H580" t="s">
        <v>43</v>
      </c>
      <c r="I580" t="s">
        <v>72</v>
      </c>
      <c r="J580" t="s">
        <v>56</v>
      </c>
      <c r="K580">
        <v>4.7</v>
      </c>
      <c r="L580" t="s">
        <v>151</v>
      </c>
      <c r="M580" t="s">
        <v>44</v>
      </c>
      <c r="N580" t="s">
        <v>151</v>
      </c>
      <c r="O580" t="s">
        <v>151</v>
      </c>
      <c r="P580">
        <v>32</v>
      </c>
      <c r="Q580" t="s">
        <v>38</v>
      </c>
      <c r="R580" t="s">
        <v>28</v>
      </c>
      <c r="S580" t="s">
        <v>166</v>
      </c>
      <c r="T580" t="s">
        <v>167</v>
      </c>
      <c r="U580" t="s">
        <v>168</v>
      </c>
      <c r="V580">
        <v>0</v>
      </c>
    </row>
    <row r="581" spans="1:22" ht="14" x14ac:dyDescent="0.3">
      <c r="A581">
        <v>2633</v>
      </c>
      <c r="B581">
        <v>24</v>
      </c>
      <c r="C581" t="s">
        <v>18</v>
      </c>
      <c r="D581" t="s">
        <v>118</v>
      </c>
      <c r="E581" t="s">
        <v>66</v>
      </c>
      <c r="F581">
        <v>27</v>
      </c>
      <c r="G581" t="s">
        <v>119</v>
      </c>
      <c r="H581" t="s">
        <v>43</v>
      </c>
      <c r="I581" t="s">
        <v>93</v>
      </c>
      <c r="J581" t="s">
        <v>56</v>
      </c>
      <c r="K581">
        <v>5</v>
      </c>
      <c r="L581" t="s">
        <v>151</v>
      </c>
      <c r="M581" t="s">
        <v>44</v>
      </c>
      <c r="N581" t="s">
        <v>151</v>
      </c>
      <c r="O581" t="s">
        <v>151</v>
      </c>
      <c r="P581">
        <v>14</v>
      </c>
      <c r="Q581" t="s">
        <v>32</v>
      </c>
      <c r="R581" t="s">
        <v>48</v>
      </c>
      <c r="S581" t="s">
        <v>169</v>
      </c>
      <c r="T581" t="s">
        <v>167</v>
      </c>
      <c r="U581" t="s">
        <v>174</v>
      </c>
      <c r="V581">
        <v>0</v>
      </c>
    </row>
    <row r="582" spans="1:22" ht="14" x14ac:dyDescent="0.3">
      <c r="A582">
        <v>2630</v>
      </c>
      <c r="B582">
        <v>61</v>
      </c>
      <c r="C582" t="s">
        <v>18</v>
      </c>
      <c r="D582" t="s">
        <v>118</v>
      </c>
      <c r="E582" t="s">
        <v>66</v>
      </c>
      <c r="F582">
        <v>44</v>
      </c>
      <c r="G582" t="s">
        <v>81</v>
      </c>
      <c r="H582" t="s">
        <v>43</v>
      </c>
      <c r="I582" t="s">
        <v>99</v>
      </c>
      <c r="J582" t="s">
        <v>24</v>
      </c>
      <c r="K582">
        <v>3.8</v>
      </c>
      <c r="L582" t="s">
        <v>151</v>
      </c>
      <c r="M582" t="s">
        <v>37</v>
      </c>
      <c r="N582" t="s">
        <v>151</v>
      </c>
      <c r="O582" t="s">
        <v>151</v>
      </c>
      <c r="P582">
        <v>25</v>
      </c>
      <c r="Q582" t="s">
        <v>27</v>
      </c>
      <c r="R582" t="s">
        <v>48</v>
      </c>
      <c r="S582" t="s">
        <v>173</v>
      </c>
      <c r="T582" t="s">
        <v>167</v>
      </c>
      <c r="U582" t="s">
        <v>168</v>
      </c>
      <c r="V582">
        <v>0</v>
      </c>
    </row>
    <row r="583" spans="1:22" ht="14" x14ac:dyDescent="0.3">
      <c r="A583">
        <v>2623</v>
      </c>
      <c r="B583">
        <v>63</v>
      </c>
      <c r="C583" t="s">
        <v>18</v>
      </c>
      <c r="D583" t="s">
        <v>131</v>
      </c>
      <c r="E583" t="s">
        <v>66</v>
      </c>
      <c r="F583">
        <v>75</v>
      </c>
      <c r="G583" t="s">
        <v>81</v>
      </c>
      <c r="H583" t="s">
        <v>43</v>
      </c>
      <c r="I583" t="s">
        <v>133</v>
      </c>
      <c r="J583" t="s">
        <v>36</v>
      </c>
      <c r="K583">
        <v>4.9000000000000004</v>
      </c>
      <c r="L583" t="s">
        <v>151</v>
      </c>
      <c r="M583" t="s">
        <v>69</v>
      </c>
      <c r="N583" t="s">
        <v>151</v>
      </c>
      <c r="O583" t="s">
        <v>151</v>
      </c>
      <c r="P583">
        <v>15</v>
      </c>
      <c r="Q583" t="s">
        <v>38</v>
      </c>
      <c r="R583" t="s">
        <v>48</v>
      </c>
      <c r="S583" t="s">
        <v>173</v>
      </c>
      <c r="T583" t="s">
        <v>167</v>
      </c>
      <c r="U583" t="s">
        <v>174</v>
      </c>
      <c r="V583">
        <v>0</v>
      </c>
    </row>
    <row r="584" spans="1:22" ht="14" x14ac:dyDescent="0.3">
      <c r="A584">
        <v>2619</v>
      </c>
      <c r="B584">
        <v>70</v>
      </c>
      <c r="C584" t="s">
        <v>18</v>
      </c>
      <c r="D584" t="s">
        <v>65</v>
      </c>
      <c r="E584" t="s">
        <v>66</v>
      </c>
      <c r="F584">
        <v>77</v>
      </c>
      <c r="G584" t="s">
        <v>59</v>
      </c>
      <c r="H584" t="s">
        <v>22</v>
      </c>
      <c r="I584" t="s">
        <v>109</v>
      </c>
      <c r="J584" t="s">
        <v>56</v>
      </c>
      <c r="K584">
        <v>4.0999999999999996</v>
      </c>
      <c r="L584" t="s">
        <v>151</v>
      </c>
      <c r="M584" t="s">
        <v>26</v>
      </c>
      <c r="N584" t="s">
        <v>151</v>
      </c>
      <c r="O584" t="s">
        <v>151</v>
      </c>
      <c r="P584">
        <v>12</v>
      </c>
      <c r="Q584" t="s">
        <v>27</v>
      </c>
      <c r="R584" t="s">
        <v>87</v>
      </c>
      <c r="S584" t="s">
        <v>173</v>
      </c>
      <c r="T584" t="s">
        <v>167</v>
      </c>
      <c r="U584" t="s">
        <v>174</v>
      </c>
      <c r="V584">
        <v>0</v>
      </c>
    </row>
    <row r="585" spans="1:22" ht="14" x14ac:dyDescent="0.3">
      <c r="A585">
        <v>2614</v>
      </c>
      <c r="B585">
        <v>58</v>
      </c>
      <c r="C585" t="s">
        <v>18</v>
      </c>
      <c r="D585" t="s">
        <v>142</v>
      </c>
      <c r="E585" t="s">
        <v>66</v>
      </c>
      <c r="F585">
        <v>88</v>
      </c>
      <c r="G585" t="s">
        <v>146</v>
      </c>
      <c r="H585" t="s">
        <v>43</v>
      </c>
      <c r="I585" t="s">
        <v>79</v>
      </c>
      <c r="J585" t="s">
        <v>56</v>
      </c>
      <c r="K585">
        <v>2.9</v>
      </c>
      <c r="L585" t="s">
        <v>151</v>
      </c>
      <c r="M585" t="s">
        <v>26</v>
      </c>
      <c r="N585" t="s">
        <v>151</v>
      </c>
      <c r="O585" t="s">
        <v>151</v>
      </c>
      <c r="P585">
        <v>14</v>
      </c>
      <c r="Q585" t="s">
        <v>74</v>
      </c>
      <c r="R585" t="s">
        <v>87</v>
      </c>
      <c r="S585" t="s">
        <v>173</v>
      </c>
      <c r="T585" t="s">
        <v>167</v>
      </c>
      <c r="U585" t="s">
        <v>174</v>
      </c>
      <c r="V585">
        <v>0</v>
      </c>
    </row>
    <row r="586" spans="1:22" ht="14" x14ac:dyDescent="0.3">
      <c r="A586">
        <v>2613</v>
      </c>
      <c r="B586">
        <v>55</v>
      </c>
      <c r="C586" t="s">
        <v>18</v>
      </c>
      <c r="D586" t="s">
        <v>88</v>
      </c>
      <c r="E586" t="s">
        <v>66</v>
      </c>
      <c r="F586">
        <v>22</v>
      </c>
      <c r="G586" t="s">
        <v>59</v>
      </c>
      <c r="H586" t="s">
        <v>43</v>
      </c>
      <c r="I586" t="s">
        <v>47</v>
      </c>
      <c r="J586" t="s">
        <v>24</v>
      </c>
      <c r="K586">
        <v>3.8</v>
      </c>
      <c r="L586" t="s">
        <v>151</v>
      </c>
      <c r="M586" t="s">
        <v>44</v>
      </c>
      <c r="N586" t="s">
        <v>151</v>
      </c>
      <c r="O586" t="s">
        <v>151</v>
      </c>
      <c r="P586">
        <v>27</v>
      </c>
      <c r="Q586" t="s">
        <v>27</v>
      </c>
      <c r="R586" t="s">
        <v>57</v>
      </c>
      <c r="S586" t="s">
        <v>173</v>
      </c>
      <c r="T586" t="s">
        <v>167</v>
      </c>
      <c r="U586" t="s">
        <v>168</v>
      </c>
      <c r="V586">
        <v>0</v>
      </c>
    </row>
    <row r="587" spans="1:22" ht="14" x14ac:dyDescent="0.3">
      <c r="A587">
        <v>2610</v>
      </c>
      <c r="B587">
        <v>66</v>
      </c>
      <c r="C587" t="s">
        <v>18</v>
      </c>
      <c r="D587" t="s">
        <v>131</v>
      </c>
      <c r="E587" t="s">
        <v>66</v>
      </c>
      <c r="F587">
        <v>95</v>
      </c>
      <c r="G587" t="s">
        <v>71</v>
      </c>
      <c r="H587" t="s">
        <v>43</v>
      </c>
      <c r="I587" t="s">
        <v>93</v>
      </c>
      <c r="J587" t="s">
        <v>52</v>
      </c>
      <c r="K587">
        <v>3</v>
      </c>
      <c r="L587" t="s">
        <v>151</v>
      </c>
      <c r="M587" t="s">
        <v>73</v>
      </c>
      <c r="N587" t="s">
        <v>151</v>
      </c>
      <c r="O587" t="s">
        <v>151</v>
      </c>
      <c r="P587">
        <v>18</v>
      </c>
      <c r="Q587" t="s">
        <v>85</v>
      </c>
      <c r="R587" t="s">
        <v>75</v>
      </c>
      <c r="S587" t="s">
        <v>173</v>
      </c>
      <c r="T587" t="s">
        <v>167</v>
      </c>
      <c r="U587" t="s">
        <v>174</v>
      </c>
      <c r="V587">
        <v>0</v>
      </c>
    </row>
    <row r="588" spans="1:22" ht="14" x14ac:dyDescent="0.3">
      <c r="A588">
        <v>2601</v>
      </c>
      <c r="B588">
        <v>21</v>
      </c>
      <c r="C588" t="s">
        <v>18</v>
      </c>
      <c r="D588" t="s">
        <v>132</v>
      </c>
      <c r="E588" t="s">
        <v>66</v>
      </c>
      <c r="F588">
        <v>83</v>
      </c>
      <c r="G588" t="s">
        <v>83</v>
      </c>
      <c r="H588" t="s">
        <v>43</v>
      </c>
      <c r="I588" t="s">
        <v>23</v>
      </c>
      <c r="J588" t="s">
        <v>56</v>
      </c>
      <c r="K588">
        <v>3.9</v>
      </c>
      <c r="L588" t="s">
        <v>151</v>
      </c>
      <c r="M588" t="s">
        <v>26</v>
      </c>
      <c r="N588" t="s">
        <v>151</v>
      </c>
      <c r="O588" t="s">
        <v>151</v>
      </c>
      <c r="P588">
        <v>6</v>
      </c>
      <c r="Q588" t="s">
        <v>74</v>
      </c>
      <c r="R588" t="s">
        <v>75</v>
      </c>
      <c r="S588" t="s">
        <v>169</v>
      </c>
      <c r="T588" t="s">
        <v>167</v>
      </c>
      <c r="U588" t="s">
        <v>171</v>
      </c>
      <c r="V588">
        <v>0</v>
      </c>
    </row>
    <row r="589" spans="1:22" ht="14" x14ac:dyDescent="0.3">
      <c r="A589">
        <v>2600</v>
      </c>
      <c r="B589">
        <v>63</v>
      </c>
      <c r="C589" t="s">
        <v>18</v>
      </c>
      <c r="D589" t="s">
        <v>105</v>
      </c>
      <c r="E589" t="s">
        <v>66</v>
      </c>
      <c r="F589">
        <v>99</v>
      </c>
      <c r="G589" t="s">
        <v>128</v>
      </c>
      <c r="H589" t="s">
        <v>43</v>
      </c>
      <c r="I589" t="s">
        <v>79</v>
      </c>
      <c r="J589" t="s">
        <v>24</v>
      </c>
      <c r="K589">
        <v>3.4</v>
      </c>
      <c r="L589" t="s">
        <v>151</v>
      </c>
      <c r="M589" t="s">
        <v>26</v>
      </c>
      <c r="N589" t="s">
        <v>151</v>
      </c>
      <c r="O589" t="s">
        <v>151</v>
      </c>
      <c r="P589">
        <v>48</v>
      </c>
      <c r="Q589" t="s">
        <v>38</v>
      </c>
      <c r="R589" t="s">
        <v>87</v>
      </c>
      <c r="S589" t="s">
        <v>173</v>
      </c>
      <c r="T589" t="s">
        <v>167</v>
      </c>
      <c r="U589" t="s">
        <v>168</v>
      </c>
      <c r="V589">
        <v>0</v>
      </c>
    </row>
    <row r="590" spans="1:22" ht="14" x14ac:dyDescent="0.3">
      <c r="A590">
        <v>2599</v>
      </c>
      <c r="B590">
        <v>64</v>
      </c>
      <c r="C590" t="s">
        <v>18</v>
      </c>
      <c r="D590" t="s">
        <v>131</v>
      </c>
      <c r="E590" t="s">
        <v>66</v>
      </c>
      <c r="F590">
        <v>86</v>
      </c>
      <c r="G590" t="s">
        <v>106</v>
      </c>
      <c r="H590" t="s">
        <v>91</v>
      </c>
      <c r="I590" t="s">
        <v>77</v>
      </c>
      <c r="J590" t="s">
        <v>56</v>
      </c>
      <c r="K590">
        <v>3.3</v>
      </c>
      <c r="L590" t="s">
        <v>151</v>
      </c>
      <c r="M590" t="s">
        <v>26</v>
      </c>
      <c r="N590" t="s">
        <v>151</v>
      </c>
      <c r="O590" t="s">
        <v>151</v>
      </c>
      <c r="P590">
        <v>31</v>
      </c>
      <c r="Q590" t="s">
        <v>85</v>
      </c>
      <c r="R590" t="s">
        <v>48</v>
      </c>
      <c r="S590" t="s">
        <v>173</v>
      </c>
      <c r="T590" t="s">
        <v>167</v>
      </c>
      <c r="U590" t="s">
        <v>168</v>
      </c>
      <c r="V590">
        <v>0</v>
      </c>
    </row>
    <row r="591" spans="1:22" ht="14" x14ac:dyDescent="0.3">
      <c r="A591">
        <v>2598</v>
      </c>
      <c r="B591">
        <v>60</v>
      </c>
      <c r="C591" t="s">
        <v>18</v>
      </c>
      <c r="D591" t="s">
        <v>105</v>
      </c>
      <c r="E591" t="s">
        <v>66</v>
      </c>
      <c r="F591">
        <v>25</v>
      </c>
      <c r="G591" t="s">
        <v>89</v>
      </c>
      <c r="H591" t="s">
        <v>91</v>
      </c>
      <c r="I591" t="s">
        <v>84</v>
      </c>
      <c r="J591" t="s">
        <v>52</v>
      </c>
      <c r="K591">
        <v>4.4000000000000004</v>
      </c>
      <c r="L591" t="s">
        <v>151</v>
      </c>
      <c r="M591" t="s">
        <v>73</v>
      </c>
      <c r="N591" t="s">
        <v>151</v>
      </c>
      <c r="O591" t="s">
        <v>151</v>
      </c>
      <c r="P591">
        <v>13</v>
      </c>
      <c r="Q591" t="s">
        <v>27</v>
      </c>
      <c r="R591" t="s">
        <v>75</v>
      </c>
      <c r="S591" t="s">
        <v>173</v>
      </c>
      <c r="T591" t="s">
        <v>167</v>
      </c>
      <c r="U591" t="s">
        <v>174</v>
      </c>
      <c r="V591">
        <v>0</v>
      </c>
    </row>
    <row r="592" spans="1:22" ht="14"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
        <v>173</v>
      </c>
      <c r="T592" t="s">
        <v>167</v>
      </c>
      <c r="U592" t="s">
        <v>168</v>
      </c>
      <c r="V592">
        <v>1</v>
      </c>
    </row>
    <row r="593" spans="1:22" ht="14"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
        <v>166</v>
      </c>
      <c r="T593" t="s">
        <v>167</v>
      </c>
      <c r="U593" t="s">
        <v>171</v>
      </c>
      <c r="V593">
        <v>1</v>
      </c>
    </row>
    <row r="594" spans="1:22" ht="14" x14ac:dyDescent="0.3">
      <c r="A594">
        <v>2591</v>
      </c>
      <c r="B594">
        <v>57</v>
      </c>
      <c r="C594" t="s">
        <v>18</v>
      </c>
      <c r="D594" t="s">
        <v>142</v>
      </c>
      <c r="E594" t="s">
        <v>66</v>
      </c>
      <c r="F594">
        <v>66</v>
      </c>
      <c r="G594" t="s">
        <v>98</v>
      </c>
      <c r="H594" t="s">
        <v>43</v>
      </c>
      <c r="I594" t="s">
        <v>47</v>
      </c>
      <c r="J594" t="s">
        <v>52</v>
      </c>
      <c r="K594">
        <v>5</v>
      </c>
      <c r="L594" t="s">
        <v>151</v>
      </c>
      <c r="M594" t="s">
        <v>37</v>
      </c>
      <c r="N594" t="s">
        <v>151</v>
      </c>
      <c r="O594" t="s">
        <v>151</v>
      </c>
      <c r="P594">
        <v>35</v>
      </c>
      <c r="Q594" t="s">
        <v>27</v>
      </c>
      <c r="R594" t="s">
        <v>48</v>
      </c>
      <c r="S594" t="s">
        <v>173</v>
      </c>
      <c r="T594" t="s">
        <v>167</v>
      </c>
      <c r="U594" t="s">
        <v>168</v>
      </c>
      <c r="V594">
        <v>0</v>
      </c>
    </row>
    <row r="595" spans="1:22" ht="14" x14ac:dyDescent="0.3">
      <c r="A595">
        <v>2589</v>
      </c>
      <c r="B595">
        <v>44</v>
      </c>
      <c r="C595" t="s">
        <v>18</v>
      </c>
      <c r="D595" t="s">
        <v>131</v>
      </c>
      <c r="E595" t="s">
        <v>66</v>
      </c>
      <c r="F595">
        <v>49</v>
      </c>
      <c r="G595" t="s">
        <v>78</v>
      </c>
      <c r="H595" t="s">
        <v>43</v>
      </c>
      <c r="I595" t="s">
        <v>99</v>
      </c>
      <c r="J595" t="s">
        <v>52</v>
      </c>
      <c r="K595">
        <v>3.2</v>
      </c>
      <c r="L595" t="s">
        <v>151</v>
      </c>
      <c r="M595" t="s">
        <v>37</v>
      </c>
      <c r="N595" t="s">
        <v>151</v>
      </c>
      <c r="O595" t="s">
        <v>151</v>
      </c>
      <c r="P595">
        <v>38</v>
      </c>
      <c r="Q595" t="s">
        <v>27</v>
      </c>
      <c r="R595" t="s">
        <v>75</v>
      </c>
      <c r="S595" t="s">
        <v>170</v>
      </c>
      <c r="T595" t="s">
        <v>167</v>
      </c>
      <c r="U595" t="s">
        <v>168</v>
      </c>
      <c r="V595">
        <v>0</v>
      </c>
    </row>
    <row r="596" spans="1:22" ht="14" x14ac:dyDescent="0.3">
      <c r="A596">
        <v>2588</v>
      </c>
      <c r="B596">
        <v>55</v>
      </c>
      <c r="C596" t="s">
        <v>18</v>
      </c>
      <c r="D596" t="s">
        <v>118</v>
      </c>
      <c r="E596" t="s">
        <v>66</v>
      </c>
      <c r="F596">
        <v>29</v>
      </c>
      <c r="G596" t="s">
        <v>138</v>
      </c>
      <c r="H596" t="s">
        <v>43</v>
      </c>
      <c r="I596" t="s">
        <v>72</v>
      </c>
      <c r="J596" t="s">
        <v>24</v>
      </c>
      <c r="K596">
        <v>3.7</v>
      </c>
      <c r="L596" t="s">
        <v>151</v>
      </c>
      <c r="M596" t="s">
        <v>26</v>
      </c>
      <c r="N596" t="s">
        <v>151</v>
      </c>
      <c r="O596" t="s">
        <v>151</v>
      </c>
      <c r="P596">
        <v>29</v>
      </c>
      <c r="Q596" t="s">
        <v>45</v>
      </c>
      <c r="R596" t="s">
        <v>96</v>
      </c>
      <c r="S596" t="s">
        <v>173</v>
      </c>
      <c r="T596" t="s">
        <v>167</v>
      </c>
      <c r="U596" t="s">
        <v>168</v>
      </c>
      <c r="V596">
        <v>0</v>
      </c>
    </row>
    <row r="597" spans="1:22" ht="14" x14ac:dyDescent="0.3">
      <c r="A597">
        <v>2586</v>
      </c>
      <c r="B597">
        <v>57</v>
      </c>
      <c r="C597" t="s">
        <v>18</v>
      </c>
      <c r="D597" t="s">
        <v>88</v>
      </c>
      <c r="E597" t="s">
        <v>66</v>
      </c>
      <c r="F597">
        <v>37</v>
      </c>
      <c r="G597" t="s">
        <v>149</v>
      </c>
      <c r="H597" t="s">
        <v>22</v>
      </c>
      <c r="I597" t="s">
        <v>31</v>
      </c>
      <c r="J597" t="s">
        <v>56</v>
      </c>
      <c r="K597">
        <v>4.4000000000000004</v>
      </c>
      <c r="L597" t="s">
        <v>151</v>
      </c>
      <c r="M597" t="s">
        <v>37</v>
      </c>
      <c r="N597" t="s">
        <v>151</v>
      </c>
      <c r="O597" t="s">
        <v>151</v>
      </c>
      <c r="P597">
        <v>19</v>
      </c>
      <c r="Q597" t="s">
        <v>85</v>
      </c>
      <c r="R597" t="s">
        <v>39</v>
      </c>
      <c r="S597" t="s">
        <v>173</v>
      </c>
      <c r="T597" t="s">
        <v>167</v>
      </c>
      <c r="U597" t="s">
        <v>174</v>
      </c>
      <c r="V597">
        <v>0</v>
      </c>
    </row>
    <row r="598" spans="1:22" ht="14" x14ac:dyDescent="0.3">
      <c r="A598">
        <v>2579</v>
      </c>
      <c r="B598">
        <v>54</v>
      </c>
      <c r="C598" t="s">
        <v>18</v>
      </c>
      <c r="D598" t="s">
        <v>88</v>
      </c>
      <c r="E598" t="s">
        <v>66</v>
      </c>
      <c r="F598">
        <v>48</v>
      </c>
      <c r="G598" t="s">
        <v>128</v>
      </c>
      <c r="H598" t="s">
        <v>43</v>
      </c>
      <c r="I598" t="s">
        <v>72</v>
      </c>
      <c r="J598" t="s">
        <v>56</v>
      </c>
      <c r="K598">
        <v>3.9</v>
      </c>
      <c r="L598" t="s">
        <v>151</v>
      </c>
      <c r="M598" t="s">
        <v>37</v>
      </c>
      <c r="N598" t="s">
        <v>151</v>
      </c>
      <c r="O598" t="s">
        <v>151</v>
      </c>
      <c r="P598">
        <v>3</v>
      </c>
      <c r="Q598" t="s">
        <v>32</v>
      </c>
      <c r="R598" t="s">
        <v>57</v>
      </c>
      <c r="S598" t="s">
        <v>166</v>
      </c>
      <c r="T598" t="s">
        <v>167</v>
      </c>
      <c r="U598" t="s">
        <v>171</v>
      </c>
      <c r="V598">
        <v>0</v>
      </c>
    </row>
    <row r="599" spans="1:22" ht="14"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
        <v>173</v>
      </c>
      <c r="T599" t="s">
        <v>167</v>
      </c>
      <c r="U599" t="s">
        <v>174</v>
      </c>
      <c r="V599">
        <v>1</v>
      </c>
    </row>
    <row r="600" spans="1:22" ht="14" x14ac:dyDescent="0.3">
      <c r="A600">
        <v>2575</v>
      </c>
      <c r="B600">
        <v>27</v>
      </c>
      <c r="C600" t="s">
        <v>18</v>
      </c>
      <c r="D600" t="s">
        <v>123</v>
      </c>
      <c r="E600" t="s">
        <v>66</v>
      </c>
      <c r="F600">
        <v>63</v>
      </c>
      <c r="G600" t="s">
        <v>102</v>
      </c>
      <c r="H600" t="s">
        <v>43</v>
      </c>
      <c r="I600" t="s">
        <v>109</v>
      </c>
      <c r="J600" t="s">
        <v>52</v>
      </c>
      <c r="K600">
        <v>4.5999999999999996</v>
      </c>
      <c r="L600" t="s">
        <v>151</v>
      </c>
      <c r="M600" t="s">
        <v>69</v>
      </c>
      <c r="N600" t="s">
        <v>151</v>
      </c>
      <c r="O600" t="s">
        <v>151</v>
      </c>
      <c r="P600">
        <v>26</v>
      </c>
      <c r="Q600" t="s">
        <v>38</v>
      </c>
      <c r="R600" t="s">
        <v>28</v>
      </c>
      <c r="S600" t="s">
        <v>172</v>
      </c>
      <c r="T600" t="s">
        <v>167</v>
      </c>
      <c r="U600" t="s">
        <v>168</v>
      </c>
      <c r="V600">
        <v>0</v>
      </c>
    </row>
    <row r="601" spans="1:22" ht="14" x14ac:dyDescent="0.3">
      <c r="A601">
        <v>2572</v>
      </c>
      <c r="B601">
        <v>45</v>
      </c>
      <c r="C601" t="s">
        <v>18</v>
      </c>
      <c r="D601" t="s">
        <v>88</v>
      </c>
      <c r="E601" t="s">
        <v>66</v>
      </c>
      <c r="F601">
        <v>27</v>
      </c>
      <c r="G601" t="s">
        <v>90</v>
      </c>
      <c r="H601" t="s">
        <v>22</v>
      </c>
      <c r="I601" t="s">
        <v>93</v>
      </c>
      <c r="J601" t="s">
        <v>24</v>
      </c>
      <c r="K601">
        <v>3.5</v>
      </c>
      <c r="L601" t="s">
        <v>151</v>
      </c>
      <c r="M601" t="s">
        <v>53</v>
      </c>
      <c r="N601" t="s">
        <v>151</v>
      </c>
      <c r="O601" t="s">
        <v>151</v>
      </c>
      <c r="P601">
        <v>48</v>
      </c>
      <c r="Q601" t="s">
        <v>32</v>
      </c>
      <c r="R601" t="s">
        <v>28</v>
      </c>
      <c r="S601" t="s">
        <v>166</v>
      </c>
      <c r="T601" t="s">
        <v>167</v>
      </c>
      <c r="U601" t="s">
        <v>168</v>
      </c>
      <c r="V601">
        <v>0</v>
      </c>
    </row>
    <row r="602" spans="1:22" ht="14"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
        <v>169</v>
      </c>
      <c r="T602" t="s">
        <v>167</v>
      </c>
      <c r="U602" t="s">
        <v>168</v>
      </c>
      <c r="V602">
        <v>1</v>
      </c>
    </row>
    <row r="603" spans="1:22" ht="14"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
        <v>172</v>
      </c>
      <c r="T603" t="s">
        <v>167</v>
      </c>
      <c r="U603" t="s">
        <v>171</v>
      </c>
      <c r="V603">
        <v>1</v>
      </c>
    </row>
    <row r="604" spans="1:22" ht="14" x14ac:dyDescent="0.3">
      <c r="A604">
        <v>2568</v>
      </c>
      <c r="B604">
        <v>19</v>
      </c>
      <c r="C604" t="s">
        <v>18</v>
      </c>
      <c r="D604" t="s">
        <v>88</v>
      </c>
      <c r="E604" t="s">
        <v>66</v>
      </c>
      <c r="F604">
        <v>25</v>
      </c>
      <c r="G604" t="s">
        <v>150</v>
      </c>
      <c r="H604" t="s">
        <v>91</v>
      </c>
      <c r="I604" t="s">
        <v>79</v>
      </c>
      <c r="J604" t="s">
        <v>36</v>
      </c>
      <c r="K604">
        <v>4.3</v>
      </c>
      <c r="L604" t="s">
        <v>151</v>
      </c>
      <c r="M604" t="s">
        <v>73</v>
      </c>
      <c r="N604" t="s">
        <v>151</v>
      </c>
      <c r="O604" t="s">
        <v>151</v>
      </c>
      <c r="P604">
        <v>24</v>
      </c>
      <c r="Q604" t="s">
        <v>32</v>
      </c>
      <c r="R604" t="s">
        <v>28</v>
      </c>
      <c r="S604" t="s">
        <v>169</v>
      </c>
      <c r="T604" t="s">
        <v>167</v>
      </c>
      <c r="U604" t="s">
        <v>168</v>
      </c>
      <c r="V604">
        <v>0</v>
      </c>
    </row>
    <row r="605" spans="1:22" ht="14"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
        <v>172</v>
      </c>
      <c r="T605" t="s">
        <v>167</v>
      </c>
      <c r="U605" t="s">
        <v>168</v>
      </c>
      <c r="V605">
        <v>1</v>
      </c>
    </row>
    <row r="606" spans="1:22" ht="14"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
        <v>170</v>
      </c>
      <c r="T606" t="s">
        <v>167</v>
      </c>
      <c r="U606" t="s">
        <v>174</v>
      </c>
      <c r="V606">
        <v>1</v>
      </c>
    </row>
    <row r="607" spans="1:22" ht="14"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
        <v>170</v>
      </c>
      <c r="T607" t="s">
        <v>167</v>
      </c>
      <c r="U607" t="s">
        <v>174</v>
      </c>
      <c r="V607">
        <v>1</v>
      </c>
    </row>
    <row r="608" spans="1:22" ht="14"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
        <v>172</v>
      </c>
      <c r="T608" t="s">
        <v>167</v>
      </c>
      <c r="U608" t="s">
        <v>168</v>
      </c>
      <c r="V608">
        <v>1</v>
      </c>
    </row>
    <row r="609" spans="1:22" ht="14" x14ac:dyDescent="0.3">
      <c r="A609">
        <v>2567</v>
      </c>
      <c r="B609">
        <v>35</v>
      </c>
      <c r="C609" t="s">
        <v>18</v>
      </c>
      <c r="D609" t="s">
        <v>65</v>
      </c>
      <c r="E609" t="s">
        <v>66</v>
      </c>
      <c r="F609">
        <v>38</v>
      </c>
      <c r="G609" t="s">
        <v>67</v>
      </c>
      <c r="H609" t="s">
        <v>35</v>
      </c>
      <c r="I609" t="s">
        <v>133</v>
      </c>
      <c r="J609" t="s">
        <v>56</v>
      </c>
      <c r="K609">
        <v>3.3</v>
      </c>
      <c r="L609" t="s">
        <v>151</v>
      </c>
      <c r="M609" t="s">
        <v>53</v>
      </c>
      <c r="N609" t="s">
        <v>151</v>
      </c>
      <c r="O609" t="s">
        <v>151</v>
      </c>
      <c r="P609">
        <v>43</v>
      </c>
      <c r="Q609" t="s">
        <v>45</v>
      </c>
      <c r="R609" t="s">
        <v>57</v>
      </c>
      <c r="S609" t="s">
        <v>170</v>
      </c>
      <c r="T609" t="s">
        <v>167</v>
      </c>
      <c r="U609" t="s">
        <v>168</v>
      </c>
      <c r="V609">
        <v>0</v>
      </c>
    </row>
    <row r="610" spans="1:22" ht="14"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
        <v>170</v>
      </c>
      <c r="T610" t="s">
        <v>167</v>
      </c>
      <c r="U610" t="s">
        <v>168</v>
      </c>
      <c r="V610">
        <v>1</v>
      </c>
    </row>
    <row r="611" spans="1:22" ht="14" x14ac:dyDescent="0.3">
      <c r="A611">
        <v>2565</v>
      </c>
      <c r="B611">
        <v>42</v>
      </c>
      <c r="C611" t="s">
        <v>18</v>
      </c>
      <c r="D611" t="s">
        <v>118</v>
      </c>
      <c r="E611" t="s">
        <v>66</v>
      </c>
      <c r="F611">
        <v>90</v>
      </c>
      <c r="G611" t="s">
        <v>21</v>
      </c>
      <c r="H611" t="s">
        <v>22</v>
      </c>
      <c r="I611" t="s">
        <v>125</v>
      </c>
      <c r="J611" t="s">
        <v>24</v>
      </c>
      <c r="K611">
        <v>3</v>
      </c>
      <c r="L611" t="s">
        <v>151</v>
      </c>
      <c r="M611" t="s">
        <v>69</v>
      </c>
      <c r="N611" t="s">
        <v>151</v>
      </c>
      <c r="O611" t="s">
        <v>151</v>
      </c>
      <c r="P611">
        <v>27</v>
      </c>
      <c r="Q611" t="s">
        <v>74</v>
      </c>
      <c r="R611" t="s">
        <v>39</v>
      </c>
      <c r="S611" t="s">
        <v>170</v>
      </c>
      <c r="T611" t="s">
        <v>167</v>
      </c>
      <c r="U611" t="s">
        <v>168</v>
      </c>
      <c r="V611">
        <v>0</v>
      </c>
    </row>
    <row r="612" spans="1:22" ht="14" x14ac:dyDescent="0.3">
      <c r="A612">
        <v>2564</v>
      </c>
      <c r="B612">
        <v>69</v>
      </c>
      <c r="C612" t="s">
        <v>18</v>
      </c>
      <c r="D612" t="s">
        <v>131</v>
      </c>
      <c r="E612" t="s">
        <v>66</v>
      </c>
      <c r="F612">
        <v>81</v>
      </c>
      <c r="G612" t="s">
        <v>34</v>
      </c>
      <c r="H612" t="s">
        <v>91</v>
      </c>
      <c r="I612" t="s">
        <v>23</v>
      </c>
      <c r="J612" t="s">
        <v>24</v>
      </c>
      <c r="K612">
        <v>4.5</v>
      </c>
      <c r="L612" t="s">
        <v>151</v>
      </c>
      <c r="M612" t="s">
        <v>53</v>
      </c>
      <c r="N612" t="s">
        <v>151</v>
      </c>
      <c r="O612" t="s">
        <v>151</v>
      </c>
      <c r="P612">
        <v>1</v>
      </c>
      <c r="Q612" t="s">
        <v>27</v>
      </c>
      <c r="R612" t="s">
        <v>96</v>
      </c>
      <c r="S612" t="s">
        <v>173</v>
      </c>
      <c r="T612" t="s">
        <v>167</v>
      </c>
      <c r="U612" t="s">
        <v>171</v>
      </c>
      <c r="V612">
        <v>0</v>
      </c>
    </row>
    <row r="613" spans="1:22" ht="14"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
        <v>170</v>
      </c>
      <c r="T613" t="s">
        <v>167</v>
      </c>
      <c r="U613" t="s">
        <v>174</v>
      </c>
      <c r="V613">
        <v>1</v>
      </c>
    </row>
    <row r="614" spans="1:22" ht="14"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
        <v>173</v>
      </c>
      <c r="T614" t="s">
        <v>167</v>
      </c>
      <c r="U614" t="s">
        <v>168</v>
      </c>
      <c r="V614">
        <v>1</v>
      </c>
    </row>
    <row r="615" spans="1:22" ht="14" x14ac:dyDescent="0.3">
      <c r="A615">
        <v>2560</v>
      </c>
      <c r="B615">
        <v>48</v>
      </c>
      <c r="C615" t="s">
        <v>18</v>
      </c>
      <c r="D615" t="s">
        <v>132</v>
      </c>
      <c r="E615" t="s">
        <v>66</v>
      </c>
      <c r="F615">
        <v>71</v>
      </c>
      <c r="G615" t="s">
        <v>90</v>
      </c>
      <c r="H615" t="s">
        <v>35</v>
      </c>
      <c r="I615" t="s">
        <v>95</v>
      </c>
      <c r="J615" t="s">
        <v>24</v>
      </c>
      <c r="K615">
        <v>4</v>
      </c>
      <c r="L615" t="s">
        <v>151</v>
      </c>
      <c r="M615" t="s">
        <v>37</v>
      </c>
      <c r="N615" t="s">
        <v>151</v>
      </c>
      <c r="O615" t="s">
        <v>151</v>
      </c>
      <c r="P615">
        <v>21</v>
      </c>
      <c r="Q615" t="s">
        <v>85</v>
      </c>
      <c r="R615" t="s">
        <v>96</v>
      </c>
      <c r="S615" t="s">
        <v>166</v>
      </c>
      <c r="T615" t="s">
        <v>167</v>
      </c>
      <c r="U615" t="s">
        <v>168</v>
      </c>
      <c r="V615">
        <v>0</v>
      </c>
    </row>
    <row r="616" spans="1:22" ht="14"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
        <v>173</v>
      </c>
      <c r="T616" t="s">
        <v>167</v>
      </c>
      <c r="U616" t="s">
        <v>168</v>
      </c>
      <c r="V616">
        <v>1</v>
      </c>
    </row>
    <row r="617" spans="1:22" ht="14" x14ac:dyDescent="0.3">
      <c r="A617">
        <v>2555</v>
      </c>
      <c r="B617">
        <v>51</v>
      </c>
      <c r="C617" t="s">
        <v>18</v>
      </c>
      <c r="D617" t="s">
        <v>105</v>
      </c>
      <c r="E617" t="s">
        <v>66</v>
      </c>
      <c r="F617">
        <v>68</v>
      </c>
      <c r="G617" t="s">
        <v>110</v>
      </c>
      <c r="H617" t="s">
        <v>43</v>
      </c>
      <c r="I617" t="s">
        <v>23</v>
      </c>
      <c r="J617" t="s">
        <v>52</v>
      </c>
      <c r="K617">
        <v>4.3</v>
      </c>
      <c r="L617" t="s">
        <v>151</v>
      </c>
      <c r="M617" t="s">
        <v>73</v>
      </c>
      <c r="N617" t="s">
        <v>151</v>
      </c>
      <c r="O617" t="s">
        <v>151</v>
      </c>
      <c r="P617">
        <v>49</v>
      </c>
      <c r="Q617" t="s">
        <v>85</v>
      </c>
      <c r="R617" t="s">
        <v>75</v>
      </c>
      <c r="S617" t="s">
        <v>166</v>
      </c>
      <c r="T617" t="s">
        <v>167</v>
      </c>
      <c r="U617" t="s">
        <v>168</v>
      </c>
      <c r="V617">
        <v>0</v>
      </c>
    </row>
    <row r="618" spans="1:22" ht="14"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
        <v>172</v>
      </c>
      <c r="T618" t="s">
        <v>167</v>
      </c>
      <c r="U618" t="s">
        <v>168</v>
      </c>
      <c r="V618">
        <v>1</v>
      </c>
    </row>
    <row r="619" spans="1:22" ht="14"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
        <v>166</v>
      </c>
      <c r="T619" t="s">
        <v>167</v>
      </c>
      <c r="U619" t="s">
        <v>171</v>
      </c>
      <c r="V619">
        <v>1</v>
      </c>
    </row>
    <row r="620" spans="1:22" ht="14" x14ac:dyDescent="0.3">
      <c r="A620">
        <v>2554</v>
      </c>
      <c r="B620">
        <v>69</v>
      </c>
      <c r="C620" t="s">
        <v>18</v>
      </c>
      <c r="D620" t="s">
        <v>105</v>
      </c>
      <c r="E620" t="s">
        <v>66</v>
      </c>
      <c r="F620">
        <v>25</v>
      </c>
      <c r="G620" t="s">
        <v>128</v>
      </c>
      <c r="H620" t="s">
        <v>43</v>
      </c>
      <c r="I620" t="s">
        <v>31</v>
      </c>
      <c r="J620" t="s">
        <v>52</v>
      </c>
      <c r="K620">
        <v>4.5</v>
      </c>
      <c r="L620" t="s">
        <v>151</v>
      </c>
      <c r="M620" t="s">
        <v>73</v>
      </c>
      <c r="N620" t="s">
        <v>151</v>
      </c>
      <c r="O620" t="s">
        <v>151</v>
      </c>
      <c r="P620">
        <v>28</v>
      </c>
      <c r="Q620" t="s">
        <v>27</v>
      </c>
      <c r="R620" t="s">
        <v>96</v>
      </c>
      <c r="S620" t="s">
        <v>173</v>
      </c>
      <c r="T620" t="s">
        <v>167</v>
      </c>
      <c r="U620" t="s">
        <v>168</v>
      </c>
      <c r="V620">
        <v>0</v>
      </c>
    </row>
    <row r="621" spans="1:22" ht="14"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
        <v>169</v>
      </c>
      <c r="T621" t="s">
        <v>167</v>
      </c>
      <c r="U621" t="s">
        <v>171</v>
      </c>
      <c r="V621">
        <v>1</v>
      </c>
    </row>
    <row r="622" spans="1:22" ht="14"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
        <v>172</v>
      </c>
      <c r="T622" t="s">
        <v>167</v>
      </c>
      <c r="U622" t="s">
        <v>174</v>
      </c>
      <c r="V622">
        <v>1</v>
      </c>
    </row>
    <row r="623" spans="1:22" ht="14"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
        <v>166</v>
      </c>
      <c r="T623" t="s">
        <v>167</v>
      </c>
      <c r="U623" t="s">
        <v>168</v>
      </c>
      <c r="V623">
        <v>1</v>
      </c>
    </row>
    <row r="624" spans="1:22" ht="14" x14ac:dyDescent="0.3">
      <c r="A624">
        <v>2553</v>
      </c>
      <c r="B624">
        <v>61</v>
      </c>
      <c r="C624" t="s">
        <v>18</v>
      </c>
      <c r="D624" t="s">
        <v>132</v>
      </c>
      <c r="E624" t="s">
        <v>66</v>
      </c>
      <c r="F624">
        <v>48</v>
      </c>
      <c r="G624" t="s">
        <v>127</v>
      </c>
      <c r="H624" t="s">
        <v>91</v>
      </c>
      <c r="I624" t="s">
        <v>72</v>
      </c>
      <c r="J624" t="s">
        <v>36</v>
      </c>
      <c r="K624">
        <v>3.2</v>
      </c>
      <c r="L624" t="s">
        <v>151</v>
      </c>
      <c r="M624" t="s">
        <v>69</v>
      </c>
      <c r="N624" t="s">
        <v>151</v>
      </c>
      <c r="O624" t="s">
        <v>151</v>
      </c>
      <c r="P624">
        <v>13</v>
      </c>
      <c r="Q624" t="s">
        <v>38</v>
      </c>
      <c r="R624" t="s">
        <v>48</v>
      </c>
      <c r="S624" t="s">
        <v>173</v>
      </c>
      <c r="T624" t="s">
        <v>167</v>
      </c>
      <c r="U624" t="s">
        <v>174</v>
      </c>
      <c r="V624">
        <v>0</v>
      </c>
    </row>
    <row r="625" spans="1:22" ht="14" x14ac:dyDescent="0.3">
      <c r="A625">
        <v>2549</v>
      </c>
      <c r="B625">
        <v>42</v>
      </c>
      <c r="C625" t="s">
        <v>18</v>
      </c>
      <c r="D625" t="s">
        <v>131</v>
      </c>
      <c r="E625" t="s">
        <v>66</v>
      </c>
      <c r="F625">
        <v>63</v>
      </c>
      <c r="G625" t="s">
        <v>104</v>
      </c>
      <c r="H625" t="s">
        <v>22</v>
      </c>
      <c r="I625" t="s">
        <v>68</v>
      </c>
      <c r="J625" t="s">
        <v>24</v>
      </c>
      <c r="K625">
        <v>3.8</v>
      </c>
      <c r="L625" t="s">
        <v>151</v>
      </c>
      <c r="M625" t="s">
        <v>53</v>
      </c>
      <c r="N625" t="s">
        <v>151</v>
      </c>
      <c r="O625" t="s">
        <v>151</v>
      </c>
      <c r="P625">
        <v>34</v>
      </c>
      <c r="Q625" t="s">
        <v>38</v>
      </c>
      <c r="R625" t="s">
        <v>87</v>
      </c>
      <c r="S625" t="s">
        <v>170</v>
      </c>
      <c r="T625" t="s">
        <v>167</v>
      </c>
      <c r="U625" t="s">
        <v>168</v>
      </c>
      <c r="V625">
        <v>0</v>
      </c>
    </row>
    <row r="626" spans="1:22" ht="14" x14ac:dyDescent="0.3">
      <c r="A626">
        <v>2544</v>
      </c>
      <c r="B626">
        <v>27</v>
      </c>
      <c r="C626" t="s">
        <v>18</v>
      </c>
      <c r="D626" t="s">
        <v>118</v>
      </c>
      <c r="E626" t="s">
        <v>66</v>
      </c>
      <c r="F626">
        <v>56</v>
      </c>
      <c r="G626" t="s">
        <v>63</v>
      </c>
      <c r="H626" t="s">
        <v>22</v>
      </c>
      <c r="I626" t="s">
        <v>99</v>
      </c>
      <c r="J626" t="s">
        <v>36</v>
      </c>
      <c r="K626">
        <v>2.7</v>
      </c>
      <c r="L626" t="s">
        <v>151</v>
      </c>
      <c r="M626" t="s">
        <v>44</v>
      </c>
      <c r="N626" t="s">
        <v>151</v>
      </c>
      <c r="O626" t="s">
        <v>151</v>
      </c>
      <c r="P626">
        <v>30</v>
      </c>
      <c r="Q626" t="s">
        <v>45</v>
      </c>
      <c r="R626" t="s">
        <v>75</v>
      </c>
      <c r="S626" t="s">
        <v>172</v>
      </c>
      <c r="T626" t="s">
        <v>167</v>
      </c>
      <c r="U626" t="s">
        <v>168</v>
      </c>
      <c r="V626">
        <v>0</v>
      </c>
    </row>
    <row r="627" spans="1:22" ht="14"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
        <v>166</v>
      </c>
      <c r="T627" t="s">
        <v>167</v>
      </c>
      <c r="U627" t="s">
        <v>171</v>
      </c>
      <c r="V627">
        <v>1</v>
      </c>
    </row>
    <row r="628" spans="1:22" ht="14"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
        <v>172</v>
      </c>
      <c r="T628" t="s">
        <v>167</v>
      </c>
      <c r="U628" t="s">
        <v>174</v>
      </c>
      <c r="V628">
        <v>1</v>
      </c>
    </row>
    <row r="629" spans="1:22" ht="14" x14ac:dyDescent="0.3">
      <c r="A629">
        <v>2543</v>
      </c>
      <c r="B629">
        <v>61</v>
      </c>
      <c r="C629" t="s">
        <v>18</v>
      </c>
      <c r="D629" t="s">
        <v>105</v>
      </c>
      <c r="E629" t="s">
        <v>66</v>
      </c>
      <c r="F629">
        <v>22</v>
      </c>
      <c r="G629" t="s">
        <v>71</v>
      </c>
      <c r="H629" t="s">
        <v>43</v>
      </c>
      <c r="I629" t="s">
        <v>51</v>
      </c>
      <c r="J629" t="s">
        <v>24</v>
      </c>
      <c r="K629">
        <v>3.7</v>
      </c>
      <c r="L629" t="s">
        <v>151</v>
      </c>
      <c r="M629" t="s">
        <v>26</v>
      </c>
      <c r="N629" t="s">
        <v>151</v>
      </c>
      <c r="O629" t="s">
        <v>151</v>
      </c>
      <c r="P629">
        <v>27</v>
      </c>
      <c r="Q629" t="s">
        <v>45</v>
      </c>
      <c r="R629" t="s">
        <v>48</v>
      </c>
      <c r="S629" t="s">
        <v>173</v>
      </c>
      <c r="T629" t="s">
        <v>167</v>
      </c>
      <c r="U629" t="s">
        <v>168</v>
      </c>
      <c r="V629">
        <v>0</v>
      </c>
    </row>
    <row r="630" spans="1:22" ht="14" x14ac:dyDescent="0.3">
      <c r="A630">
        <v>2542</v>
      </c>
      <c r="B630">
        <v>33</v>
      </c>
      <c r="C630" t="s">
        <v>18</v>
      </c>
      <c r="D630" t="s">
        <v>118</v>
      </c>
      <c r="E630" t="s">
        <v>66</v>
      </c>
      <c r="F630">
        <v>58</v>
      </c>
      <c r="G630" t="s">
        <v>148</v>
      </c>
      <c r="H630" t="s">
        <v>43</v>
      </c>
      <c r="I630" t="s">
        <v>64</v>
      </c>
      <c r="J630" t="s">
        <v>36</v>
      </c>
      <c r="K630">
        <v>2.7</v>
      </c>
      <c r="L630" t="s">
        <v>151</v>
      </c>
      <c r="M630" t="s">
        <v>44</v>
      </c>
      <c r="N630" t="s">
        <v>151</v>
      </c>
      <c r="O630" t="s">
        <v>151</v>
      </c>
      <c r="P630">
        <v>13</v>
      </c>
      <c r="Q630" t="s">
        <v>27</v>
      </c>
      <c r="R630" t="s">
        <v>96</v>
      </c>
      <c r="S630" t="s">
        <v>172</v>
      </c>
      <c r="T630" t="s">
        <v>167</v>
      </c>
      <c r="U630" t="s">
        <v>174</v>
      </c>
      <c r="V630">
        <v>0</v>
      </c>
    </row>
    <row r="631" spans="1:22" ht="14" x14ac:dyDescent="0.3">
      <c r="A631">
        <v>2541</v>
      </c>
      <c r="B631">
        <v>24</v>
      </c>
      <c r="C631" t="s">
        <v>18</v>
      </c>
      <c r="D631" t="s">
        <v>132</v>
      </c>
      <c r="E631" t="s">
        <v>66</v>
      </c>
      <c r="F631">
        <v>42</v>
      </c>
      <c r="G631" t="s">
        <v>126</v>
      </c>
      <c r="H631" t="s">
        <v>43</v>
      </c>
      <c r="I631" t="s">
        <v>60</v>
      </c>
      <c r="J631" t="s">
        <v>52</v>
      </c>
      <c r="K631">
        <v>3.9</v>
      </c>
      <c r="L631" t="s">
        <v>151</v>
      </c>
      <c r="M631" t="s">
        <v>37</v>
      </c>
      <c r="N631" t="s">
        <v>151</v>
      </c>
      <c r="O631" t="s">
        <v>151</v>
      </c>
      <c r="P631">
        <v>11</v>
      </c>
      <c r="Q631" t="s">
        <v>85</v>
      </c>
      <c r="R631" t="s">
        <v>57</v>
      </c>
      <c r="S631" t="s">
        <v>169</v>
      </c>
      <c r="T631" t="s">
        <v>167</v>
      </c>
      <c r="U631" t="s">
        <v>174</v>
      </c>
      <c r="V631">
        <v>0</v>
      </c>
    </row>
    <row r="632" spans="1:22" ht="14"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
        <v>170</v>
      </c>
      <c r="T632" t="s">
        <v>167</v>
      </c>
      <c r="U632" t="s">
        <v>168</v>
      </c>
      <c r="V632">
        <v>1</v>
      </c>
    </row>
    <row r="633" spans="1:22" ht="14" x14ac:dyDescent="0.3">
      <c r="A633">
        <v>2539</v>
      </c>
      <c r="B633">
        <v>18</v>
      </c>
      <c r="C633" t="s">
        <v>18</v>
      </c>
      <c r="D633" t="s">
        <v>118</v>
      </c>
      <c r="E633" t="s">
        <v>66</v>
      </c>
      <c r="F633">
        <v>32</v>
      </c>
      <c r="G633" t="s">
        <v>126</v>
      </c>
      <c r="H633" t="s">
        <v>43</v>
      </c>
      <c r="I633" t="s">
        <v>64</v>
      </c>
      <c r="J633" t="s">
        <v>52</v>
      </c>
      <c r="K633">
        <v>4.2</v>
      </c>
      <c r="L633" t="s">
        <v>151</v>
      </c>
      <c r="M633" t="s">
        <v>44</v>
      </c>
      <c r="N633" t="s">
        <v>151</v>
      </c>
      <c r="O633" t="s">
        <v>151</v>
      </c>
      <c r="P633">
        <v>33</v>
      </c>
      <c r="Q633" t="s">
        <v>38</v>
      </c>
      <c r="R633" t="s">
        <v>75</v>
      </c>
      <c r="S633" t="s">
        <v>169</v>
      </c>
      <c r="T633" t="s">
        <v>167</v>
      </c>
      <c r="U633" t="s">
        <v>168</v>
      </c>
      <c r="V633">
        <v>0</v>
      </c>
    </row>
    <row r="634" spans="1:22" ht="14"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
        <v>170</v>
      </c>
      <c r="T634" t="s">
        <v>167</v>
      </c>
      <c r="U634" t="s">
        <v>174</v>
      </c>
      <c r="V634">
        <v>1</v>
      </c>
    </row>
    <row r="635" spans="1:22" ht="14" x14ac:dyDescent="0.3">
      <c r="A635">
        <v>2537</v>
      </c>
      <c r="B635">
        <v>51</v>
      </c>
      <c r="C635" t="s">
        <v>18</v>
      </c>
      <c r="D635" t="s">
        <v>132</v>
      </c>
      <c r="E635" t="s">
        <v>66</v>
      </c>
      <c r="F635">
        <v>39</v>
      </c>
      <c r="G635" t="s">
        <v>100</v>
      </c>
      <c r="H635" t="s">
        <v>22</v>
      </c>
      <c r="I635" t="s">
        <v>23</v>
      </c>
      <c r="J635" t="s">
        <v>36</v>
      </c>
      <c r="K635">
        <v>4.9000000000000004</v>
      </c>
      <c r="L635" t="s">
        <v>151</v>
      </c>
      <c r="M635" t="s">
        <v>26</v>
      </c>
      <c r="N635" t="s">
        <v>151</v>
      </c>
      <c r="O635" t="s">
        <v>151</v>
      </c>
      <c r="P635">
        <v>45</v>
      </c>
      <c r="Q635" t="s">
        <v>45</v>
      </c>
      <c r="R635" t="s">
        <v>96</v>
      </c>
      <c r="S635" t="s">
        <v>166</v>
      </c>
      <c r="T635" t="s">
        <v>167</v>
      </c>
      <c r="U635" t="s">
        <v>168</v>
      </c>
      <c r="V635">
        <v>0</v>
      </c>
    </row>
    <row r="636" spans="1:22" ht="14" x14ac:dyDescent="0.3">
      <c r="A636">
        <v>2535</v>
      </c>
      <c r="B636">
        <v>41</v>
      </c>
      <c r="C636" t="s">
        <v>18</v>
      </c>
      <c r="D636" t="s">
        <v>88</v>
      </c>
      <c r="E636" t="s">
        <v>66</v>
      </c>
      <c r="F636">
        <v>42</v>
      </c>
      <c r="G636" t="s">
        <v>140</v>
      </c>
      <c r="H636" t="s">
        <v>91</v>
      </c>
      <c r="I636" t="s">
        <v>107</v>
      </c>
      <c r="J636" t="s">
        <v>56</v>
      </c>
      <c r="K636">
        <v>3.2</v>
      </c>
      <c r="L636" t="s">
        <v>151</v>
      </c>
      <c r="M636" t="s">
        <v>37</v>
      </c>
      <c r="N636" t="s">
        <v>151</v>
      </c>
      <c r="O636" t="s">
        <v>151</v>
      </c>
      <c r="P636">
        <v>22</v>
      </c>
      <c r="Q636" t="s">
        <v>32</v>
      </c>
      <c r="R636" t="s">
        <v>39</v>
      </c>
      <c r="S636" t="s">
        <v>170</v>
      </c>
      <c r="T636" t="s">
        <v>167</v>
      </c>
      <c r="U636" t="s">
        <v>168</v>
      </c>
      <c r="V636">
        <v>0</v>
      </c>
    </row>
    <row r="637" spans="1:22" ht="14" x14ac:dyDescent="0.3">
      <c r="A637">
        <v>2534</v>
      </c>
      <c r="B637">
        <v>66</v>
      </c>
      <c r="C637" t="s">
        <v>18</v>
      </c>
      <c r="D637" t="s">
        <v>105</v>
      </c>
      <c r="E637" t="s">
        <v>66</v>
      </c>
      <c r="F637">
        <v>46</v>
      </c>
      <c r="G637" t="s">
        <v>137</v>
      </c>
      <c r="H637" t="s">
        <v>35</v>
      </c>
      <c r="I637" t="s">
        <v>143</v>
      </c>
      <c r="J637" t="s">
        <v>52</v>
      </c>
      <c r="K637">
        <v>3.1</v>
      </c>
      <c r="L637" t="s">
        <v>151</v>
      </c>
      <c r="M637" t="s">
        <v>53</v>
      </c>
      <c r="N637" t="s">
        <v>151</v>
      </c>
      <c r="O637" t="s">
        <v>151</v>
      </c>
      <c r="P637">
        <v>49</v>
      </c>
      <c r="Q637" t="s">
        <v>32</v>
      </c>
      <c r="R637" t="s">
        <v>75</v>
      </c>
      <c r="S637" t="s">
        <v>173</v>
      </c>
      <c r="T637" t="s">
        <v>167</v>
      </c>
      <c r="U637" t="s">
        <v>168</v>
      </c>
      <c r="V637">
        <v>0</v>
      </c>
    </row>
    <row r="638" spans="1:22" ht="14"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
        <v>170</v>
      </c>
      <c r="T638" t="s">
        <v>167</v>
      </c>
      <c r="U638" t="s">
        <v>174</v>
      </c>
      <c r="V638">
        <v>1</v>
      </c>
    </row>
    <row r="639" spans="1:22" ht="14" x14ac:dyDescent="0.3">
      <c r="A639">
        <v>2530</v>
      </c>
      <c r="B639">
        <v>34</v>
      </c>
      <c r="C639" t="s">
        <v>18</v>
      </c>
      <c r="D639" t="s">
        <v>142</v>
      </c>
      <c r="E639" t="s">
        <v>66</v>
      </c>
      <c r="F639">
        <v>62</v>
      </c>
      <c r="G639" t="s">
        <v>121</v>
      </c>
      <c r="H639" t="s">
        <v>43</v>
      </c>
      <c r="I639" t="s">
        <v>135</v>
      </c>
      <c r="J639" t="s">
        <v>36</v>
      </c>
      <c r="K639">
        <v>4.7</v>
      </c>
      <c r="L639" t="s">
        <v>151</v>
      </c>
      <c r="M639" t="s">
        <v>44</v>
      </c>
      <c r="N639" t="s">
        <v>151</v>
      </c>
      <c r="O639" t="s">
        <v>151</v>
      </c>
      <c r="P639">
        <v>48</v>
      </c>
      <c r="Q639" t="s">
        <v>74</v>
      </c>
      <c r="R639" t="s">
        <v>87</v>
      </c>
      <c r="S639" t="s">
        <v>172</v>
      </c>
      <c r="T639" t="s">
        <v>167</v>
      </c>
      <c r="U639" t="s">
        <v>168</v>
      </c>
      <c r="V639">
        <v>0</v>
      </c>
    </row>
    <row r="640" spans="1:22" ht="14" x14ac:dyDescent="0.3">
      <c r="A640">
        <v>2529</v>
      </c>
      <c r="B640">
        <v>52</v>
      </c>
      <c r="C640" t="s">
        <v>18</v>
      </c>
      <c r="D640" t="s">
        <v>105</v>
      </c>
      <c r="E640" t="s">
        <v>66</v>
      </c>
      <c r="F640">
        <v>47</v>
      </c>
      <c r="G640" t="s">
        <v>89</v>
      </c>
      <c r="H640" t="s">
        <v>35</v>
      </c>
      <c r="I640" t="s">
        <v>99</v>
      </c>
      <c r="J640" t="s">
        <v>56</v>
      </c>
      <c r="K640">
        <v>4.7</v>
      </c>
      <c r="L640" t="s">
        <v>151</v>
      </c>
      <c r="M640" t="s">
        <v>69</v>
      </c>
      <c r="N640" t="s">
        <v>151</v>
      </c>
      <c r="O640" t="s">
        <v>151</v>
      </c>
      <c r="P640">
        <v>31</v>
      </c>
      <c r="Q640" t="s">
        <v>85</v>
      </c>
      <c r="R640" t="s">
        <v>87</v>
      </c>
      <c r="S640" t="s">
        <v>166</v>
      </c>
      <c r="T640" t="s">
        <v>167</v>
      </c>
      <c r="U640" t="s">
        <v>168</v>
      </c>
      <c r="V640">
        <v>0</v>
      </c>
    </row>
    <row r="641" spans="1:22" ht="14" x14ac:dyDescent="0.3">
      <c r="A641">
        <v>2524</v>
      </c>
      <c r="B641">
        <v>43</v>
      </c>
      <c r="C641" t="s">
        <v>18</v>
      </c>
      <c r="D641" t="s">
        <v>65</v>
      </c>
      <c r="E641" t="s">
        <v>66</v>
      </c>
      <c r="F641">
        <v>24</v>
      </c>
      <c r="G641" t="s">
        <v>126</v>
      </c>
      <c r="H641" t="s">
        <v>35</v>
      </c>
      <c r="I641" t="s">
        <v>108</v>
      </c>
      <c r="J641" t="s">
        <v>36</v>
      </c>
      <c r="K641">
        <v>3.4</v>
      </c>
      <c r="L641" t="s">
        <v>151</v>
      </c>
      <c r="M641" t="s">
        <v>26</v>
      </c>
      <c r="N641" t="s">
        <v>151</v>
      </c>
      <c r="O641" t="s">
        <v>151</v>
      </c>
      <c r="P641">
        <v>21</v>
      </c>
      <c r="Q641" t="s">
        <v>74</v>
      </c>
      <c r="R641" t="s">
        <v>48</v>
      </c>
      <c r="S641" t="s">
        <v>170</v>
      </c>
      <c r="T641" t="s">
        <v>167</v>
      </c>
      <c r="U641" t="s">
        <v>168</v>
      </c>
      <c r="V641">
        <v>0</v>
      </c>
    </row>
    <row r="642" spans="1:22" ht="14" x14ac:dyDescent="0.3">
      <c r="A642">
        <v>2523</v>
      </c>
      <c r="B642">
        <v>20</v>
      </c>
      <c r="C642" t="s">
        <v>18</v>
      </c>
      <c r="D642" t="s">
        <v>132</v>
      </c>
      <c r="E642" t="s">
        <v>66</v>
      </c>
      <c r="F642">
        <v>53</v>
      </c>
      <c r="G642" t="s">
        <v>34</v>
      </c>
      <c r="H642" t="s">
        <v>35</v>
      </c>
      <c r="I642" t="s">
        <v>77</v>
      </c>
      <c r="J642" t="s">
        <v>24</v>
      </c>
      <c r="K642">
        <v>2.5</v>
      </c>
      <c r="L642" t="s">
        <v>151</v>
      </c>
      <c r="M642" t="s">
        <v>69</v>
      </c>
      <c r="N642" t="s">
        <v>151</v>
      </c>
      <c r="O642" t="s">
        <v>151</v>
      </c>
      <c r="P642">
        <v>20</v>
      </c>
      <c r="Q642" t="s">
        <v>85</v>
      </c>
      <c r="R642" t="s">
        <v>39</v>
      </c>
      <c r="S642" t="s">
        <v>169</v>
      </c>
      <c r="T642" t="s">
        <v>167</v>
      </c>
      <c r="U642" t="s">
        <v>168</v>
      </c>
      <c r="V642">
        <v>0</v>
      </c>
    </row>
    <row r="643" spans="1:22" ht="14" x14ac:dyDescent="0.3">
      <c r="A643">
        <v>2522</v>
      </c>
      <c r="B643">
        <v>29</v>
      </c>
      <c r="C643" t="s">
        <v>18</v>
      </c>
      <c r="D643" t="s">
        <v>65</v>
      </c>
      <c r="E643" t="s">
        <v>66</v>
      </c>
      <c r="F643">
        <v>33</v>
      </c>
      <c r="G643" t="s">
        <v>147</v>
      </c>
      <c r="H643" t="s">
        <v>43</v>
      </c>
      <c r="I643" t="s">
        <v>135</v>
      </c>
      <c r="J643" t="s">
        <v>56</v>
      </c>
      <c r="K643">
        <v>4.4000000000000004</v>
      </c>
      <c r="L643" t="s">
        <v>151</v>
      </c>
      <c r="M643" t="s">
        <v>53</v>
      </c>
      <c r="N643" t="s">
        <v>151</v>
      </c>
      <c r="O643" t="s">
        <v>151</v>
      </c>
      <c r="P643">
        <v>18</v>
      </c>
      <c r="Q643" t="s">
        <v>45</v>
      </c>
      <c r="R643" t="s">
        <v>96</v>
      </c>
      <c r="S643" t="s">
        <v>172</v>
      </c>
      <c r="T643" t="s">
        <v>167</v>
      </c>
      <c r="U643" t="s">
        <v>174</v>
      </c>
      <c r="V643">
        <v>0</v>
      </c>
    </row>
    <row r="644" spans="1:22" ht="14" x14ac:dyDescent="0.3">
      <c r="A644">
        <v>2515</v>
      </c>
      <c r="B644">
        <v>42</v>
      </c>
      <c r="C644" t="s">
        <v>18</v>
      </c>
      <c r="D644" t="s">
        <v>123</v>
      </c>
      <c r="E644" t="s">
        <v>66</v>
      </c>
      <c r="F644">
        <v>37</v>
      </c>
      <c r="G644" t="s">
        <v>119</v>
      </c>
      <c r="H644" t="s">
        <v>22</v>
      </c>
      <c r="I644" t="s">
        <v>84</v>
      </c>
      <c r="J644" t="s">
        <v>36</v>
      </c>
      <c r="K644">
        <v>4.8</v>
      </c>
      <c r="L644" t="s">
        <v>151</v>
      </c>
      <c r="M644" t="s">
        <v>37</v>
      </c>
      <c r="N644" t="s">
        <v>151</v>
      </c>
      <c r="O644" t="s">
        <v>151</v>
      </c>
      <c r="P644">
        <v>45</v>
      </c>
      <c r="Q644" t="s">
        <v>45</v>
      </c>
      <c r="R644" t="s">
        <v>75</v>
      </c>
      <c r="S644" t="s">
        <v>170</v>
      </c>
      <c r="T644" t="s">
        <v>167</v>
      </c>
      <c r="U644" t="s">
        <v>168</v>
      </c>
      <c r="V644">
        <v>0</v>
      </c>
    </row>
    <row r="645" spans="1:22" ht="14" x14ac:dyDescent="0.3">
      <c r="A645">
        <v>2514</v>
      </c>
      <c r="B645">
        <v>69</v>
      </c>
      <c r="C645" t="s">
        <v>18</v>
      </c>
      <c r="D645" t="s">
        <v>65</v>
      </c>
      <c r="E645" t="s">
        <v>66</v>
      </c>
      <c r="F645">
        <v>53</v>
      </c>
      <c r="G645" t="s">
        <v>148</v>
      </c>
      <c r="H645" t="s">
        <v>22</v>
      </c>
      <c r="I645" t="s">
        <v>84</v>
      </c>
      <c r="J645" t="s">
        <v>24</v>
      </c>
      <c r="K645">
        <v>3.5</v>
      </c>
      <c r="L645" t="s">
        <v>151</v>
      </c>
      <c r="M645" t="s">
        <v>69</v>
      </c>
      <c r="N645" t="s">
        <v>151</v>
      </c>
      <c r="O645" t="s">
        <v>151</v>
      </c>
      <c r="P645">
        <v>42</v>
      </c>
      <c r="Q645" t="s">
        <v>32</v>
      </c>
      <c r="R645" t="s">
        <v>48</v>
      </c>
      <c r="S645" t="s">
        <v>173</v>
      </c>
      <c r="T645" t="s">
        <v>167</v>
      </c>
      <c r="U645" t="s">
        <v>168</v>
      </c>
      <c r="V645">
        <v>0</v>
      </c>
    </row>
    <row r="646" spans="1:22" ht="14"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
        <v>173</v>
      </c>
      <c r="T646" t="s">
        <v>167</v>
      </c>
      <c r="U646" t="s">
        <v>168</v>
      </c>
      <c r="V646">
        <v>1</v>
      </c>
    </row>
    <row r="647" spans="1:22" ht="14" x14ac:dyDescent="0.3">
      <c r="A647">
        <v>2512</v>
      </c>
      <c r="B647">
        <v>54</v>
      </c>
      <c r="C647" t="s">
        <v>18</v>
      </c>
      <c r="D647" t="s">
        <v>131</v>
      </c>
      <c r="E647" t="s">
        <v>66</v>
      </c>
      <c r="F647">
        <v>33</v>
      </c>
      <c r="G647" t="s">
        <v>134</v>
      </c>
      <c r="H647" t="s">
        <v>43</v>
      </c>
      <c r="I647" t="s">
        <v>108</v>
      </c>
      <c r="J647" t="s">
        <v>52</v>
      </c>
      <c r="K647">
        <v>2.7</v>
      </c>
      <c r="L647" t="s">
        <v>151</v>
      </c>
      <c r="M647" t="s">
        <v>73</v>
      </c>
      <c r="N647" t="s">
        <v>151</v>
      </c>
      <c r="O647" t="s">
        <v>151</v>
      </c>
      <c r="P647">
        <v>1</v>
      </c>
      <c r="Q647" t="s">
        <v>45</v>
      </c>
      <c r="R647" t="s">
        <v>57</v>
      </c>
      <c r="S647" t="s">
        <v>166</v>
      </c>
      <c r="T647" t="s">
        <v>167</v>
      </c>
      <c r="U647" t="s">
        <v>171</v>
      </c>
      <c r="V647">
        <v>0</v>
      </c>
    </row>
    <row r="648" spans="1:22" ht="14" x14ac:dyDescent="0.3">
      <c r="A648">
        <v>2506</v>
      </c>
      <c r="B648">
        <v>27</v>
      </c>
      <c r="C648" t="s">
        <v>18</v>
      </c>
      <c r="D648" t="s">
        <v>65</v>
      </c>
      <c r="E648" t="s">
        <v>66</v>
      </c>
      <c r="F648">
        <v>75</v>
      </c>
      <c r="G648" t="s">
        <v>114</v>
      </c>
      <c r="H648" t="s">
        <v>43</v>
      </c>
      <c r="I648" t="s">
        <v>108</v>
      </c>
      <c r="J648" t="s">
        <v>52</v>
      </c>
      <c r="K648">
        <v>3.5</v>
      </c>
      <c r="L648" t="s">
        <v>151</v>
      </c>
      <c r="M648" t="s">
        <v>26</v>
      </c>
      <c r="N648" t="s">
        <v>151</v>
      </c>
      <c r="O648" t="s">
        <v>151</v>
      </c>
      <c r="P648">
        <v>43</v>
      </c>
      <c r="Q648" t="s">
        <v>45</v>
      </c>
      <c r="R648" t="s">
        <v>57</v>
      </c>
      <c r="S648" t="s">
        <v>172</v>
      </c>
      <c r="T648" t="s">
        <v>167</v>
      </c>
      <c r="U648" t="s">
        <v>168</v>
      </c>
      <c r="V648">
        <v>0</v>
      </c>
    </row>
    <row r="649" spans="1:22" ht="14" x14ac:dyDescent="0.3">
      <c r="A649">
        <v>2501</v>
      </c>
      <c r="B649">
        <v>59</v>
      </c>
      <c r="C649" t="s">
        <v>18</v>
      </c>
      <c r="D649" t="s">
        <v>142</v>
      </c>
      <c r="E649" t="s">
        <v>66</v>
      </c>
      <c r="F649">
        <v>84</v>
      </c>
      <c r="G649" t="s">
        <v>34</v>
      </c>
      <c r="H649" t="s">
        <v>43</v>
      </c>
      <c r="I649" t="s">
        <v>82</v>
      </c>
      <c r="J649" t="s">
        <v>56</v>
      </c>
      <c r="K649">
        <v>2.9</v>
      </c>
      <c r="L649" t="s">
        <v>151</v>
      </c>
      <c r="M649" t="s">
        <v>73</v>
      </c>
      <c r="N649" t="s">
        <v>151</v>
      </c>
      <c r="O649" t="s">
        <v>151</v>
      </c>
      <c r="P649">
        <v>32</v>
      </c>
      <c r="Q649" t="s">
        <v>32</v>
      </c>
      <c r="R649" t="s">
        <v>75</v>
      </c>
      <c r="S649" t="s">
        <v>173</v>
      </c>
      <c r="T649" t="s">
        <v>167</v>
      </c>
      <c r="U649" t="s">
        <v>168</v>
      </c>
      <c r="V649">
        <v>0</v>
      </c>
    </row>
    <row r="650" spans="1:22" ht="14" x14ac:dyDescent="0.3">
      <c r="A650">
        <v>2498</v>
      </c>
      <c r="B650">
        <v>35</v>
      </c>
      <c r="C650" t="s">
        <v>18</v>
      </c>
      <c r="D650" t="s">
        <v>131</v>
      </c>
      <c r="E650" t="s">
        <v>66</v>
      </c>
      <c r="F650">
        <v>40</v>
      </c>
      <c r="G650" t="s">
        <v>111</v>
      </c>
      <c r="H650" t="s">
        <v>43</v>
      </c>
      <c r="I650" t="s">
        <v>82</v>
      </c>
      <c r="J650" t="s">
        <v>52</v>
      </c>
      <c r="K650">
        <v>4.2</v>
      </c>
      <c r="L650" t="s">
        <v>151</v>
      </c>
      <c r="M650" t="s">
        <v>53</v>
      </c>
      <c r="N650" t="s">
        <v>151</v>
      </c>
      <c r="O650" t="s">
        <v>151</v>
      </c>
      <c r="P650">
        <v>28</v>
      </c>
      <c r="Q650" t="s">
        <v>74</v>
      </c>
      <c r="R650" t="s">
        <v>48</v>
      </c>
      <c r="S650" t="s">
        <v>170</v>
      </c>
      <c r="T650" t="s">
        <v>167</v>
      </c>
      <c r="U650" t="s">
        <v>168</v>
      </c>
      <c r="V650">
        <v>0</v>
      </c>
    </row>
    <row r="651" spans="1:22" ht="14" x14ac:dyDescent="0.3">
      <c r="A651">
        <v>2497</v>
      </c>
      <c r="B651">
        <v>67</v>
      </c>
      <c r="C651" t="s">
        <v>18</v>
      </c>
      <c r="D651" t="s">
        <v>118</v>
      </c>
      <c r="E651" t="s">
        <v>66</v>
      </c>
      <c r="F651">
        <v>79</v>
      </c>
      <c r="G651" t="s">
        <v>114</v>
      </c>
      <c r="H651" t="s">
        <v>35</v>
      </c>
      <c r="I651" t="s">
        <v>133</v>
      </c>
      <c r="J651" t="s">
        <v>52</v>
      </c>
      <c r="K651">
        <v>3.2</v>
      </c>
      <c r="L651" t="s">
        <v>151</v>
      </c>
      <c r="M651" t="s">
        <v>73</v>
      </c>
      <c r="N651" t="s">
        <v>151</v>
      </c>
      <c r="O651" t="s">
        <v>151</v>
      </c>
      <c r="P651">
        <v>37</v>
      </c>
      <c r="Q651" t="s">
        <v>38</v>
      </c>
      <c r="R651" t="s">
        <v>39</v>
      </c>
      <c r="S651" t="s">
        <v>173</v>
      </c>
      <c r="T651" t="s">
        <v>167</v>
      </c>
      <c r="U651" t="s">
        <v>168</v>
      </c>
      <c r="V651">
        <v>0</v>
      </c>
    </row>
    <row r="652" spans="1:22" ht="14"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
        <v>172</v>
      </c>
      <c r="T652" t="s">
        <v>167</v>
      </c>
      <c r="U652" t="s">
        <v>174</v>
      </c>
      <c r="V652">
        <v>1</v>
      </c>
    </row>
    <row r="653" spans="1:22" ht="14"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
        <v>172</v>
      </c>
      <c r="T653" t="s">
        <v>167</v>
      </c>
      <c r="U653" t="s">
        <v>168</v>
      </c>
      <c r="V653">
        <v>1</v>
      </c>
    </row>
    <row r="654" spans="1:22" ht="14"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
        <v>173</v>
      </c>
      <c r="T654" t="s">
        <v>167</v>
      </c>
      <c r="U654" t="s">
        <v>168</v>
      </c>
      <c r="V654">
        <v>1</v>
      </c>
    </row>
    <row r="655" spans="1:22" ht="14"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
        <v>169</v>
      </c>
      <c r="T655" t="s">
        <v>167</v>
      </c>
      <c r="U655" t="s">
        <v>168</v>
      </c>
      <c r="V655">
        <v>1</v>
      </c>
    </row>
    <row r="656" spans="1:22" ht="14"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
        <v>169</v>
      </c>
      <c r="T656" t="s">
        <v>167</v>
      </c>
      <c r="U656" t="s">
        <v>168</v>
      </c>
      <c r="V656">
        <v>1</v>
      </c>
    </row>
    <row r="657" spans="1:22" ht="14"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
        <v>169</v>
      </c>
      <c r="T657" t="s">
        <v>167</v>
      </c>
      <c r="U657" t="s">
        <v>174</v>
      </c>
      <c r="V657">
        <v>1</v>
      </c>
    </row>
    <row r="658" spans="1:22" ht="14" x14ac:dyDescent="0.3">
      <c r="A658">
        <v>2496</v>
      </c>
      <c r="B658">
        <v>40</v>
      </c>
      <c r="C658" t="s">
        <v>18</v>
      </c>
      <c r="D658" t="s">
        <v>131</v>
      </c>
      <c r="E658" t="s">
        <v>66</v>
      </c>
      <c r="F658">
        <v>37</v>
      </c>
      <c r="G658" t="s">
        <v>144</v>
      </c>
      <c r="H658" t="s">
        <v>91</v>
      </c>
      <c r="I658" t="s">
        <v>120</v>
      </c>
      <c r="J658" t="s">
        <v>36</v>
      </c>
      <c r="K658">
        <v>3.1</v>
      </c>
      <c r="L658" t="s">
        <v>151</v>
      </c>
      <c r="M658" t="s">
        <v>37</v>
      </c>
      <c r="N658" t="s">
        <v>151</v>
      </c>
      <c r="O658" t="s">
        <v>151</v>
      </c>
      <c r="P658">
        <v>34</v>
      </c>
      <c r="Q658" t="s">
        <v>38</v>
      </c>
      <c r="R658" t="s">
        <v>96</v>
      </c>
      <c r="S658" t="s">
        <v>170</v>
      </c>
      <c r="T658" t="s">
        <v>167</v>
      </c>
      <c r="U658" t="s">
        <v>168</v>
      </c>
      <c r="V658">
        <v>0</v>
      </c>
    </row>
    <row r="659" spans="1:22" ht="14" x14ac:dyDescent="0.3">
      <c r="A659">
        <v>2493</v>
      </c>
      <c r="B659">
        <v>50</v>
      </c>
      <c r="C659" t="s">
        <v>18</v>
      </c>
      <c r="D659" t="s">
        <v>88</v>
      </c>
      <c r="E659" t="s">
        <v>66</v>
      </c>
      <c r="F659">
        <v>96</v>
      </c>
      <c r="G659" t="s">
        <v>146</v>
      </c>
      <c r="H659" t="s">
        <v>35</v>
      </c>
      <c r="I659" t="s">
        <v>64</v>
      </c>
      <c r="J659" t="s">
        <v>52</v>
      </c>
      <c r="K659">
        <v>4.0999999999999996</v>
      </c>
      <c r="L659" t="s">
        <v>151</v>
      </c>
      <c r="M659" t="s">
        <v>44</v>
      </c>
      <c r="N659" t="s">
        <v>151</v>
      </c>
      <c r="O659" t="s">
        <v>151</v>
      </c>
      <c r="P659">
        <v>34</v>
      </c>
      <c r="Q659" t="s">
        <v>74</v>
      </c>
      <c r="R659" t="s">
        <v>75</v>
      </c>
      <c r="S659" t="s">
        <v>166</v>
      </c>
      <c r="T659" t="s">
        <v>167</v>
      </c>
      <c r="U659" t="s">
        <v>168</v>
      </c>
      <c r="V659">
        <v>0</v>
      </c>
    </row>
    <row r="660" spans="1:22" ht="14"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
        <v>173</v>
      </c>
      <c r="T660" t="s">
        <v>167</v>
      </c>
      <c r="U660" t="s">
        <v>168</v>
      </c>
      <c r="V660">
        <v>1</v>
      </c>
    </row>
    <row r="661" spans="1:22" ht="14" x14ac:dyDescent="0.3">
      <c r="A661">
        <v>2492</v>
      </c>
      <c r="B661">
        <v>63</v>
      </c>
      <c r="C661" t="s">
        <v>18</v>
      </c>
      <c r="D661" t="s">
        <v>65</v>
      </c>
      <c r="E661" t="s">
        <v>66</v>
      </c>
      <c r="F661">
        <v>47</v>
      </c>
      <c r="G661" t="s">
        <v>97</v>
      </c>
      <c r="H661" t="s">
        <v>43</v>
      </c>
      <c r="I661" t="s">
        <v>135</v>
      </c>
      <c r="J661" t="s">
        <v>36</v>
      </c>
      <c r="K661">
        <v>2.5</v>
      </c>
      <c r="L661" t="s">
        <v>151</v>
      </c>
      <c r="M661" t="s">
        <v>26</v>
      </c>
      <c r="N661" t="s">
        <v>151</v>
      </c>
      <c r="O661" t="s">
        <v>151</v>
      </c>
      <c r="P661">
        <v>15</v>
      </c>
      <c r="Q661" t="s">
        <v>74</v>
      </c>
      <c r="R661" t="s">
        <v>87</v>
      </c>
      <c r="S661" t="s">
        <v>173</v>
      </c>
      <c r="T661" t="s">
        <v>167</v>
      </c>
      <c r="U661" t="s">
        <v>174</v>
      </c>
      <c r="V661">
        <v>0</v>
      </c>
    </row>
    <row r="662" spans="1:22" ht="14" x14ac:dyDescent="0.3">
      <c r="A662">
        <v>2489</v>
      </c>
      <c r="B662">
        <v>56</v>
      </c>
      <c r="C662" t="s">
        <v>18</v>
      </c>
      <c r="D662" t="s">
        <v>65</v>
      </c>
      <c r="E662" t="s">
        <v>66</v>
      </c>
      <c r="F662">
        <v>82</v>
      </c>
      <c r="G662" t="s">
        <v>81</v>
      </c>
      <c r="H662" t="s">
        <v>91</v>
      </c>
      <c r="I662" t="s">
        <v>60</v>
      </c>
      <c r="J662" t="s">
        <v>52</v>
      </c>
      <c r="K662">
        <v>4.4000000000000004</v>
      </c>
      <c r="L662" t="s">
        <v>151</v>
      </c>
      <c r="M662" t="s">
        <v>26</v>
      </c>
      <c r="N662" t="s">
        <v>151</v>
      </c>
      <c r="O662" t="s">
        <v>151</v>
      </c>
      <c r="P662">
        <v>30</v>
      </c>
      <c r="Q662" t="s">
        <v>45</v>
      </c>
      <c r="R662" t="s">
        <v>87</v>
      </c>
      <c r="S662" t="s">
        <v>173</v>
      </c>
      <c r="T662" t="s">
        <v>167</v>
      </c>
      <c r="U662" t="s">
        <v>168</v>
      </c>
      <c r="V662">
        <v>0</v>
      </c>
    </row>
    <row r="663" spans="1:22" ht="14" x14ac:dyDescent="0.3">
      <c r="A663">
        <v>2483</v>
      </c>
      <c r="B663">
        <v>69</v>
      </c>
      <c r="C663" t="s">
        <v>18</v>
      </c>
      <c r="D663" t="s">
        <v>65</v>
      </c>
      <c r="E663" t="s">
        <v>66</v>
      </c>
      <c r="F663">
        <v>87</v>
      </c>
      <c r="G663" t="s">
        <v>116</v>
      </c>
      <c r="H663" t="s">
        <v>35</v>
      </c>
      <c r="I663" t="s">
        <v>99</v>
      </c>
      <c r="J663" t="s">
        <v>24</v>
      </c>
      <c r="K663">
        <v>4.8</v>
      </c>
      <c r="L663" t="s">
        <v>151</v>
      </c>
      <c r="M663" t="s">
        <v>44</v>
      </c>
      <c r="N663" t="s">
        <v>151</v>
      </c>
      <c r="O663" t="s">
        <v>151</v>
      </c>
      <c r="P663">
        <v>46</v>
      </c>
      <c r="Q663" t="s">
        <v>38</v>
      </c>
      <c r="R663" t="s">
        <v>96</v>
      </c>
      <c r="S663" t="s">
        <v>173</v>
      </c>
      <c r="T663" t="s">
        <v>167</v>
      </c>
      <c r="U663" t="s">
        <v>168</v>
      </c>
      <c r="V663">
        <v>0</v>
      </c>
    </row>
    <row r="664" spans="1:22" ht="14"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
        <v>169</v>
      </c>
      <c r="T664" t="s">
        <v>167</v>
      </c>
      <c r="U664" t="s">
        <v>168</v>
      </c>
      <c r="V664">
        <v>1</v>
      </c>
    </row>
    <row r="665" spans="1:22" ht="14" x14ac:dyDescent="0.3">
      <c r="A665">
        <v>2482</v>
      </c>
      <c r="B665">
        <v>41</v>
      </c>
      <c r="C665" t="s">
        <v>18</v>
      </c>
      <c r="D665" t="s">
        <v>132</v>
      </c>
      <c r="E665" t="s">
        <v>66</v>
      </c>
      <c r="F665">
        <v>92</v>
      </c>
      <c r="G665" t="s">
        <v>126</v>
      </c>
      <c r="H665" t="s">
        <v>91</v>
      </c>
      <c r="I665" t="s">
        <v>108</v>
      </c>
      <c r="J665" t="s">
        <v>56</v>
      </c>
      <c r="K665">
        <v>2.9</v>
      </c>
      <c r="L665" t="s">
        <v>151</v>
      </c>
      <c r="M665" t="s">
        <v>37</v>
      </c>
      <c r="N665" t="s">
        <v>151</v>
      </c>
      <c r="O665" t="s">
        <v>151</v>
      </c>
      <c r="P665">
        <v>35</v>
      </c>
      <c r="Q665" t="s">
        <v>85</v>
      </c>
      <c r="R665" t="s">
        <v>39</v>
      </c>
      <c r="S665" t="s">
        <v>170</v>
      </c>
      <c r="T665" t="s">
        <v>167</v>
      </c>
      <c r="U665" t="s">
        <v>168</v>
      </c>
      <c r="V665">
        <v>0</v>
      </c>
    </row>
    <row r="666" spans="1:22" ht="14" x14ac:dyDescent="0.3">
      <c r="A666">
        <v>2478</v>
      </c>
      <c r="B666">
        <v>25</v>
      </c>
      <c r="C666" t="s">
        <v>18</v>
      </c>
      <c r="D666" t="s">
        <v>142</v>
      </c>
      <c r="E666" t="s">
        <v>66</v>
      </c>
      <c r="F666">
        <v>40</v>
      </c>
      <c r="G666" t="s">
        <v>98</v>
      </c>
      <c r="H666" t="s">
        <v>22</v>
      </c>
      <c r="I666" t="s">
        <v>47</v>
      </c>
      <c r="J666" t="s">
        <v>36</v>
      </c>
      <c r="K666">
        <v>3.8</v>
      </c>
      <c r="L666" t="s">
        <v>151</v>
      </c>
      <c r="M666" t="s">
        <v>69</v>
      </c>
      <c r="N666" t="s">
        <v>151</v>
      </c>
      <c r="O666" t="s">
        <v>151</v>
      </c>
      <c r="P666">
        <v>29</v>
      </c>
      <c r="Q666" t="s">
        <v>45</v>
      </c>
      <c r="R666" t="s">
        <v>39</v>
      </c>
      <c r="S666" t="s">
        <v>172</v>
      </c>
      <c r="T666" t="s">
        <v>167</v>
      </c>
      <c r="U666" t="s">
        <v>168</v>
      </c>
      <c r="V666">
        <v>0</v>
      </c>
    </row>
    <row r="667" spans="1:22" ht="14" x14ac:dyDescent="0.3">
      <c r="A667">
        <v>2477</v>
      </c>
      <c r="B667">
        <v>60</v>
      </c>
      <c r="C667" t="s">
        <v>18</v>
      </c>
      <c r="D667" t="s">
        <v>123</v>
      </c>
      <c r="E667" t="s">
        <v>66</v>
      </c>
      <c r="F667">
        <v>60</v>
      </c>
      <c r="G667" t="s">
        <v>111</v>
      </c>
      <c r="H667" t="s">
        <v>43</v>
      </c>
      <c r="I667" t="s">
        <v>47</v>
      </c>
      <c r="J667" t="s">
        <v>52</v>
      </c>
      <c r="K667">
        <v>3.7</v>
      </c>
      <c r="L667" t="s">
        <v>151</v>
      </c>
      <c r="M667" t="s">
        <v>44</v>
      </c>
      <c r="N667" t="s">
        <v>151</v>
      </c>
      <c r="O667" t="s">
        <v>151</v>
      </c>
      <c r="P667">
        <v>28</v>
      </c>
      <c r="Q667" t="s">
        <v>32</v>
      </c>
      <c r="R667" t="s">
        <v>87</v>
      </c>
      <c r="S667" t="s">
        <v>173</v>
      </c>
      <c r="T667" t="s">
        <v>167</v>
      </c>
      <c r="U667" t="s">
        <v>168</v>
      </c>
      <c r="V667">
        <v>0</v>
      </c>
    </row>
    <row r="668" spans="1:22" ht="14" x14ac:dyDescent="0.3">
      <c r="A668">
        <v>2462</v>
      </c>
      <c r="B668">
        <v>28</v>
      </c>
      <c r="C668" t="s">
        <v>18</v>
      </c>
      <c r="D668" t="s">
        <v>118</v>
      </c>
      <c r="E668" t="s">
        <v>66</v>
      </c>
      <c r="F668">
        <v>86</v>
      </c>
      <c r="G668" t="s">
        <v>137</v>
      </c>
      <c r="H668" t="s">
        <v>22</v>
      </c>
      <c r="I668" t="s">
        <v>107</v>
      </c>
      <c r="J668" t="s">
        <v>52</v>
      </c>
      <c r="K668">
        <v>4.8</v>
      </c>
      <c r="L668" t="s">
        <v>151</v>
      </c>
      <c r="M668" t="s">
        <v>44</v>
      </c>
      <c r="N668" t="s">
        <v>151</v>
      </c>
      <c r="O668" t="s">
        <v>151</v>
      </c>
      <c r="P668">
        <v>19</v>
      </c>
      <c r="Q668" t="s">
        <v>38</v>
      </c>
      <c r="R668" t="s">
        <v>39</v>
      </c>
      <c r="S668" t="s">
        <v>172</v>
      </c>
      <c r="T668" t="s">
        <v>167</v>
      </c>
      <c r="U668" t="s">
        <v>174</v>
      </c>
      <c r="V668">
        <v>0</v>
      </c>
    </row>
    <row r="669" spans="1:22" ht="14"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
        <v>172</v>
      </c>
      <c r="T669" t="s">
        <v>167</v>
      </c>
      <c r="U669" t="s">
        <v>168</v>
      </c>
      <c r="V669">
        <v>1</v>
      </c>
    </row>
    <row r="670" spans="1:22" ht="14" x14ac:dyDescent="0.3">
      <c r="A670">
        <v>2458</v>
      </c>
      <c r="B670">
        <v>53</v>
      </c>
      <c r="C670" t="s">
        <v>18</v>
      </c>
      <c r="D670" t="s">
        <v>65</v>
      </c>
      <c r="E670" t="s">
        <v>66</v>
      </c>
      <c r="F670">
        <v>37</v>
      </c>
      <c r="G670" t="s">
        <v>78</v>
      </c>
      <c r="H670" t="s">
        <v>43</v>
      </c>
      <c r="I670" t="s">
        <v>31</v>
      </c>
      <c r="J670" t="s">
        <v>56</v>
      </c>
      <c r="K670">
        <v>3.6</v>
      </c>
      <c r="L670" t="s">
        <v>151</v>
      </c>
      <c r="M670" t="s">
        <v>69</v>
      </c>
      <c r="N670" t="s">
        <v>151</v>
      </c>
      <c r="O670" t="s">
        <v>151</v>
      </c>
      <c r="P670">
        <v>23</v>
      </c>
      <c r="Q670" t="s">
        <v>32</v>
      </c>
      <c r="R670" t="s">
        <v>57</v>
      </c>
      <c r="S670" t="s">
        <v>166</v>
      </c>
      <c r="T670" t="s">
        <v>167</v>
      </c>
      <c r="U670" t="s">
        <v>168</v>
      </c>
      <c r="V670">
        <v>0</v>
      </c>
    </row>
    <row r="671" spans="1:22" ht="14" x14ac:dyDescent="0.3">
      <c r="A671">
        <v>2456</v>
      </c>
      <c r="B671">
        <v>20</v>
      </c>
      <c r="C671" t="s">
        <v>18</v>
      </c>
      <c r="D671" t="s">
        <v>132</v>
      </c>
      <c r="E671" t="s">
        <v>66</v>
      </c>
      <c r="F671">
        <v>98</v>
      </c>
      <c r="G671" t="s">
        <v>119</v>
      </c>
      <c r="H671" t="s">
        <v>22</v>
      </c>
      <c r="I671" t="s">
        <v>92</v>
      </c>
      <c r="J671" t="s">
        <v>36</v>
      </c>
      <c r="K671">
        <v>3.4</v>
      </c>
      <c r="L671" t="s">
        <v>151</v>
      </c>
      <c r="M671" t="s">
        <v>26</v>
      </c>
      <c r="N671" t="s">
        <v>151</v>
      </c>
      <c r="O671" t="s">
        <v>151</v>
      </c>
      <c r="P671">
        <v>25</v>
      </c>
      <c r="Q671" t="s">
        <v>32</v>
      </c>
      <c r="R671" t="s">
        <v>96</v>
      </c>
      <c r="S671" t="s">
        <v>169</v>
      </c>
      <c r="T671" t="s">
        <v>167</v>
      </c>
      <c r="U671" t="s">
        <v>168</v>
      </c>
      <c r="V671">
        <v>0</v>
      </c>
    </row>
    <row r="672" spans="1:22" ht="14" x14ac:dyDescent="0.3">
      <c r="A672">
        <v>2455</v>
      </c>
      <c r="B672">
        <v>32</v>
      </c>
      <c r="C672" t="s">
        <v>18</v>
      </c>
      <c r="D672" t="s">
        <v>142</v>
      </c>
      <c r="E672" t="s">
        <v>66</v>
      </c>
      <c r="F672">
        <v>72</v>
      </c>
      <c r="G672" t="s">
        <v>119</v>
      </c>
      <c r="H672" t="s">
        <v>43</v>
      </c>
      <c r="I672" t="s">
        <v>135</v>
      </c>
      <c r="J672" t="s">
        <v>24</v>
      </c>
      <c r="K672">
        <v>4.5999999999999996</v>
      </c>
      <c r="L672" t="s">
        <v>151</v>
      </c>
      <c r="M672" t="s">
        <v>26</v>
      </c>
      <c r="N672" t="s">
        <v>151</v>
      </c>
      <c r="O672" t="s">
        <v>151</v>
      </c>
      <c r="P672">
        <v>33</v>
      </c>
      <c r="Q672" t="s">
        <v>27</v>
      </c>
      <c r="R672" t="s">
        <v>48</v>
      </c>
      <c r="S672" t="s">
        <v>172</v>
      </c>
      <c r="T672" t="s">
        <v>167</v>
      </c>
      <c r="U672" t="s">
        <v>168</v>
      </c>
      <c r="V672">
        <v>0</v>
      </c>
    </row>
    <row r="673" spans="1:22" ht="14" x14ac:dyDescent="0.3">
      <c r="A673">
        <v>2449</v>
      </c>
      <c r="B673">
        <v>54</v>
      </c>
      <c r="C673" t="s">
        <v>18</v>
      </c>
      <c r="D673" t="s">
        <v>123</v>
      </c>
      <c r="E673" t="s">
        <v>66</v>
      </c>
      <c r="F673">
        <v>25</v>
      </c>
      <c r="G673" t="s">
        <v>121</v>
      </c>
      <c r="H673" t="s">
        <v>35</v>
      </c>
      <c r="I673" t="s">
        <v>82</v>
      </c>
      <c r="J673" t="s">
        <v>56</v>
      </c>
      <c r="K673">
        <v>3</v>
      </c>
      <c r="L673" t="s">
        <v>151</v>
      </c>
      <c r="M673" t="s">
        <v>37</v>
      </c>
      <c r="N673" t="s">
        <v>151</v>
      </c>
      <c r="O673" t="s">
        <v>151</v>
      </c>
      <c r="P673">
        <v>38</v>
      </c>
      <c r="Q673" t="s">
        <v>45</v>
      </c>
      <c r="R673" t="s">
        <v>75</v>
      </c>
      <c r="S673" t="s">
        <v>166</v>
      </c>
      <c r="T673" t="s">
        <v>167</v>
      </c>
      <c r="U673" t="s">
        <v>168</v>
      </c>
      <c r="V673">
        <v>0</v>
      </c>
    </row>
    <row r="674" spans="1:22" ht="14" x14ac:dyDescent="0.3">
      <c r="A674">
        <v>2446</v>
      </c>
      <c r="B674">
        <v>63</v>
      </c>
      <c r="C674" t="s">
        <v>18</v>
      </c>
      <c r="D674" t="s">
        <v>118</v>
      </c>
      <c r="E674" t="s">
        <v>66</v>
      </c>
      <c r="F674">
        <v>96</v>
      </c>
      <c r="G674" t="s">
        <v>121</v>
      </c>
      <c r="H674" t="s">
        <v>43</v>
      </c>
      <c r="I674" t="s">
        <v>109</v>
      </c>
      <c r="J674" t="s">
        <v>52</v>
      </c>
      <c r="K674">
        <v>4.0999999999999996</v>
      </c>
      <c r="L674" t="s">
        <v>151</v>
      </c>
      <c r="M674" t="s">
        <v>73</v>
      </c>
      <c r="N674" t="s">
        <v>151</v>
      </c>
      <c r="O674" t="s">
        <v>151</v>
      </c>
      <c r="P674">
        <v>50</v>
      </c>
      <c r="Q674" t="s">
        <v>32</v>
      </c>
      <c r="R674" t="s">
        <v>39</v>
      </c>
      <c r="S674" t="s">
        <v>173</v>
      </c>
      <c r="T674" t="s">
        <v>167</v>
      </c>
      <c r="U674" t="s">
        <v>168</v>
      </c>
      <c r="V674">
        <v>0</v>
      </c>
    </row>
    <row r="675" spans="1:22" ht="14" x14ac:dyDescent="0.3">
      <c r="A675">
        <v>2445</v>
      </c>
      <c r="B675">
        <v>47</v>
      </c>
      <c r="C675" t="s">
        <v>18</v>
      </c>
      <c r="D675" t="s">
        <v>118</v>
      </c>
      <c r="E675" t="s">
        <v>66</v>
      </c>
      <c r="F675">
        <v>65</v>
      </c>
      <c r="G675" t="s">
        <v>63</v>
      </c>
      <c r="H675" t="s">
        <v>35</v>
      </c>
      <c r="I675" t="s">
        <v>79</v>
      </c>
      <c r="J675" t="s">
        <v>56</v>
      </c>
      <c r="K675">
        <v>3.7</v>
      </c>
      <c r="L675" t="s">
        <v>151</v>
      </c>
      <c r="M675" t="s">
        <v>26</v>
      </c>
      <c r="N675" t="s">
        <v>151</v>
      </c>
      <c r="O675" t="s">
        <v>151</v>
      </c>
      <c r="P675">
        <v>15</v>
      </c>
      <c r="Q675" t="s">
        <v>85</v>
      </c>
      <c r="R675" t="s">
        <v>75</v>
      </c>
      <c r="S675" t="s">
        <v>166</v>
      </c>
      <c r="T675" t="s">
        <v>167</v>
      </c>
      <c r="U675" t="s">
        <v>174</v>
      </c>
      <c r="V675">
        <v>0</v>
      </c>
    </row>
    <row r="676" spans="1:22" ht="14"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
        <v>166</v>
      </c>
      <c r="T676" t="s">
        <v>167</v>
      </c>
      <c r="U676" t="s">
        <v>168</v>
      </c>
      <c r="V676">
        <v>1</v>
      </c>
    </row>
    <row r="677" spans="1:22" ht="14"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
        <v>173</v>
      </c>
      <c r="T677" t="s">
        <v>167</v>
      </c>
      <c r="U677" t="s">
        <v>171</v>
      </c>
      <c r="V677">
        <v>1</v>
      </c>
    </row>
    <row r="678" spans="1:22" ht="14" x14ac:dyDescent="0.3">
      <c r="A678">
        <v>2444</v>
      </c>
      <c r="B678">
        <v>24</v>
      </c>
      <c r="C678" t="s">
        <v>18</v>
      </c>
      <c r="D678" t="s">
        <v>131</v>
      </c>
      <c r="E678" t="s">
        <v>66</v>
      </c>
      <c r="F678">
        <v>30</v>
      </c>
      <c r="G678" t="s">
        <v>146</v>
      </c>
      <c r="H678" t="s">
        <v>43</v>
      </c>
      <c r="I678" t="s">
        <v>95</v>
      </c>
      <c r="J678" t="s">
        <v>36</v>
      </c>
      <c r="K678">
        <v>3.4</v>
      </c>
      <c r="L678" t="s">
        <v>151</v>
      </c>
      <c r="M678" t="s">
        <v>69</v>
      </c>
      <c r="N678" t="s">
        <v>151</v>
      </c>
      <c r="O678" t="s">
        <v>151</v>
      </c>
      <c r="P678">
        <v>24</v>
      </c>
      <c r="Q678" t="s">
        <v>74</v>
      </c>
      <c r="R678" t="s">
        <v>75</v>
      </c>
      <c r="S678" t="s">
        <v>169</v>
      </c>
      <c r="T678" t="s">
        <v>167</v>
      </c>
      <c r="U678" t="s">
        <v>168</v>
      </c>
      <c r="V678">
        <v>0</v>
      </c>
    </row>
    <row r="679" spans="1:22" ht="14" x14ac:dyDescent="0.3">
      <c r="A679">
        <v>2442</v>
      </c>
      <c r="B679">
        <v>45</v>
      </c>
      <c r="C679" t="s">
        <v>18</v>
      </c>
      <c r="D679" t="s">
        <v>105</v>
      </c>
      <c r="E679" t="s">
        <v>66</v>
      </c>
      <c r="F679">
        <v>36</v>
      </c>
      <c r="G679" t="s">
        <v>98</v>
      </c>
      <c r="H679" t="s">
        <v>43</v>
      </c>
      <c r="I679" t="s">
        <v>93</v>
      </c>
      <c r="J679" t="s">
        <v>56</v>
      </c>
      <c r="K679">
        <v>4.7</v>
      </c>
      <c r="L679" t="s">
        <v>151</v>
      </c>
      <c r="M679" t="s">
        <v>37</v>
      </c>
      <c r="N679" t="s">
        <v>151</v>
      </c>
      <c r="O679" t="s">
        <v>151</v>
      </c>
      <c r="P679">
        <v>5</v>
      </c>
      <c r="Q679" t="s">
        <v>38</v>
      </c>
      <c r="R679" t="s">
        <v>87</v>
      </c>
      <c r="S679" t="s">
        <v>166</v>
      </c>
      <c r="T679" t="s">
        <v>167</v>
      </c>
      <c r="U679" t="s">
        <v>171</v>
      </c>
      <c r="V679">
        <v>0</v>
      </c>
    </row>
    <row r="680" spans="1:22" ht="14" x14ac:dyDescent="0.3">
      <c r="A680">
        <v>2440</v>
      </c>
      <c r="B680">
        <v>55</v>
      </c>
      <c r="C680" t="s">
        <v>18</v>
      </c>
      <c r="D680" t="s">
        <v>65</v>
      </c>
      <c r="E680" t="s">
        <v>66</v>
      </c>
      <c r="F680">
        <v>44</v>
      </c>
      <c r="G680" t="s">
        <v>71</v>
      </c>
      <c r="H680" t="s">
        <v>43</v>
      </c>
      <c r="I680" t="s">
        <v>31</v>
      </c>
      <c r="J680" t="s">
        <v>52</v>
      </c>
      <c r="K680">
        <v>2.8</v>
      </c>
      <c r="L680" t="s">
        <v>151</v>
      </c>
      <c r="M680" t="s">
        <v>53</v>
      </c>
      <c r="N680" t="s">
        <v>151</v>
      </c>
      <c r="O680" t="s">
        <v>151</v>
      </c>
      <c r="P680">
        <v>45</v>
      </c>
      <c r="Q680" t="s">
        <v>74</v>
      </c>
      <c r="R680" t="s">
        <v>48</v>
      </c>
      <c r="S680" t="s">
        <v>173</v>
      </c>
      <c r="T680" t="s">
        <v>167</v>
      </c>
      <c r="U680" t="s">
        <v>168</v>
      </c>
      <c r="V680">
        <v>0</v>
      </c>
    </row>
    <row r="681" spans="1:22" ht="14" x14ac:dyDescent="0.3">
      <c r="A681">
        <v>2435</v>
      </c>
      <c r="B681">
        <v>36</v>
      </c>
      <c r="C681" t="s">
        <v>18</v>
      </c>
      <c r="D681" t="s">
        <v>142</v>
      </c>
      <c r="E681" t="s">
        <v>66</v>
      </c>
      <c r="F681">
        <v>45</v>
      </c>
      <c r="G681" t="s">
        <v>139</v>
      </c>
      <c r="H681" t="s">
        <v>43</v>
      </c>
      <c r="I681" t="s">
        <v>109</v>
      </c>
      <c r="J681" t="s">
        <v>36</v>
      </c>
      <c r="K681">
        <v>5</v>
      </c>
      <c r="L681" t="s">
        <v>151</v>
      </c>
      <c r="M681" t="s">
        <v>73</v>
      </c>
      <c r="N681" t="s">
        <v>151</v>
      </c>
      <c r="O681" t="s">
        <v>151</v>
      </c>
      <c r="P681">
        <v>40</v>
      </c>
      <c r="Q681" t="s">
        <v>38</v>
      </c>
      <c r="R681" t="s">
        <v>87</v>
      </c>
      <c r="S681" t="s">
        <v>170</v>
      </c>
      <c r="T681" t="s">
        <v>167</v>
      </c>
      <c r="U681" t="s">
        <v>168</v>
      </c>
      <c r="V681">
        <v>0</v>
      </c>
    </row>
    <row r="682" spans="1:22" ht="14" x14ac:dyDescent="0.3">
      <c r="A682">
        <v>2425</v>
      </c>
      <c r="B682">
        <v>49</v>
      </c>
      <c r="C682" t="s">
        <v>18</v>
      </c>
      <c r="D682" t="s">
        <v>105</v>
      </c>
      <c r="E682" t="s">
        <v>66</v>
      </c>
      <c r="F682">
        <v>57</v>
      </c>
      <c r="G682" t="s">
        <v>78</v>
      </c>
      <c r="H682" t="s">
        <v>43</v>
      </c>
      <c r="I682" t="s">
        <v>99</v>
      </c>
      <c r="J682" t="s">
        <v>24</v>
      </c>
      <c r="K682">
        <v>4.5</v>
      </c>
      <c r="L682" t="s">
        <v>151</v>
      </c>
      <c r="M682" t="s">
        <v>44</v>
      </c>
      <c r="N682" t="s">
        <v>151</v>
      </c>
      <c r="O682" t="s">
        <v>151</v>
      </c>
      <c r="P682">
        <v>28</v>
      </c>
      <c r="Q682" t="s">
        <v>74</v>
      </c>
      <c r="R682" t="s">
        <v>75</v>
      </c>
      <c r="S682" t="s">
        <v>166</v>
      </c>
      <c r="T682" t="s">
        <v>167</v>
      </c>
      <c r="U682" t="s">
        <v>168</v>
      </c>
      <c r="V682">
        <v>0</v>
      </c>
    </row>
    <row r="683" spans="1:22" ht="14" x14ac:dyDescent="0.3">
      <c r="A683">
        <v>2424</v>
      </c>
      <c r="B683">
        <v>49</v>
      </c>
      <c r="C683" t="s">
        <v>18</v>
      </c>
      <c r="D683" t="s">
        <v>131</v>
      </c>
      <c r="E683" t="s">
        <v>66</v>
      </c>
      <c r="F683">
        <v>81</v>
      </c>
      <c r="G683" t="s">
        <v>63</v>
      </c>
      <c r="H683" t="s">
        <v>43</v>
      </c>
      <c r="I683" t="s">
        <v>72</v>
      </c>
      <c r="J683" t="s">
        <v>52</v>
      </c>
      <c r="K683">
        <v>2.8</v>
      </c>
      <c r="L683" t="s">
        <v>151</v>
      </c>
      <c r="M683" t="s">
        <v>37</v>
      </c>
      <c r="N683" t="s">
        <v>151</v>
      </c>
      <c r="O683" t="s">
        <v>151</v>
      </c>
      <c r="P683">
        <v>7</v>
      </c>
      <c r="Q683" t="s">
        <v>38</v>
      </c>
      <c r="R683" t="s">
        <v>96</v>
      </c>
      <c r="S683" t="s">
        <v>166</v>
      </c>
      <c r="T683" t="s">
        <v>167</v>
      </c>
      <c r="U683" t="s">
        <v>171</v>
      </c>
      <c r="V683">
        <v>0</v>
      </c>
    </row>
    <row r="684" spans="1:22" ht="14" x14ac:dyDescent="0.3">
      <c r="A684">
        <v>2423</v>
      </c>
      <c r="B684">
        <v>30</v>
      </c>
      <c r="C684" t="s">
        <v>18</v>
      </c>
      <c r="D684" t="s">
        <v>105</v>
      </c>
      <c r="E684" t="s">
        <v>66</v>
      </c>
      <c r="F684">
        <v>82</v>
      </c>
      <c r="G684" t="s">
        <v>141</v>
      </c>
      <c r="H684" t="s">
        <v>43</v>
      </c>
      <c r="I684" t="s">
        <v>99</v>
      </c>
      <c r="J684" t="s">
        <v>24</v>
      </c>
      <c r="K684">
        <v>4.8</v>
      </c>
      <c r="L684" t="s">
        <v>151</v>
      </c>
      <c r="M684" t="s">
        <v>73</v>
      </c>
      <c r="N684" t="s">
        <v>151</v>
      </c>
      <c r="O684" t="s">
        <v>151</v>
      </c>
      <c r="P684">
        <v>45</v>
      </c>
      <c r="Q684" t="s">
        <v>38</v>
      </c>
      <c r="R684" t="s">
        <v>39</v>
      </c>
      <c r="S684" t="s">
        <v>172</v>
      </c>
      <c r="T684" t="s">
        <v>167</v>
      </c>
      <c r="U684" t="s">
        <v>168</v>
      </c>
      <c r="V684">
        <v>0</v>
      </c>
    </row>
    <row r="685" spans="1:22" ht="14" x14ac:dyDescent="0.3">
      <c r="A685">
        <v>2418</v>
      </c>
      <c r="B685">
        <v>21</v>
      </c>
      <c r="C685" t="s">
        <v>18</v>
      </c>
      <c r="D685" t="s">
        <v>131</v>
      </c>
      <c r="E685" t="s">
        <v>66</v>
      </c>
      <c r="F685">
        <v>24</v>
      </c>
      <c r="G685" t="s">
        <v>119</v>
      </c>
      <c r="H685" t="s">
        <v>43</v>
      </c>
      <c r="I685" t="s">
        <v>77</v>
      </c>
      <c r="J685" t="s">
        <v>56</v>
      </c>
      <c r="K685">
        <v>3.3</v>
      </c>
      <c r="L685" t="s">
        <v>151</v>
      </c>
      <c r="M685" t="s">
        <v>53</v>
      </c>
      <c r="N685" t="s">
        <v>151</v>
      </c>
      <c r="O685" t="s">
        <v>151</v>
      </c>
      <c r="P685">
        <v>32</v>
      </c>
      <c r="Q685" t="s">
        <v>27</v>
      </c>
      <c r="R685" t="s">
        <v>28</v>
      </c>
      <c r="S685" t="s">
        <v>169</v>
      </c>
      <c r="T685" t="s">
        <v>167</v>
      </c>
      <c r="U685" t="s">
        <v>168</v>
      </c>
      <c r="V685">
        <v>0</v>
      </c>
    </row>
    <row r="686" spans="1:22" ht="14"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
        <v>173</v>
      </c>
      <c r="T686" t="s">
        <v>167</v>
      </c>
      <c r="U686" t="s">
        <v>168</v>
      </c>
      <c r="V686">
        <v>1</v>
      </c>
    </row>
    <row r="687" spans="1:22" ht="14" x14ac:dyDescent="0.3">
      <c r="A687">
        <v>2410</v>
      </c>
      <c r="B687">
        <v>26</v>
      </c>
      <c r="C687" t="s">
        <v>18</v>
      </c>
      <c r="D687" t="s">
        <v>105</v>
      </c>
      <c r="E687" t="s">
        <v>66</v>
      </c>
      <c r="F687">
        <v>37</v>
      </c>
      <c r="G687" t="s">
        <v>148</v>
      </c>
      <c r="H687" t="s">
        <v>22</v>
      </c>
      <c r="I687" t="s">
        <v>133</v>
      </c>
      <c r="J687" t="s">
        <v>36</v>
      </c>
      <c r="K687">
        <v>3</v>
      </c>
      <c r="L687" t="s">
        <v>151</v>
      </c>
      <c r="M687" t="s">
        <v>73</v>
      </c>
      <c r="N687" t="s">
        <v>151</v>
      </c>
      <c r="O687" t="s">
        <v>151</v>
      </c>
      <c r="P687">
        <v>47</v>
      </c>
      <c r="Q687" t="s">
        <v>32</v>
      </c>
      <c r="R687" t="s">
        <v>96</v>
      </c>
      <c r="S687" t="s">
        <v>172</v>
      </c>
      <c r="T687" t="s">
        <v>167</v>
      </c>
      <c r="U687" t="s">
        <v>168</v>
      </c>
      <c r="V687">
        <v>0</v>
      </c>
    </row>
    <row r="688" spans="1:22" ht="14" x14ac:dyDescent="0.3">
      <c r="A688">
        <v>2407</v>
      </c>
      <c r="B688">
        <v>54</v>
      </c>
      <c r="C688" t="s">
        <v>18</v>
      </c>
      <c r="D688" t="s">
        <v>118</v>
      </c>
      <c r="E688" t="s">
        <v>66</v>
      </c>
      <c r="F688">
        <v>57</v>
      </c>
      <c r="G688" t="s">
        <v>98</v>
      </c>
      <c r="H688" t="s">
        <v>43</v>
      </c>
      <c r="I688" t="s">
        <v>125</v>
      </c>
      <c r="J688" t="s">
        <v>24</v>
      </c>
      <c r="K688">
        <v>4.7</v>
      </c>
      <c r="L688" t="s">
        <v>151</v>
      </c>
      <c r="M688" t="s">
        <v>53</v>
      </c>
      <c r="N688" t="s">
        <v>151</v>
      </c>
      <c r="O688" t="s">
        <v>151</v>
      </c>
      <c r="P688">
        <v>26</v>
      </c>
      <c r="Q688" t="s">
        <v>45</v>
      </c>
      <c r="R688" t="s">
        <v>39</v>
      </c>
      <c r="S688" t="s">
        <v>166</v>
      </c>
      <c r="T688" t="s">
        <v>167</v>
      </c>
      <c r="U688" t="s">
        <v>168</v>
      </c>
      <c r="V688">
        <v>0</v>
      </c>
    </row>
    <row r="689" spans="1:22" ht="14"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
        <v>169</v>
      </c>
      <c r="T689" t="s">
        <v>167</v>
      </c>
      <c r="U689" t="s">
        <v>168</v>
      </c>
      <c r="V689">
        <v>1</v>
      </c>
    </row>
    <row r="690" spans="1:22" ht="14"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
        <v>172</v>
      </c>
      <c r="T690" t="s">
        <v>167</v>
      </c>
      <c r="U690" t="s">
        <v>168</v>
      </c>
      <c r="V690">
        <v>1</v>
      </c>
    </row>
    <row r="691" spans="1:22" ht="14" x14ac:dyDescent="0.3">
      <c r="A691">
        <v>2403</v>
      </c>
      <c r="B691">
        <v>45</v>
      </c>
      <c r="C691" t="s">
        <v>18</v>
      </c>
      <c r="D691" t="s">
        <v>118</v>
      </c>
      <c r="E691" t="s">
        <v>66</v>
      </c>
      <c r="F691">
        <v>89</v>
      </c>
      <c r="G691" t="s">
        <v>139</v>
      </c>
      <c r="H691" t="s">
        <v>43</v>
      </c>
      <c r="I691" t="s">
        <v>109</v>
      </c>
      <c r="J691" t="s">
        <v>24</v>
      </c>
      <c r="K691">
        <v>3.8</v>
      </c>
      <c r="L691" t="s">
        <v>151</v>
      </c>
      <c r="M691" t="s">
        <v>37</v>
      </c>
      <c r="N691" t="s">
        <v>151</v>
      </c>
      <c r="O691" t="s">
        <v>151</v>
      </c>
      <c r="P691">
        <v>31</v>
      </c>
      <c r="Q691" t="s">
        <v>32</v>
      </c>
      <c r="R691" t="s">
        <v>39</v>
      </c>
      <c r="S691" t="s">
        <v>166</v>
      </c>
      <c r="T691" t="s">
        <v>167</v>
      </c>
      <c r="U691" t="s">
        <v>168</v>
      </c>
      <c r="V691">
        <v>0</v>
      </c>
    </row>
    <row r="692" spans="1:22" ht="14" x14ac:dyDescent="0.3">
      <c r="A692">
        <v>2401</v>
      </c>
      <c r="B692">
        <v>43</v>
      </c>
      <c r="C692" t="s">
        <v>18</v>
      </c>
      <c r="D692" t="s">
        <v>88</v>
      </c>
      <c r="E692" t="s">
        <v>66</v>
      </c>
      <c r="F692">
        <v>88</v>
      </c>
      <c r="G692" t="s">
        <v>46</v>
      </c>
      <c r="H692" t="s">
        <v>43</v>
      </c>
      <c r="I692" t="s">
        <v>99</v>
      </c>
      <c r="J692" t="s">
        <v>24</v>
      </c>
      <c r="K692">
        <v>4.2</v>
      </c>
      <c r="L692" t="s">
        <v>151</v>
      </c>
      <c r="M692" t="s">
        <v>44</v>
      </c>
      <c r="N692" t="s">
        <v>151</v>
      </c>
      <c r="O692" t="s">
        <v>151</v>
      </c>
      <c r="P692">
        <v>11</v>
      </c>
      <c r="Q692" t="s">
        <v>38</v>
      </c>
      <c r="R692" t="s">
        <v>75</v>
      </c>
      <c r="S692" t="s">
        <v>170</v>
      </c>
      <c r="T692" t="s">
        <v>167</v>
      </c>
      <c r="U692" t="s">
        <v>174</v>
      </c>
      <c r="V692">
        <v>0</v>
      </c>
    </row>
    <row r="693" spans="1:22" ht="14"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
        <v>173</v>
      </c>
      <c r="T693" t="s">
        <v>167</v>
      </c>
      <c r="U693" t="s">
        <v>168</v>
      </c>
      <c r="V693">
        <v>1</v>
      </c>
    </row>
    <row r="694" spans="1:22" ht="14"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
        <v>170</v>
      </c>
      <c r="T694" t="s">
        <v>167</v>
      </c>
      <c r="U694" t="s">
        <v>168</v>
      </c>
      <c r="V694">
        <v>1</v>
      </c>
    </row>
    <row r="695" spans="1:22" ht="14" x14ac:dyDescent="0.3">
      <c r="A695">
        <v>2398</v>
      </c>
      <c r="B695">
        <v>37</v>
      </c>
      <c r="C695" t="s">
        <v>18</v>
      </c>
      <c r="D695" t="s">
        <v>88</v>
      </c>
      <c r="E695" t="s">
        <v>66</v>
      </c>
      <c r="F695">
        <v>26</v>
      </c>
      <c r="G695" t="s">
        <v>63</v>
      </c>
      <c r="H695" t="s">
        <v>22</v>
      </c>
      <c r="I695" t="s">
        <v>93</v>
      </c>
      <c r="J695" t="s">
        <v>56</v>
      </c>
      <c r="K695">
        <v>2.9</v>
      </c>
      <c r="L695" t="s">
        <v>151</v>
      </c>
      <c r="M695" t="s">
        <v>73</v>
      </c>
      <c r="N695" t="s">
        <v>151</v>
      </c>
      <c r="O695" t="s">
        <v>151</v>
      </c>
      <c r="P695">
        <v>41</v>
      </c>
      <c r="Q695" t="s">
        <v>27</v>
      </c>
      <c r="R695" t="s">
        <v>87</v>
      </c>
      <c r="S695" t="s">
        <v>170</v>
      </c>
      <c r="T695" t="s">
        <v>167</v>
      </c>
      <c r="U695" t="s">
        <v>168</v>
      </c>
      <c r="V695">
        <v>0</v>
      </c>
    </row>
    <row r="696" spans="1:22" ht="14" x14ac:dyDescent="0.3">
      <c r="A696">
        <v>2388</v>
      </c>
      <c r="B696">
        <v>36</v>
      </c>
      <c r="C696" t="s">
        <v>18</v>
      </c>
      <c r="D696" t="s">
        <v>123</v>
      </c>
      <c r="E696" t="s">
        <v>66</v>
      </c>
      <c r="F696">
        <v>95</v>
      </c>
      <c r="G696" t="s">
        <v>121</v>
      </c>
      <c r="H696" t="s">
        <v>43</v>
      </c>
      <c r="I696" t="s">
        <v>79</v>
      </c>
      <c r="J696" t="s">
        <v>52</v>
      </c>
      <c r="K696">
        <v>4</v>
      </c>
      <c r="L696" t="s">
        <v>151</v>
      </c>
      <c r="M696" t="s">
        <v>69</v>
      </c>
      <c r="N696" t="s">
        <v>151</v>
      </c>
      <c r="O696" t="s">
        <v>151</v>
      </c>
      <c r="P696">
        <v>14</v>
      </c>
      <c r="Q696" t="s">
        <v>85</v>
      </c>
      <c r="R696" t="s">
        <v>87</v>
      </c>
      <c r="S696" t="s">
        <v>170</v>
      </c>
      <c r="T696" t="s">
        <v>167</v>
      </c>
      <c r="U696" t="s">
        <v>174</v>
      </c>
      <c r="V696">
        <v>0</v>
      </c>
    </row>
    <row r="697" spans="1:22" ht="14" x14ac:dyDescent="0.3">
      <c r="A697">
        <v>2386</v>
      </c>
      <c r="B697">
        <v>41</v>
      </c>
      <c r="C697" t="s">
        <v>18</v>
      </c>
      <c r="D697" t="s">
        <v>118</v>
      </c>
      <c r="E697" t="s">
        <v>66</v>
      </c>
      <c r="F697">
        <v>31</v>
      </c>
      <c r="G697" t="s">
        <v>100</v>
      </c>
      <c r="H697" t="s">
        <v>43</v>
      </c>
      <c r="I697" t="s">
        <v>109</v>
      </c>
      <c r="J697" t="s">
        <v>56</v>
      </c>
      <c r="K697">
        <v>3.8</v>
      </c>
      <c r="L697" t="s">
        <v>151</v>
      </c>
      <c r="M697" t="s">
        <v>26</v>
      </c>
      <c r="N697" t="s">
        <v>151</v>
      </c>
      <c r="O697" t="s">
        <v>151</v>
      </c>
      <c r="P697">
        <v>12</v>
      </c>
      <c r="Q697" t="s">
        <v>45</v>
      </c>
      <c r="R697" t="s">
        <v>39</v>
      </c>
      <c r="S697" t="s">
        <v>170</v>
      </c>
      <c r="T697" t="s">
        <v>167</v>
      </c>
      <c r="U697" t="s">
        <v>174</v>
      </c>
      <c r="V697">
        <v>0</v>
      </c>
    </row>
    <row r="698" spans="1:22" ht="14"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
        <v>170</v>
      </c>
      <c r="T698" t="s">
        <v>167</v>
      </c>
      <c r="U698" t="s">
        <v>168</v>
      </c>
      <c r="V698">
        <v>1</v>
      </c>
    </row>
    <row r="699" spans="1:22" ht="14"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
        <v>173</v>
      </c>
      <c r="T699" t="s">
        <v>167</v>
      </c>
      <c r="U699" t="s">
        <v>168</v>
      </c>
      <c r="V699">
        <v>1</v>
      </c>
    </row>
    <row r="700" spans="1:22" ht="14" x14ac:dyDescent="0.3">
      <c r="A700">
        <v>2384</v>
      </c>
      <c r="B700">
        <v>53</v>
      </c>
      <c r="C700" t="s">
        <v>18</v>
      </c>
      <c r="D700" t="s">
        <v>131</v>
      </c>
      <c r="E700" t="s">
        <v>66</v>
      </c>
      <c r="F700">
        <v>72</v>
      </c>
      <c r="G700" t="s">
        <v>42</v>
      </c>
      <c r="H700" t="s">
        <v>22</v>
      </c>
      <c r="I700" t="s">
        <v>79</v>
      </c>
      <c r="J700" t="s">
        <v>36</v>
      </c>
      <c r="K700">
        <v>4.9000000000000004</v>
      </c>
      <c r="L700" t="s">
        <v>151</v>
      </c>
      <c r="M700" t="s">
        <v>69</v>
      </c>
      <c r="N700" t="s">
        <v>151</v>
      </c>
      <c r="O700" t="s">
        <v>151</v>
      </c>
      <c r="P700">
        <v>25</v>
      </c>
      <c r="Q700" t="s">
        <v>74</v>
      </c>
      <c r="R700" t="s">
        <v>48</v>
      </c>
      <c r="S700" t="s">
        <v>166</v>
      </c>
      <c r="T700" t="s">
        <v>167</v>
      </c>
      <c r="U700" t="s">
        <v>168</v>
      </c>
      <c r="V700">
        <v>0</v>
      </c>
    </row>
    <row r="701" spans="1:22" ht="14"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
        <v>166</v>
      </c>
      <c r="T701" t="s">
        <v>167</v>
      </c>
      <c r="U701" t="s">
        <v>171</v>
      </c>
      <c r="V701">
        <v>1</v>
      </c>
    </row>
    <row r="702" spans="1:22" ht="14" x14ac:dyDescent="0.3">
      <c r="A702">
        <v>2381</v>
      </c>
      <c r="B702">
        <v>41</v>
      </c>
      <c r="C702" t="s">
        <v>18</v>
      </c>
      <c r="D702" t="s">
        <v>118</v>
      </c>
      <c r="E702" t="s">
        <v>66</v>
      </c>
      <c r="F702">
        <v>66</v>
      </c>
      <c r="G702" t="s">
        <v>137</v>
      </c>
      <c r="H702" t="s">
        <v>43</v>
      </c>
      <c r="I702" t="s">
        <v>93</v>
      </c>
      <c r="J702" t="s">
        <v>56</v>
      </c>
      <c r="K702">
        <v>2.5</v>
      </c>
      <c r="L702" t="s">
        <v>151</v>
      </c>
      <c r="M702" t="s">
        <v>44</v>
      </c>
      <c r="N702" t="s">
        <v>151</v>
      </c>
      <c r="O702" t="s">
        <v>151</v>
      </c>
      <c r="P702">
        <v>36</v>
      </c>
      <c r="Q702" t="s">
        <v>45</v>
      </c>
      <c r="R702" t="s">
        <v>28</v>
      </c>
      <c r="S702" t="s">
        <v>170</v>
      </c>
      <c r="T702" t="s">
        <v>167</v>
      </c>
      <c r="U702" t="s">
        <v>168</v>
      </c>
      <c r="V702">
        <v>0</v>
      </c>
    </row>
    <row r="703" spans="1:22" ht="14" x14ac:dyDescent="0.3">
      <c r="A703">
        <v>2380</v>
      </c>
      <c r="B703">
        <v>40</v>
      </c>
      <c r="C703" t="s">
        <v>18</v>
      </c>
      <c r="D703" t="s">
        <v>123</v>
      </c>
      <c r="E703" t="s">
        <v>66</v>
      </c>
      <c r="F703">
        <v>77</v>
      </c>
      <c r="G703" t="s">
        <v>146</v>
      </c>
      <c r="H703" t="s">
        <v>43</v>
      </c>
      <c r="I703" t="s">
        <v>99</v>
      </c>
      <c r="J703" t="s">
        <v>36</v>
      </c>
      <c r="K703">
        <v>4</v>
      </c>
      <c r="L703" t="s">
        <v>151</v>
      </c>
      <c r="M703" t="s">
        <v>69</v>
      </c>
      <c r="N703" t="s">
        <v>151</v>
      </c>
      <c r="O703" t="s">
        <v>151</v>
      </c>
      <c r="P703">
        <v>22</v>
      </c>
      <c r="Q703" t="s">
        <v>85</v>
      </c>
      <c r="R703" t="s">
        <v>87</v>
      </c>
      <c r="S703" t="s">
        <v>170</v>
      </c>
      <c r="T703" t="s">
        <v>167</v>
      </c>
      <c r="U703" t="s">
        <v>168</v>
      </c>
      <c r="V703">
        <v>0</v>
      </c>
    </row>
    <row r="704" spans="1:22" ht="14" x14ac:dyDescent="0.3">
      <c r="A704">
        <v>2379</v>
      </c>
      <c r="B704">
        <v>26</v>
      </c>
      <c r="C704" t="s">
        <v>18</v>
      </c>
      <c r="D704" t="s">
        <v>118</v>
      </c>
      <c r="E704" t="s">
        <v>66</v>
      </c>
      <c r="F704">
        <v>71</v>
      </c>
      <c r="G704" t="s">
        <v>81</v>
      </c>
      <c r="H704" t="s">
        <v>22</v>
      </c>
      <c r="I704" t="s">
        <v>84</v>
      </c>
      <c r="J704" t="s">
        <v>52</v>
      </c>
      <c r="K704">
        <v>2.7</v>
      </c>
      <c r="L704" t="s">
        <v>151</v>
      </c>
      <c r="M704" t="s">
        <v>73</v>
      </c>
      <c r="N704" t="s">
        <v>151</v>
      </c>
      <c r="O704" t="s">
        <v>151</v>
      </c>
      <c r="P704">
        <v>37</v>
      </c>
      <c r="Q704" t="s">
        <v>45</v>
      </c>
      <c r="R704" t="s">
        <v>75</v>
      </c>
      <c r="S704" t="s">
        <v>172</v>
      </c>
      <c r="T704" t="s">
        <v>167</v>
      </c>
      <c r="U704" t="s">
        <v>168</v>
      </c>
      <c r="V704">
        <v>0</v>
      </c>
    </row>
    <row r="705" spans="1:22" ht="14" x14ac:dyDescent="0.3">
      <c r="A705">
        <v>2377</v>
      </c>
      <c r="B705">
        <v>21</v>
      </c>
      <c r="C705" t="s">
        <v>18</v>
      </c>
      <c r="D705" t="s">
        <v>142</v>
      </c>
      <c r="E705" t="s">
        <v>66</v>
      </c>
      <c r="F705">
        <v>94</v>
      </c>
      <c r="G705" t="s">
        <v>121</v>
      </c>
      <c r="H705" t="s">
        <v>91</v>
      </c>
      <c r="I705" t="s">
        <v>108</v>
      </c>
      <c r="J705" t="s">
        <v>36</v>
      </c>
      <c r="K705">
        <v>4.0999999999999996</v>
      </c>
      <c r="L705" t="s">
        <v>151</v>
      </c>
      <c r="M705" t="s">
        <v>26</v>
      </c>
      <c r="N705" t="s">
        <v>151</v>
      </c>
      <c r="O705" t="s">
        <v>151</v>
      </c>
      <c r="P705">
        <v>5</v>
      </c>
      <c r="Q705" t="s">
        <v>32</v>
      </c>
      <c r="R705" t="s">
        <v>39</v>
      </c>
      <c r="S705" t="s">
        <v>169</v>
      </c>
      <c r="T705" t="s">
        <v>167</v>
      </c>
      <c r="U705" t="s">
        <v>171</v>
      </c>
      <c r="V705">
        <v>0</v>
      </c>
    </row>
    <row r="706" spans="1:22" ht="14" x14ac:dyDescent="0.3">
      <c r="A706">
        <v>2376</v>
      </c>
      <c r="B706">
        <v>60</v>
      </c>
      <c r="C706" t="s">
        <v>18</v>
      </c>
      <c r="D706" t="s">
        <v>131</v>
      </c>
      <c r="E706" t="s">
        <v>66</v>
      </c>
      <c r="F706">
        <v>63</v>
      </c>
      <c r="G706" t="s">
        <v>140</v>
      </c>
      <c r="H706" t="s">
        <v>22</v>
      </c>
      <c r="I706" t="s">
        <v>99</v>
      </c>
      <c r="J706" t="s">
        <v>56</v>
      </c>
      <c r="K706">
        <v>2.9</v>
      </c>
      <c r="L706" t="s">
        <v>151</v>
      </c>
      <c r="M706" t="s">
        <v>44</v>
      </c>
      <c r="N706" t="s">
        <v>151</v>
      </c>
      <c r="O706" t="s">
        <v>151</v>
      </c>
      <c r="P706">
        <v>18</v>
      </c>
      <c r="Q706" t="s">
        <v>38</v>
      </c>
      <c r="R706" t="s">
        <v>57</v>
      </c>
      <c r="S706" t="s">
        <v>173</v>
      </c>
      <c r="T706" t="s">
        <v>167</v>
      </c>
      <c r="U706" t="s">
        <v>174</v>
      </c>
      <c r="V706">
        <v>0</v>
      </c>
    </row>
    <row r="707" spans="1:22" ht="14" x14ac:dyDescent="0.3">
      <c r="A707">
        <v>2375</v>
      </c>
      <c r="B707">
        <v>69</v>
      </c>
      <c r="C707" t="s">
        <v>18</v>
      </c>
      <c r="D707" t="s">
        <v>142</v>
      </c>
      <c r="E707" t="s">
        <v>66</v>
      </c>
      <c r="F707">
        <v>73</v>
      </c>
      <c r="G707" t="s">
        <v>148</v>
      </c>
      <c r="H707" t="s">
        <v>22</v>
      </c>
      <c r="I707" t="s">
        <v>99</v>
      </c>
      <c r="J707" t="s">
        <v>24</v>
      </c>
      <c r="K707">
        <v>4.7</v>
      </c>
      <c r="L707" t="s">
        <v>151</v>
      </c>
      <c r="M707" t="s">
        <v>53</v>
      </c>
      <c r="N707" t="s">
        <v>151</v>
      </c>
      <c r="O707" t="s">
        <v>151</v>
      </c>
      <c r="P707">
        <v>31</v>
      </c>
      <c r="Q707" t="s">
        <v>85</v>
      </c>
      <c r="R707" t="s">
        <v>87</v>
      </c>
      <c r="S707" t="s">
        <v>173</v>
      </c>
      <c r="T707" t="s">
        <v>167</v>
      </c>
      <c r="U707" t="s">
        <v>168</v>
      </c>
      <c r="V707">
        <v>0</v>
      </c>
    </row>
    <row r="708" spans="1:22" ht="14" x14ac:dyDescent="0.3">
      <c r="A708">
        <v>2369</v>
      </c>
      <c r="B708">
        <v>29</v>
      </c>
      <c r="C708" t="s">
        <v>18</v>
      </c>
      <c r="D708" t="s">
        <v>88</v>
      </c>
      <c r="E708" t="s">
        <v>66</v>
      </c>
      <c r="F708">
        <v>38</v>
      </c>
      <c r="G708" t="s">
        <v>126</v>
      </c>
      <c r="H708" t="s">
        <v>43</v>
      </c>
      <c r="I708" t="s">
        <v>92</v>
      </c>
      <c r="J708" t="s">
        <v>52</v>
      </c>
      <c r="K708">
        <v>3.3</v>
      </c>
      <c r="L708" t="s">
        <v>151</v>
      </c>
      <c r="M708" t="s">
        <v>53</v>
      </c>
      <c r="N708" t="s">
        <v>151</v>
      </c>
      <c r="O708" t="s">
        <v>151</v>
      </c>
      <c r="P708">
        <v>6</v>
      </c>
      <c r="Q708" t="s">
        <v>85</v>
      </c>
      <c r="R708" t="s">
        <v>96</v>
      </c>
      <c r="S708" t="s">
        <v>172</v>
      </c>
      <c r="T708" t="s">
        <v>167</v>
      </c>
      <c r="U708" t="s">
        <v>171</v>
      </c>
      <c r="V708">
        <v>0</v>
      </c>
    </row>
    <row r="709" spans="1:22" ht="14" x14ac:dyDescent="0.3">
      <c r="A709">
        <v>2365</v>
      </c>
      <c r="B709">
        <v>62</v>
      </c>
      <c r="C709" t="s">
        <v>18</v>
      </c>
      <c r="D709" t="s">
        <v>88</v>
      </c>
      <c r="E709" t="s">
        <v>66</v>
      </c>
      <c r="F709">
        <v>60</v>
      </c>
      <c r="G709" t="s">
        <v>90</v>
      </c>
      <c r="H709" t="s">
        <v>22</v>
      </c>
      <c r="I709" t="s">
        <v>31</v>
      </c>
      <c r="J709" t="s">
        <v>24</v>
      </c>
      <c r="K709">
        <v>4.2</v>
      </c>
      <c r="L709" t="s">
        <v>151</v>
      </c>
      <c r="M709" t="s">
        <v>37</v>
      </c>
      <c r="N709" t="s">
        <v>151</v>
      </c>
      <c r="O709" t="s">
        <v>151</v>
      </c>
      <c r="P709">
        <v>4</v>
      </c>
      <c r="Q709" t="s">
        <v>45</v>
      </c>
      <c r="R709" t="s">
        <v>57</v>
      </c>
      <c r="S709" t="s">
        <v>173</v>
      </c>
      <c r="T709" t="s">
        <v>167</v>
      </c>
      <c r="U709" t="s">
        <v>171</v>
      </c>
      <c r="V709">
        <v>0</v>
      </c>
    </row>
    <row r="710" spans="1:22" ht="14"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
        <v>170</v>
      </c>
      <c r="T710" t="s">
        <v>167</v>
      </c>
      <c r="U710" t="s">
        <v>174</v>
      </c>
      <c r="V710">
        <v>1</v>
      </c>
    </row>
    <row r="711" spans="1:22" ht="14" x14ac:dyDescent="0.3">
      <c r="A711">
        <v>2362</v>
      </c>
      <c r="B711">
        <v>44</v>
      </c>
      <c r="C711" t="s">
        <v>18</v>
      </c>
      <c r="D711" t="s">
        <v>118</v>
      </c>
      <c r="E711" t="s">
        <v>66</v>
      </c>
      <c r="F711">
        <v>64</v>
      </c>
      <c r="G711" t="s">
        <v>89</v>
      </c>
      <c r="H711" t="s">
        <v>43</v>
      </c>
      <c r="I711" t="s">
        <v>23</v>
      </c>
      <c r="J711" t="s">
        <v>36</v>
      </c>
      <c r="K711">
        <v>4.3</v>
      </c>
      <c r="L711" t="s">
        <v>151</v>
      </c>
      <c r="M711" t="s">
        <v>69</v>
      </c>
      <c r="N711" t="s">
        <v>151</v>
      </c>
      <c r="O711" t="s">
        <v>151</v>
      </c>
      <c r="P711">
        <v>30</v>
      </c>
      <c r="Q711" t="s">
        <v>38</v>
      </c>
      <c r="R711" t="s">
        <v>96</v>
      </c>
      <c r="S711" t="s">
        <v>170</v>
      </c>
      <c r="T711" t="s">
        <v>167</v>
      </c>
      <c r="U711" t="s">
        <v>168</v>
      </c>
      <c r="V711">
        <v>0</v>
      </c>
    </row>
    <row r="712" spans="1:22" ht="14"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
        <v>169</v>
      </c>
      <c r="T712" t="s">
        <v>167</v>
      </c>
      <c r="U712" t="s">
        <v>168</v>
      </c>
      <c r="V712">
        <v>1</v>
      </c>
    </row>
    <row r="713" spans="1:22" ht="14" x14ac:dyDescent="0.3">
      <c r="A713">
        <v>2361</v>
      </c>
      <c r="B713">
        <v>49</v>
      </c>
      <c r="C713" t="s">
        <v>18</v>
      </c>
      <c r="D713" t="s">
        <v>65</v>
      </c>
      <c r="E713" t="s">
        <v>66</v>
      </c>
      <c r="F713">
        <v>80</v>
      </c>
      <c r="G713" t="s">
        <v>83</v>
      </c>
      <c r="H713" t="s">
        <v>22</v>
      </c>
      <c r="I713" t="s">
        <v>64</v>
      </c>
      <c r="J713" t="s">
        <v>56</v>
      </c>
      <c r="K713">
        <v>4.7</v>
      </c>
      <c r="L713" t="s">
        <v>151</v>
      </c>
      <c r="M713" t="s">
        <v>69</v>
      </c>
      <c r="N713" t="s">
        <v>151</v>
      </c>
      <c r="O713" t="s">
        <v>151</v>
      </c>
      <c r="P713">
        <v>27</v>
      </c>
      <c r="Q713" t="s">
        <v>27</v>
      </c>
      <c r="R713" t="s">
        <v>96</v>
      </c>
      <c r="S713" t="s">
        <v>166</v>
      </c>
      <c r="T713" t="s">
        <v>167</v>
      </c>
      <c r="U713" t="s">
        <v>168</v>
      </c>
      <c r="V713">
        <v>0</v>
      </c>
    </row>
    <row r="714" spans="1:22" ht="14" x14ac:dyDescent="0.3">
      <c r="A714">
        <v>2360</v>
      </c>
      <c r="B714">
        <v>19</v>
      </c>
      <c r="C714" t="s">
        <v>18</v>
      </c>
      <c r="D714" t="s">
        <v>118</v>
      </c>
      <c r="E714" t="s">
        <v>66</v>
      </c>
      <c r="F714">
        <v>81</v>
      </c>
      <c r="G714" t="s">
        <v>137</v>
      </c>
      <c r="H714" t="s">
        <v>35</v>
      </c>
      <c r="I714" t="s">
        <v>79</v>
      </c>
      <c r="J714" t="s">
        <v>36</v>
      </c>
      <c r="K714">
        <v>3.3</v>
      </c>
      <c r="L714" t="s">
        <v>151</v>
      </c>
      <c r="M714" t="s">
        <v>69</v>
      </c>
      <c r="N714" t="s">
        <v>151</v>
      </c>
      <c r="O714" t="s">
        <v>151</v>
      </c>
      <c r="P714">
        <v>44</v>
      </c>
      <c r="Q714" t="s">
        <v>74</v>
      </c>
      <c r="R714" t="s">
        <v>96</v>
      </c>
      <c r="S714" t="s">
        <v>169</v>
      </c>
      <c r="T714" t="s">
        <v>167</v>
      </c>
      <c r="U714" t="s">
        <v>168</v>
      </c>
      <c r="V714">
        <v>0</v>
      </c>
    </row>
    <row r="715" spans="1:22" ht="14" x14ac:dyDescent="0.3">
      <c r="A715">
        <v>2357</v>
      </c>
      <c r="B715">
        <v>57</v>
      </c>
      <c r="C715" t="s">
        <v>18</v>
      </c>
      <c r="D715" t="s">
        <v>131</v>
      </c>
      <c r="E715" t="s">
        <v>66</v>
      </c>
      <c r="F715">
        <v>58</v>
      </c>
      <c r="G715" t="s">
        <v>55</v>
      </c>
      <c r="H715" t="s">
        <v>43</v>
      </c>
      <c r="I715" t="s">
        <v>23</v>
      </c>
      <c r="J715" t="s">
        <v>52</v>
      </c>
      <c r="K715">
        <v>3</v>
      </c>
      <c r="L715" t="s">
        <v>151</v>
      </c>
      <c r="M715" t="s">
        <v>37</v>
      </c>
      <c r="N715" t="s">
        <v>151</v>
      </c>
      <c r="O715" t="s">
        <v>151</v>
      </c>
      <c r="P715">
        <v>27</v>
      </c>
      <c r="Q715" t="s">
        <v>85</v>
      </c>
      <c r="R715" t="s">
        <v>57</v>
      </c>
      <c r="S715" t="s">
        <v>173</v>
      </c>
      <c r="T715" t="s">
        <v>167</v>
      </c>
      <c r="U715" t="s">
        <v>168</v>
      </c>
      <c r="V715">
        <v>0</v>
      </c>
    </row>
    <row r="716" spans="1:22" ht="14" x14ac:dyDescent="0.3">
      <c r="A716">
        <v>2354</v>
      </c>
      <c r="B716">
        <v>56</v>
      </c>
      <c r="C716" t="s">
        <v>18</v>
      </c>
      <c r="D716" t="s">
        <v>65</v>
      </c>
      <c r="E716" t="s">
        <v>66</v>
      </c>
      <c r="F716">
        <v>71</v>
      </c>
      <c r="G716" t="s">
        <v>55</v>
      </c>
      <c r="H716" t="s">
        <v>43</v>
      </c>
      <c r="I716" t="s">
        <v>51</v>
      </c>
      <c r="J716" t="s">
        <v>56</v>
      </c>
      <c r="K716">
        <v>4.0999999999999996</v>
      </c>
      <c r="L716" t="s">
        <v>151</v>
      </c>
      <c r="M716" t="s">
        <v>53</v>
      </c>
      <c r="N716" t="s">
        <v>151</v>
      </c>
      <c r="O716" t="s">
        <v>151</v>
      </c>
      <c r="P716">
        <v>25</v>
      </c>
      <c r="Q716" t="s">
        <v>85</v>
      </c>
      <c r="R716" t="s">
        <v>96</v>
      </c>
      <c r="S716" t="s">
        <v>173</v>
      </c>
      <c r="T716" t="s">
        <v>167</v>
      </c>
      <c r="U716" t="s">
        <v>168</v>
      </c>
      <c r="V716">
        <v>0</v>
      </c>
    </row>
    <row r="717" spans="1:22" ht="14" x14ac:dyDescent="0.3">
      <c r="A717">
        <v>2348</v>
      </c>
      <c r="B717">
        <v>37</v>
      </c>
      <c r="C717" t="s">
        <v>18</v>
      </c>
      <c r="D717" t="s">
        <v>132</v>
      </c>
      <c r="E717" t="s">
        <v>66</v>
      </c>
      <c r="F717">
        <v>64</v>
      </c>
      <c r="G717" t="s">
        <v>98</v>
      </c>
      <c r="H717" t="s">
        <v>35</v>
      </c>
      <c r="I717" t="s">
        <v>23</v>
      </c>
      <c r="J717" t="s">
        <v>56</v>
      </c>
      <c r="K717">
        <v>4.2</v>
      </c>
      <c r="L717" t="s">
        <v>151</v>
      </c>
      <c r="M717" t="s">
        <v>26</v>
      </c>
      <c r="N717" t="s">
        <v>151</v>
      </c>
      <c r="O717" t="s">
        <v>151</v>
      </c>
      <c r="P717">
        <v>46</v>
      </c>
      <c r="Q717" t="s">
        <v>32</v>
      </c>
      <c r="R717" t="s">
        <v>96</v>
      </c>
      <c r="S717" t="s">
        <v>170</v>
      </c>
      <c r="T717" t="s">
        <v>167</v>
      </c>
      <c r="U717" t="s">
        <v>168</v>
      </c>
      <c r="V717">
        <v>0</v>
      </c>
    </row>
    <row r="718" spans="1:22" ht="14"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
        <v>172</v>
      </c>
      <c r="T718" t="s">
        <v>167</v>
      </c>
      <c r="U718" t="s">
        <v>171</v>
      </c>
      <c r="V718">
        <v>1</v>
      </c>
    </row>
    <row r="719" spans="1:22" ht="14" x14ac:dyDescent="0.3">
      <c r="A719">
        <v>2337</v>
      </c>
      <c r="B719">
        <v>19</v>
      </c>
      <c r="C719" t="s">
        <v>18</v>
      </c>
      <c r="D719" t="s">
        <v>132</v>
      </c>
      <c r="E719" t="s">
        <v>66</v>
      </c>
      <c r="F719">
        <v>94</v>
      </c>
      <c r="G719" t="s">
        <v>98</v>
      </c>
      <c r="H719" t="s">
        <v>43</v>
      </c>
      <c r="I719" t="s">
        <v>95</v>
      </c>
      <c r="J719" t="s">
        <v>24</v>
      </c>
      <c r="K719">
        <v>3.1</v>
      </c>
      <c r="L719" t="s">
        <v>151</v>
      </c>
      <c r="M719" t="s">
        <v>37</v>
      </c>
      <c r="N719" t="s">
        <v>151</v>
      </c>
      <c r="O719" t="s">
        <v>151</v>
      </c>
      <c r="P719">
        <v>11</v>
      </c>
      <c r="Q719" t="s">
        <v>38</v>
      </c>
      <c r="R719" t="s">
        <v>39</v>
      </c>
      <c r="S719" t="s">
        <v>169</v>
      </c>
      <c r="T719" t="s">
        <v>167</v>
      </c>
      <c r="U719" t="s">
        <v>174</v>
      </c>
      <c r="V719">
        <v>0</v>
      </c>
    </row>
    <row r="720" spans="1:22" ht="14" x14ac:dyDescent="0.3">
      <c r="A720">
        <v>2333</v>
      </c>
      <c r="B720">
        <v>36</v>
      </c>
      <c r="C720" t="s">
        <v>18</v>
      </c>
      <c r="D720" t="s">
        <v>118</v>
      </c>
      <c r="E720" t="s">
        <v>66</v>
      </c>
      <c r="F720">
        <v>53</v>
      </c>
      <c r="G720" t="s">
        <v>130</v>
      </c>
      <c r="H720" t="s">
        <v>91</v>
      </c>
      <c r="I720" t="s">
        <v>77</v>
      </c>
      <c r="J720" t="s">
        <v>56</v>
      </c>
      <c r="K720">
        <v>2.6</v>
      </c>
      <c r="L720" t="s">
        <v>151</v>
      </c>
      <c r="M720" t="s">
        <v>73</v>
      </c>
      <c r="N720" t="s">
        <v>151</v>
      </c>
      <c r="O720" t="s">
        <v>151</v>
      </c>
      <c r="P720">
        <v>10</v>
      </c>
      <c r="Q720" t="s">
        <v>27</v>
      </c>
      <c r="R720" t="s">
        <v>87</v>
      </c>
      <c r="S720" t="s">
        <v>170</v>
      </c>
      <c r="T720" t="s">
        <v>167</v>
      </c>
      <c r="U720" t="s">
        <v>174</v>
      </c>
      <c r="V720">
        <v>0</v>
      </c>
    </row>
    <row r="721" spans="1:22" ht="14" x14ac:dyDescent="0.3">
      <c r="A721">
        <v>2332</v>
      </c>
      <c r="B721">
        <v>61</v>
      </c>
      <c r="C721" t="s">
        <v>18</v>
      </c>
      <c r="D721" t="s">
        <v>118</v>
      </c>
      <c r="E721" t="s">
        <v>66</v>
      </c>
      <c r="F721">
        <v>77</v>
      </c>
      <c r="G721" t="s">
        <v>114</v>
      </c>
      <c r="H721" t="s">
        <v>35</v>
      </c>
      <c r="I721" t="s">
        <v>77</v>
      </c>
      <c r="J721" t="s">
        <v>36</v>
      </c>
      <c r="K721">
        <v>4.3</v>
      </c>
      <c r="L721" t="s">
        <v>151</v>
      </c>
      <c r="M721" t="s">
        <v>69</v>
      </c>
      <c r="N721" t="s">
        <v>151</v>
      </c>
      <c r="O721" t="s">
        <v>151</v>
      </c>
      <c r="P721">
        <v>10</v>
      </c>
      <c r="Q721" t="s">
        <v>38</v>
      </c>
      <c r="R721" t="s">
        <v>75</v>
      </c>
      <c r="S721" t="s">
        <v>173</v>
      </c>
      <c r="T721" t="s">
        <v>167</v>
      </c>
      <c r="U721" t="s">
        <v>174</v>
      </c>
      <c r="V721">
        <v>0</v>
      </c>
    </row>
    <row r="722" spans="1:22" ht="14"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
        <v>172</v>
      </c>
      <c r="T722" t="s">
        <v>167</v>
      </c>
      <c r="U722" t="s">
        <v>174</v>
      </c>
      <c r="V722">
        <v>1</v>
      </c>
    </row>
    <row r="723" spans="1:22" ht="14" x14ac:dyDescent="0.3">
      <c r="A723">
        <v>2331</v>
      </c>
      <c r="B723">
        <v>60</v>
      </c>
      <c r="C723" t="s">
        <v>18</v>
      </c>
      <c r="D723" t="s">
        <v>131</v>
      </c>
      <c r="E723" t="s">
        <v>66</v>
      </c>
      <c r="F723">
        <v>63</v>
      </c>
      <c r="G723" t="s">
        <v>116</v>
      </c>
      <c r="H723" t="s">
        <v>22</v>
      </c>
      <c r="I723" t="s">
        <v>120</v>
      </c>
      <c r="J723" t="s">
        <v>52</v>
      </c>
      <c r="K723">
        <v>2.9</v>
      </c>
      <c r="L723" t="s">
        <v>151</v>
      </c>
      <c r="M723" t="s">
        <v>73</v>
      </c>
      <c r="N723" t="s">
        <v>151</v>
      </c>
      <c r="O723" t="s">
        <v>151</v>
      </c>
      <c r="P723">
        <v>47</v>
      </c>
      <c r="Q723" t="s">
        <v>45</v>
      </c>
      <c r="R723" t="s">
        <v>96</v>
      </c>
      <c r="S723" t="s">
        <v>173</v>
      </c>
      <c r="T723" t="s">
        <v>167</v>
      </c>
      <c r="U723" t="s">
        <v>168</v>
      </c>
      <c r="V723">
        <v>0</v>
      </c>
    </row>
    <row r="724" spans="1:22" ht="14" x14ac:dyDescent="0.3">
      <c r="A724">
        <v>2330</v>
      </c>
      <c r="B724">
        <v>49</v>
      </c>
      <c r="C724" t="s">
        <v>18</v>
      </c>
      <c r="D724" t="s">
        <v>123</v>
      </c>
      <c r="E724" t="s">
        <v>66</v>
      </c>
      <c r="F724">
        <v>97</v>
      </c>
      <c r="G724" t="s">
        <v>144</v>
      </c>
      <c r="H724" t="s">
        <v>35</v>
      </c>
      <c r="I724" t="s">
        <v>84</v>
      </c>
      <c r="J724" t="s">
        <v>36</v>
      </c>
      <c r="K724">
        <v>4.8</v>
      </c>
      <c r="L724" t="s">
        <v>151</v>
      </c>
      <c r="M724" t="s">
        <v>37</v>
      </c>
      <c r="N724" t="s">
        <v>151</v>
      </c>
      <c r="O724" t="s">
        <v>151</v>
      </c>
      <c r="P724">
        <v>42</v>
      </c>
      <c r="Q724" t="s">
        <v>74</v>
      </c>
      <c r="R724" t="s">
        <v>48</v>
      </c>
      <c r="S724" t="s">
        <v>166</v>
      </c>
      <c r="T724" t="s">
        <v>167</v>
      </c>
      <c r="U724" t="s">
        <v>168</v>
      </c>
      <c r="V724">
        <v>0</v>
      </c>
    </row>
    <row r="725" spans="1:22" ht="14"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
        <v>170</v>
      </c>
      <c r="T725" t="s">
        <v>167</v>
      </c>
      <c r="U725" t="s">
        <v>168</v>
      </c>
      <c r="V725">
        <v>1</v>
      </c>
    </row>
    <row r="726" spans="1:22" ht="14" x14ac:dyDescent="0.3">
      <c r="A726">
        <v>2324</v>
      </c>
      <c r="B726">
        <v>35</v>
      </c>
      <c r="C726" t="s">
        <v>18</v>
      </c>
      <c r="D726" t="s">
        <v>142</v>
      </c>
      <c r="E726" t="s">
        <v>66</v>
      </c>
      <c r="F726">
        <v>93</v>
      </c>
      <c r="G726" t="s">
        <v>127</v>
      </c>
      <c r="H726" t="s">
        <v>22</v>
      </c>
      <c r="I726" t="s">
        <v>51</v>
      </c>
      <c r="J726" t="s">
        <v>24</v>
      </c>
      <c r="K726">
        <v>4.7</v>
      </c>
      <c r="L726" t="s">
        <v>151</v>
      </c>
      <c r="M726" t="s">
        <v>26</v>
      </c>
      <c r="N726" t="s">
        <v>151</v>
      </c>
      <c r="O726" t="s">
        <v>151</v>
      </c>
      <c r="P726">
        <v>36</v>
      </c>
      <c r="Q726" t="s">
        <v>38</v>
      </c>
      <c r="R726" t="s">
        <v>87</v>
      </c>
      <c r="S726" t="s">
        <v>170</v>
      </c>
      <c r="T726" t="s">
        <v>167</v>
      </c>
      <c r="U726" t="s">
        <v>168</v>
      </c>
      <c r="V726">
        <v>0</v>
      </c>
    </row>
    <row r="727" spans="1:22" ht="14"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
        <v>173</v>
      </c>
      <c r="T727" t="s">
        <v>167</v>
      </c>
      <c r="U727" t="s">
        <v>168</v>
      </c>
      <c r="V727">
        <v>1</v>
      </c>
    </row>
    <row r="728" spans="1:22" ht="14" x14ac:dyDescent="0.3">
      <c r="A728">
        <v>2315</v>
      </c>
      <c r="B728">
        <v>42</v>
      </c>
      <c r="C728" t="s">
        <v>18</v>
      </c>
      <c r="D728" t="s">
        <v>65</v>
      </c>
      <c r="E728" t="s">
        <v>66</v>
      </c>
      <c r="F728">
        <v>95</v>
      </c>
      <c r="G728" t="s">
        <v>140</v>
      </c>
      <c r="H728" t="s">
        <v>91</v>
      </c>
      <c r="I728" t="s">
        <v>109</v>
      </c>
      <c r="J728" t="s">
        <v>24</v>
      </c>
      <c r="K728">
        <v>4.4000000000000004</v>
      </c>
      <c r="L728" t="s">
        <v>151</v>
      </c>
      <c r="M728" t="s">
        <v>26</v>
      </c>
      <c r="N728" t="s">
        <v>151</v>
      </c>
      <c r="O728" t="s">
        <v>151</v>
      </c>
      <c r="P728">
        <v>12</v>
      </c>
      <c r="Q728" t="s">
        <v>74</v>
      </c>
      <c r="R728" t="s">
        <v>96</v>
      </c>
      <c r="S728" t="s">
        <v>170</v>
      </c>
      <c r="T728" t="s">
        <v>167</v>
      </c>
      <c r="U728" t="s">
        <v>174</v>
      </c>
      <c r="V728">
        <v>0</v>
      </c>
    </row>
    <row r="729" spans="1:22" ht="14" x14ac:dyDescent="0.3">
      <c r="A729">
        <v>2311</v>
      </c>
      <c r="B729">
        <v>30</v>
      </c>
      <c r="C729" t="s">
        <v>18</v>
      </c>
      <c r="D729" t="s">
        <v>142</v>
      </c>
      <c r="E729" t="s">
        <v>66</v>
      </c>
      <c r="F729">
        <v>68</v>
      </c>
      <c r="G729" t="s">
        <v>140</v>
      </c>
      <c r="H729" t="s">
        <v>43</v>
      </c>
      <c r="I729" t="s">
        <v>108</v>
      </c>
      <c r="J729" t="s">
        <v>36</v>
      </c>
      <c r="K729">
        <v>4.5999999999999996</v>
      </c>
      <c r="L729" t="s">
        <v>151</v>
      </c>
      <c r="M729" t="s">
        <v>53</v>
      </c>
      <c r="N729" t="s">
        <v>151</v>
      </c>
      <c r="O729" t="s">
        <v>151</v>
      </c>
      <c r="P729">
        <v>15</v>
      </c>
      <c r="Q729" t="s">
        <v>45</v>
      </c>
      <c r="R729" t="s">
        <v>87</v>
      </c>
      <c r="S729" t="s">
        <v>172</v>
      </c>
      <c r="T729" t="s">
        <v>167</v>
      </c>
      <c r="U729" t="s">
        <v>174</v>
      </c>
      <c r="V729">
        <v>0</v>
      </c>
    </row>
    <row r="730" spans="1:22" ht="14" x14ac:dyDescent="0.3">
      <c r="A730">
        <v>2309</v>
      </c>
      <c r="B730">
        <v>49</v>
      </c>
      <c r="C730" t="s">
        <v>18</v>
      </c>
      <c r="D730" t="s">
        <v>88</v>
      </c>
      <c r="E730" t="s">
        <v>66</v>
      </c>
      <c r="F730">
        <v>81</v>
      </c>
      <c r="G730" t="s">
        <v>113</v>
      </c>
      <c r="H730" t="s">
        <v>43</v>
      </c>
      <c r="I730" t="s">
        <v>84</v>
      </c>
      <c r="J730" t="s">
        <v>24</v>
      </c>
      <c r="K730">
        <v>3.4</v>
      </c>
      <c r="L730" t="s">
        <v>151</v>
      </c>
      <c r="M730" t="s">
        <v>69</v>
      </c>
      <c r="N730" t="s">
        <v>151</v>
      </c>
      <c r="O730" t="s">
        <v>151</v>
      </c>
      <c r="P730">
        <v>22</v>
      </c>
      <c r="Q730" t="s">
        <v>74</v>
      </c>
      <c r="R730" t="s">
        <v>57</v>
      </c>
      <c r="S730" t="s">
        <v>166</v>
      </c>
      <c r="T730" t="s">
        <v>167</v>
      </c>
      <c r="U730" t="s">
        <v>168</v>
      </c>
      <c r="V730">
        <v>0</v>
      </c>
    </row>
    <row r="731" spans="1:22" ht="14"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
        <v>170</v>
      </c>
      <c r="T731" t="s">
        <v>167</v>
      </c>
      <c r="U731" t="s">
        <v>168</v>
      </c>
      <c r="V731">
        <v>1</v>
      </c>
    </row>
    <row r="732" spans="1:22" ht="14" x14ac:dyDescent="0.3">
      <c r="A732">
        <v>2307</v>
      </c>
      <c r="B732">
        <v>27</v>
      </c>
      <c r="C732" t="s">
        <v>18</v>
      </c>
      <c r="D732" t="s">
        <v>142</v>
      </c>
      <c r="E732" t="s">
        <v>66</v>
      </c>
      <c r="F732">
        <v>78</v>
      </c>
      <c r="G732" t="s">
        <v>102</v>
      </c>
      <c r="H732" t="s">
        <v>22</v>
      </c>
      <c r="I732" t="s">
        <v>64</v>
      </c>
      <c r="J732" t="s">
        <v>24</v>
      </c>
      <c r="K732">
        <v>3.4</v>
      </c>
      <c r="L732" t="s">
        <v>151</v>
      </c>
      <c r="M732" t="s">
        <v>53</v>
      </c>
      <c r="N732" t="s">
        <v>151</v>
      </c>
      <c r="O732" t="s">
        <v>151</v>
      </c>
      <c r="P732">
        <v>8</v>
      </c>
      <c r="Q732" t="s">
        <v>32</v>
      </c>
      <c r="R732" t="s">
        <v>75</v>
      </c>
      <c r="S732" t="s">
        <v>172</v>
      </c>
      <c r="T732" t="s">
        <v>167</v>
      </c>
      <c r="U732" t="s">
        <v>171</v>
      </c>
      <c r="V732">
        <v>0</v>
      </c>
    </row>
    <row r="733" spans="1:22" ht="14" x14ac:dyDescent="0.3">
      <c r="A733">
        <v>2306</v>
      </c>
      <c r="B733">
        <v>68</v>
      </c>
      <c r="C733" t="s">
        <v>18</v>
      </c>
      <c r="D733" t="s">
        <v>65</v>
      </c>
      <c r="E733" t="s">
        <v>66</v>
      </c>
      <c r="F733">
        <v>63</v>
      </c>
      <c r="G733" t="s">
        <v>30</v>
      </c>
      <c r="H733" t="s">
        <v>43</v>
      </c>
      <c r="I733" t="s">
        <v>79</v>
      </c>
      <c r="J733" t="s">
        <v>52</v>
      </c>
      <c r="K733">
        <v>2.6</v>
      </c>
      <c r="L733" t="s">
        <v>151</v>
      </c>
      <c r="M733" t="s">
        <v>37</v>
      </c>
      <c r="N733" t="s">
        <v>151</v>
      </c>
      <c r="O733" t="s">
        <v>151</v>
      </c>
      <c r="P733">
        <v>47</v>
      </c>
      <c r="Q733" t="s">
        <v>32</v>
      </c>
      <c r="R733" t="s">
        <v>39</v>
      </c>
      <c r="S733" t="s">
        <v>173</v>
      </c>
      <c r="T733" t="s">
        <v>167</v>
      </c>
      <c r="U733" t="s">
        <v>168</v>
      </c>
      <c r="V733">
        <v>0</v>
      </c>
    </row>
    <row r="734" spans="1:22" ht="14" x14ac:dyDescent="0.3">
      <c r="A734">
        <v>2304</v>
      </c>
      <c r="B734">
        <v>51</v>
      </c>
      <c r="C734" t="s">
        <v>18</v>
      </c>
      <c r="D734" t="s">
        <v>88</v>
      </c>
      <c r="E734" t="s">
        <v>66</v>
      </c>
      <c r="F734">
        <v>71</v>
      </c>
      <c r="G734" t="s">
        <v>126</v>
      </c>
      <c r="H734" t="s">
        <v>35</v>
      </c>
      <c r="I734" t="s">
        <v>117</v>
      </c>
      <c r="J734" t="s">
        <v>36</v>
      </c>
      <c r="K734">
        <v>4.8</v>
      </c>
      <c r="L734" t="s">
        <v>151</v>
      </c>
      <c r="M734" t="s">
        <v>69</v>
      </c>
      <c r="N734" t="s">
        <v>151</v>
      </c>
      <c r="O734" t="s">
        <v>151</v>
      </c>
      <c r="P734">
        <v>31</v>
      </c>
      <c r="Q734" t="s">
        <v>38</v>
      </c>
      <c r="R734" t="s">
        <v>28</v>
      </c>
      <c r="S734" t="s">
        <v>166</v>
      </c>
      <c r="T734" t="s">
        <v>167</v>
      </c>
      <c r="U734" t="s">
        <v>168</v>
      </c>
      <c r="V734">
        <v>0</v>
      </c>
    </row>
    <row r="735" spans="1:22" ht="14" x14ac:dyDescent="0.3">
      <c r="A735">
        <v>2303</v>
      </c>
      <c r="B735">
        <v>36</v>
      </c>
      <c r="C735" t="s">
        <v>18</v>
      </c>
      <c r="D735" t="s">
        <v>132</v>
      </c>
      <c r="E735" t="s">
        <v>66</v>
      </c>
      <c r="F735">
        <v>39</v>
      </c>
      <c r="G735" t="s">
        <v>55</v>
      </c>
      <c r="H735" t="s">
        <v>22</v>
      </c>
      <c r="I735" t="s">
        <v>68</v>
      </c>
      <c r="J735" t="s">
        <v>52</v>
      </c>
      <c r="K735">
        <v>3.6</v>
      </c>
      <c r="L735" t="s">
        <v>151</v>
      </c>
      <c r="M735" t="s">
        <v>73</v>
      </c>
      <c r="N735" t="s">
        <v>151</v>
      </c>
      <c r="O735" t="s">
        <v>151</v>
      </c>
      <c r="P735">
        <v>38</v>
      </c>
      <c r="Q735" t="s">
        <v>27</v>
      </c>
      <c r="R735" t="s">
        <v>87</v>
      </c>
      <c r="S735" t="s">
        <v>170</v>
      </c>
      <c r="T735" t="s">
        <v>167</v>
      </c>
      <c r="U735" t="s">
        <v>168</v>
      </c>
      <c r="V735">
        <v>0</v>
      </c>
    </row>
    <row r="736" spans="1:22" ht="14" x14ac:dyDescent="0.3">
      <c r="A736">
        <v>2299</v>
      </c>
      <c r="B736">
        <v>40</v>
      </c>
      <c r="C736" t="s">
        <v>18</v>
      </c>
      <c r="D736" t="s">
        <v>65</v>
      </c>
      <c r="E736" t="s">
        <v>66</v>
      </c>
      <c r="F736">
        <v>87</v>
      </c>
      <c r="G736" t="s">
        <v>55</v>
      </c>
      <c r="H736" t="s">
        <v>22</v>
      </c>
      <c r="I736" t="s">
        <v>108</v>
      </c>
      <c r="J736" t="s">
        <v>36</v>
      </c>
      <c r="K736">
        <v>2.9</v>
      </c>
      <c r="L736" t="s">
        <v>151</v>
      </c>
      <c r="M736" t="s">
        <v>69</v>
      </c>
      <c r="N736" t="s">
        <v>151</v>
      </c>
      <c r="O736" t="s">
        <v>151</v>
      </c>
      <c r="P736">
        <v>10</v>
      </c>
      <c r="Q736" t="s">
        <v>32</v>
      </c>
      <c r="R736" t="s">
        <v>96</v>
      </c>
      <c r="S736" t="s">
        <v>170</v>
      </c>
      <c r="T736" t="s">
        <v>167</v>
      </c>
      <c r="U736" t="s">
        <v>174</v>
      </c>
      <c r="V736">
        <v>0</v>
      </c>
    </row>
    <row r="737" spans="1:22" ht="14"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
        <v>173</v>
      </c>
      <c r="T737" t="s">
        <v>167</v>
      </c>
      <c r="U737" t="s">
        <v>168</v>
      </c>
      <c r="V737">
        <v>1</v>
      </c>
    </row>
    <row r="738" spans="1:22" ht="14" x14ac:dyDescent="0.3">
      <c r="A738">
        <v>2297</v>
      </c>
      <c r="B738">
        <v>46</v>
      </c>
      <c r="C738" t="s">
        <v>18</v>
      </c>
      <c r="D738" t="s">
        <v>142</v>
      </c>
      <c r="E738" t="s">
        <v>66</v>
      </c>
      <c r="F738">
        <v>88</v>
      </c>
      <c r="G738" t="s">
        <v>148</v>
      </c>
      <c r="H738" t="s">
        <v>43</v>
      </c>
      <c r="I738" t="s">
        <v>95</v>
      </c>
      <c r="J738" t="s">
        <v>56</v>
      </c>
      <c r="K738">
        <v>2.5</v>
      </c>
      <c r="L738" t="s">
        <v>151</v>
      </c>
      <c r="M738" t="s">
        <v>44</v>
      </c>
      <c r="N738" t="s">
        <v>151</v>
      </c>
      <c r="O738" t="s">
        <v>151</v>
      </c>
      <c r="P738">
        <v>50</v>
      </c>
      <c r="Q738" t="s">
        <v>27</v>
      </c>
      <c r="R738" t="s">
        <v>96</v>
      </c>
      <c r="S738" t="s">
        <v>166</v>
      </c>
      <c r="T738" t="s">
        <v>167</v>
      </c>
      <c r="U738" t="s">
        <v>168</v>
      </c>
      <c r="V738">
        <v>0</v>
      </c>
    </row>
    <row r="739" spans="1:22" ht="14"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
        <v>166</v>
      </c>
      <c r="T739" t="s">
        <v>167</v>
      </c>
      <c r="U739" t="s">
        <v>168</v>
      </c>
      <c r="V739">
        <v>1</v>
      </c>
    </row>
    <row r="740" spans="1:22" ht="14"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
        <v>173</v>
      </c>
      <c r="T740" t="s">
        <v>167</v>
      </c>
      <c r="U740" t="s">
        <v>168</v>
      </c>
      <c r="V740">
        <v>1</v>
      </c>
    </row>
    <row r="741" spans="1:22" ht="14" x14ac:dyDescent="0.3">
      <c r="A741">
        <v>2296</v>
      </c>
      <c r="B741">
        <v>50</v>
      </c>
      <c r="C741" t="s">
        <v>18</v>
      </c>
      <c r="D741" t="s">
        <v>123</v>
      </c>
      <c r="E741" t="s">
        <v>66</v>
      </c>
      <c r="F741">
        <v>22</v>
      </c>
      <c r="G741" t="s">
        <v>138</v>
      </c>
      <c r="H741" t="s">
        <v>22</v>
      </c>
      <c r="I741" t="s">
        <v>117</v>
      </c>
      <c r="J741" t="s">
        <v>36</v>
      </c>
      <c r="K741">
        <v>2.9</v>
      </c>
      <c r="L741" t="s">
        <v>151</v>
      </c>
      <c r="M741" t="s">
        <v>69</v>
      </c>
      <c r="N741" t="s">
        <v>151</v>
      </c>
      <c r="O741" t="s">
        <v>151</v>
      </c>
      <c r="P741">
        <v>45</v>
      </c>
      <c r="Q741" t="s">
        <v>45</v>
      </c>
      <c r="R741" t="s">
        <v>57</v>
      </c>
      <c r="S741" t="s">
        <v>166</v>
      </c>
      <c r="T741" t="s">
        <v>167</v>
      </c>
      <c r="U741" t="s">
        <v>168</v>
      </c>
      <c r="V741">
        <v>0</v>
      </c>
    </row>
    <row r="742" spans="1:22" ht="14" x14ac:dyDescent="0.3">
      <c r="A742">
        <v>2295</v>
      </c>
      <c r="B742">
        <v>54</v>
      </c>
      <c r="C742" t="s">
        <v>18</v>
      </c>
      <c r="D742" t="s">
        <v>88</v>
      </c>
      <c r="E742" t="s">
        <v>66</v>
      </c>
      <c r="F742">
        <v>95</v>
      </c>
      <c r="G742" t="s">
        <v>127</v>
      </c>
      <c r="H742" t="s">
        <v>43</v>
      </c>
      <c r="I742" t="s">
        <v>107</v>
      </c>
      <c r="J742" t="s">
        <v>24</v>
      </c>
      <c r="K742">
        <v>5</v>
      </c>
      <c r="L742" t="s">
        <v>151</v>
      </c>
      <c r="M742" t="s">
        <v>26</v>
      </c>
      <c r="N742" t="s">
        <v>151</v>
      </c>
      <c r="O742" t="s">
        <v>151</v>
      </c>
      <c r="P742">
        <v>40</v>
      </c>
      <c r="Q742" t="s">
        <v>85</v>
      </c>
      <c r="R742" t="s">
        <v>48</v>
      </c>
      <c r="S742" t="s">
        <v>166</v>
      </c>
      <c r="T742" t="s">
        <v>167</v>
      </c>
      <c r="U742" t="s">
        <v>168</v>
      </c>
      <c r="V742">
        <v>0</v>
      </c>
    </row>
    <row r="743" spans="1:22" ht="14" x14ac:dyDescent="0.3">
      <c r="A743">
        <v>2289</v>
      </c>
      <c r="B743">
        <v>28</v>
      </c>
      <c r="C743" t="s">
        <v>18</v>
      </c>
      <c r="D743" t="s">
        <v>105</v>
      </c>
      <c r="E743" t="s">
        <v>66</v>
      </c>
      <c r="F743">
        <v>91</v>
      </c>
      <c r="G743" t="s">
        <v>98</v>
      </c>
      <c r="H743" t="s">
        <v>43</v>
      </c>
      <c r="I743" t="s">
        <v>120</v>
      </c>
      <c r="J743" t="s">
        <v>56</v>
      </c>
      <c r="K743">
        <v>3.8</v>
      </c>
      <c r="L743" t="s">
        <v>151</v>
      </c>
      <c r="M743" t="s">
        <v>44</v>
      </c>
      <c r="N743" t="s">
        <v>151</v>
      </c>
      <c r="O743" t="s">
        <v>151</v>
      </c>
      <c r="P743">
        <v>50</v>
      </c>
      <c r="Q743" t="s">
        <v>45</v>
      </c>
      <c r="R743" t="s">
        <v>39</v>
      </c>
      <c r="S743" t="s">
        <v>172</v>
      </c>
      <c r="T743" t="s">
        <v>167</v>
      </c>
      <c r="U743" t="s">
        <v>168</v>
      </c>
      <c r="V743">
        <v>0</v>
      </c>
    </row>
    <row r="744" spans="1:22" ht="14" x14ac:dyDescent="0.3">
      <c r="A744">
        <v>2286</v>
      </c>
      <c r="B744">
        <v>34</v>
      </c>
      <c r="C744" t="s">
        <v>18</v>
      </c>
      <c r="D744" t="s">
        <v>132</v>
      </c>
      <c r="E744" t="s">
        <v>66</v>
      </c>
      <c r="F744">
        <v>100</v>
      </c>
      <c r="G744" t="s">
        <v>150</v>
      </c>
      <c r="H744" t="s">
        <v>22</v>
      </c>
      <c r="I744" t="s">
        <v>68</v>
      </c>
      <c r="J744" t="s">
        <v>52</v>
      </c>
      <c r="K744">
        <v>4.5999999999999996</v>
      </c>
      <c r="L744" t="s">
        <v>151</v>
      </c>
      <c r="M744" t="s">
        <v>69</v>
      </c>
      <c r="N744" t="s">
        <v>151</v>
      </c>
      <c r="O744" t="s">
        <v>151</v>
      </c>
      <c r="P744">
        <v>38</v>
      </c>
      <c r="Q744" t="s">
        <v>45</v>
      </c>
      <c r="R744" t="s">
        <v>96</v>
      </c>
      <c r="S744" t="s">
        <v>172</v>
      </c>
      <c r="T744" t="s">
        <v>175</v>
      </c>
      <c r="U744" t="s">
        <v>168</v>
      </c>
      <c r="V744">
        <v>0</v>
      </c>
    </row>
    <row r="745" spans="1:22" ht="14"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
        <v>169</v>
      </c>
      <c r="T745" t="s">
        <v>167</v>
      </c>
      <c r="U745" t="s">
        <v>168</v>
      </c>
      <c r="V745">
        <v>1</v>
      </c>
    </row>
    <row r="746" spans="1:22" ht="14" x14ac:dyDescent="0.3">
      <c r="A746">
        <v>2284</v>
      </c>
      <c r="B746">
        <v>44</v>
      </c>
      <c r="C746" t="s">
        <v>18</v>
      </c>
      <c r="D746" t="s">
        <v>65</v>
      </c>
      <c r="E746" t="s">
        <v>66</v>
      </c>
      <c r="F746">
        <v>45</v>
      </c>
      <c r="G746" t="s">
        <v>122</v>
      </c>
      <c r="H746" t="s">
        <v>35</v>
      </c>
      <c r="I746" t="s">
        <v>93</v>
      </c>
      <c r="J746" t="s">
        <v>24</v>
      </c>
      <c r="K746">
        <v>4.0999999999999996</v>
      </c>
      <c r="L746" t="s">
        <v>151</v>
      </c>
      <c r="M746" t="s">
        <v>37</v>
      </c>
      <c r="N746" t="s">
        <v>151</v>
      </c>
      <c r="O746" t="s">
        <v>151</v>
      </c>
      <c r="P746">
        <v>34</v>
      </c>
      <c r="Q746" t="s">
        <v>38</v>
      </c>
      <c r="R746" t="s">
        <v>28</v>
      </c>
      <c r="S746" t="s">
        <v>170</v>
      </c>
      <c r="T746" t="s">
        <v>167</v>
      </c>
      <c r="U746" t="s">
        <v>168</v>
      </c>
      <c r="V746">
        <v>0</v>
      </c>
    </row>
    <row r="747" spans="1:22" ht="14" x14ac:dyDescent="0.3">
      <c r="A747">
        <v>2279</v>
      </c>
      <c r="B747">
        <v>61</v>
      </c>
      <c r="C747" t="s">
        <v>18</v>
      </c>
      <c r="D747" t="s">
        <v>142</v>
      </c>
      <c r="E747" t="s">
        <v>66</v>
      </c>
      <c r="F747">
        <v>25</v>
      </c>
      <c r="G747" t="s">
        <v>127</v>
      </c>
      <c r="H747" t="s">
        <v>43</v>
      </c>
      <c r="I747" t="s">
        <v>31</v>
      </c>
      <c r="J747" t="s">
        <v>56</v>
      </c>
      <c r="K747">
        <v>3.8</v>
      </c>
      <c r="L747" t="s">
        <v>151</v>
      </c>
      <c r="M747" t="s">
        <v>73</v>
      </c>
      <c r="N747" t="s">
        <v>151</v>
      </c>
      <c r="O747" t="s">
        <v>151</v>
      </c>
      <c r="P747">
        <v>6</v>
      </c>
      <c r="Q747" t="s">
        <v>32</v>
      </c>
      <c r="R747" t="s">
        <v>96</v>
      </c>
      <c r="S747" t="s">
        <v>173</v>
      </c>
      <c r="T747" t="s">
        <v>167</v>
      </c>
      <c r="U747" t="s">
        <v>171</v>
      </c>
      <c r="V747">
        <v>0</v>
      </c>
    </row>
    <row r="748" spans="1:22" ht="14" x14ac:dyDescent="0.3">
      <c r="A748">
        <v>2278</v>
      </c>
      <c r="B748">
        <v>25</v>
      </c>
      <c r="C748" t="s">
        <v>18</v>
      </c>
      <c r="D748" t="s">
        <v>123</v>
      </c>
      <c r="E748" t="s">
        <v>66</v>
      </c>
      <c r="F748">
        <v>56</v>
      </c>
      <c r="G748" t="s">
        <v>89</v>
      </c>
      <c r="H748" t="s">
        <v>43</v>
      </c>
      <c r="I748" t="s">
        <v>117</v>
      </c>
      <c r="J748" t="s">
        <v>52</v>
      </c>
      <c r="K748">
        <v>4.5999999999999996</v>
      </c>
      <c r="L748" t="s">
        <v>151</v>
      </c>
      <c r="M748" t="s">
        <v>44</v>
      </c>
      <c r="N748" t="s">
        <v>151</v>
      </c>
      <c r="O748" t="s">
        <v>151</v>
      </c>
      <c r="P748">
        <v>18</v>
      </c>
      <c r="Q748" t="s">
        <v>38</v>
      </c>
      <c r="R748" t="s">
        <v>57</v>
      </c>
      <c r="S748" t="s">
        <v>172</v>
      </c>
      <c r="T748" t="s">
        <v>167</v>
      </c>
      <c r="U748" t="s">
        <v>174</v>
      </c>
      <c r="V748">
        <v>0</v>
      </c>
    </row>
    <row r="749" spans="1:22" ht="14" x14ac:dyDescent="0.3">
      <c r="A749">
        <v>2268</v>
      </c>
      <c r="B749">
        <v>32</v>
      </c>
      <c r="C749" t="s">
        <v>18</v>
      </c>
      <c r="D749" t="s">
        <v>142</v>
      </c>
      <c r="E749" t="s">
        <v>66</v>
      </c>
      <c r="F749">
        <v>49</v>
      </c>
      <c r="G749" t="s">
        <v>21</v>
      </c>
      <c r="H749" t="s">
        <v>35</v>
      </c>
      <c r="I749" t="s">
        <v>143</v>
      </c>
      <c r="J749" t="s">
        <v>36</v>
      </c>
      <c r="K749">
        <v>3.8</v>
      </c>
      <c r="L749" t="s">
        <v>151</v>
      </c>
      <c r="M749" t="s">
        <v>26</v>
      </c>
      <c r="N749" t="s">
        <v>151</v>
      </c>
      <c r="O749" t="s">
        <v>151</v>
      </c>
      <c r="P749">
        <v>37</v>
      </c>
      <c r="Q749" t="s">
        <v>27</v>
      </c>
      <c r="R749" t="s">
        <v>39</v>
      </c>
      <c r="S749" t="s">
        <v>172</v>
      </c>
      <c r="T749" t="s">
        <v>167</v>
      </c>
      <c r="U749" t="s">
        <v>168</v>
      </c>
      <c r="V749">
        <v>0</v>
      </c>
    </row>
    <row r="750" spans="1:22" ht="14"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
        <v>170</v>
      </c>
      <c r="T750" t="s">
        <v>167</v>
      </c>
      <c r="U750" t="s">
        <v>171</v>
      </c>
      <c r="V750">
        <v>1</v>
      </c>
    </row>
    <row r="751" spans="1:22" ht="14"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
        <v>173</v>
      </c>
      <c r="T751" t="s">
        <v>167</v>
      </c>
      <c r="U751" t="s">
        <v>174</v>
      </c>
      <c r="V751">
        <v>1</v>
      </c>
    </row>
    <row r="752" spans="1:22" ht="14" x14ac:dyDescent="0.3">
      <c r="A752">
        <v>2265</v>
      </c>
      <c r="B752">
        <v>51</v>
      </c>
      <c r="C752" t="s">
        <v>18</v>
      </c>
      <c r="D752" t="s">
        <v>123</v>
      </c>
      <c r="E752" t="s">
        <v>66</v>
      </c>
      <c r="F752">
        <v>92</v>
      </c>
      <c r="G752" t="s">
        <v>113</v>
      </c>
      <c r="H752" t="s">
        <v>43</v>
      </c>
      <c r="I752" t="s">
        <v>47</v>
      </c>
      <c r="J752" t="s">
        <v>52</v>
      </c>
      <c r="K752">
        <v>3.9</v>
      </c>
      <c r="L752" t="s">
        <v>151</v>
      </c>
      <c r="M752" t="s">
        <v>69</v>
      </c>
      <c r="N752" t="s">
        <v>151</v>
      </c>
      <c r="O752" t="s">
        <v>151</v>
      </c>
      <c r="P752">
        <v>50</v>
      </c>
      <c r="Q752" t="s">
        <v>45</v>
      </c>
      <c r="R752" t="s">
        <v>87</v>
      </c>
      <c r="S752" t="s">
        <v>166</v>
      </c>
      <c r="T752" t="s">
        <v>167</v>
      </c>
      <c r="U752" t="s">
        <v>168</v>
      </c>
      <c r="V752">
        <v>0</v>
      </c>
    </row>
    <row r="753" spans="1:22" ht="14"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
        <v>173</v>
      </c>
      <c r="T753" t="s">
        <v>167</v>
      </c>
      <c r="U753" t="s">
        <v>171</v>
      </c>
      <c r="V753">
        <v>1</v>
      </c>
    </row>
    <row r="754" spans="1:22" ht="14"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
        <v>170</v>
      </c>
      <c r="T754" t="s">
        <v>167</v>
      </c>
      <c r="U754" t="s">
        <v>174</v>
      </c>
      <c r="V754">
        <v>1</v>
      </c>
    </row>
    <row r="755" spans="1:22" ht="14" x14ac:dyDescent="0.3">
      <c r="A755">
        <v>2264</v>
      </c>
      <c r="B755">
        <v>44</v>
      </c>
      <c r="C755" t="s">
        <v>18</v>
      </c>
      <c r="D755" t="s">
        <v>118</v>
      </c>
      <c r="E755" t="s">
        <v>66</v>
      </c>
      <c r="F755">
        <v>40</v>
      </c>
      <c r="G755" t="s">
        <v>115</v>
      </c>
      <c r="H755" t="s">
        <v>91</v>
      </c>
      <c r="I755" t="s">
        <v>95</v>
      </c>
      <c r="J755" t="s">
        <v>24</v>
      </c>
      <c r="K755">
        <v>3.5</v>
      </c>
      <c r="L755" t="s">
        <v>151</v>
      </c>
      <c r="M755" t="s">
        <v>73</v>
      </c>
      <c r="N755" t="s">
        <v>151</v>
      </c>
      <c r="O755" t="s">
        <v>151</v>
      </c>
      <c r="P755">
        <v>42</v>
      </c>
      <c r="Q755" t="s">
        <v>32</v>
      </c>
      <c r="R755" t="s">
        <v>57</v>
      </c>
      <c r="S755" t="s">
        <v>170</v>
      </c>
      <c r="T755" t="s">
        <v>167</v>
      </c>
      <c r="U755" t="s">
        <v>168</v>
      </c>
      <c r="V755">
        <v>0</v>
      </c>
    </row>
    <row r="756" spans="1:22" ht="14"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
        <v>170</v>
      </c>
      <c r="T756" t="s">
        <v>167</v>
      </c>
      <c r="U756" t="s">
        <v>171</v>
      </c>
      <c r="V756">
        <v>1</v>
      </c>
    </row>
    <row r="757" spans="1:22" ht="14" x14ac:dyDescent="0.3">
      <c r="A757">
        <v>2263</v>
      </c>
      <c r="B757">
        <v>53</v>
      </c>
      <c r="C757" t="s">
        <v>18</v>
      </c>
      <c r="D757" t="s">
        <v>131</v>
      </c>
      <c r="E757" t="s">
        <v>66</v>
      </c>
      <c r="F757">
        <v>22</v>
      </c>
      <c r="G757" t="s">
        <v>116</v>
      </c>
      <c r="H757" t="s">
        <v>43</v>
      </c>
      <c r="I757" t="s">
        <v>95</v>
      </c>
      <c r="J757" t="s">
        <v>24</v>
      </c>
      <c r="K757">
        <v>3.1</v>
      </c>
      <c r="L757" t="s">
        <v>151</v>
      </c>
      <c r="M757" t="s">
        <v>69</v>
      </c>
      <c r="N757" t="s">
        <v>151</v>
      </c>
      <c r="O757" t="s">
        <v>151</v>
      </c>
      <c r="P757">
        <v>50</v>
      </c>
      <c r="Q757" t="s">
        <v>45</v>
      </c>
      <c r="R757" t="s">
        <v>87</v>
      </c>
      <c r="S757" t="s">
        <v>166</v>
      </c>
      <c r="T757" t="s">
        <v>167</v>
      </c>
      <c r="U757" t="s">
        <v>168</v>
      </c>
      <c r="V757">
        <v>0</v>
      </c>
    </row>
    <row r="758" spans="1:22" ht="14"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
        <v>173</v>
      </c>
      <c r="T758" t="s">
        <v>167</v>
      </c>
      <c r="U758" t="s">
        <v>168</v>
      </c>
      <c r="V758">
        <v>1</v>
      </c>
    </row>
    <row r="759" spans="1:22" ht="14" x14ac:dyDescent="0.3">
      <c r="A759">
        <v>2262</v>
      </c>
      <c r="B759">
        <v>58</v>
      </c>
      <c r="C759" t="s">
        <v>18</v>
      </c>
      <c r="D759" t="s">
        <v>131</v>
      </c>
      <c r="E759" t="s">
        <v>66</v>
      </c>
      <c r="F759">
        <v>76</v>
      </c>
      <c r="G759" t="s">
        <v>130</v>
      </c>
      <c r="H759" t="s">
        <v>22</v>
      </c>
      <c r="I759" t="s">
        <v>79</v>
      </c>
      <c r="J759" t="s">
        <v>36</v>
      </c>
      <c r="K759">
        <v>4.4000000000000004</v>
      </c>
      <c r="L759" t="s">
        <v>151</v>
      </c>
      <c r="M759" t="s">
        <v>53</v>
      </c>
      <c r="N759" t="s">
        <v>151</v>
      </c>
      <c r="O759" t="s">
        <v>151</v>
      </c>
      <c r="P759">
        <v>12</v>
      </c>
      <c r="Q759" t="s">
        <v>74</v>
      </c>
      <c r="R759" t="s">
        <v>28</v>
      </c>
      <c r="S759" t="s">
        <v>173</v>
      </c>
      <c r="T759" t="s">
        <v>167</v>
      </c>
      <c r="U759" t="s">
        <v>174</v>
      </c>
      <c r="V759">
        <v>0</v>
      </c>
    </row>
    <row r="760" spans="1:22" ht="14" x14ac:dyDescent="0.3">
      <c r="A760">
        <v>2261</v>
      </c>
      <c r="B760">
        <v>38</v>
      </c>
      <c r="C760" t="s">
        <v>18</v>
      </c>
      <c r="D760" t="s">
        <v>118</v>
      </c>
      <c r="E760" t="s">
        <v>66</v>
      </c>
      <c r="F760">
        <v>82</v>
      </c>
      <c r="G760" t="s">
        <v>67</v>
      </c>
      <c r="H760" t="s">
        <v>43</v>
      </c>
      <c r="I760" t="s">
        <v>143</v>
      </c>
      <c r="J760" t="s">
        <v>56</v>
      </c>
      <c r="K760">
        <v>4.9000000000000004</v>
      </c>
      <c r="L760" t="s">
        <v>151</v>
      </c>
      <c r="M760" t="s">
        <v>26</v>
      </c>
      <c r="N760" t="s">
        <v>151</v>
      </c>
      <c r="O760" t="s">
        <v>151</v>
      </c>
      <c r="P760">
        <v>16</v>
      </c>
      <c r="Q760" t="s">
        <v>45</v>
      </c>
      <c r="R760" t="s">
        <v>57</v>
      </c>
      <c r="S760" t="s">
        <v>170</v>
      </c>
      <c r="T760" t="s">
        <v>167</v>
      </c>
      <c r="U760" t="s">
        <v>174</v>
      </c>
      <c r="V760">
        <v>0</v>
      </c>
    </row>
    <row r="761" spans="1:22" ht="14" x14ac:dyDescent="0.3">
      <c r="A761">
        <v>2255</v>
      </c>
      <c r="B761">
        <v>24</v>
      </c>
      <c r="C761" t="s">
        <v>18</v>
      </c>
      <c r="D761" t="s">
        <v>132</v>
      </c>
      <c r="E761" t="s">
        <v>66</v>
      </c>
      <c r="F761">
        <v>79</v>
      </c>
      <c r="G761" t="s">
        <v>113</v>
      </c>
      <c r="H761" t="s">
        <v>43</v>
      </c>
      <c r="I761" t="s">
        <v>79</v>
      </c>
      <c r="J761" t="s">
        <v>24</v>
      </c>
      <c r="K761">
        <v>4.2</v>
      </c>
      <c r="L761" t="s">
        <v>151</v>
      </c>
      <c r="M761" t="s">
        <v>73</v>
      </c>
      <c r="N761" t="s">
        <v>151</v>
      </c>
      <c r="O761" t="s">
        <v>151</v>
      </c>
      <c r="P761">
        <v>44</v>
      </c>
      <c r="Q761" t="s">
        <v>45</v>
      </c>
      <c r="R761" t="s">
        <v>96</v>
      </c>
      <c r="S761" t="s">
        <v>169</v>
      </c>
      <c r="T761" t="s">
        <v>167</v>
      </c>
      <c r="U761" t="s">
        <v>168</v>
      </c>
      <c r="V761">
        <v>0</v>
      </c>
    </row>
    <row r="762" spans="1:22" ht="14"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
        <v>172</v>
      </c>
      <c r="T762" t="s">
        <v>167</v>
      </c>
      <c r="U762" t="s">
        <v>171</v>
      </c>
      <c r="V762">
        <v>1</v>
      </c>
    </row>
    <row r="763" spans="1:22" ht="14"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
        <v>173</v>
      </c>
      <c r="T763" t="s">
        <v>167</v>
      </c>
      <c r="U763" t="s">
        <v>168</v>
      </c>
      <c r="V763">
        <v>1</v>
      </c>
    </row>
    <row r="764" spans="1:22" ht="14"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
        <v>166</v>
      </c>
      <c r="T764" t="s">
        <v>167</v>
      </c>
      <c r="U764" t="s">
        <v>168</v>
      </c>
      <c r="V764">
        <v>1</v>
      </c>
    </row>
    <row r="765" spans="1:22" ht="14" x14ac:dyDescent="0.3">
      <c r="A765">
        <v>2250</v>
      </c>
      <c r="B765">
        <v>42</v>
      </c>
      <c r="C765" t="s">
        <v>18</v>
      </c>
      <c r="D765" t="s">
        <v>142</v>
      </c>
      <c r="E765" t="s">
        <v>66</v>
      </c>
      <c r="F765">
        <v>45</v>
      </c>
      <c r="G765" t="s">
        <v>50</v>
      </c>
      <c r="H765" t="s">
        <v>91</v>
      </c>
      <c r="I765" t="s">
        <v>125</v>
      </c>
      <c r="J765" t="s">
        <v>36</v>
      </c>
      <c r="K765">
        <v>4.3</v>
      </c>
      <c r="L765" t="s">
        <v>151</v>
      </c>
      <c r="M765" t="s">
        <v>44</v>
      </c>
      <c r="N765" t="s">
        <v>151</v>
      </c>
      <c r="O765" t="s">
        <v>151</v>
      </c>
      <c r="P765">
        <v>29</v>
      </c>
      <c r="Q765" t="s">
        <v>85</v>
      </c>
      <c r="R765" t="s">
        <v>39</v>
      </c>
      <c r="S765" t="s">
        <v>170</v>
      </c>
      <c r="T765" t="s">
        <v>167</v>
      </c>
      <c r="U765" t="s">
        <v>168</v>
      </c>
      <c r="V765">
        <v>0</v>
      </c>
    </row>
    <row r="766" spans="1:22" ht="14" x14ac:dyDescent="0.3">
      <c r="A766">
        <v>2248</v>
      </c>
      <c r="B766">
        <v>34</v>
      </c>
      <c r="C766" t="s">
        <v>18</v>
      </c>
      <c r="D766" t="s">
        <v>105</v>
      </c>
      <c r="E766" t="s">
        <v>66</v>
      </c>
      <c r="F766">
        <v>37</v>
      </c>
      <c r="G766" t="s">
        <v>102</v>
      </c>
      <c r="H766" t="s">
        <v>22</v>
      </c>
      <c r="I766" t="s">
        <v>84</v>
      </c>
      <c r="J766" t="s">
        <v>52</v>
      </c>
      <c r="K766">
        <v>4.4000000000000004</v>
      </c>
      <c r="L766" t="s">
        <v>151</v>
      </c>
      <c r="M766" t="s">
        <v>44</v>
      </c>
      <c r="N766" t="s">
        <v>151</v>
      </c>
      <c r="O766" t="s">
        <v>151</v>
      </c>
      <c r="P766">
        <v>18</v>
      </c>
      <c r="Q766" t="s">
        <v>27</v>
      </c>
      <c r="R766" t="s">
        <v>48</v>
      </c>
      <c r="S766" t="s">
        <v>172</v>
      </c>
      <c r="T766" t="s">
        <v>167</v>
      </c>
      <c r="U766" t="s">
        <v>174</v>
      </c>
      <c r="V766">
        <v>0</v>
      </c>
    </row>
    <row r="767" spans="1:22" ht="14" x14ac:dyDescent="0.3">
      <c r="A767">
        <v>2240</v>
      </c>
      <c r="B767">
        <v>42</v>
      </c>
      <c r="C767" t="s">
        <v>18</v>
      </c>
      <c r="D767" t="s">
        <v>105</v>
      </c>
      <c r="E767" t="s">
        <v>66</v>
      </c>
      <c r="F767">
        <v>96</v>
      </c>
      <c r="G767" t="s">
        <v>89</v>
      </c>
      <c r="H767" t="s">
        <v>22</v>
      </c>
      <c r="I767" t="s">
        <v>125</v>
      </c>
      <c r="J767" t="s">
        <v>52</v>
      </c>
      <c r="K767">
        <v>3.8</v>
      </c>
      <c r="L767" t="s">
        <v>151</v>
      </c>
      <c r="M767" t="s">
        <v>69</v>
      </c>
      <c r="N767" t="s">
        <v>151</v>
      </c>
      <c r="O767" t="s">
        <v>151</v>
      </c>
      <c r="P767">
        <v>41</v>
      </c>
      <c r="Q767" t="s">
        <v>38</v>
      </c>
      <c r="R767" t="s">
        <v>96</v>
      </c>
      <c r="S767" t="s">
        <v>170</v>
      </c>
      <c r="T767" t="s">
        <v>167</v>
      </c>
      <c r="U767" t="s">
        <v>168</v>
      </c>
      <c r="V767">
        <v>0</v>
      </c>
    </row>
    <row r="768" spans="1:22" ht="14"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
        <v>173</v>
      </c>
      <c r="T768" t="s">
        <v>167</v>
      </c>
      <c r="U768" t="s">
        <v>174</v>
      </c>
      <c r="V768">
        <v>1</v>
      </c>
    </row>
    <row r="769" spans="1:22" ht="14" x14ac:dyDescent="0.3">
      <c r="A769">
        <v>2229</v>
      </c>
      <c r="B769">
        <v>54</v>
      </c>
      <c r="C769" t="s">
        <v>18</v>
      </c>
      <c r="D769" t="s">
        <v>142</v>
      </c>
      <c r="E769" t="s">
        <v>66</v>
      </c>
      <c r="F769">
        <v>50</v>
      </c>
      <c r="G769" t="s">
        <v>110</v>
      </c>
      <c r="H769" t="s">
        <v>43</v>
      </c>
      <c r="I769" t="s">
        <v>95</v>
      </c>
      <c r="J769" t="s">
        <v>56</v>
      </c>
      <c r="K769">
        <v>3.7</v>
      </c>
      <c r="L769" t="s">
        <v>151</v>
      </c>
      <c r="M769" t="s">
        <v>37</v>
      </c>
      <c r="N769" t="s">
        <v>151</v>
      </c>
      <c r="O769" t="s">
        <v>151</v>
      </c>
      <c r="P769">
        <v>5</v>
      </c>
      <c r="Q769" t="s">
        <v>38</v>
      </c>
      <c r="R769" t="s">
        <v>39</v>
      </c>
      <c r="S769" t="s">
        <v>166</v>
      </c>
      <c r="T769" t="s">
        <v>167</v>
      </c>
      <c r="U769" t="s">
        <v>171</v>
      </c>
      <c r="V769">
        <v>0</v>
      </c>
    </row>
    <row r="770" spans="1:22" ht="14"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
        <v>173</v>
      </c>
      <c r="T770" t="s">
        <v>167</v>
      </c>
      <c r="U770" t="s">
        <v>168</v>
      </c>
      <c r="V770">
        <v>1</v>
      </c>
    </row>
    <row r="771" spans="1:22" ht="14" x14ac:dyDescent="0.3">
      <c r="A771">
        <v>2228</v>
      </c>
      <c r="B771">
        <v>40</v>
      </c>
      <c r="C771" t="s">
        <v>18</v>
      </c>
      <c r="D771" t="s">
        <v>118</v>
      </c>
      <c r="E771" t="s">
        <v>66</v>
      </c>
      <c r="F771">
        <v>74</v>
      </c>
      <c r="G771" t="s">
        <v>148</v>
      </c>
      <c r="H771" t="s">
        <v>35</v>
      </c>
      <c r="I771" t="s">
        <v>23</v>
      </c>
      <c r="J771" t="s">
        <v>52</v>
      </c>
      <c r="K771">
        <v>4.4000000000000004</v>
      </c>
      <c r="L771" t="s">
        <v>151</v>
      </c>
      <c r="M771" t="s">
        <v>44</v>
      </c>
      <c r="N771" t="s">
        <v>151</v>
      </c>
      <c r="O771" t="s">
        <v>151</v>
      </c>
      <c r="P771">
        <v>42</v>
      </c>
      <c r="Q771" t="s">
        <v>38</v>
      </c>
      <c r="R771" t="s">
        <v>28</v>
      </c>
      <c r="S771" t="s">
        <v>170</v>
      </c>
      <c r="T771" t="s">
        <v>167</v>
      </c>
      <c r="U771" t="s">
        <v>168</v>
      </c>
      <c r="V771">
        <v>0</v>
      </c>
    </row>
    <row r="772" spans="1:22" ht="14" x14ac:dyDescent="0.3">
      <c r="A772">
        <v>2226</v>
      </c>
      <c r="B772">
        <v>38</v>
      </c>
      <c r="C772" t="s">
        <v>18</v>
      </c>
      <c r="D772" t="s">
        <v>132</v>
      </c>
      <c r="E772" t="s">
        <v>66</v>
      </c>
      <c r="F772">
        <v>64</v>
      </c>
      <c r="G772" t="s">
        <v>148</v>
      </c>
      <c r="H772" t="s">
        <v>35</v>
      </c>
      <c r="I772" t="s">
        <v>77</v>
      </c>
      <c r="J772" t="s">
        <v>36</v>
      </c>
      <c r="K772">
        <v>4.8</v>
      </c>
      <c r="L772" t="s">
        <v>151</v>
      </c>
      <c r="M772" t="s">
        <v>37</v>
      </c>
      <c r="N772" t="s">
        <v>151</v>
      </c>
      <c r="O772" t="s">
        <v>151</v>
      </c>
      <c r="P772">
        <v>18</v>
      </c>
      <c r="Q772" t="s">
        <v>38</v>
      </c>
      <c r="R772" t="s">
        <v>48</v>
      </c>
      <c r="S772" t="s">
        <v>170</v>
      </c>
      <c r="T772" t="s">
        <v>167</v>
      </c>
      <c r="U772" t="s">
        <v>174</v>
      </c>
      <c r="V772">
        <v>0</v>
      </c>
    </row>
    <row r="773" spans="1:22" ht="14" x14ac:dyDescent="0.3">
      <c r="A773">
        <v>2225</v>
      </c>
      <c r="B773">
        <v>18</v>
      </c>
      <c r="C773" t="s">
        <v>18</v>
      </c>
      <c r="D773" t="s">
        <v>142</v>
      </c>
      <c r="E773" t="s">
        <v>66</v>
      </c>
      <c r="F773">
        <v>25</v>
      </c>
      <c r="G773" t="s">
        <v>144</v>
      </c>
      <c r="H773" t="s">
        <v>22</v>
      </c>
      <c r="I773" t="s">
        <v>60</v>
      </c>
      <c r="J773" t="s">
        <v>24</v>
      </c>
      <c r="K773">
        <v>4.3</v>
      </c>
      <c r="L773" t="s">
        <v>151</v>
      </c>
      <c r="M773" t="s">
        <v>53</v>
      </c>
      <c r="N773" t="s">
        <v>151</v>
      </c>
      <c r="O773" t="s">
        <v>151</v>
      </c>
      <c r="P773">
        <v>38</v>
      </c>
      <c r="Q773" t="s">
        <v>32</v>
      </c>
      <c r="R773" t="s">
        <v>57</v>
      </c>
      <c r="S773" t="s">
        <v>169</v>
      </c>
      <c r="T773" t="s">
        <v>167</v>
      </c>
      <c r="U773" t="s">
        <v>168</v>
      </c>
      <c r="V773">
        <v>0</v>
      </c>
    </row>
    <row r="774" spans="1:22" ht="14" x14ac:dyDescent="0.3">
      <c r="A774">
        <v>2221</v>
      </c>
      <c r="B774">
        <v>19</v>
      </c>
      <c r="C774" t="s">
        <v>18</v>
      </c>
      <c r="D774" t="s">
        <v>132</v>
      </c>
      <c r="E774" t="s">
        <v>66</v>
      </c>
      <c r="F774">
        <v>62</v>
      </c>
      <c r="G774" t="s">
        <v>50</v>
      </c>
      <c r="H774" t="s">
        <v>91</v>
      </c>
      <c r="I774" t="s">
        <v>117</v>
      </c>
      <c r="J774" t="s">
        <v>56</v>
      </c>
      <c r="K774">
        <v>4.5</v>
      </c>
      <c r="L774" t="s">
        <v>151</v>
      </c>
      <c r="M774" t="s">
        <v>73</v>
      </c>
      <c r="N774" t="s">
        <v>151</v>
      </c>
      <c r="O774" t="s">
        <v>151</v>
      </c>
      <c r="P774">
        <v>47</v>
      </c>
      <c r="Q774" t="s">
        <v>32</v>
      </c>
      <c r="R774" t="s">
        <v>48</v>
      </c>
      <c r="S774" t="s">
        <v>169</v>
      </c>
      <c r="T774" t="s">
        <v>167</v>
      </c>
      <c r="U774" t="s">
        <v>168</v>
      </c>
      <c r="V774">
        <v>0</v>
      </c>
    </row>
    <row r="775" spans="1:22" ht="14"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
        <v>172</v>
      </c>
      <c r="T775" t="s">
        <v>167</v>
      </c>
      <c r="U775" t="s">
        <v>174</v>
      </c>
      <c r="V775">
        <v>1</v>
      </c>
    </row>
    <row r="776" spans="1:22" ht="14"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
        <v>170</v>
      </c>
      <c r="T776" t="s">
        <v>167</v>
      </c>
      <c r="U776" t="s">
        <v>174</v>
      </c>
      <c r="V776">
        <v>1</v>
      </c>
    </row>
    <row r="777" spans="1:22" ht="14"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
        <v>166</v>
      </c>
      <c r="T777" t="s">
        <v>167</v>
      </c>
      <c r="U777" t="s">
        <v>171</v>
      </c>
      <c r="V777">
        <v>1</v>
      </c>
    </row>
    <row r="778" spans="1:22" ht="14" x14ac:dyDescent="0.3">
      <c r="A778">
        <v>2219</v>
      </c>
      <c r="B778">
        <v>67</v>
      </c>
      <c r="C778" t="s">
        <v>18</v>
      </c>
      <c r="D778" t="s">
        <v>88</v>
      </c>
      <c r="E778" t="s">
        <v>66</v>
      </c>
      <c r="F778">
        <v>67</v>
      </c>
      <c r="G778" t="s">
        <v>134</v>
      </c>
      <c r="H778" t="s">
        <v>43</v>
      </c>
      <c r="I778" t="s">
        <v>135</v>
      </c>
      <c r="J778" t="s">
        <v>24</v>
      </c>
      <c r="K778">
        <v>3.5</v>
      </c>
      <c r="L778" t="s">
        <v>151</v>
      </c>
      <c r="M778" t="s">
        <v>73</v>
      </c>
      <c r="N778" t="s">
        <v>151</v>
      </c>
      <c r="O778" t="s">
        <v>151</v>
      </c>
      <c r="P778">
        <v>20</v>
      </c>
      <c r="Q778" t="s">
        <v>85</v>
      </c>
      <c r="R778" t="s">
        <v>57</v>
      </c>
      <c r="S778" t="s">
        <v>173</v>
      </c>
      <c r="T778" t="s">
        <v>167</v>
      </c>
      <c r="U778" t="s">
        <v>168</v>
      </c>
      <c r="V778">
        <v>0</v>
      </c>
    </row>
    <row r="779" spans="1:22" ht="14" x14ac:dyDescent="0.3">
      <c r="A779">
        <v>2218</v>
      </c>
      <c r="B779">
        <v>35</v>
      </c>
      <c r="C779" t="s">
        <v>18</v>
      </c>
      <c r="D779" t="s">
        <v>105</v>
      </c>
      <c r="E779" t="s">
        <v>66</v>
      </c>
      <c r="F779">
        <v>27</v>
      </c>
      <c r="G779" t="s">
        <v>115</v>
      </c>
      <c r="H779" t="s">
        <v>91</v>
      </c>
      <c r="I779" t="s">
        <v>107</v>
      </c>
      <c r="J779" t="s">
        <v>56</v>
      </c>
      <c r="K779">
        <v>2.6</v>
      </c>
      <c r="L779" t="s">
        <v>151</v>
      </c>
      <c r="M779" t="s">
        <v>73</v>
      </c>
      <c r="N779" t="s">
        <v>151</v>
      </c>
      <c r="O779" t="s">
        <v>151</v>
      </c>
      <c r="P779">
        <v>42</v>
      </c>
      <c r="Q779" t="s">
        <v>74</v>
      </c>
      <c r="R779" t="s">
        <v>28</v>
      </c>
      <c r="S779" t="s">
        <v>170</v>
      </c>
      <c r="T779" t="s">
        <v>167</v>
      </c>
      <c r="U779" t="s">
        <v>168</v>
      </c>
      <c r="V779">
        <v>0</v>
      </c>
    </row>
    <row r="780" spans="1:22" ht="14" x14ac:dyDescent="0.3">
      <c r="A780">
        <v>2215</v>
      </c>
      <c r="B780">
        <v>50</v>
      </c>
      <c r="C780" t="s">
        <v>18</v>
      </c>
      <c r="D780" t="s">
        <v>132</v>
      </c>
      <c r="E780" t="s">
        <v>66</v>
      </c>
      <c r="F780">
        <v>100</v>
      </c>
      <c r="G780" t="s">
        <v>134</v>
      </c>
      <c r="H780" t="s">
        <v>22</v>
      </c>
      <c r="I780" t="s">
        <v>79</v>
      </c>
      <c r="J780" t="s">
        <v>56</v>
      </c>
      <c r="K780">
        <v>4.0999999999999996</v>
      </c>
      <c r="L780" t="s">
        <v>151</v>
      </c>
      <c r="M780" t="s">
        <v>53</v>
      </c>
      <c r="N780" t="s">
        <v>151</v>
      </c>
      <c r="O780" t="s">
        <v>151</v>
      </c>
      <c r="P780">
        <v>20</v>
      </c>
      <c r="Q780" t="s">
        <v>85</v>
      </c>
      <c r="R780" t="s">
        <v>39</v>
      </c>
      <c r="S780" t="s">
        <v>166</v>
      </c>
      <c r="T780" t="s">
        <v>175</v>
      </c>
      <c r="U780" t="s">
        <v>168</v>
      </c>
      <c r="V780">
        <v>0</v>
      </c>
    </row>
    <row r="781" spans="1:22" ht="14" x14ac:dyDescent="0.3">
      <c r="A781">
        <v>2214</v>
      </c>
      <c r="B781">
        <v>54</v>
      </c>
      <c r="C781" t="s">
        <v>18</v>
      </c>
      <c r="D781" t="s">
        <v>123</v>
      </c>
      <c r="E781" t="s">
        <v>66</v>
      </c>
      <c r="F781">
        <v>94</v>
      </c>
      <c r="G781" t="s">
        <v>76</v>
      </c>
      <c r="H781" t="s">
        <v>43</v>
      </c>
      <c r="I781" t="s">
        <v>31</v>
      </c>
      <c r="J781" t="s">
        <v>56</v>
      </c>
      <c r="K781">
        <v>2.9</v>
      </c>
      <c r="L781" t="s">
        <v>151</v>
      </c>
      <c r="M781" t="s">
        <v>26</v>
      </c>
      <c r="N781" t="s">
        <v>151</v>
      </c>
      <c r="O781" t="s">
        <v>151</v>
      </c>
      <c r="P781">
        <v>18</v>
      </c>
      <c r="Q781" t="s">
        <v>85</v>
      </c>
      <c r="R781" t="s">
        <v>57</v>
      </c>
      <c r="S781" t="s">
        <v>166</v>
      </c>
      <c r="T781" t="s">
        <v>167</v>
      </c>
      <c r="U781" t="s">
        <v>174</v>
      </c>
      <c r="V781">
        <v>0</v>
      </c>
    </row>
    <row r="782" spans="1:22" ht="14" x14ac:dyDescent="0.3">
      <c r="A782">
        <v>2211</v>
      </c>
      <c r="B782">
        <v>30</v>
      </c>
      <c r="C782" t="s">
        <v>18</v>
      </c>
      <c r="D782" t="s">
        <v>88</v>
      </c>
      <c r="E782" t="s">
        <v>66</v>
      </c>
      <c r="F782">
        <v>25</v>
      </c>
      <c r="G782" t="s">
        <v>140</v>
      </c>
      <c r="H782" t="s">
        <v>43</v>
      </c>
      <c r="I782" t="s">
        <v>120</v>
      </c>
      <c r="J782" t="s">
        <v>52</v>
      </c>
      <c r="K782">
        <v>3.1</v>
      </c>
      <c r="L782" t="s">
        <v>151</v>
      </c>
      <c r="M782" t="s">
        <v>73</v>
      </c>
      <c r="N782" t="s">
        <v>151</v>
      </c>
      <c r="O782" t="s">
        <v>151</v>
      </c>
      <c r="P782">
        <v>35</v>
      </c>
      <c r="Q782" t="s">
        <v>45</v>
      </c>
      <c r="R782" t="s">
        <v>28</v>
      </c>
      <c r="S782" t="s">
        <v>172</v>
      </c>
      <c r="T782" t="s">
        <v>167</v>
      </c>
      <c r="U782" t="s">
        <v>168</v>
      </c>
      <c r="V782">
        <v>0</v>
      </c>
    </row>
    <row r="783" spans="1:22" ht="14"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
        <v>172</v>
      </c>
      <c r="T783" t="s">
        <v>167</v>
      </c>
      <c r="U783" t="s">
        <v>174</v>
      </c>
      <c r="V783">
        <v>1</v>
      </c>
    </row>
    <row r="784" spans="1:22" ht="14" x14ac:dyDescent="0.3">
      <c r="A784">
        <v>2209</v>
      </c>
      <c r="B784">
        <v>28</v>
      </c>
      <c r="C784" t="s">
        <v>18</v>
      </c>
      <c r="D784" t="s">
        <v>118</v>
      </c>
      <c r="E784" t="s">
        <v>66</v>
      </c>
      <c r="F784">
        <v>46</v>
      </c>
      <c r="G784" t="s">
        <v>111</v>
      </c>
      <c r="H784" t="s">
        <v>91</v>
      </c>
      <c r="I784" t="s">
        <v>82</v>
      </c>
      <c r="J784" t="s">
        <v>52</v>
      </c>
      <c r="K784">
        <v>2.7</v>
      </c>
      <c r="L784" t="s">
        <v>151</v>
      </c>
      <c r="M784" t="s">
        <v>69</v>
      </c>
      <c r="N784" t="s">
        <v>151</v>
      </c>
      <c r="O784" t="s">
        <v>151</v>
      </c>
      <c r="P784">
        <v>23</v>
      </c>
      <c r="Q784" t="s">
        <v>45</v>
      </c>
      <c r="R784" t="s">
        <v>87</v>
      </c>
      <c r="S784" t="s">
        <v>172</v>
      </c>
      <c r="T784" t="s">
        <v>167</v>
      </c>
      <c r="U784" t="s">
        <v>168</v>
      </c>
      <c r="V784">
        <v>0</v>
      </c>
    </row>
    <row r="785" spans="1:22" ht="14" x14ac:dyDescent="0.3">
      <c r="A785">
        <v>2208</v>
      </c>
      <c r="B785">
        <v>69</v>
      </c>
      <c r="C785" t="s">
        <v>18</v>
      </c>
      <c r="D785" t="s">
        <v>65</v>
      </c>
      <c r="E785" t="s">
        <v>66</v>
      </c>
      <c r="F785">
        <v>38</v>
      </c>
      <c r="G785" t="s">
        <v>129</v>
      </c>
      <c r="H785" t="s">
        <v>43</v>
      </c>
      <c r="I785" t="s">
        <v>23</v>
      </c>
      <c r="J785" t="s">
        <v>56</v>
      </c>
      <c r="K785">
        <v>2.9</v>
      </c>
      <c r="L785" t="s">
        <v>151</v>
      </c>
      <c r="M785" t="s">
        <v>44</v>
      </c>
      <c r="N785" t="s">
        <v>151</v>
      </c>
      <c r="O785" t="s">
        <v>151</v>
      </c>
      <c r="P785">
        <v>11</v>
      </c>
      <c r="Q785" t="s">
        <v>38</v>
      </c>
      <c r="R785" t="s">
        <v>48</v>
      </c>
      <c r="S785" t="s">
        <v>173</v>
      </c>
      <c r="T785" t="s">
        <v>167</v>
      </c>
      <c r="U785" t="s">
        <v>174</v>
      </c>
      <c r="V785">
        <v>0</v>
      </c>
    </row>
    <row r="786" spans="1:22" ht="14" x14ac:dyDescent="0.3">
      <c r="A786">
        <v>2201</v>
      </c>
      <c r="B786">
        <v>60</v>
      </c>
      <c r="C786" t="s">
        <v>18</v>
      </c>
      <c r="D786" t="s">
        <v>142</v>
      </c>
      <c r="E786" t="s">
        <v>66</v>
      </c>
      <c r="F786">
        <v>51</v>
      </c>
      <c r="G786" t="s">
        <v>50</v>
      </c>
      <c r="H786" t="s">
        <v>22</v>
      </c>
      <c r="I786" t="s">
        <v>60</v>
      </c>
      <c r="J786" t="s">
        <v>52</v>
      </c>
      <c r="K786">
        <v>4.7</v>
      </c>
      <c r="L786" t="s">
        <v>151</v>
      </c>
      <c r="M786" t="s">
        <v>44</v>
      </c>
      <c r="N786" t="s">
        <v>151</v>
      </c>
      <c r="O786" t="s">
        <v>151</v>
      </c>
      <c r="P786">
        <v>27</v>
      </c>
      <c r="Q786" t="s">
        <v>85</v>
      </c>
      <c r="R786" t="s">
        <v>96</v>
      </c>
      <c r="S786" t="s">
        <v>173</v>
      </c>
      <c r="T786" t="s">
        <v>167</v>
      </c>
      <c r="U786" t="s">
        <v>168</v>
      </c>
      <c r="V786">
        <v>0</v>
      </c>
    </row>
    <row r="787" spans="1:22" ht="14" x14ac:dyDescent="0.3">
      <c r="A787">
        <v>2200</v>
      </c>
      <c r="B787">
        <v>39</v>
      </c>
      <c r="C787" t="s">
        <v>18</v>
      </c>
      <c r="D787" t="s">
        <v>118</v>
      </c>
      <c r="E787" t="s">
        <v>66</v>
      </c>
      <c r="F787">
        <v>47</v>
      </c>
      <c r="G787" t="s">
        <v>97</v>
      </c>
      <c r="H787" t="s">
        <v>43</v>
      </c>
      <c r="I787" t="s">
        <v>31</v>
      </c>
      <c r="J787" t="s">
        <v>52</v>
      </c>
      <c r="K787">
        <v>4.9000000000000004</v>
      </c>
      <c r="L787" t="s">
        <v>151</v>
      </c>
      <c r="M787" t="s">
        <v>73</v>
      </c>
      <c r="N787" t="s">
        <v>151</v>
      </c>
      <c r="O787" t="s">
        <v>151</v>
      </c>
      <c r="P787">
        <v>40</v>
      </c>
      <c r="Q787" t="s">
        <v>85</v>
      </c>
      <c r="R787" t="s">
        <v>87</v>
      </c>
      <c r="S787" t="s">
        <v>170</v>
      </c>
      <c r="T787" t="s">
        <v>167</v>
      </c>
      <c r="U787" t="s">
        <v>168</v>
      </c>
      <c r="V787">
        <v>0</v>
      </c>
    </row>
    <row r="788" spans="1:22" ht="14"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
        <v>173</v>
      </c>
      <c r="T788" t="s">
        <v>167</v>
      </c>
      <c r="U788" t="s">
        <v>174</v>
      </c>
      <c r="V788">
        <v>1</v>
      </c>
    </row>
    <row r="789" spans="1:22" ht="14"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
        <v>166</v>
      </c>
      <c r="T789" t="s">
        <v>167</v>
      </c>
      <c r="U789" t="s">
        <v>168</v>
      </c>
      <c r="V789">
        <v>1</v>
      </c>
    </row>
    <row r="790" spans="1:22" ht="14" x14ac:dyDescent="0.3">
      <c r="A790">
        <v>2199</v>
      </c>
      <c r="B790">
        <v>57</v>
      </c>
      <c r="C790" t="s">
        <v>18</v>
      </c>
      <c r="D790" t="s">
        <v>118</v>
      </c>
      <c r="E790" t="s">
        <v>66</v>
      </c>
      <c r="F790">
        <v>80</v>
      </c>
      <c r="G790" t="s">
        <v>83</v>
      </c>
      <c r="H790" t="s">
        <v>22</v>
      </c>
      <c r="I790" t="s">
        <v>47</v>
      </c>
      <c r="J790" t="s">
        <v>52</v>
      </c>
      <c r="K790">
        <v>3.5</v>
      </c>
      <c r="L790" t="s">
        <v>151</v>
      </c>
      <c r="M790" t="s">
        <v>37</v>
      </c>
      <c r="N790" t="s">
        <v>151</v>
      </c>
      <c r="O790" t="s">
        <v>151</v>
      </c>
      <c r="P790">
        <v>35</v>
      </c>
      <c r="Q790" t="s">
        <v>27</v>
      </c>
      <c r="R790" t="s">
        <v>87</v>
      </c>
      <c r="S790" t="s">
        <v>173</v>
      </c>
      <c r="T790" t="s">
        <v>167</v>
      </c>
      <c r="U790" t="s">
        <v>168</v>
      </c>
      <c r="V790">
        <v>0</v>
      </c>
    </row>
    <row r="791" spans="1:22" ht="14"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
        <v>172</v>
      </c>
      <c r="T791" t="s">
        <v>167</v>
      </c>
      <c r="U791" t="s">
        <v>171</v>
      </c>
      <c r="V791">
        <v>1</v>
      </c>
    </row>
    <row r="792" spans="1:22" ht="14" x14ac:dyDescent="0.3">
      <c r="A792">
        <v>2193</v>
      </c>
      <c r="B792">
        <v>41</v>
      </c>
      <c r="C792" t="s">
        <v>18</v>
      </c>
      <c r="D792" t="s">
        <v>118</v>
      </c>
      <c r="E792" t="s">
        <v>66</v>
      </c>
      <c r="F792">
        <v>35</v>
      </c>
      <c r="G792" t="s">
        <v>140</v>
      </c>
      <c r="H792" t="s">
        <v>22</v>
      </c>
      <c r="I792" t="s">
        <v>133</v>
      </c>
      <c r="J792" t="s">
        <v>24</v>
      </c>
      <c r="K792">
        <v>3.2</v>
      </c>
      <c r="L792" t="s">
        <v>151</v>
      </c>
      <c r="M792" t="s">
        <v>44</v>
      </c>
      <c r="N792" t="s">
        <v>151</v>
      </c>
      <c r="O792" t="s">
        <v>151</v>
      </c>
      <c r="P792">
        <v>9</v>
      </c>
      <c r="Q792" t="s">
        <v>38</v>
      </c>
      <c r="R792" t="s">
        <v>87</v>
      </c>
      <c r="S792" t="s">
        <v>170</v>
      </c>
      <c r="T792" t="s">
        <v>167</v>
      </c>
      <c r="U792" t="s">
        <v>171</v>
      </c>
      <c r="V792">
        <v>0</v>
      </c>
    </row>
    <row r="793" spans="1:22" ht="14"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
        <v>166</v>
      </c>
      <c r="T793" t="s">
        <v>167</v>
      </c>
      <c r="U793" t="s">
        <v>168</v>
      </c>
      <c r="V793">
        <v>1</v>
      </c>
    </row>
    <row r="794" spans="1:22" ht="14" x14ac:dyDescent="0.3">
      <c r="A794">
        <v>2191</v>
      </c>
      <c r="B794">
        <v>42</v>
      </c>
      <c r="C794" t="s">
        <v>18</v>
      </c>
      <c r="D794" t="s">
        <v>132</v>
      </c>
      <c r="E794" t="s">
        <v>66</v>
      </c>
      <c r="F794">
        <v>75</v>
      </c>
      <c r="G794" t="s">
        <v>119</v>
      </c>
      <c r="H794" t="s">
        <v>35</v>
      </c>
      <c r="I794" t="s">
        <v>31</v>
      </c>
      <c r="J794" t="s">
        <v>36</v>
      </c>
      <c r="K794">
        <v>4.5999999999999996</v>
      </c>
      <c r="L794" t="s">
        <v>151</v>
      </c>
      <c r="M794" t="s">
        <v>26</v>
      </c>
      <c r="N794" t="s">
        <v>151</v>
      </c>
      <c r="O794" t="s">
        <v>151</v>
      </c>
      <c r="P794">
        <v>33</v>
      </c>
      <c r="Q794" t="s">
        <v>38</v>
      </c>
      <c r="R794" t="s">
        <v>48</v>
      </c>
      <c r="S794" t="s">
        <v>170</v>
      </c>
      <c r="T794" t="s">
        <v>167</v>
      </c>
      <c r="U794" t="s">
        <v>168</v>
      </c>
      <c r="V794">
        <v>0</v>
      </c>
    </row>
    <row r="795" spans="1:22" ht="14" x14ac:dyDescent="0.3">
      <c r="A795">
        <v>2182</v>
      </c>
      <c r="B795">
        <v>22</v>
      </c>
      <c r="C795" t="s">
        <v>18</v>
      </c>
      <c r="D795" t="s">
        <v>65</v>
      </c>
      <c r="E795" t="s">
        <v>66</v>
      </c>
      <c r="F795">
        <v>63</v>
      </c>
      <c r="G795" t="s">
        <v>76</v>
      </c>
      <c r="H795" t="s">
        <v>43</v>
      </c>
      <c r="I795" t="s">
        <v>93</v>
      </c>
      <c r="J795" t="s">
        <v>56</v>
      </c>
      <c r="K795">
        <v>3.2</v>
      </c>
      <c r="L795" t="s">
        <v>151</v>
      </c>
      <c r="M795" t="s">
        <v>37</v>
      </c>
      <c r="N795" t="s">
        <v>151</v>
      </c>
      <c r="O795" t="s">
        <v>151</v>
      </c>
      <c r="P795">
        <v>32</v>
      </c>
      <c r="Q795" t="s">
        <v>74</v>
      </c>
      <c r="R795" t="s">
        <v>75</v>
      </c>
      <c r="S795" t="s">
        <v>169</v>
      </c>
      <c r="T795" t="s">
        <v>167</v>
      </c>
      <c r="U795" t="s">
        <v>168</v>
      </c>
      <c r="V795">
        <v>0</v>
      </c>
    </row>
    <row r="796" spans="1:22" ht="14"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
        <v>173</v>
      </c>
      <c r="T796" t="s">
        <v>167</v>
      </c>
      <c r="U796" t="s">
        <v>174</v>
      </c>
      <c r="V796">
        <v>1</v>
      </c>
    </row>
    <row r="797" spans="1:22" ht="14" x14ac:dyDescent="0.3">
      <c r="A797">
        <v>2179</v>
      </c>
      <c r="B797">
        <v>21</v>
      </c>
      <c r="C797" t="s">
        <v>18</v>
      </c>
      <c r="D797" t="s">
        <v>105</v>
      </c>
      <c r="E797" t="s">
        <v>66</v>
      </c>
      <c r="F797">
        <v>98</v>
      </c>
      <c r="G797" t="s">
        <v>102</v>
      </c>
      <c r="H797" t="s">
        <v>43</v>
      </c>
      <c r="I797" t="s">
        <v>79</v>
      </c>
      <c r="J797" t="s">
        <v>52</v>
      </c>
      <c r="K797">
        <v>4.7</v>
      </c>
      <c r="L797" t="s">
        <v>151</v>
      </c>
      <c r="M797" t="s">
        <v>53</v>
      </c>
      <c r="N797" t="s">
        <v>151</v>
      </c>
      <c r="O797" t="s">
        <v>151</v>
      </c>
      <c r="P797">
        <v>32</v>
      </c>
      <c r="Q797" t="s">
        <v>27</v>
      </c>
      <c r="R797" t="s">
        <v>48</v>
      </c>
      <c r="S797" t="s">
        <v>169</v>
      </c>
      <c r="T797" t="s">
        <v>167</v>
      </c>
      <c r="U797" t="s">
        <v>168</v>
      </c>
      <c r="V797">
        <v>0</v>
      </c>
    </row>
    <row r="798" spans="1:22" ht="14" x14ac:dyDescent="0.3">
      <c r="A798">
        <v>2178</v>
      </c>
      <c r="B798">
        <v>24</v>
      </c>
      <c r="C798" t="s">
        <v>18</v>
      </c>
      <c r="D798" t="s">
        <v>142</v>
      </c>
      <c r="E798" t="s">
        <v>66</v>
      </c>
      <c r="F798">
        <v>93</v>
      </c>
      <c r="G798" t="s">
        <v>55</v>
      </c>
      <c r="H798" t="s">
        <v>91</v>
      </c>
      <c r="I798" t="s">
        <v>95</v>
      </c>
      <c r="J798" t="s">
        <v>24</v>
      </c>
      <c r="K798">
        <v>3</v>
      </c>
      <c r="L798" t="s">
        <v>151</v>
      </c>
      <c r="M798" t="s">
        <v>26</v>
      </c>
      <c r="N798" t="s">
        <v>151</v>
      </c>
      <c r="O798" t="s">
        <v>151</v>
      </c>
      <c r="P798">
        <v>9</v>
      </c>
      <c r="Q798" t="s">
        <v>45</v>
      </c>
      <c r="R798" t="s">
        <v>75</v>
      </c>
      <c r="S798" t="s">
        <v>169</v>
      </c>
      <c r="T798" t="s">
        <v>167</v>
      </c>
      <c r="U798" t="s">
        <v>171</v>
      </c>
      <c r="V798">
        <v>0</v>
      </c>
    </row>
    <row r="799" spans="1:22" ht="14" x14ac:dyDescent="0.3">
      <c r="A799">
        <v>2177</v>
      </c>
      <c r="B799">
        <v>24</v>
      </c>
      <c r="C799" t="s">
        <v>18</v>
      </c>
      <c r="D799" t="s">
        <v>132</v>
      </c>
      <c r="E799" t="s">
        <v>66</v>
      </c>
      <c r="F799">
        <v>91</v>
      </c>
      <c r="G799" t="s">
        <v>128</v>
      </c>
      <c r="H799" t="s">
        <v>35</v>
      </c>
      <c r="I799" t="s">
        <v>107</v>
      </c>
      <c r="J799" t="s">
        <v>24</v>
      </c>
      <c r="K799">
        <v>3.4</v>
      </c>
      <c r="L799" t="s">
        <v>151</v>
      </c>
      <c r="M799" t="s">
        <v>69</v>
      </c>
      <c r="N799" t="s">
        <v>151</v>
      </c>
      <c r="O799" t="s">
        <v>151</v>
      </c>
      <c r="P799">
        <v>44</v>
      </c>
      <c r="Q799" t="s">
        <v>85</v>
      </c>
      <c r="R799" t="s">
        <v>57</v>
      </c>
      <c r="S799" t="s">
        <v>169</v>
      </c>
      <c r="T799" t="s">
        <v>167</v>
      </c>
      <c r="U799" t="s">
        <v>168</v>
      </c>
      <c r="V799">
        <v>0</v>
      </c>
    </row>
    <row r="800" spans="1:22" ht="14" x14ac:dyDescent="0.3">
      <c r="A800">
        <v>2175</v>
      </c>
      <c r="B800">
        <v>42</v>
      </c>
      <c r="C800" t="s">
        <v>18</v>
      </c>
      <c r="D800" t="s">
        <v>131</v>
      </c>
      <c r="E800" t="s">
        <v>66</v>
      </c>
      <c r="F800">
        <v>49</v>
      </c>
      <c r="G800" t="s">
        <v>111</v>
      </c>
      <c r="H800" t="s">
        <v>35</v>
      </c>
      <c r="I800" t="s">
        <v>77</v>
      </c>
      <c r="J800" t="s">
        <v>36</v>
      </c>
      <c r="K800">
        <v>2.9</v>
      </c>
      <c r="L800" t="s">
        <v>151</v>
      </c>
      <c r="M800" t="s">
        <v>73</v>
      </c>
      <c r="N800" t="s">
        <v>151</v>
      </c>
      <c r="O800" t="s">
        <v>151</v>
      </c>
      <c r="P800">
        <v>1</v>
      </c>
      <c r="Q800" t="s">
        <v>32</v>
      </c>
      <c r="R800" t="s">
        <v>48</v>
      </c>
      <c r="S800" t="s">
        <v>170</v>
      </c>
      <c r="T800" t="s">
        <v>167</v>
      </c>
      <c r="U800" t="s">
        <v>171</v>
      </c>
      <c r="V800">
        <v>0</v>
      </c>
    </row>
    <row r="801" spans="1:22" ht="14"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
        <v>173</v>
      </c>
      <c r="T801" t="s">
        <v>167</v>
      </c>
      <c r="U801" t="s">
        <v>168</v>
      </c>
      <c r="V801">
        <v>1</v>
      </c>
    </row>
    <row r="802" spans="1:22" ht="14" x14ac:dyDescent="0.3">
      <c r="A802">
        <v>2174</v>
      </c>
      <c r="B802">
        <v>23</v>
      </c>
      <c r="C802" t="s">
        <v>18</v>
      </c>
      <c r="D802" t="s">
        <v>142</v>
      </c>
      <c r="E802" t="s">
        <v>66</v>
      </c>
      <c r="F802">
        <v>97</v>
      </c>
      <c r="G802" t="s">
        <v>78</v>
      </c>
      <c r="H802" t="s">
        <v>35</v>
      </c>
      <c r="I802" t="s">
        <v>108</v>
      </c>
      <c r="J802" t="s">
        <v>52</v>
      </c>
      <c r="K802">
        <v>5</v>
      </c>
      <c r="L802" t="s">
        <v>151</v>
      </c>
      <c r="M802" t="s">
        <v>69</v>
      </c>
      <c r="N802" t="s">
        <v>151</v>
      </c>
      <c r="O802" t="s">
        <v>151</v>
      </c>
      <c r="P802">
        <v>36</v>
      </c>
      <c r="Q802" t="s">
        <v>27</v>
      </c>
      <c r="R802" t="s">
        <v>57</v>
      </c>
      <c r="S802" t="s">
        <v>169</v>
      </c>
      <c r="T802" t="s">
        <v>167</v>
      </c>
      <c r="U802" t="s">
        <v>168</v>
      </c>
      <c r="V802">
        <v>0</v>
      </c>
    </row>
    <row r="803" spans="1:22" ht="14"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
        <v>172</v>
      </c>
      <c r="T803" t="s">
        <v>167</v>
      </c>
      <c r="U803" t="s">
        <v>174</v>
      </c>
      <c r="V803">
        <v>1</v>
      </c>
    </row>
    <row r="804" spans="1:22" ht="14" x14ac:dyDescent="0.3">
      <c r="A804">
        <v>2169</v>
      </c>
      <c r="B804">
        <v>23</v>
      </c>
      <c r="C804" t="s">
        <v>18</v>
      </c>
      <c r="D804" t="s">
        <v>65</v>
      </c>
      <c r="E804" t="s">
        <v>66</v>
      </c>
      <c r="F804">
        <v>74</v>
      </c>
      <c r="G804" t="s">
        <v>138</v>
      </c>
      <c r="H804" t="s">
        <v>43</v>
      </c>
      <c r="I804" t="s">
        <v>117</v>
      </c>
      <c r="J804" t="s">
        <v>36</v>
      </c>
      <c r="K804">
        <v>4.0999999999999996</v>
      </c>
      <c r="L804" t="s">
        <v>151</v>
      </c>
      <c r="M804" t="s">
        <v>44</v>
      </c>
      <c r="N804" t="s">
        <v>151</v>
      </c>
      <c r="O804" t="s">
        <v>151</v>
      </c>
      <c r="P804">
        <v>32</v>
      </c>
      <c r="Q804" t="s">
        <v>32</v>
      </c>
      <c r="R804" t="s">
        <v>57</v>
      </c>
      <c r="S804" t="s">
        <v>169</v>
      </c>
      <c r="T804" t="s">
        <v>167</v>
      </c>
      <c r="U804" t="s">
        <v>168</v>
      </c>
      <c r="V804">
        <v>0</v>
      </c>
    </row>
    <row r="805" spans="1:22" ht="14" x14ac:dyDescent="0.3">
      <c r="A805">
        <v>2159</v>
      </c>
      <c r="B805">
        <v>19</v>
      </c>
      <c r="C805" t="s">
        <v>18</v>
      </c>
      <c r="D805" t="s">
        <v>142</v>
      </c>
      <c r="E805" t="s">
        <v>66</v>
      </c>
      <c r="F805">
        <v>84</v>
      </c>
      <c r="G805" t="s">
        <v>34</v>
      </c>
      <c r="H805" t="s">
        <v>91</v>
      </c>
      <c r="I805" t="s">
        <v>77</v>
      </c>
      <c r="J805" t="s">
        <v>36</v>
      </c>
      <c r="K805">
        <v>4.5999999999999996</v>
      </c>
      <c r="L805" t="s">
        <v>151</v>
      </c>
      <c r="M805" t="s">
        <v>53</v>
      </c>
      <c r="N805" t="s">
        <v>151</v>
      </c>
      <c r="O805" t="s">
        <v>151</v>
      </c>
      <c r="P805">
        <v>9</v>
      </c>
      <c r="Q805" t="s">
        <v>74</v>
      </c>
      <c r="R805" t="s">
        <v>28</v>
      </c>
      <c r="S805" t="s">
        <v>169</v>
      </c>
      <c r="T805" t="s">
        <v>167</v>
      </c>
      <c r="U805" t="s">
        <v>171</v>
      </c>
      <c r="V805">
        <v>0</v>
      </c>
    </row>
    <row r="806" spans="1:22" ht="14" x14ac:dyDescent="0.3">
      <c r="A806">
        <v>2158</v>
      </c>
      <c r="B806">
        <v>41</v>
      </c>
      <c r="C806" t="s">
        <v>18</v>
      </c>
      <c r="D806" t="s">
        <v>65</v>
      </c>
      <c r="E806" t="s">
        <v>66</v>
      </c>
      <c r="F806">
        <v>68</v>
      </c>
      <c r="G806" t="s">
        <v>90</v>
      </c>
      <c r="H806" t="s">
        <v>22</v>
      </c>
      <c r="I806" t="s">
        <v>47</v>
      </c>
      <c r="J806" t="s">
        <v>24</v>
      </c>
      <c r="K806">
        <v>4</v>
      </c>
      <c r="L806" t="s">
        <v>151</v>
      </c>
      <c r="M806" t="s">
        <v>44</v>
      </c>
      <c r="N806" t="s">
        <v>151</v>
      </c>
      <c r="O806" t="s">
        <v>151</v>
      </c>
      <c r="P806">
        <v>41</v>
      </c>
      <c r="Q806" t="s">
        <v>27</v>
      </c>
      <c r="R806" t="s">
        <v>28</v>
      </c>
      <c r="S806" t="s">
        <v>170</v>
      </c>
      <c r="T806" t="s">
        <v>167</v>
      </c>
      <c r="U806" t="s">
        <v>168</v>
      </c>
      <c r="V806">
        <v>0</v>
      </c>
    </row>
    <row r="807" spans="1:22" ht="14" x14ac:dyDescent="0.3">
      <c r="A807">
        <v>2156</v>
      </c>
      <c r="B807">
        <v>32</v>
      </c>
      <c r="C807" t="s">
        <v>18</v>
      </c>
      <c r="D807" t="s">
        <v>65</v>
      </c>
      <c r="E807" t="s">
        <v>66</v>
      </c>
      <c r="F807">
        <v>51</v>
      </c>
      <c r="G807" t="s">
        <v>76</v>
      </c>
      <c r="H807" t="s">
        <v>22</v>
      </c>
      <c r="I807" t="s">
        <v>133</v>
      </c>
      <c r="J807" t="s">
        <v>56</v>
      </c>
      <c r="K807">
        <v>3.7</v>
      </c>
      <c r="L807" t="s">
        <v>151</v>
      </c>
      <c r="M807" t="s">
        <v>73</v>
      </c>
      <c r="N807" t="s">
        <v>151</v>
      </c>
      <c r="O807" t="s">
        <v>151</v>
      </c>
      <c r="P807">
        <v>46</v>
      </c>
      <c r="Q807" t="s">
        <v>45</v>
      </c>
      <c r="R807" t="s">
        <v>87</v>
      </c>
      <c r="S807" t="s">
        <v>172</v>
      </c>
      <c r="T807" t="s">
        <v>167</v>
      </c>
      <c r="U807" t="s">
        <v>168</v>
      </c>
      <c r="V807">
        <v>0</v>
      </c>
    </row>
    <row r="808" spans="1:22" ht="14" x14ac:dyDescent="0.3">
      <c r="A808">
        <v>2155</v>
      </c>
      <c r="B808">
        <v>46</v>
      </c>
      <c r="C808" t="s">
        <v>18</v>
      </c>
      <c r="D808" t="s">
        <v>118</v>
      </c>
      <c r="E808" t="s">
        <v>66</v>
      </c>
      <c r="F808">
        <v>74</v>
      </c>
      <c r="G808" t="s">
        <v>50</v>
      </c>
      <c r="H808" t="s">
        <v>43</v>
      </c>
      <c r="I808" t="s">
        <v>82</v>
      </c>
      <c r="J808" t="s">
        <v>36</v>
      </c>
      <c r="K808">
        <v>3.4</v>
      </c>
      <c r="L808" t="s">
        <v>151</v>
      </c>
      <c r="M808" t="s">
        <v>73</v>
      </c>
      <c r="N808" t="s">
        <v>151</v>
      </c>
      <c r="O808" t="s">
        <v>151</v>
      </c>
      <c r="P808">
        <v>33</v>
      </c>
      <c r="Q808" t="s">
        <v>32</v>
      </c>
      <c r="R808" t="s">
        <v>96</v>
      </c>
      <c r="S808" t="s">
        <v>166</v>
      </c>
      <c r="T808" t="s">
        <v>167</v>
      </c>
      <c r="U808" t="s">
        <v>168</v>
      </c>
      <c r="V808">
        <v>0</v>
      </c>
    </row>
    <row r="809" spans="1:22" ht="14" x14ac:dyDescent="0.3">
      <c r="A809">
        <v>2147</v>
      </c>
      <c r="B809">
        <v>48</v>
      </c>
      <c r="C809" t="s">
        <v>18</v>
      </c>
      <c r="D809" t="s">
        <v>88</v>
      </c>
      <c r="E809" t="s">
        <v>66</v>
      </c>
      <c r="F809">
        <v>23</v>
      </c>
      <c r="G809" t="s">
        <v>139</v>
      </c>
      <c r="H809" t="s">
        <v>91</v>
      </c>
      <c r="I809" t="s">
        <v>51</v>
      </c>
      <c r="J809" t="s">
        <v>52</v>
      </c>
      <c r="K809">
        <v>4.5999999999999996</v>
      </c>
      <c r="L809" t="s">
        <v>151</v>
      </c>
      <c r="M809" t="s">
        <v>53</v>
      </c>
      <c r="N809" t="s">
        <v>151</v>
      </c>
      <c r="O809" t="s">
        <v>151</v>
      </c>
      <c r="P809">
        <v>45</v>
      </c>
      <c r="Q809" t="s">
        <v>45</v>
      </c>
      <c r="R809" t="s">
        <v>96</v>
      </c>
      <c r="S809" t="s">
        <v>166</v>
      </c>
      <c r="T809" t="s">
        <v>167</v>
      </c>
      <c r="U809" t="s">
        <v>168</v>
      </c>
      <c r="V809">
        <v>0</v>
      </c>
    </row>
    <row r="810" spans="1:22" ht="14" x14ac:dyDescent="0.3">
      <c r="A810">
        <v>2143</v>
      </c>
      <c r="B810">
        <v>47</v>
      </c>
      <c r="C810" t="s">
        <v>18</v>
      </c>
      <c r="D810" t="s">
        <v>123</v>
      </c>
      <c r="E810" t="s">
        <v>66</v>
      </c>
      <c r="F810">
        <v>39</v>
      </c>
      <c r="G810" t="s">
        <v>113</v>
      </c>
      <c r="H810" t="s">
        <v>43</v>
      </c>
      <c r="I810" t="s">
        <v>31</v>
      </c>
      <c r="J810" t="s">
        <v>24</v>
      </c>
      <c r="K810">
        <v>4.3</v>
      </c>
      <c r="L810" t="s">
        <v>151</v>
      </c>
      <c r="M810" t="s">
        <v>44</v>
      </c>
      <c r="N810" t="s">
        <v>151</v>
      </c>
      <c r="O810" t="s">
        <v>151</v>
      </c>
      <c r="P810">
        <v>21</v>
      </c>
      <c r="Q810" t="s">
        <v>27</v>
      </c>
      <c r="R810" t="s">
        <v>57</v>
      </c>
      <c r="S810" t="s">
        <v>166</v>
      </c>
      <c r="T810" t="s">
        <v>167</v>
      </c>
      <c r="U810" t="s">
        <v>168</v>
      </c>
      <c r="V810">
        <v>0</v>
      </c>
    </row>
    <row r="811" spans="1:22" ht="14" x14ac:dyDescent="0.3">
      <c r="A811">
        <v>2141</v>
      </c>
      <c r="B811">
        <v>53</v>
      </c>
      <c r="C811" t="s">
        <v>18</v>
      </c>
      <c r="D811" t="s">
        <v>65</v>
      </c>
      <c r="E811" t="s">
        <v>66</v>
      </c>
      <c r="F811">
        <v>90</v>
      </c>
      <c r="G811" t="s">
        <v>129</v>
      </c>
      <c r="H811" t="s">
        <v>43</v>
      </c>
      <c r="I811" t="s">
        <v>109</v>
      </c>
      <c r="J811" t="s">
        <v>56</v>
      </c>
      <c r="K811">
        <v>3.7</v>
      </c>
      <c r="L811" t="s">
        <v>151</v>
      </c>
      <c r="M811" t="s">
        <v>53</v>
      </c>
      <c r="N811" t="s">
        <v>151</v>
      </c>
      <c r="O811" t="s">
        <v>151</v>
      </c>
      <c r="P811">
        <v>36</v>
      </c>
      <c r="Q811" t="s">
        <v>32</v>
      </c>
      <c r="R811" t="s">
        <v>28</v>
      </c>
      <c r="S811" t="s">
        <v>166</v>
      </c>
      <c r="T811" t="s">
        <v>167</v>
      </c>
      <c r="U811" t="s">
        <v>168</v>
      </c>
      <c r="V811">
        <v>0</v>
      </c>
    </row>
    <row r="812" spans="1:22" ht="14"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
        <v>166</v>
      </c>
      <c r="T812" t="s">
        <v>167</v>
      </c>
      <c r="U812" t="s">
        <v>168</v>
      </c>
      <c r="V812">
        <v>1</v>
      </c>
    </row>
    <row r="813" spans="1:22" ht="14" x14ac:dyDescent="0.3">
      <c r="A813">
        <v>2137</v>
      </c>
      <c r="B813">
        <v>47</v>
      </c>
      <c r="C813" t="s">
        <v>18</v>
      </c>
      <c r="D813" t="s">
        <v>88</v>
      </c>
      <c r="E813" t="s">
        <v>66</v>
      </c>
      <c r="F813">
        <v>93</v>
      </c>
      <c r="G813" t="s">
        <v>83</v>
      </c>
      <c r="H813" t="s">
        <v>43</v>
      </c>
      <c r="I813" t="s">
        <v>107</v>
      </c>
      <c r="J813" t="s">
        <v>52</v>
      </c>
      <c r="K813">
        <v>2.8</v>
      </c>
      <c r="L813" t="s">
        <v>151</v>
      </c>
      <c r="M813" t="s">
        <v>53</v>
      </c>
      <c r="N813" t="s">
        <v>151</v>
      </c>
      <c r="O813" t="s">
        <v>151</v>
      </c>
      <c r="P813">
        <v>25</v>
      </c>
      <c r="Q813" t="s">
        <v>74</v>
      </c>
      <c r="R813" t="s">
        <v>28</v>
      </c>
      <c r="S813" t="s">
        <v>166</v>
      </c>
      <c r="T813" t="s">
        <v>167</v>
      </c>
      <c r="U813" t="s">
        <v>168</v>
      </c>
      <c r="V813">
        <v>0</v>
      </c>
    </row>
    <row r="814" spans="1:22" ht="14" x14ac:dyDescent="0.3">
      <c r="A814">
        <v>2136</v>
      </c>
      <c r="B814">
        <v>34</v>
      </c>
      <c r="C814" t="s">
        <v>18</v>
      </c>
      <c r="D814" t="s">
        <v>88</v>
      </c>
      <c r="E814" t="s">
        <v>66</v>
      </c>
      <c r="F814">
        <v>94</v>
      </c>
      <c r="G814" t="s">
        <v>98</v>
      </c>
      <c r="H814" t="s">
        <v>35</v>
      </c>
      <c r="I814" t="s">
        <v>133</v>
      </c>
      <c r="J814" t="s">
        <v>24</v>
      </c>
      <c r="K814">
        <v>4.5999999999999996</v>
      </c>
      <c r="L814" t="s">
        <v>151</v>
      </c>
      <c r="M814" t="s">
        <v>44</v>
      </c>
      <c r="N814" t="s">
        <v>151</v>
      </c>
      <c r="O814" t="s">
        <v>151</v>
      </c>
      <c r="P814">
        <v>1</v>
      </c>
      <c r="Q814" t="s">
        <v>85</v>
      </c>
      <c r="R814" t="s">
        <v>96</v>
      </c>
      <c r="S814" t="s">
        <v>172</v>
      </c>
      <c r="T814" t="s">
        <v>167</v>
      </c>
      <c r="U814" t="s">
        <v>171</v>
      </c>
      <c r="V814">
        <v>0</v>
      </c>
    </row>
    <row r="815" spans="1:22" ht="14"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
        <v>166</v>
      </c>
      <c r="T815" t="s">
        <v>167</v>
      </c>
      <c r="U815" t="s">
        <v>174</v>
      </c>
      <c r="V815">
        <v>1</v>
      </c>
    </row>
    <row r="816" spans="1:22" ht="14" x14ac:dyDescent="0.3">
      <c r="A816">
        <v>2134</v>
      </c>
      <c r="B816">
        <v>21</v>
      </c>
      <c r="C816" t="s">
        <v>18</v>
      </c>
      <c r="D816" t="s">
        <v>123</v>
      </c>
      <c r="E816" t="s">
        <v>66</v>
      </c>
      <c r="F816">
        <v>34</v>
      </c>
      <c r="G816" t="s">
        <v>30</v>
      </c>
      <c r="H816" t="s">
        <v>43</v>
      </c>
      <c r="I816" t="s">
        <v>77</v>
      </c>
      <c r="J816" t="s">
        <v>52</v>
      </c>
      <c r="K816">
        <v>3.8</v>
      </c>
      <c r="L816" t="s">
        <v>151</v>
      </c>
      <c r="M816" t="s">
        <v>53</v>
      </c>
      <c r="N816" t="s">
        <v>151</v>
      </c>
      <c r="O816" t="s">
        <v>151</v>
      </c>
      <c r="P816">
        <v>13</v>
      </c>
      <c r="Q816" t="s">
        <v>74</v>
      </c>
      <c r="R816" t="s">
        <v>48</v>
      </c>
      <c r="S816" t="s">
        <v>169</v>
      </c>
      <c r="T816" t="s">
        <v>167</v>
      </c>
      <c r="U816" t="s">
        <v>174</v>
      </c>
      <c r="V816">
        <v>0</v>
      </c>
    </row>
    <row r="817" spans="1:22" ht="14"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
        <v>172</v>
      </c>
      <c r="T817" t="s">
        <v>167</v>
      </c>
      <c r="U817" t="s">
        <v>168</v>
      </c>
      <c r="V817">
        <v>1</v>
      </c>
    </row>
    <row r="818" spans="1:22" ht="14" x14ac:dyDescent="0.3">
      <c r="A818">
        <v>2131</v>
      </c>
      <c r="B818">
        <v>25</v>
      </c>
      <c r="C818" t="s">
        <v>18</v>
      </c>
      <c r="D818" t="s">
        <v>131</v>
      </c>
      <c r="E818" t="s">
        <v>66</v>
      </c>
      <c r="F818">
        <v>68</v>
      </c>
      <c r="G818" t="s">
        <v>116</v>
      </c>
      <c r="H818" t="s">
        <v>22</v>
      </c>
      <c r="I818" t="s">
        <v>82</v>
      </c>
      <c r="J818" t="s">
        <v>52</v>
      </c>
      <c r="K818">
        <v>3.7</v>
      </c>
      <c r="L818" t="s">
        <v>151</v>
      </c>
      <c r="M818" t="s">
        <v>37</v>
      </c>
      <c r="N818" t="s">
        <v>151</v>
      </c>
      <c r="O818" t="s">
        <v>151</v>
      </c>
      <c r="P818">
        <v>33</v>
      </c>
      <c r="Q818" t="s">
        <v>38</v>
      </c>
      <c r="R818" t="s">
        <v>48</v>
      </c>
      <c r="S818" t="s">
        <v>172</v>
      </c>
      <c r="T818" t="s">
        <v>167</v>
      </c>
      <c r="U818" t="s">
        <v>168</v>
      </c>
      <c r="V818">
        <v>0</v>
      </c>
    </row>
    <row r="819" spans="1:22" ht="14"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
        <v>172</v>
      </c>
      <c r="T819" t="s">
        <v>167</v>
      </c>
      <c r="U819" t="s">
        <v>168</v>
      </c>
      <c r="V819">
        <v>1</v>
      </c>
    </row>
    <row r="820" spans="1:22" ht="14" x14ac:dyDescent="0.3">
      <c r="A820">
        <v>2122</v>
      </c>
      <c r="B820">
        <v>43</v>
      </c>
      <c r="C820" t="s">
        <v>18</v>
      </c>
      <c r="D820" t="s">
        <v>131</v>
      </c>
      <c r="E820" t="s">
        <v>66</v>
      </c>
      <c r="F820">
        <v>68</v>
      </c>
      <c r="G820" t="s">
        <v>119</v>
      </c>
      <c r="H820" t="s">
        <v>43</v>
      </c>
      <c r="I820" t="s">
        <v>77</v>
      </c>
      <c r="J820" t="s">
        <v>24</v>
      </c>
      <c r="K820">
        <v>3.5</v>
      </c>
      <c r="L820" t="s">
        <v>151</v>
      </c>
      <c r="M820" t="s">
        <v>69</v>
      </c>
      <c r="N820" t="s">
        <v>151</v>
      </c>
      <c r="O820" t="s">
        <v>151</v>
      </c>
      <c r="P820">
        <v>32</v>
      </c>
      <c r="Q820" t="s">
        <v>74</v>
      </c>
      <c r="R820" t="s">
        <v>87</v>
      </c>
      <c r="S820" t="s">
        <v>170</v>
      </c>
      <c r="T820" t="s">
        <v>167</v>
      </c>
      <c r="U820" t="s">
        <v>168</v>
      </c>
      <c r="V820">
        <v>0</v>
      </c>
    </row>
    <row r="821" spans="1:22" ht="14"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
        <v>173</v>
      </c>
      <c r="T821" t="s">
        <v>167</v>
      </c>
      <c r="U821" t="s">
        <v>168</v>
      </c>
      <c r="V821">
        <v>1</v>
      </c>
    </row>
    <row r="822" spans="1:22" ht="14" x14ac:dyDescent="0.3">
      <c r="A822">
        <v>2121</v>
      </c>
      <c r="B822">
        <v>53</v>
      </c>
      <c r="C822" t="s">
        <v>18</v>
      </c>
      <c r="D822" t="s">
        <v>118</v>
      </c>
      <c r="E822" t="s">
        <v>66</v>
      </c>
      <c r="F822">
        <v>98</v>
      </c>
      <c r="G822" t="s">
        <v>67</v>
      </c>
      <c r="H822" t="s">
        <v>35</v>
      </c>
      <c r="I822" t="s">
        <v>107</v>
      </c>
      <c r="J822" t="s">
        <v>56</v>
      </c>
      <c r="K822">
        <v>3.1</v>
      </c>
      <c r="L822" t="s">
        <v>151</v>
      </c>
      <c r="M822" t="s">
        <v>44</v>
      </c>
      <c r="N822" t="s">
        <v>151</v>
      </c>
      <c r="O822" t="s">
        <v>151</v>
      </c>
      <c r="P822">
        <v>38</v>
      </c>
      <c r="Q822" t="s">
        <v>45</v>
      </c>
      <c r="R822" t="s">
        <v>57</v>
      </c>
      <c r="S822" t="s">
        <v>166</v>
      </c>
      <c r="T822" t="s">
        <v>167</v>
      </c>
      <c r="U822" t="s">
        <v>168</v>
      </c>
      <c r="V822">
        <v>0</v>
      </c>
    </row>
    <row r="823" spans="1:22" ht="14" x14ac:dyDescent="0.3">
      <c r="A823">
        <v>2120</v>
      </c>
      <c r="B823">
        <v>58</v>
      </c>
      <c r="C823" t="s">
        <v>18</v>
      </c>
      <c r="D823" t="s">
        <v>105</v>
      </c>
      <c r="E823" t="s">
        <v>66</v>
      </c>
      <c r="F823">
        <v>57</v>
      </c>
      <c r="G823" t="s">
        <v>144</v>
      </c>
      <c r="H823" t="s">
        <v>43</v>
      </c>
      <c r="I823" t="s">
        <v>125</v>
      </c>
      <c r="J823" t="s">
        <v>36</v>
      </c>
      <c r="K823">
        <v>3.5</v>
      </c>
      <c r="L823" t="s">
        <v>151</v>
      </c>
      <c r="M823" t="s">
        <v>73</v>
      </c>
      <c r="N823" t="s">
        <v>151</v>
      </c>
      <c r="O823" t="s">
        <v>151</v>
      </c>
      <c r="P823">
        <v>36</v>
      </c>
      <c r="Q823" t="s">
        <v>27</v>
      </c>
      <c r="R823" t="s">
        <v>75</v>
      </c>
      <c r="S823" t="s">
        <v>173</v>
      </c>
      <c r="T823" t="s">
        <v>167</v>
      </c>
      <c r="U823" t="s">
        <v>168</v>
      </c>
      <c r="V823">
        <v>0</v>
      </c>
    </row>
    <row r="824" spans="1:22" ht="14" x14ac:dyDescent="0.3">
      <c r="A824">
        <v>2116</v>
      </c>
      <c r="B824">
        <v>44</v>
      </c>
      <c r="C824" t="s">
        <v>18</v>
      </c>
      <c r="D824" t="s">
        <v>118</v>
      </c>
      <c r="E824" t="s">
        <v>66</v>
      </c>
      <c r="F824">
        <v>85</v>
      </c>
      <c r="G824" t="s">
        <v>42</v>
      </c>
      <c r="H824" t="s">
        <v>43</v>
      </c>
      <c r="I824" t="s">
        <v>82</v>
      </c>
      <c r="J824" t="s">
        <v>24</v>
      </c>
      <c r="K824">
        <v>3.4</v>
      </c>
      <c r="L824" t="s">
        <v>151</v>
      </c>
      <c r="M824" t="s">
        <v>73</v>
      </c>
      <c r="N824" t="s">
        <v>151</v>
      </c>
      <c r="O824" t="s">
        <v>151</v>
      </c>
      <c r="P824">
        <v>16</v>
      </c>
      <c r="Q824" t="s">
        <v>74</v>
      </c>
      <c r="R824" t="s">
        <v>75</v>
      </c>
      <c r="S824" t="s">
        <v>170</v>
      </c>
      <c r="T824" t="s">
        <v>167</v>
      </c>
      <c r="U824" t="s">
        <v>174</v>
      </c>
      <c r="V824">
        <v>0</v>
      </c>
    </row>
    <row r="825" spans="1:22" ht="14"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
        <v>166</v>
      </c>
      <c r="T825" t="s">
        <v>167</v>
      </c>
      <c r="U825" t="s">
        <v>174</v>
      </c>
      <c r="V825">
        <v>1</v>
      </c>
    </row>
    <row r="826" spans="1:22" ht="14" x14ac:dyDescent="0.3">
      <c r="A826">
        <v>2113</v>
      </c>
      <c r="B826">
        <v>43</v>
      </c>
      <c r="C826" t="s">
        <v>18</v>
      </c>
      <c r="D826" t="s">
        <v>132</v>
      </c>
      <c r="E826" t="s">
        <v>66</v>
      </c>
      <c r="F826">
        <v>68</v>
      </c>
      <c r="G826" t="s">
        <v>121</v>
      </c>
      <c r="H826" t="s">
        <v>43</v>
      </c>
      <c r="I826" t="s">
        <v>92</v>
      </c>
      <c r="J826" t="s">
        <v>56</v>
      </c>
      <c r="K826">
        <v>4.5</v>
      </c>
      <c r="L826" t="s">
        <v>151</v>
      </c>
      <c r="M826" t="s">
        <v>69</v>
      </c>
      <c r="N826" t="s">
        <v>151</v>
      </c>
      <c r="O826" t="s">
        <v>151</v>
      </c>
      <c r="P826">
        <v>7</v>
      </c>
      <c r="Q826" t="s">
        <v>32</v>
      </c>
      <c r="R826" t="s">
        <v>28</v>
      </c>
      <c r="S826" t="s">
        <v>170</v>
      </c>
      <c r="T826" t="s">
        <v>167</v>
      </c>
      <c r="U826" t="s">
        <v>171</v>
      </c>
      <c r="V826">
        <v>0</v>
      </c>
    </row>
    <row r="827" spans="1:22" ht="14"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
        <v>172</v>
      </c>
      <c r="T827" t="s">
        <v>167</v>
      </c>
      <c r="U827" t="s">
        <v>174</v>
      </c>
      <c r="V827">
        <v>1</v>
      </c>
    </row>
    <row r="828" spans="1:22" ht="14" x14ac:dyDescent="0.3">
      <c r="A828">
        <v>2112</v>
      </c>
      <c r="B828">
        <v>41</v>
      </c>
      <c r="C828" t="s">
        <v>18</v>
      </c>
      <c r="D828" t="s">
        <v>88</v>
      </c>
      <c r="E828" t="s">
        <v>66</v>
      </c>
      <c r="F828">
        <v>85</v>
      </c>
      <c r="G828" t="s">
        <v>67</v>
      </c>
      <c r="H828" t="s">
        <v>91</v>
      </c>
      <c r="I828" t="s">
        <v>68</v>
      </c>
      <c r="J828" t="s">
        <v>36</v>
      </c>
      <c r="K828">
        <v>2.6</v>
      </c>
      <c r="L828" t="s">
        <v>151</v>
      </c>
      <c r="M828" t="s">
        <v>37</v>
      </c>
      <c r="N828" t="s">
        <v>151</v>
      </c>
      <c r="O828" t="s">
        <v>151</v>
      </c>
      <c r="P828">
        <v>15</v>
      </c>
      <c r="Q828" t="s">
        <v>74</v>
      </c>
      <c r="R828" t="s">
        <v>48</v>
      </c>
      <c r="S828" t="s">
        <v>170</v>
      </c>
      <c r="T828" t="s">
        <v>167</v>
      </c>
      <c r="U828" t="s">
        <v>174</v>
      </c>
      <c r="V828">
        <v>0</v>
      </c>
    </row>
    <row r="829" spans="1:22" ht="14" x14ac:dyDescent="0.3">
      <c r="A829">
        <v>2110</v>
      </c>
      <c r="B829">
        <v>59</v>
      </c>
      <c r="C829" t="s">
        <v>18</v>
      </c>
      <c r="D829" t="s">
        <v>105</v>
      </c>
      <c r="E829" t="s">
        <v>66</v>
      </c>
      <c r="F829">
        <v>31</v>
      </c>
      <c r="G829" t="s">
        <v>98</v>
      </c>
      <c r="H829" t="s">
        <v>22</v>
      </c>
      <c r="I829" t="s">
        <v>99</v>
      </c>
      <c r="J829" t="s">
        <v>56</v>
      </c>
      <c r="K829">
        <v>2.7</v>
      </c>
      <c r="L829" t="s">
        <v>151</v>
      </c>
      <c r="M829" t="s">
        <v>37</v>
      </c>
      <c r="N829" t="s">
        <v>151</v>
      </c>
      <c r="O829" t="s">
        <v>151</v>
      </c>
      <c r="P829">
        <v>28</v>
      </c>
      <c r="Q829" t="s">
        <v>27</v>
      </c>
      <c r="R829" t="s">
        <v>96</v>
      </c>
      <c r="S829" t="s">
        <v>173</v>
      </c>
      <c r="T829" t="s">
        <v>167</v>
      </c>
      <c r="U829" t="s">
        <v>168</v>
      </c>
      <c r="V829">
        <v>0</v>
      </c>
    </row>
    <row r="830" spans="1:22" ht="14" x14ac:dyDescent="0.3">
      <c r="A830">
        <v>2107</v>
      </c>
      <c r="B830">
        <v>60</v>
      </c>
      <c r="C830" t="s">
        <v>18</v>
      </c>
      <c r="D830" t="s">
        <v>105</v>
      </c>
      <c r="E830" t="s">
        <v>66</v>
      </c>
      <c r="F830">
        <v>34</v>
      </c>
      <c r="G830" t="s">
        <v>128</v>
      </c>
      <c r="H830" t="s">
        <v>43</v>
      </c>
      <c r="I830" t="s">
        <v>23</v>
      </c>
      <c r="J830" t="s">
        <v>56</v>
      </c>
      <c r="K830">
        <v>4.4000000000000004</v>
      </c>
      <c r="L830" t="s">
        <v>151</v>
      </c>
      <c r="M830" t="s">
        <v>53</v>
      </c>
      <c r="N830" t="s">
        <v>151</v>
      </c>
      <c r="O830" t="s">
        <v>151</v>
      </c>
      <c r="P830">
        <v>40</v>
      </c>
      <c r="Q830" t="s">
        <v>38</v>
      </c>
      <c r="R830" t="s">
        <v>96</v>
      </c>
      <c r="S830" t="s">
        <v>173</v>
      </c>
      <c r="T830" t="s">
        <v>167</v>
      </c>
      <c r="U830" t="s">
        <v>168</v>
      </c>
      <c r="V830">
        <v>0</v>
      </c>
    </row>
    <row r="831" spans="1:22" ht="14" x14ac:dyDescent="0.3">
      <c r="A831">
        <v>2106</v>
      </c>
      <c r="B831">
        <v>65</v>
      </c>
      <c r="C831" t="s">
        <v>18</v>
      </c>
      <c r="D831" t="s">
        <v>142</v>
      </c>
      <c r="E831" t="s">
        <v>66</v>
      </c>
      <c r="F831">
        <v>35</v>
      </c>
      <c r="G831" t="s">
        <v>130</v>
      </c>
      <c r="H831" t="s">
        <v>43</v>
      </c>
      <c r="I831" t="s">
        <v>64</v>
      </c>
      <c r="J831" t="s">
        <v>36</v>
      </c>
      <c r="K831">
        <v>4.5</v>
      </c>
      <c r="L831" t="s">
        <v>151</v>
      </c>
      <c r="M831" t="s">
        <v>37</v>
      </c>
      <c r="N831" t="s">
        <v>151</v>
      </c>
      <c r="O831" t="s">
        <v>151</v>
      </c>
      <c r="P831">
        <v>38</v>
      </c>
      <c r="Q831" t="s">
        <v>27</v>
      </c>
      <c r="R831" t="s">
        <v>75</v>
      </c>
      <c r="S831" t="s">
        <v>173</v>
      </c>
      <c r="T831" t="s">
        <v>167</v>
      </c>
      <c r="U831" t="s">
        <v>168</v>
      </c>
      <c r="V831">
        <v>0</v>
      </c>
    </row>
    <row r="832" spans="1:22" ht="14" x14ac:dyDescent="0.3">
      <c r="A832">
        <v>2103</v>
      </c>
      <c r="B832">
        <v>23</v>
      </c>
      <c r="C832" t="s">
        <v>18</v>
      </c>
      <c r="D832" t="s">
        <v>123</v>
      </c>
      <c r="E832" t="s">
        <v>66</v>
      </c>
      <c r="F832">
        <v>25</v>
      </c>
      <c r="G832" t="s">
        <v>134</v>
      </c>
      <c r="H832" t="s">
        <v>43</v>
      </c>
      <c r="I832" t="s">
        <v>109</v>
      </c>
      <c r="J832" t="s">
        <v>36</v>
      </c>
      <c r="K832">
        <v>4.5</v>
      </c>
      <c r="L832" t="s">
        <v>151</v>
      </c>
      <c r="M832" t="s">
        <v>73</v>
      </c>
      <c r="N832" t="s">
        <v>151</v>
      </c>
      <c r="O832" t="s">
        <v>151</v>
      </c>
      <c r="P832">
        <v>23</v>
      </c>
      <c r="Q832" t="s">
        <v>32</v>
      </c>
      <c r="R832" t="s">
        <v>87</v>
      </c>
      <c r="S832" t="s">
        <v>169</v>
      </c>
      <c r="T832" t="s">
        <v>167</v>
      </c>
      <c r="U832" t="s">
        <v>168</v>
      </c>
      <c r="V832">
        <v>0</v>
      </c>
    </row>
    <row r="833" spans="1:22" ht="14"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
        <v>173</v>
      </c>
      <c r="T833" t="s">
        <v>167</v>
      </c>
      <c r="U833" t="s">
        <v>168</v>
      </c>
      <c r="V833">
        <v>1</v>
      </c>
    </row>
    <row r="834" spans="1:22" ht="14" x14ac:dyDescent="0.3">
      <c r="A834">
        <v>2088</v>
      </c>
      <c r="B834">
        <v>54</v>
      </c>
      <c r="C834" t="s">
        <v>18</v>
      </c>
      <c r="D834" t="s">
        <v>123</v>
      </c>
      <c r="E834" t="s">
        <v>66</v>
      </c>
      <c r="F834">
        <v>91</v>
      </c>
      <c r="G834" t="s">
        <v>149</v>
      </c>
      <c r="H834" t="s">
        <v>43</v>
      </c>
      <c r="I834" t="s">
        <v>143</v>
      </c>
      <c r="J834" t="s">
        <v>52</v>
      </c>
      <c r="K834">
        <v>4.7</v>
      </c>
      <c r="L834" t="s">
        <v>151</v>
      </c>
      <c r="M834" t="s">
        <v>53</v>
      </c>
      <c r="N834" t="s">
        <v>151</v>
      </c>
      <c r="O834" t="s">
        <v>151</v>
      </c>
      <c r="P834">
        <v>1</v>
      </c>
      <c r="Q834" t="s">
        <v>38</v>
      </c>
      <c r="R834" t="s">
        <v>39</v>
      </c>
      <c r="S834" t="s">
        <v>166</v>
      </c>
      <c r="T834" t="s">
        <v>167</v>
      </c>
      <c r="U834" t="s">
        <v>171</v>
      </c>
      <c r="V834">
        <v>0</v>
      </c>
    </row>
    <row r="835" spans="1:22" ht="14"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
        <v>170</v>
      </c>
      <c r="T835" t="s">
        <v>167</v>
      </c>
      <c r="U835" t="s">
        <v>174</v>
      </c>
      <c r="V835">
        <v>1</v>
      </c>
    </row>
    <row r="836" spans="1:22" ht="14"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
        <v>166</v>
      </c>
      <c r="T836" t="s">
        <v>167</v>
      </c>
      <c r="U836" t="s">
        <v>174</v>
      </c>
      <c r="V836">
        <v>1</v>
      </c>
    </row>
    <row r="837" spans="1:22" ht="14" x14ac:dyDescent="0.3">
      <c r="A837">
        <v>2084</v>
      </c>
      <c r="B837">
        <v>41</v>
      </c>
      <c r="C837" t="s">
        <v>18</v>
      </c>
      <c r="D837" t="s">
        <v>118</v>
      </c>
      <c r="E837" t="s">
        <v>66</v>
      </c>
      <c r="F837">
        <v>59</v>
      </c>
      <c r="G837" t="s">
        <v>90</v>
      </c>
      <c r="H837" t="s">
        <v>22</v>
      </c>
      <c r="I837" t="s">
        <v>120</v>
      </c>
      <c r="J837" t="s">
        <v>56</v>
      </c>
      <c r="K837">
        <v>2.7</v>
      </c>
      <c r="L837" t="s">
        <v>151</v>
      </c>
      <c r="M837" t="s">
        <v>73</v>
      </c>
      <c r="N837" t="s">
        <v>151</v>
      </c>
      <c r="O837" t="s">
        <v>151</v>
      </c>
      <c r="P837">
        <v>26</v>
      </c>
      <c r="Q837" t="s">
        <v>38</v>
      </c>
      <c r="R837" t="s">
        <v>28</v>
      </c>
      <c r="S837" t="s">
        <v>170</v>
      </c>
      <c r="T837" t="s">
        <v>167</v>
      </c>
      <c r="U837" t="s">
        <v>168</v>
      </c>
      <c r="V837">
        <v>0</v>
      </c>
    </row>
    <row r="838" spans="1:22" ht="14"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
        <v>169</v>
      </c>
      <c r="T838" t="s">
        <v>167</v>
      </c>
      <c r="U838" t="s">
        <v>168</v>
      </c>
      <c r="V838">
        <v>1</v>
      </c>
    </row>
    <row r="839" spans="1:22" ht="14" x14ac:dyDescent="0.3">
      <c r="A839">
        <v>2081</v>
      </c>
      <c r="B839">
        <v>29</v>
      </c>
      <c r="C839" t="s">
        <v>18</v>
      </c>
      <c r="D839" t="s">
        <v>88</v>
      </c>
      <c r="E839" t="s">
        <v>66</v>
      </c>
      <c r="F839">
        <v>47</v>
      </c>
      <c r="G839" t="s">
        <v>146</v>
      </c>
      <c r="H839" t="s">
        <v>35</v>
      </c>
      <c r="I839" t="s">
        <v>23</v>
      </c>
      <c r="J839" t="s">
        <v>56</v>
      </c>
      <c r="K839">
        <v>3.5</v>
      </c>
      <c r="L839" t="s">
        <v>151</v>
      </c>
      <c r="M839" t="s">
        <v>37</v>
      </c>
      <c r="N839" t="s">
        <v>151</v>
      </c>
      <c r="O839" t="s">
        <v>151</v>
      </c>
      <c r="P839">
        <v>17</v>
      </c>
      <c r="Q839" t="s">
        <v>85</v>
      </c>
      <c r="R839" t="s">
        <v>75</v>
      </c>
      <c r="S839" t="s">
        <v>172</v>
      </c>
      <c r="T839" t="s">
        <v>167</v>
      </c>
      <c r="U839" t="s">
        <v>174</v>
      </c>
      <c r="V839">
        <v>0</v>
      </c>
    </row>
    <row r="840" spans="1:22" ht="14" x14ac:dyDescent="0.3">
      <c r="A840">
        <v>2078</v>
      </c>
      <c r="B840">
        <v>64</v>
      </c>
      <c r="C840" t="s">
        <v>18</v>
      </c>
      <c r="D840" t="s">
        <v>118</v>
      </c>
      <c r="E840" t="s">
        <v>66</v>
      </c>
      <c r="F840">
        <v>34</v>
      </c>
      <c r="G840" t="s">
        <v>144</v>
      </c>
      <c r="H840" t="s">
        <v>22</v>
      </c>
      <c r="I840" t="s">
        <v>120</v>
      </c>
      <c r="J840" t="s">
        <v>56</v>
      </c>
      <c r="K840">
        <v>3.3</v>
      </c>
      <c r="L840" t="s">
        <v>151</v>
      </c>
      <c r="M840" t="s">
        <v>37</v>
      </c>
      <c r="N840" t="s">
        <v>151</v>
      </c>
      <c r="O840" t="s">
        <v>151</v>
      </c>
      <c r="P840">
        <v>26</v>
      </c>
      <c r="Q840" t="s">
        <v>74</v>
      </c>
      <c r="R840" t="s">
        <v>48</v>
      </c>
      <c r="S840" t="s">
        <v>173</v>
      </c>
      <c r="T840" t="s">
        <v>167</v>
      </c>
      <c r="U840" t="s">
        <v>168</v>
      </c>
      <c r="V840">
        <v>0</v>
      </c>
    </row>
    <row r="841" spans="1:22" ht="14" x14ac:dyDescent="0.3">
      <c r="A841">
        <v>2077</v>
      </c>
      <c r="B841">
        <v>59</v>
      </c>
      <c r="C841" t="s">
        <v>18</v>
      </c>
      <c r="D841" t="s">
        <v>142</v>
      </c>
      <c r="E841" t="s">
        <v>66</v>
      </c>
      <c r="F841">
        <v>23</v>
      </c>
      <c r="G841" t="s">
        <v>102</v>
      </c>
      <c r="H841" t="s">
        <v>35</v>
      </c>
      <c r="I841" t="s">
        <v>125</v>
      </c>
      <c r="J841" t="s">
        <v>56</v>
      </c>
      <c r="K841">
        <v>4.5999999999999996</v>
      </c>
      <c r="L841" t="s">
        <v>151</v>
      </c>
      <c r="M841" t="s">
        <v>37</v>
      </c>
      <c r="N841" t="s">
        <v>151</v>
      </c>
      <c r="O841" t="s">
        <v>151</v>
      </c>
      <c r="P841">
        <v>22</v>
      </c>
      <c r="Q841" t="s">
        <v>85</v>
      </c>
      <c r="R841" t="s">
        <v>75</v>
      </c>
      <c r="S841" t="s">
        <v>173</v>
      </c>
      <c r="T841" t="s">
        <v>167</v>
      </c>
      <c r="U841" t="s">
        <v>168</v>
      </c>
      <c r="V841">
        <v>0</v>
      </c>
    </row>
    <row r="842" spans="1:22" ht="14" x14ac:dyDescent="0.3">
      <c r="A842">
        <v>2075</v>
      </c>
      <c r="B842">
        <v>36</v>
      </c>
      <c r="C842" t="s">
        <v>18</v>
      </c>
      <c r="D842" t="s">
        <v>118</v>
      </c>
      <c r="E842" t="s">
        <v>66</v>
      </c>
      <c r="F842">
        <v>53</v>
      </c>
      <c r="G842" t="s">
        <v>102</v>
      </c>
      <c r="H842" t="s">
        <v>43</v>
      </c>
      <c r="I842" t="s">
        <v>51</v>
      </c>
      <c r="J842" t="s">
        <v>52</v>
      </c>
      <c r="K842">
        <v>3.1</v>
      </c>
      <c r="L842" t="s">
        <v>151</v>
      </c>
      <c r="M842" t="s">
        <v>37</v>
      </c>
      <c r="N842" t="s">
        <v>151</v>
      </c>
      <c r="O842" t="s">
        <v>151</v>
      </c>
      <c r="P842">
        <v>44</v>
      </c>
      <c r="Q842" t="s">
        <v>85</v>
      </c>
      <c r="R842" t="s">
        <v>28</v>
      </c>
      <c r="S842" t="s">
        <v>170</v>
      </c>
      <c r="T842" t="s">
        <v>167</v>
      </c>
      <c r="U842" t="s">
        <v>168</v>
      </c>
      <c r="V842">
        <v>0</v>
      </c>
    </row>
    <row r="843" spans="1:22" ht="14" x14ac:dyDescent="0.3">
      <c r="A843">
        <v>2074</v>
      </c>
      <c r="B843">
        <v>38</v>
      </c>
      <c r="C843" t="s">
        <v>18</v>
      </c>
      <c r="D843" t="s">
        <v>132</v>
      </c>
      <c r="E843" t="s">
        <v>66</v>
      </c>
      <c r="F843">
        <v>25</v>
      </c>
      <c r="G843" t="s">
        <v>104</v>
      </c>
      <c r="H843" t="s">
        <v>35</v>
      </c>
      <c r="I843" t="s">
        <v>95</v>
      </c>
      <c r="J843" t="s">
        <v>24</v>
      </c>
      <c r="K843">
        <v>3.5</v>
      </c>
      <c r="L843" t="s">
        <v>151</v>
      </c>
      <c r="M843" t="s">
        <v>44</v>
      </c>
      <c r="N843" t="s">
        <v>151</v>
      </c>
      <c r="O843" t="s">
        <v>151</v>
      </c>
      <c r="P843">
        <v>2</v>
      </c>
      <c r="Q843" t="s">
        <v>45</v>
      </c>
      <c r="R843" t="s">
        <v>96</v>
      </c>
      <c r="S843" t="s">
        <v>170</v>
      </c>
      <c r="T843" t="s">
        <v>167</v>
      </c>
      <c r="U843" t="s">
        <v>171</v>
      </c>
      <c r="V843">
        <v>0</v>
      </c>
    </row>
    <row r="844" spans="1:22" ht="14" x14ac:dyDescent="0.3">
      <c r="A844">
        <v>2073</v>
      </c>
      <c r="B844">
        <v>39</v>
      </c>
      <c r="C844" t="s">
        <v>18</v>
      </c>
      <c r="D844" t="s">
        <v>131</v>
      </c>
      <c r="E844" t="s">
        <v>66</v>
      </c>
      <c r="F844">
        <v>66</v>
      </c>
      <c r="G844" t="s">
        <v>34</v>
      </c>
      <c r="H844" t="s">
        <v>43</v>
      </c>
      <c r="I844" t="s">
        <v>117</v>
      </c>
      <c r="J844" t="s">
        <v>24</v>
      </c>
      <c r="K844">
        <v>3.9</v>
      </c>
      <c r="L844" t="s">
        <v>151</v>
      </c>
      <c r="M844" t="s">
        <v>44</v>
      </c>
      <c r="N844" t="s">
        <v>151</v>
      </c>
      <c r="O844" t="s">
        <v>151</v>
      </c>
      <c r="P844">
        <v>22</v>
      </c>
      <c r="Q844" t="s">
        <v>74</v>
      </c>
      <c r="R844" t="s">
        <v>39</v>
      </c>
      <c r="S844" t="s">
        <v>170</v>
      </c>
      <c r="T844" t="s">
        <v>167</v>
      </c>
      <c r="U844" t="s">
        <v>168</v>
      </c>
      <c r="V844">
        <v>0</v>
      </c>
    </row>
    <row r="845" spans="1:22" ht="14" x14ac:dyDescent="0.3">
      <c r="A845">
        <v>2071</v>
      </c>
      <c r="B845">
        <v>56</v>
      </c>
      <c r="C845" t="s">
        <v>18</v>
      </c>
      <c r="D845" t="s">
        <v>105</v>
      </c>
      <c r="E845" t="s">
        <v>66</v>
      </c>
      <c r="F845">
        <v>88</v>
      </c>
      <c r="G845" t="s">
        <v>144</v>
      </c>
      <c r="H845" t="s">
        <v>91</v>
      </c>
      <c r="I845" t="s">
        <v>107</v>
      </c>
      <c r="J845" t="s">
        <v>36</v>
      </c>
      <c r="K845">
        <v>3.1</v>
      </c>
      <c r="L845" t="s">
        <v>151</v>
      </c>
      <c r="M845" t="s">
        <v>26</v>
      </c>
      <c r="N845" t="s">
        <v>151</v>
      </c>
      <c r="O845" t="s">
        <v>151</v>
      </c>
      <c r="P845">
        <v>14</v>
      </c>
      <c r="Q845" t="s">
        <v>32</v>
      </c>
      <c r="R845" t="s">
        <v>87</v>
      </c>
      <c r="S845" t="s">
        <v>173</v>
      </c>
      <c r="T845" t="s">
        <v>167</v>
      </c>
      <c r="U845" t="s">
        <v>174</v>
      </c>
      <c r="V845">
        <v>0</v>
      </c>
    </row>
    <row r="846" spans="1:22" ht="14" x14ac:dyDescent="0.3">
      <c r="A846">
        <v>2069</v>
      </c>
      <c r="B846">
        <v>70</v>
      </c>
      <c r="C846" t="s">
        <v>18</v>
      </c>
      <c r="D846" t="s">
        <v>105</v>
      </c>
      <c r="E846" t="s">
        <v>66</v>
      </c>
      <c r="F846">
        <v>81</v>
      </c>
      <c r="G846" t="s">
        <v>128</v>
      </c>
      <c r="H846" t="s">
        <v>91</v>
      </c>
      <c r="I846" t="s">
        <v>93</v>
      </c>
      <c r="J846" t="s">
        <v>52</v>
      </c>
      <c r="K846">
        <v>3.9</v>
      </c>
      <c r="L846" t="s">
        <v>151</v>
      </c>
      <c r="M846" t="s">
        <v>73</v>
      </c>
      <c r="N846" t="s">
        <v>151</v>
      </c>
      <c r="O846" t="s">
        <v>151</v>
      </c>
      <c r="P846">
        <v>44</v>
      </c>
      <c r="Q846" t="s">
        <v>27</v>
      </c>
      <c r="R846" t="s">
        <v>87</v>
      </c>
      <c r="S846" t="s">
        <v>173</v>
      </c>
      <c r="T846" t="s">
        <v>167</v>
      </c>
      <c r="U846" t="s">
        <v>168</v>
      </c>
      <c r="V846">
        <v>0</v>
      </c>
    </row>
    <row r="847" spans="1:22" ht="14"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
        <v>172</v>
      </c>
      <c r="T847" t="s">
        <v>167</v>
      </c>
      <c r="U847" t="s">
        <v>168</v>
      </c>
      <c r="V847">
        <v>1</v>
      </c>
    </row>
    <row r="848" spans="1:22" ht="14" x14ac:dyDescent="0.3">
      <c r="A848">
        <v>2061</v>
      </c>
      <c r="B848">
        <v>21</v>
      </c>
      <c r="C848" t="s">
        <v>18</v>
      </c>
      <c r="D848" t="s">
        <v>132</v>
      </c>
      <c r="E848" t="s">
        <v>66</v>
      </c>
      <c r="F848">
        <v>63</v>
      </c>
      <c r="G848" t="s">
        <v>149</v>
      </c>
      <c r="H848" t="s">
        <v>43</v>
      </c>
      <c r="I848" t="s">
        <v>143</v>
      </c>
      <c r="J848" t="s">
        <v>56</v>
      </c>
      <c r="K848">
        <v>3.2</v>
      </c>
      <c r="L848" t="s">
        <v>151</v>
      </c>
      <c r="M848" t="s">
        <v>44</v>
      </c>
      <c r="N848" t="s">
        <v>151</v>
      </c>
      <c r="O848" t="s">
        <v>151</v>
      </c>
      <c r="P848">
        <v>23</v>
      </c>
      <c r="Q848" t="s">
        <v>74</v>
      </c>
      <c r="R848" t="s">
        <v>57</v>
      </c>
      <c r="S848" t="s">
        <v>169</v>
      </c>
      <c r="T848" t="s">
        <v>167</v>
      </c>
      <c r="U848" t="s">
        <v>168</v>
      </c>
      <c r="V848">
        <v>0</v>
      </c>
    </row>
    <row r="849" spans="1:22" ht="14" x14ac:dyDescent="0.3">
      <c r="A849">
        <v>2057</v>
      </c>
      <c r="B849">
        <v>55</v>
      </c>
      <c r="C849" t="s">
        <v>18</v>
      </c>
      <c r="D849" t="s">
        <v>131</v>
      </c>
      <c r="E849" t="s">
        <v>66</v>
      </c>
      <c r="F849">
        <v>46</v>
      </c>
      <c r="G849" t="s">
        <v>147</v>
      </c>
      <c r="H849" t="s">
        <v>22</v>
      </c>
      <c r="I849" t="s">
        <v>143</v>
      </c>
      <c r="J849" t="s">
        <v>36</v>
      </c>
      <c r="K849">
        <v>4.4000000000000004</v>
      </c>
      <c r="L849" t="s">
        <v>151</v>
      </c>
      <c r="M849" t="s">
        <v>69</v>
      </c>
      <c r="N849" t="s">
        <v>151</v>
      </c>
      <c r="O849" t="s">
        <v>151</v>
      </c>
      <c r="P849">
        <v>29</v>
      </c>
      <c r="Q849" t="s">
        <v>45</v>
      </c>
      <c r="R849" t="s">
        <v>87</v>
      </c>
      <c r="S849" t="s">
        <v>173</v>
      </c>
      <c r="T849" t="s">
        <v>167</v>
      </c>
      <c r="U849" t="s">
        <v>168</v>
      </c>
      <c r="V849">
        <v>0</v>
      </c>
    </row>
    <row r="850" spans="1:22" ht="14" x14ac:dyDescent="0.3">
      <c r="A850">
        <v>2056</v>
      </c>
      <c r="B850">
        <v>28</v>
      </c>
      <c r="C850" t="s">
        <v>18</v>
      </c>
      <c r="D850" t="s">
        <v>65</v>
      </c>
      <c r="E850" t="s">
        <v>66</v>
      </c>
      <c r="F850">
        <v>33</v>
      </c>
      <c r="G850" t="s">
        <v>104</v>
      </c>
      <c r="H850" t="s">
        <v>43</v>
      </c>
      <c r="I850" t="s">
        <v>64</v>
      </c>
      <c r="J850" t="s">
        <v>56</v>
      </c>
      <c r="K850">
        <v>3.4</v>
      </c>
      <c r="L850" t="s">
        <v>151</v>
      </c>
      <c r="M850" t="s">
        <v>69</v>
      </c>
      <c r="N850" t="s">
        <v>151</v>
      </c>
      <c r="O850" t="s">
        <v>151</v>
      </c>
      <c r="P850">
        <v>28</v>
      </c>
      <c r="Q850" t="s">
        <v>74</v>
      </c>
      <c r="R850" t="s">
        <v>39</v>
      </c>
      <c r="S850" t="s">
        <v>172</v>
      </c>
      <c r="T850" t="s">
        <v>167</v>
      </c>
      <c r="U850" t="s">
        <v>168</v>
      </c>
      <c r="V850">
        <v>0</v>
      </c>
    </row>
    <row r="851" spans="1:22" ht="14" x14ac:dyDescent="0.3">
      <c r="A851">
        <v>2054</v>
      </c>
      <c r="B851">
        <v>19</v>
      </c>
      <c r="C851" t="s">
        <v>18</v>
      </c>
      <c r="D851" t="s">
        <v>88</v>
      </c>
      <c r="E851" t="s">
        <v>66</v>
      </c>
      <c r="F851">
        <v>60</v>
      </c>
      <c r="G851" t="s">
        <v>50</v>
      </c>
      <c r="H851" t="s">
        <v>35</v>
      </c>
      <c r="I851" t="s">
        <v>72</v>
      </c>
      <c r="J851" t="s">
        <v>36</v>
      </c>
      <c r="K851">
        <v>4.5</v>
      </c>
      <c r="L851" t="s">
        <v>151</v>
      </c>
      <c r="M851" t="s">
        <v>69</v>
      </c>
      <c r="N851" t="s">
        <v>151</v>
      </c>
      <c r="O851" t="s">
        <v>151</v>
      </c>
      <c r="P851">
        <v>16</v>
      </c>
      <c r="Q851" t="s">
        <v>38</v>
      </c>
      <c r="R851" t="s">
        <v>28</v>
      </c>
      <c r="S851" t="s">
        <v>169</v>
      </c>
      <c r="T851" t="s">
        <v>167</v>
      </c>
      <c r="U851" t="s">
        <v>174</v>
      </c>
      <c r="V851">
        <v>0</v>
      </c>
    </row>
    <row r="852" spans="1:22" ht="14" x14ac:dyDescent="0.3">
      <c r="A852">
        <v>2053</v>
      </c>
      <c r="B852">
        <v>45</v>
      </c>
      <c r="C852" t="s">
        <v>18</v>
      </c>
      <c r="D852" t="s">
        <v>131</v>
      </c>
      <c r="E852" t="s">
        <v>66</v>
      </c>
      <c r="F852">
        <v>48</v>
      </c>
      <c r="G852" t="s">
        <v>81</v>
      </c>
      <c r="H852" t="s">
        <v>43</v>
      </c>
      <c r="I852" t="s">
        <v>23</v>
      </c>
      <c r="J852" t="s">
        <v>24</v>
      </c>
      <c r="K852">
        <v>3.7</v>
      </c>
      <c r="L852" t="s">
        <v>151</v>
      </c>
      <c r="M852" t="s">
        <v>69</v>
      </c>
      <c r="N852" t="s">
        <v>151</v>
      </c>
      <c r="O852" t="s">
        <v>151</v>
      </c>
      <c r="P852">
        <v>30</v>
      </c>
      <c r="Q852" t="s">
        <v>74</v>
      </c>
      <c r="R852" t="s">
        <v>48</v>
      </c>
      <c r="S852" t="s">
        <v>166</v>
      </c>
      <c r="T852" t="s">
        <v>167</v>
      </c>
      <c r="U852" t="s">
        <v>168</v>
      </c>
      <c r="V852">
        <v>0</v>
      </c>
    </row>
    <row r="853" spans="1:22" ht="14" x14ac:dyDescent="0.3">
      <c r="A853">
        <v>2051</v>
      </c>
      <c r="B853">
        <v>35</v>
      </c>
      <c r="C853" t="s">
        <v>18</v>
      </c>
      <c r="D853" t="s">
        <v>123</v>
      </c>
      <c r="E853" t="s">
        <v>66</v>
      </c>
      <c r="F853">
        <v>96</v>
      </c>
      <c r="G853" t="s">
        <v>90</v>
      </c>
      <c r="H853" t="s">
        <v>43</v>
      </c>
      <c r="I853" t="s">
        <v>84</v>
      </c>
      <c r="J853" t="s">
        <v>52</v>
      </c>
      <c r="K853">
        <v>3.4</v>
      </c>
      <c r="L853" t="s">
        <v>151</v>
      </c>
      <c r="M853" t="s">
        <v>73</v>
      </c>
      <c r="N853" t="s">
        <v>151</v>
      </c>
      <c r="O853" t="s">
        <v>151</v>
      </c>
      <c r="P853">
        <v>10</v>
      </c>
      <c r="Q853" t="s">
        <v>85</v>
      </c>
      <c r="R853" t="s">
        <v>48</v>
      </c>
      <c r="S853" t="s">
        <v>170</v>
      </c>
      <c r="T853" t="s">
        <v>167</v>
      </c>
      <c r="U853" t="s">
        <v>174</v>
      </c>
      <c r="V853">
        <v>0</v>
      </c>
    </row>
    <row r="854" spans="1:22" ht="14" x14ac:dyDescent="0.3">
      <c r="A854">
        <v>2048</v>
      </c>
      <c r="B854">
        <v>58</v>
      </c>
      <c r="C854" t="s">
        <v>18</v>
      </c>
      <c r="D854" t="s">
        <v>105</v>
      </c>
      <c r="E854" t="s">
        <v>66</v>
      </c>
      <c r="F854">
        <v>82</v>
      </c>
      <c r="G854" t="s">
        <v>138</v>
      </c>
      <c r="H854" t="s">
        <v>43</v>
      </c>
      <c r="I854" t="s">
        <v>64</v>
      </c>
      <c r="J854" t="s">
        <v>52</v>
      </c>
      <c r="K854">
        <v>3.1</v>
      </c>
      <c r="L854" t="s">
        <v>151</v>
      </c>
      <c r="M854" t="s">
        <v>73</v>
      </c>
      <c r="N854" t="s">
        <v>151</v>
      </c>
      <c r="O854" t="s">
        <v>151</v>
      </c>
      <c r="P854">
        <v>32</v>
      </c>
      <c r="Q854" t="s">
        <v>32</v>
      </c>
      <c r="R854" t="s">
        <v>48</v>
      </c>
      <c r="S854" t="s">
        <v>173</v>
      </c>
      <c r="T854" t="s">
        <v>167</v>
      </c>
      <c r="U854" t="s">
        <v>168</v>
      </c>
      <c r="V854">
        <v>0</v>
      </c>
    </row>
    <row r="855" spans="1:22" ht="14"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
        <v>173</v>
      </c>
      <c r="T855" t="s">
        <v>167</v>
      </c>
      <c r="U855" t="s">
        <v>168</v>
      </c>
      <c r="V855">
        <v>1</v>
      </c>
    </row>
    <row r="856" spans="1:22" ht="14" x14ac:dyDescent="0.3">
      <c r="A856">
        <v>2046</v>
      </c>
      <c r="B856">
        <v>31</v>
      </c>
      <c r="C856" t="s">
        <v>18</v>
      </c>
      <c r="D856" t="s">
        <v>105</v>
      </c>
      <c r="E856" t="s">
        <v>66</v>
      </c>
      <c r="F856">
        <v>20</v>
      </c>
      <c r="G856" t="s">
        <v>141</v>
      </c>
      <c r="H856" t="s">
        <v>43</v>
      </c>
      <c r="I856" t="s">
        <v>107</v>
      </c>
      <c r="J856" t="s">
        <v>56</v>
      </c>
      <c r="K856">
        <v>4.4000000000000004</v>
      </c>
      <c r="L856" t="s">
        <v>151</v>
      </c>
      <c r="M856" t="s">
        <v>26</v>
      </c>
      <c r="N856" t="s">
        <v>151</v>
      </c>
      <c r="O856" t="s">
        <v>151</v>
      </c>
      <c r="P856">
        <v>26</v>
      </c>
      <c r="Q856" t="s">
        <v>45</v>
      </c>
      <c r="R856" t="s">
        <v>57</v>
      </c>
      <c r="S856" t="s">
        <v>172</v>
      </c>
      <c r="T856" t="s">
        <v>167</v>
      </c>
      <c r="U856" t="s">
        <v>168</v>
      </c>
      <c r="V856">
        <v>0</v>
      </c>
    </row>
    <row r="857" spans="1:22" ht="14" x14ac:dyDescent="0.3">
      <c r="A857">
        <v>2044</v>
      </c>
      <c r="B857">
        <v>47</v>
      </c>
      <c r="C857" t="s">
        <v>18</v>
      </c>
      <c r="D857" t="s">
        <v>142</v>
      </c>
      <c r="E857" t="s">
        <v>66</v>
      </c>
      <c r="F857">
        <v>33</v>
      </c>
      <c r="G857" t="s">
        <v>83</v>
      </c>
      <c r="H857" t="s">
        <v>43</v>
      </c>
      <c r="I857" t="s">
        <v>60</v>
      </c>
      <c r="J857" t="s">
        <v>52</v>
      </c>
      <c r="K857">
        <v>2.7</v>
      </c>
      <c r="L857" t="s">
        <v>151</v>
      </c>
      <c r="M857" t="s">
        <v>53</v>
      </c>
      <c r="N857" t="s">
        <v>151</v>
      </c>
      <c r="O857" t="s">
        <v>151</v>
      </c>
      <c r="P857">
        <v>49</v>
      </c>
      <c r="Q857" t="s">
        <v>45</v>
      </c>
      <c r="R857" t="s">
        <v>39</v>
      </c>
      <c r="S857" t="s">
        <v>166</v>
      </c>
      <c r="T857" t="s">
        <v>167</v>
      </c>
      <c r="U857" t="s">
        <v>168</v>
      </c>
      <c r="V857">
        <v>0</v>
      </c>
    </row>
    <row r="858" spans="1:22" ht="14" x14ac:dyDescent="0.3">
      <c r="A858">
        <v>2041</v>
      </c>
      <c r="B858">
        <v>69</v>
      </c>
      <c r="C858" t="s">
        <v>18</v>
      </c>
      <c r="D858" t="s">
        <v>105</v>
      </c>
      <c r="E858" t="s">
        <v>66</v>
      </c>
      <c r="F858">
        <v>25</v>
      </c>
      <c r="G858" t="s">
        <v>130</v>
      </c>
      <c r="H858" t="s">
        <v>91</v>
      </c>
      <c r="I858" t="s">
        <v>23</v>
      </c>
      <c r="J858" t="s">
        <v>36</v>
      </c>
      <c r="K858">
        <v>2.9</v>
      </c>
      <c r="L858" t="s">
        <v>151</v>
      </c>
      <c r="M858" t="s">
        <v>37</v>
      </c>
      <c r="N858" t="s">
        <v>151</v>
      </c>
      <c r="O858" t="s">
        <v>151</v>
      </c>
      <c r="P858">
        <v>42</v>
      </c>
      <c r="Q858" t="s">
        <v>27</v>
      </c>
      <c r="R858" t="s">
        <v>57</v>
      </c>
      <c r="S858" t="s">
        <v>173</v>
      </c>
      <c r="T858" t="s">
        <v>167</v>
      </c>
      <c r="U858" t="s">
        <v>168</v>
      </c>
      <c r="V858">
        <v>0</v>
      </c>
    </row>
    <row r="859" spans="1:22" ht="14" x14ac:dyDescent="0.3">
      <c r="A859">
        <v>2038</v>
      </c>
      <c r="B859">
        <v>39</v>
      </c>
      <c r="C859" t="s">
        <v>18</v>
      </c>
      <c r="D859" t="s">
        <v>132</v>
      </c>
      <c r="E859" t="s">
        <v>66</v>
      </c>
      <c r="F859">
        <v>87</v>
      </c>
      <c r="G859" t="s">
        <v>114</v>
      </c>
      <c r="H859" t="s">
        <v>35</v>
      </c>
      <c r="I859" t="s">
        <v>95</v>
      </c>
      <c r="J859" t="s">
        <v>52</v>
      </c>
      <c r="K859">
        <v>4.3</v>
      </c>
      <c r="L859" t="s">
        <v>151</v>
      </c>
      <c r="M859" t="s">
        <v>26</v>
      </c>
      <c r="N859" t="s">
        <v>151</v>
      </c>
      <c r="O859" t="s">
        <v>151</v>
      </c>
      <c r="P859">
        <v>7</v>
      </c>
      <c r="Q859" t="s">
        <v>27</v>
      </c>
      <c r="R859" t="s">
        <v>75</v>
      </c>
      <c r="S859" t="s">
        <v>170</v>
      </c>
      <c r="T859" t="s">
        <v>167</v>
      </c>
      <c r="U859" t="s">
        <v>171</v>
      </c>
      <c r="V859">
        <v>0</v>
      </c>
    </row>
    <row r="860" spans="1:22" ht="14" x14ac:dyDescent="0.3">
      <c r="A860">
        <v>2031</v>
      </c>
      <c r="B860">
        <v>66</v>
      </c>
      <c r="C860" t="s">
        <v>18</v>
      </c>
      <c r="D860" t="s">
        <v>88</v>
      </c>
      <c r="E860" t="s">
        <v>66</v>
      </c>
      <c r="F860">
        <v>67</v>
      </c>
      <c r="G860" t="s">
        <v>129</v>
      </c>
      <c r="H860" t="s">
        <v>35</v>
      </c>
      <c r="I860" t="s">
        <v>95</v>
      </c>
      <c r="J860" t="s">
        <v>52</v>
      </c>
      <c r="K860">
        <v>2.8</v>
      </c>
      <c r="L860" t="s">
        <v>151</v>
      </c>
      <c r="M860" t="s">
        <v>53</v>
      </c>
      <c r="N860" t="s">
        <v>151</v>
      </c>
      <c r="O860" t="s">
        <v>151</v>
      </c>
      <c r="P860">
        <v>38</v>
      </c>
      <c r="Q860" t="s">
        <v>38</v>
      </c>
      <c r="R860" t="s">
        <v>87</v>
      </c>
      <c r="S860" t="s">
        <v>173</v>
      </c>
      <c r="T860" t="s">
        <v>167</v>
      </c>
      <c r="U860" t="s">
        <v>168</v>
      </c>
      <c r="V860">
        <v>0</v>
      </c>
    </row>
    <row r="861" spans="1:22" ht="14" x14ac:dyDescent="0.3">
      <c r="A861">
        <v>2030</v>
      </c>
      <c r="B861">
        <v>25</v>
      </c>
      <c r="C861" t="s">
        <v>18</v>
      </c>
      <c r="D861" t="s">
        <v>118</v>
      </c>
      <c r="E861" t="s">
        <v>66</v>
      </c>
      <c r="F861">
        <v>23</v>
      </c>
      <c r="G861" t="s">
        <v>55</v>
      </c>
      <c r="H861" t="s">
        <v>43</v>
      </c>
      <c r="I861" t="s">
        <v>68</v>
      </c>
      <c r="J861" t="s">
        <v>36</v>
      </c>
      <c r="K861">
        <v>4.5999999999999996</v>
      </c>
      <c r="L861" t="s">
        <v>151</v>
      </c>
      <c r="M861" t="s">
        <v>44</v>
      </c>
      <c r="N861" t="s">
        <v>151</v>
      </c>
      <c r="O861" t="s">
        <v>151</v>
      </c>
      <c r="P861">
        <v>40</v>
      </c>
      <c r="Q861" t="s">
        <v>45</v>
      </c>
      <c r="R861" t="s">
        <v>57</v>
      </c>
      <c r="S861" t="s">
        <v>172</v>
      </c>
      <c r="T861" t="s">
        <v>167</v>
      </c>
      <c r="U861" t="s">
        <v>168</v>
      </c>
      <c r="V861">
        <v>0</v>
      </c>
    </row>
    <row r="862" spans="1:22" ht="14" x14ac:dyDescent="0.3">
      <c r="A862">
        <v>2027</v>
      </c>
      <c r="B862">
        <v>37</v>
      </c>
      <c r="C862" t="s">
        <v>18</v>
      </c>
      <c r="D862" t="s">
        <v>118</v>
      </c>
      <c r="E862" t="s">
        <v>66</v>
      </c>
      <c r="F862">
        <v>35</v>
      </c>
      <c r="G862" t="s">
        <v>30</v>
      </c>
      <c r="H862" t="s">
        <v>43</v>
      </c>
      <c r="I862" t="s">
        <v>120</v>
      </c>
      <c r="J862" t="s">
        <v>24</v>
      </c>
      <c r="K862">
        <v>3.6</v>
      </c>
      <c r="L862" t="s">
        <v>151</v>
      </c>
      <c r="M862" t="s">
        <v>26</v>
      </c>
      <c r="N862" t="s">
        <v>151</v>
      </c>
      <c r="O862" t="s">
        <v>151</v>
      </c>
      <c r="P862">
        <v>45</v>
      </c>
      <c r="Q862" t="s">
        <v>74</v>
      </c>
      <c r="R862" t="s">
        <v>96</v>
      </c>
      <c r="S862" t="s">
        <v>170</v>
      </c>
      <c r="T862" t="s">
        <v>167</v>
      </c>
      <c r="U862" t="s">
        <v>168</v>
      </c>
      <c r="V862">
        <v>0</v>
      </c>
    </row>
    <row r="863" spans="1:22" ht="14" x14ac:dyDescent="0.3">
      <c r="A863">
        <v>2023</v>
      </c>
      <c r="B863">
        <v>59</v>
      </c>
      <c r="C863" t="s">
        <v>18</v>
      </c>
      <c r="D863" t="s">
        <v>105</v>
      </c>
      <c r="E863" t="s">
        <v>66</v>
      </c>
      <c r="F863">
        <v>38</v>
      </c>
      <c r="G863" t="s">
        <v>89</v>
      </c>
      <c r="H863" t="s">
        <v>35</v>
      </c>
      <c r="I863" t="s">
        <v>93</v>
      </c>
      <c r="J863" t="s">
        <v>24</v>
      </c>
      <c r="K863">
        <v>4</v>
      </c>
      <c r="L863" t="s">
        <v>151</v>
      </c>
      <c r="M863" t="s">
        <v>73</v>
      </c>
      <c r="N863" t="s">
        <v>151</v>
      </c>
      <c r="O863" t="s">
        <v>151</v>
      </c>
      <c r="P863">
        <v>16</v>
      </c>
      <c r="Q863" t="s">
        <v>32</v>
      </c>
      <c r="R863" t="s">
        <v>75</v>
      </c>
      <c r="S863" t="s">
        <v>173</v>
      </c>
      <c r="T863" t="s">
        <v>167</v>
      </c>
      <c r="U863" t="s">
        <v>174</v>
      </c>
      <c r="V863">
        <v>0</v>
      </c>
    </row>
    <row r="864" spans="1:22" ht="14" x14ac:dyDescent="0.3">
      <c r="A864">
        <v>2022</v>
      </c>
      <c r="B864">
        <v>62</v>
      </c>
      <c r="C864" t="s">
        <v>18</v>
      </c>
      <c r="D864" t="s">
        <v>65</v>
      </c>
      <c r="E864" t="s">
        <v>66</v>
      </c>
      <c r="F864">
        <v>33</v>
      </c>
      <c r="G864" t="s">
        <v>30</v>
      </c>
      <c r="H864" t="s">
        <v>43</v>
      </c>
      <c r="I864" t="s">
        <v>95</v>
      </c>
      <c r="J864" t="s">
        <v>24</v>
      </c>
      <c r="K864">
        <v>4.4000000000000004</v>
      </c>
      <c r="L864" t="s">
        <v>151</v>
      </c>
      <c r="M864" t="s">
        <v>53</v>
      </c>
      <c r="N864" t="s">
        <v>151</v>
      </c>
      <c r="O864" t="s">
        <v>151</v>
      </c>
      <c r="P864">
        <v>48</v>
      </c>
      <c r="Q864" t="s">
        <v>27</v>
      </c>
      <c r="R864" t="s">
        <v>57</v>
      </c>
      <c r="S864" t="s">
        <v>173</v>
      </c>
      <c r="T864" t="s">
        <v>167</v>
      </c>
      <c r="U864" t="s">
        <v>168</v>
      </c>
      <c r="V864">
        <v>0</v>
      </c>
    </row>
    <row r="865" spans="1:22" ht="14" x14ac:dyDescent="0.3">
      <c r="A865">
        <v>2019</v>
      </c>
      <c r="B865">
        <v>60</v>
      </c>
      <c r="C865" t="s">
        <v>18</v>
      </c>
      <c r="D865" t="s">
        <v>131</v>
      </c>
      <c r="E865" t="s">
        <v>66</v>
      </c>
      <c r="F865">
        <v>97</v>
      </c>
      <c r="G865" t="s">
        <v>71</v>
      </c>
      <c r="H865" t="s">
        <v>35</v>
      </c>
      <c r="I865" t="s">
        <v>79</v>
      </c>
      <c r="J865" t="s">
        <v>56</v>
      </c>
      <c r="K865">
        <v>4.5</v>
      </c>
      <c r="L865" t="s">
        <v>151</v>
      </c>
      <c r="M865" t="s">
        <v>73</v>
      </c>
      <c r="N865" t="s">
        <v>151</v>
      </c>
      <c r="O865" t="s">
        <v>151</v>
      </c>
      <c r="P865">
        <v>20</v>
      </c>
      <c r="Q865" t="s">
        <v>74</v>
      </c>
      <c r="R865" t="s">
        <v>39</v>
      </c>
      <c r="S865" t="s">
        <v>173</v>
      </c>
      <c r="T865" t="s">
        <v>167</v>
      </c>
      <c r="U865" t="s">
        <v>168</v>
      </c>
      <c r="V865">
        <v>0</v>
      </c>
    </row>
    <row r="866" spans="1:22" ht="14" x14ac:dyDescent="0.3">
      <c r="A866">
        <v>2016</v>
      </c>
      <c r="B866">
        <v>57</v>
      </c>
      <c r="C866" t="s">
        <v>18</v>
      </c>
      <c r="D866" t="s">
        <v>132</v>
      </c>
      <c r="E866" t="s">
        <v>66</v>
      </c>
      <c r="F866">
        <v>82</v>
      </c>
      <c r="G866" t="s">
        <v>140</v>
      </c>
      <c r="H866" t="s">
        <v>35</v>
      </c>
      <c r="I866" t="s">
        <v>68</v>
      </c>
      <c r="J866" t="s">
        <v>52</v>
      </c>
      <c r="K866">
        <v>4.5</v>
      </c>
      <c r="L866" t="s">
        <v>151</v>
      </c>
      <c r="M866" t="s">
        <v>44</v>
      </c>
      <c r="N866" t="s">
        <v>151</v>
      </c>
      <c r="O866" t="s">
        <v>151</v>
      </c>
      <c r="P866">
        <v>8</v>
      </c>
      <c r="Q866" t="s">
        <v>38</v>
      </c>
      <c r="R866" t="s">
        <v>28</v>
      </c>
      <c r="S866" t="s">
        <v>173</v>
      </c>
      <c r="T866" t="s">
        <v>167</v>
      </c>
      <c r="U866" t="s">
        <v>171</v>
      </c>
      <c r="V866">
        <v>0</v>
      </c>
    </row>
    <row r="867" spans="1:22" ht="14" x14ac:dyDescent="0.3">
      <c r="A867">
        <v>2014</v>
      </c>
      <c r="B867">
        <v>39</v>
      </c>
      <c r="C867" t="s">
        <v>18</v>
      </c>
      <c r="D867" t="s">
        <v>131</v>
      </c>
      <c r="E867" t="s">
        <v>66</v>
      </c>
      <c r="F867">
        <v>70</v>
      </c>
      <c r="G867" t="s">
        <v>140</v>
      </c>
      <c r="H867" t="s">
        <v>43</v>
      </c>
      <c r="I867" t="s">
        <v>99</v>
      </c>
      <c r="J867" t="s">
        <v>24</v>
      </c>
      <c r="K867">
        <v>4.9000000000000004</v>
      </c>
      <c r="L867" t="s">
        <v>151</v>
      </c>
      <c r="M867" t="s">
        <v>53</v>
      </c>
      <c r="N867" t="s">
        <v>151</v>
      </c>
      <c r="O867" t="s">
        <v>151</v>
      </c>
      <c r="P867">
        <v>25</v>
      </c>
      <c r="Q867" t="s">
        <v>85</v>
      </c>
      <c r="R867" t="s">
        <v>57</v>
      </c>
      <c r="S867" t="s">
        <v>170</v>
      </c>
      <c r="T867" t="s">
        <v>167</v>
      </c>
      <c r="U867" t="s">
        <v>168</v>
      </c>
      <c r="V867">
        <v>0</v>
      </c>
    </row>
    <row r="868" spans="1:22" ht="14"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
        <v>173</v>
      </c>
      <c r="T868" t="s">
        <v>167</v>
      </c>
      <c r="U868" t="s">
        <v>174</v>
      </c>
      <c r="V868">
        <v>1</v>
      </c>
    </row>
    <row r="869" spans="1:22" ht="14" x14ac:dyDescent="0.3">
      <c r="A869">
        <v>2007</v>
      </c>
      <c r="B869">
        <v>58</v>
      </c>
      <c r="C869" t="s">
        <v>18</v>
      </c>
      <c r="D869" t="s">
        <v>118</v>
      </c>
      <c r="E869" t="s">
        <v>66</v>
      </c>
      <c r="F869">
        <v>97</v>
      </c>
      <c r="G869" t="s">
        <v>129</v>
      </c>
      <c r="H869" t="s">
        <v>35</v>
      </c>
      <c r="I869" t="s">
        <v>68</v>
      </c>
      <c r="J869" t="s">
        <v>56</v>
      </c>
      <c r="K869">
        <v>4.4000000000000004</v>
      </c>
      <c r="L869" t="s">
        <v>151</v>
      </c>
      <c r="M869" t="s">
        <v>26</v>
      </c>
      <c r="N869" t="s">
        <v>151</v>
      </c>
      <c r="O869" t="s">
        <v>151</v>
      </c>
      <c r="P869">
        <v>2</v>
      </c>
      <c r="Q869" t="s">
        <v>38</v>
      </c>
      <c r="R869" t="s">
        <v>48</v>
      </c>
      <c r="S869" t="s">
        <v>173</v>
      </c>
      <c r="T869" t="s">
        <v>167</v>
      </c>
      <c r="U869" t="s">
        <v>171</v>
      </c>
      <c r="V869">
        <v>0</v>
      </c>
    </row>
    <row r="870" spans="1:22" ht="14" x14ac:dyDescent="0.3">
      <c r="A870">
        <v>2002</v>
      </c>
      <c r="B870">
        <v>51</v>
      </c>
      <c r="C870" t="s">
        <v>18</v>
      </c>
      <c r="D870" t="s">
        <v>88</v>
      </c>
      <c r="E870" t="s">
        <v>66</v>
      </c>
      <c r="F870">
        <v>90</v>
      </c>
      <c r="G870" t="s">
        <v>50</v>
      </c>
      <c r="H870" t="s">
        <v>35</v>
      </c>
      <c r="I870" t="s">
        <v>72</v>
      </c>
      <c r="J870" t="s">
        <v>24</v>
      </c>
      <c r="K870">
        <v>2.6</v>
      </c>
      <c r="L870" t="s">
        <v>151</v>
      </c>
      <c r="M870" t="s">
        <v>37</v>
      </c>
      <c r="N870" t="s">
        <v>151</v>
      </c>
      <c r="O870" t="s">
        <v>151</v>
      </c>
      <c r="P870">
        <v>2</v>
      </c>
      <c r="Q870" t="s">
        <v>85</v>
      </c>
      <c r="R870" t="s">
        <v>28</v>
      </c>
      <c r="S870" t="s">
        <v>166</v>
      </c>
      <c r="T870" t="s">
        <v>167</v>
      </c>
      <c r="U870" t="s">
        <v>171</v>
      </c>
      <c r="V870">
        <v>0</v>
      </c>
    </row>
    <row r="871" spans="1:22" ht="14"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
        <v>170</v>
      </c>
      <c r="T871" t="s">
        <v>167</v>
      </c>
      <c r="U871" t="s">
        <v>168</v>
      </c>
      <c r="V871">
        <v>1</v>
      </c>
    </row>
    <row r="872" spans="1:22" ht="14" x14ac:dyDescent="0.3">
      <c r="A872">
        <v>2001</v>
      </c>
      <c r="B872">
        <v>26</v>
      </c>
      <c r="C872" t="s">
        <v>18</v>
      </c>
      <c r="D872" t="s">
        <v>132</v>
      </c>
      <c r="E872" t="s">
        <v>66</v>
      </c>
      <c r="F872">
        <v>27</v>
      </c>
      <c r="G872" t="s">
        <v>98</v>
      </c>
      <c r="H872" t="s">
        <v>43</v>
      </c>
      <c r="I872" t="s">
        <v>92</v>
      </c>
      <c r="J872" t="s">
        <v>24</v>
      </c>
      <c r="K872">
        <v>3.6</v>
      </c>
      <c r="L872" t="s">
        <v>151</v>
      </c>
      <c r="M872" t="s">
        <v>69</v>
      </c>
      <c r="N872" t="s">
        <v>151</v>
      </c>
      <c r="O872" t="s">
        <v>151</v>
      </c>
      <c r="P872">
        <v>25</v>
      </c>
      <c r="Q872" t="s">
        <v>32</v>
      </c>
      <c r="R872" t="s">
        <v>75</v>
      </c>
      <c r="S872" t="s">
        <v>172</v>
      </c>
      <c r="T872" t="s">
        <v>167</v>
      </c>
      <c r="U872" t="s">
        <v>168</v>
      </c>
      <c r="V872">
        <v>0</v>
      </c>
    </row>
    <row r="873" spans="1:22" ht="14"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
        <v>166</v>
      </c>
      <c r="T873" t="s">
        <v>167</v>
      </c>
      <c r="U873" t="s">
        <v>168</v>
      </c>
      <c r="V873">
        <v>1</v>
      </c>
    </row>
    <row r="874" spans="1:22" ht="14" x14ac:dyDescent="0.3">
      <c r="A874">
        <v>1998</v>
      </c>
      <c r="B874">
        <v>42</v>
      </c>
      <c r="C874" t="s">
        <v>18</v>
      </c>
      <c r="D874" t="s">
        <v>131</v>
      </c>
      <c r="E874" t="s">
        <v>66</v>
      </c>
      <c r="F874">
        <v>25</v>
      </c>
      <c r="G874" t="s">
        <v>138</v>
      </c>
      <c r="H874" t="s">
        <v>43</v>
      </c>
      <c r="I874" t="s">
        <v>72</v>
      </c>
      <c r="J874" t="s">
        <v>56</v>
      </c>
      <c r="K874">
        <v>4.7</v>
      </c>
      <c r="L874" t="s">
        <v>151</v>
      </c>
      <c r="M874" t="s">
        <v>26</v>
      </c>
      <c r="N874" t="s">
        <v>151</v>
      </c>
      <c r="O874" t="s">
        <v>151</v>
      </c>
      <c r="P874">
        <v>10</v>
      </c>
      <c r="Q874" t="s">
        <v>85</v>
      </c>
      <c r="R874" t="s">
        <v>75</v>
      </c>
      <c r="S874" t="s">
        <v>170</v>
      </c>
      <c r="T874" t="s">
        <v>167</v>
      </c>
      <c r="U874" t="s">
        <v>174</v>
      </c>
      <c r="V874">
        <v>0</v>
      </c>
    </row>
    <row r="875" spans="1:22" ht="14" x14ac:dyDescent="0.3">
      <c r="A875">
        <v>1995</v>
      </c>
      <c r="B875">
        <v>33</v>
      </c>
      <c r="C875" t="s">
        <v>18</v>
      </c>
      <c r="D875" t="s">
        <v>88</v>
      </c>
      <c r="E875" t="s">
        <v>66</v>
      </c>
      <c r="F875">
        <v>66</v>
      </c>
      <c r="G875" t="s">
        <v>106</v>
      </c>
      <c r="H875" t="s">
        <v>43</v>
      </c>
      <c r="I875" t="s">
        <v>109</v>
      </c>
      <c r="J875" t="s">
        <v>56</v>
      </c>
      <c r="K875">
        <v>2.9</v>
      </c>
      <c r="L875" t="s">
        <v>151</v>
      </c>
      <c r="M875" t="s">
        <v>44</v>
      </c>
      <c r="N875" t="s">
        <v>151</v>
      </c>
      <c r="O875" t="s">
        <v>151</v>
      </c>
      <c r="P875">
        <v>24</v>
      </c>
      <c r="Q875" t="s">
        <v>38</v>
      </c>
      <c r="R875" t="s">
        <v>39</v>
      </c>
      <c r="S875" t="s">
        <v>172</v>
      </c>
      <c r="T875" t="s">
        <v>167</v>
      </c>
      <c r="U875" t="s">
        <v>168</v>
      </c>
      <c r="V875">
        <v>0</v>
      </c>
    </row>
    <row r="876" spans="1:22" ht="14" x14ac:dyDescent="0.3">
      <c r="A876">
        <v>1991</v>
      </c>
      <c r="B876">
        <v>32</v>
      </c>
      <c r="C876" t="s">
        <v>18</v>
      </c>
      <c r="D876" t="s">
        <v>131</v>
      </c>
      <c r="E876" t="s">
        <v>66</v>
      </c>
      <c r="F876">
        <v>95</v>
      </c>
      <c r="G876" t="s">
        <v>138</v>
      </c>
      <c r="H876" t="s">
        <v>22</v>
      </c>
      <c r="I876" t="s">
        <v>51</v>
      </c>
      <c r="J876" t="s">
        <v>36</v>
      </c>
      <c r="K876">
        <v>3.4</v>
      </c>
      <c r="L876" t="s">
        <v>151</v>
      </c>
      <c r="M876" t="s">
        <v>69</v>
      </c>
      <c r="N876" t="s">
        <v>151</v>
      </c>
      <c r="O876" t="s">
        <v>151</v>
      </c>
      <c r="P876">
        <v>15</v>
      </c>
      <c r="Q876" t="s">
        <v>45</v>
      </c>
      <c r="R876" t="s">
        <v>48</v>
      </c>
      <c r="S876" t="s">
        <v>172</v>
      </c>
      <c r="T876" t="s">
        <v>167</v>
      </c>
      <c r="U876" t="s">
        <v>174</v>
      </c>
      <c r="V876">
        <v>0</v>
      </c>
    </row>
    <row r="877" spans="1:22" ht="14" x14ac:dyDescent="0.3">
      <c r="A877">
        <v>1990</v>
      </c>
      <c r="B877">
        <v>35</v>
      </c>
      <c r="C877" t="s">
        <v>18</v>
      </c>
      <c r="D877" t="s">
        <v>105</v>
      </c>
      <c r="E877" t="s">
        <v>66</v>
      </c>
      <c r="F877">
        <v>42</v>
      </c>
      <c r="G877" t="s">
        <v>127</v>
      </c>
      <c r="H877" t="s">
        <v>35</v>
      </c>
      <c r="I877" t="s">
        <v>60</v>
      </c>
      <c r="J877" t="s">
        <v>36</v>
      </c>
      <c r="K877">
        <v>4</v>
      </c>
      <c r="L877" t="s">
        <v>151</v>
      </c>
      <c r="M877" t="s">
        <v>26</v>
      </c>
      <c r="N877" t="s">
        <v>151</v>
      </c>
      <c r="O877" t="s">
        <v>151</v>
      </c>
      <c r="P877">
        <v>39</v>
      </c>
      <c r="Q877" t="s">
        <v>45</v>
      </c>
      <c r="R877" t="s">
        <v>75</v>
      </c>
      <c r="S877" t="s">
        <v>170</v>
      </c>
      <c r="T877" t="s">
        <v>167</v>
      </c>
      <c r="U877" t="s">
        <v>168</v>
      </c>
      <c r="V877">
        <v>0</v>
      </c>
    </row>
    <row r="878" spans="1:22" ht="14"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
        <v>170</v>
      </c>
      <c r="T878" t="s">
        <v>167</v>
      </c>
      <c r="U878" t="s">
        <v>171</v>
      </c>
      <c r="V878">
        <v>1</v>
      </c>
    </row>
    <row r="879" spans="1:22" ht="14"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
        <v>173</v>
      </c>
      <c r="T879" t="s">
        <v>167</v>
      </c>
      <c r="U879" t="s">
        <v>168</v>
      </c>
      <c r="V879">
        <v>1</v>
      </c>
    </row>
    <row r="880" spans="1:22" ht="14"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
        <v>169</v>
      </c>
      <c r="T880" t="s">
        <v>167</v>
      </c>
      <c r="U880" t="s">
        <v>168</v>
      </c>
      <c r="V880">
        <v>1</v>
      </c>
    </row>
    <row r="881" spans="1:22" ht="14" x14ac:dyDescent="0.3">
      <c r="A881">
        <v>1988</v>
      </c>
      <c r="B881">
        <v>69</v>
      </c>
      <c r="C881" t="s">
        <v>18</v>
      </c>
      <c r="D881" t="s">
        <v>132</v>
      </c>
      <c r="E881" t="s">
        <v>66</v>
      </c>
      <c r="F881">
        <v>23</v>
      </c>
      <c r="G881" t="s">
        <v>128</v>
      </c>
      <c r="H881" t="s">
        <v>91</v>
      </c>
      <c r="I881" t="s">
        <v>51</v>
      </c>
      <c r="J881" t="s">
        <v>52</v>
      </c>
      <c r="K881">
        <v>3.4</v>
      </c>
      <c r="L881" t="s">
        <v>151</v>
      </c>
      <c r="M881" t="s">
        <v>26</v>
      </c>
      <c r="N881" t="s">
        <v>151</v>
      </c>
      <c r="O881" t="s">
        <v>151</v>
      </c>
      <c r="P881">
        <v>4</v>
      </c>
      <c r="Q881" t="s">
        <v>32</v>
      </c>
      <c r="R881" t="s">
        <v>57</v>
      </c>
      <c r="S881" t="s">
        <v>173</v>
      </c>
      <c r="T881" t="s">
        <v>167</v>
      </c>
      <c r="U881" t="s">
        <v>171</v>
      </c>
      <c r="V881">
        <v>0</v>
      </c>
    </row>
    <row r="882" spans="1:22" ht="14"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
        <v>170</v>
      </c>
      <c r="T882" t="s">
        <v>167</v>
      </c>
      <c r="U882" t="s">
        <v>168</v>
      </c>
      <c r="V882">
        <v>1</v>
      </c>
    </row>
    <row r="883" spans="1:22" ht="14" x14ac:dyDescent="0.3">
      <c r="A883">
        <v>1986</v>
      </c>
      <c r="B883">
        <v>23</v>
      </c>
      <c r="C883" t="s">
        <v>18</v>
      </c>
      <c r="D883" t="s">
        <v>142</v>
      </c>
      <c r="E883" t="s">
        <v>66</v>
      </c>
      <c r="F883">
        <v>97</v>
      </c>
      <c r="G883" t="s">
        <v>121</v>
      </c>
      <c r="H883" t="s">
        <v>43</v>
      </c>
      <c r="I883" t="s">
        <v>79</v>
      </c>
      <c r="J883" t="s">
        <v>36</v>
      </c>
      <c r="K883">
        <v>3.9</v>
      </c>
      <c r="L883" t="s">
        <v>151</v>
      </c>
      <c r="M883" t="s">
        <v>69</v>
      </c>
      <c r="N883" t="s">
        <v>151</v>
      </c>
      <c r="O883" t="s">
        <v>151</v>
      </c>
      <c r="P883">
        <v>6</v>
      </c>
      <c r="Q883" t="s">
        <v>38</v>
      </c>
      <c r="R883" t="s">
        <v>28</v>
      </c>
      <c r="S883" t="s">
        <v>169</v>
      </c>
      <c r="T883" t="s">
        <v>167</v>
      </c>
      <c r="U883" t="s">
        <v>171</v>
      </c>
      <c r="V883">
        <v>0</v>
      </c>
    </row>
    <row r="884" spans="1:22" ht="14" x14ac:dyDescent="0.3">
      <c r="A884">
        <v>1984</v>
      </c>
      <c r="B884">
        <v>59</v>
      </c>
      <c r="C884" t="s">
        <v>18</v>
      </c>
      <c r="D884" t="s">
        <v>118</v>
      </c>
      <c r="E884" t="s">
        <v>66</v>
      </c>
      <c r="F884">
        <v>97</v>
      </c>
      <c r="G884" t="s">
        <v>141</v>
      </c>
      <c r="H884" t="s">
        <v>43</v>
      </c>
      <c r="I884" t="s">
        <v>68</v>
      </c>
      <c r="J884" t="s">
        <v>52</v>
      </c>
      <c r="K884">
        <v>2.6</v>
      </c>
      <c r="L884" t="s">
        <v>151</v>
      </c>
      <c r="M884" t="s">
        <v>44</v>
      </c>
      <c r="N884" t="s">
        <v>151</v>
      </c>
      <c r="O884" t="s">
        <v>151</v>
      </c>
      <c r="P884">
        <v>21</v>
      </c>
      <c r="Q884" t="s">
        <v>85</v>
      </c>
      <c r="R884" t="s">
        <v>57</v>
      </c>
      <c r="S884" t="s">
        <v>173</v>
      </c>
      <c r="T884" t="s">
        <v>167</v>
      </c>
      <c r="U884" t="s">
        <v>168</v>
      </c>
      <c r="V884">
        <v>0</v>
      </c>
    </row>
    <row r="885" spans="1:22" ht="14" x14ac:dyDescent="0.3">
      <c r="A885">
        <v>1983</v>
      </c>
      <c r="B885">
        <v>41</v>
      </c>
      <c r="C885" t="s">
        <v>18</v>
      </c>
      <c r="D885" t="s">
        <v>88</v>
      </c>
      <c r="E885" t="s">
        <v>66</v>
      </c>
      <c r="F885">
        <v>77</v>
      </c>
      <c r="G885" t="s">
        <v>110</v>
      </c>
      <c r="H885" t="s">
        <v>43</v>
      </c>
      <c r="I885" t="s">
        <v>47</v>
      </c>
      <c r="J885" t="s">
        <v>52</v>
      </c>
      <c r="K885">
        <v>2.7</v>
      </c>
      <c r="L885" t="s">
        <v>151</v>
      </c>
      <c r="M885" t="s">
        <v>69</v>
      </c>
      <c r="N885" t="s">
        <v>151</v>
      </c>
      <c r="O885" t="s">
        <v>151</v>
      </c>
      <c r="P885">
        <v>32</v>
      </c>
      <c r="Q885" t="s">
        <v>45</v>
      </c>
      <c r="R885" t="s">
        <v>87</v>
      </c>
      <c r="S885" t="s">
        <v>170</v>
      </c>
      <c r="T885" t="s">
        <v>167</v>
      </c>
      <c r="U885" t="s">
        <v>168</v>
      </c>
      <c r="V885">
        <v>0</v>
      </c>
    </row>
    <row r="886" spans="1:22" ht="14" x14ac:dyDescent="0.3">
      <c r="A886">
        <v>1979</v>
      </c>
      <c r="B886">
        <v>45</v>
      </c>
      <c r="C886" t="s">
        <v>18</v>
      </c>
      <c r="D886" t="s">
        <v>88</v>
      </c>
      <c r="E886" t="s">
        <v>66</v>
      </c>
      <c r="F886">
        <v>78</v>
      </c>
      <c r="G886" t="s">
        <v>34</v>
      </c>
      <c r="H886" t="s">
        <v>22</v>
      </c>
      <c r="I886" t="s">
        <v>135</v>
      </c>
      <c r="J886" t="s">
        <v>36</v>
      </c>
      <c r="K886">
        <v>3.8</v>
      </c>
      <c r="L886" t="s">
        <v>151</v>
      </c>
      <c r="M886" t="s">
        <v>73</v>
      </c>
      <c r="N886" t="s">
        <v>151</v>
      </c>
      <c r="O886" t="s">
        <v>151</v>
      </c>
      <c r="P886">
        <v>1</v>
      </c>
      <c r="Q886" t="s">
        <v>32</v>
      </c>
      <c r="R886" t="s">
        <v>57</v>
      </c>
      <c r="S886" t="s">
        <v>166</v>
      </c>
      <c r="T886" t="s">
        <v>167</v>
      </c>
      <c r="U886" t="s">
        <v>171</v>
      </c>
      <c r="V886">
        <v>0</v>
      </c>
    </row>
    <row r="887" spans="1:22" ht="14" x14ac:dyDescent="0.3">
      <c r="A887">
        <v>1977</v>
      </c>
      <c r="B887">
        <v>32</v>
      </c>
      <c r="C887" t="s">
        <v>18</v>
      </c>
      <c r="D887" t="s">
        <v>65</v>
      </c>
      <c r="E887" t="s">
        <v>66</v>
      </c>
      <c r="F887">
        <v>51</v>
      </c>
      <c r="G887" t="s">
        <v>50</v>
      </c>
      <c r="H887" t="s">
        <v>43</v>
      </c>
      <c r="I887" t="s">
        <v>68</v>
      </c>
      <c r="J887" t="s">
        <v>36</v>
      </c>
      <c r="K887">
        <v>3.2</v>
      </c>
      <c r="L887" t="s">
        <v>151</v>
      </c>
      <c r="M887" t="s">
        <v>44</v>
      </c>
      <c r="N887" t="s">
        <v>151</v>
      </c>
      <c r="O887" t="s">
        <v>151</v>
      </c>
      <c r="P887">
        <v>43</v>
      </c>
      <c r="Q887" t="s">
        <v>45</v>
      </c>
      <c r="R887" t="s">
        <v>28</v>
      </c>
      <c r="S887" t="s">
        <v>172</v>
      </c>
      <c r="T887" t="s">
        <v>167</v>
      </c>
      <c r="U887" t="s">
        <v>168</v>
      </c>
      <c r="V887">
        <v>0</v>
      </c>
    </row>
    <row r="888" spans="1:22" ht="14" x14ac:dyDescent="0.3">
      <c r="A888">
        <v>1975</v>
      </c>
      <c r="B888">
        <v>27</v>
      </c>
      <c r="C888" t="s">
        <v>18</v>
      </c>
      <c r="D888" t="s">
        <v>142</v>
      </c>
      <c r="E888" t="s">
        <v>66</v>
      </c>
      <c r="F888">
        <v>44</v>
      </c>
      <c r="G888" t="s">
        <v>121</v>
      </c>
      <c r="H888" t="s">
        <v>43</v>
      </c>
      <c r="I888" t="s">
        <v>99</v>
      </c>
      <c r="J888" t="s">
        <v>24</v>
      </c>
      <c r="K888">
        <v>4.5999999999999996</v>
      </c>
      <c r="L888" t="s">
        <v>151</v>
      </c>
      <c r="M888" t="s">
        <v>69</v>
      </c>
      <c r="N888" t="s">
        <v>151</v>
      </c>
      <c r="O888" t="s">
        <v>151</v>
      </c>
      <c r="P888">
        <v>2</v>
      </c>
      <c r="Q888" t="s">
        <v>45</v>
      </c>
      <c r="R888" t="s">
        <v>28</v>
      </c>
      <c r="S888" t="s">
        <v>172</v>
      </c>
      <c r="T888" t="s">
        <v>167</v>
      </c>
      <c r="U888" t="s">
        <v>171</v>
      </c>
      <c r="V888">
        <v>0</v>
      </c>
    </row>
    <row r="889" spans="1:22" ht="14"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
        <v>173</v>
      </c>
      <c r="T889" t="s">
        <v>167</v>
      </c>
      <c r="U889" t="s">
        <v>168</v>
      </c>
      <c r="V889">
        <v>1</v>
      </c>
    </row>
    <row r="890" spans="1:22" ht="14"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
        <v>166</v>
      </c>
      <c r="T890" t="s">
        <v>167</v>
      </c>
      <c r="U890" t="s">
        <v>168</v>
      </c>
      <c r="V890">
        <v>1</v>
      </c>
    </row>
    <row r="891" spans="1:22" ht="14"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
        <v>173</v>
      </c>
      <c r="T891" t="s">
        <v>167</v>
      </c>
      <c r="U891" t="s">
        <v>168</v>
      </c>
      <c r="V891">
        <v>1</v>
      </c>
    </row>
    <row r="892" spans="1:22" ht="14"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
        <v>166</v>
      </c>
      <c r="T892" t="s">
        <v>167</v>
      </c>
      <c r="U892" t="s">
        <v>168</v>
      </c>
      <c r="V892">
        <v>1</v>
      </c>
    </row>
    <row r="893" spans="1:22" ht="14" x14ac:dyDescent="0.3">
      <c r="A893">
        <v>1973</v>
      </c>
      <c r="B893">
        <v>54</v>
      </c>
      <c r="C893" t="s">
        <v>18</v>
      </c>
      <c r="D893" t="s">
        <v>131</v>
      </c>
      <c r="E893" t="s">
        <v>66</v>
      </c>
      <c r="F893">
        <v>31</v>
      </c>
      <c r="G893" t="s">
        <v>59</v>
      </c>
      <c r="H893" t="s">
        <v>43</v>
      </c>
      <c r="I893" t="s">
        <v>64</v>
      </c>
      <c r="J893" t="s">
        <v>52</v>
      </c>
      <c r="K893">
        <v>3.3</v>
      </c>
      <c r="L893" t="s">
        <v>151</v>
      </c>
      <c r="M893" t="s">
        <v>26</v>
      </c>
      <c r="N893" t="s">
        <v>151</v>
      </c>
      <c r="O893" t="s">
        <v>151</v>
      </c>
      <c r="P893">
        <v>48</v>
      </c>
      <c r="Q893" t="s">
        <v>45</v>
      </c>
      <c r="R893" t="s">
        <v>96</v>
      </c>
      <c r="S893" t="s">
        <v>166</v>
      </c>
      <c r="T893" t="s">
        <v>167</v>
      </c>
      <c r="U893" t="s">
        <v>168</v>
      </c>
      <c r="V893">
        <v>0</v>
      </c>
    </row>
    <row r="894" spans="1:22" ht="14" x14ac:dyDescent="0.3">
      <c r="A894">
        <v>1972</v>
      </c>
      <c r="B894">
        <v>54</v>
      </c>
      <c r="C894" t="s">
        <v>18</v>
      </c>
      <c r="D894" t="s">
        <v>123</v>
      </c>
      <c r="E894" t="s">
        <v>66</v>
      </c>
      <c r="F894">
        <v>29</v>
      </c>
      <c r="G894" t="s">
        <v>137</v>
      </c>
      <c r="H894" t="s">
        <v>91</v>
      </c>
      <c r="I894" t="s">
        <v>125</v>
      </c>
      <c r="J894" t="s">
        <v>36</v>
      </c>
      <c r="K894">
        <v>3.4</v>
      </c>
      <c r="L894" t="s">
        <v>151</v>
      </c>
      <c r="M894" t="s">
        <v>44</v>
      </c>
      <c r="N894" t="s">
        <v>151</v>
      </c>
      <c r="O894" t="s">
        <v>151</v>
      </c>
      <c r="P894">
        <v>1</v>
      </c>
      <c r="Q894" t="s">
        <v>27</v>
      </c>
      <c r="R894" t="s">
        <v>87</v>
      </c>
      <c r="S894" t="s">
        <v>166</v>
      </c>
      <c r="T894" t="s">
        <v>167</v>
      </c>
      <c r="U894" t="s">
        <v>171</v>
      </c>
      <c r="V894">
        <v>0</v>
      </c>
    </row>
    <row r="895" spans="1:22" ht="14"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
        <v>172</v>
      </c>
      <c r="T895" t="s">
        <v>167</v>
      </c>
      <c r="U895" t="s">
        <v>174</v>
      </c>
      <c r="V895">
        <v>1</v>
      </c>
    </row>
    <row r="896" spans="1:22" ht="14" x14ac:dyDescent="0.3">
      <c r="A896">
        <v>1971</v>
      </c>
      <c r="B896">
        <v>28</v>
      </c>
      <c r="C896" t="s">
        <v>18</v>
      </c>
      <c r="D896" t="s">
        <v>132</v>
      </c>
      <c r="E896" t="s">
        <v>66</v>
      </c>
      <c r="F896">
        <v>94</v>
      </c>
      <c r="G896" t="s">
        <v>127</v>
      </c>
      <c r="H896" t="s">
        <v>43</v>
      </c>
      <c r="I896" t="s">
        <v>125</v>
      </c>
      <c r="J896" t="s">
        <v>36</v>
      </c>
      <c r="K896">
        <v>2.9</v>
      </c>
      <c r="L896" t="s">
        <v>151</v>
      </c>
      <c r="M896" t="s">
        <v>44</v>
      </c>
      <c r="N896" t="s">
        <v>151</v>
      </c>
      <c r="O896" t="s">
        <v>151</v>
      </c>
      <c r="P896">
        <v>4</v>
      </c>
      <c r="Q896" t="s">
        <v>38</v>
      </c>
      <c r="R896" t="s">
        <v>75</v>
      </c>
      <c r="S896" t="s">
        <v>172</v>
      </c>
      <c r="T896" t="s">
        <v>167</v>
      </c>
      <c r="U896" t="s">
        <v>171</v>
      </c>
      <c r="V896">
        <v>0</v>
      </c>
    </row>
    <row r="897" spans="1:22" ht="14"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
        <v>170</v>
      </c>
      <c r="T897" t="s">
        <v>167</v>
      </c>
      <c r="U897" t="s">
        <v>168</v>
      </c>
      <c r="V897">
        <v>1</v>
      </c>
    </row>
    <row r="898" spans="1:22" ht="14"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
        <v>173</v>
      </c>
      <c r="T898" t="s">
        <v>167</v>
      </c>
      <c r="U898" t="s">
        <v>168</v>
      </c>
      <c r="V898">
        <v>1</v>
      </c>
    </row>
    <row r="899" spans="1:22" ht="14" x14ac:dyDescent="0.3">
      <c r="A899">
        <v>1963</v>
      </c>
      <c r="B899">
        <v>40</v>
      </c>
      <c r="C899" t="s">
        <v>18</v>
      </c>
      <c r="D899" t="s">
        <v>123</v>
      </c>
      <c r="E899" t="s">
        <v>66</v>
      </c>
      <c r="F899">
        <v>45</v>
      </c>
      <c r="G899" t="s">
        <v>145</v>
      </c>
      <c r="H899" t="s">
        <v>43</v>
      </c>
      <c r="I899" t="s">
        <v>64</v>
      </c>
      <c r="J899" t="s">
        <v>56</v>
      </c>
      <c r="K899">
        <v>4.4000000000000004</v>
      </c>
      <c r="L899" t="s">
        <v>151</v>
      </c>
      <c r="M899" t="s">
        <v>53</v>
      </c>
      <c r="N899" t="s">
        <v>151</v>
      </c>
      <c r="O899" t="s">
        <v>151</v>
      </c>
      <c r="P899">
        <v>20</v>
      </c>
      <c r="Q899" t="s">
        <v>45</v>
      </c>
      <c r="R899" t="s">
        <v>28</v>
      </c>
      <c r="S899" t="s">
        <v>170</v>
      </c>
      <c r="T899" t="s">
        <v>167</v>
      </c>
      <c r="U899" t="s">
        <v>168</v>
      </c>
      <c r="V899">
        <v>0</v>
      </c>
    </row>
    <row r="900" spans="1:22" ht="14"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
        <v>166</v>
      </c>
      <c r="T900" t="s">
        <v>167</v>
      </c>
      <c r="U900" t="s">
        <v>174</v>
      </c>
      <c r="V900">
        <v>1</v>
      </c>
    </row>
    <row r="901" spans="1:22" ht="14" x14ac:dyDescent="0.3">
      <c r="A901">
        <v>1958</v>
      </c>
      <c r="B901">
        <v>68</v>
      </c>
      <c r="C901" t="s">
        <v>18</v>
      </c>
      <c r="D901" t="s">
        <v>142</v>
      </c>
      <c r="E901" t="s">
        <v>66</v>
      </c>
      <c r="F901">
        <v>54</v>
      </c>
      <c r="G901" t="s">
        <v>130</v>
      </c>
      <c r="H901" t="s">
        <v>43</v>
      </c>
      <c r="I901" t="s">
        <v>108</v>
      </c>
      <c r="J901" t="s">
        <v>36</v>
      </c>
      <c r="K901">
        <v>4.5</v>
      </c>
      <c r="L901" t="s">
        <v>151</v>
      </c>
      <c r="M901" t="s">
        <v>73</v>
      </c>
      <c r="N901" t="s">
        <v>151</v>
      </c>
      <c r="O901" t="s">
        <v>151</v>
      </c>
      <c r="P901">
        <v>26</v>
      </c>
      <c r="Q901" t="s">
        <v>32</v>
      </c>
      <c r="R901" t="s">
        <v>75</v>
      </c>
      <c r="S901" t="s">
        <v>173</v>
      </c>
      <c r="T901" t="s">
        <v>167</v>
      </c>
      <c r="U901" t="s">
        <v>168</v>
      </c>
      <c r="V901">
        <v>0</v>
      </c>
    </row>
    <row r="902" spans="1:22" ht="14"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
        <v>166</v>
      </c>
      <c r="T902" t="s">
        <v>167</v>
      </c>
      <c r="U902" t="s">
        <v>168</v>
      </c>
      <c r="V902">
        <v>1</v>
      </c>
    </row>
    <row r="903" spans="1:22" ht="14"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
        <v>173</v>
      </c>
      <c r="T903" t="s">
        <v>167</v>
      </c>
      <c r="U903" t="s">
        <v>168</v>
      </c>
      <c r="V903">
        <v>1</v>
      </c>
    </row>
    <row r="904" spans="1:22" ht="14"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
        <v>170</v>
      </c>
      <c r="T904" t="s">
        <v>167</v>
      </c>
      <c r="U904" t="s">
        <v>171</v>
      </c>
      <c r="V904">
        <v>1</v>
      </c>
    </row>
    <row r="905" spans="1:22" ht="14" x14ac:dyDescent="0.3">
      <c r="A905">
        <v>1955</v>
      </c>
      <c r="B905">
        <v>26</v>
      </c>
      <c r="C905" t="s">
        <v>18</v>
      </c>
      <c r="D905" t="s">
        <v>142</v>
      </c>
      <c r="E905" t="s">
        <v>66</v>
      </c>
      <c r="F905">
        <v>77</v>
      </c>
      <c r="G905" t="s">
        <v>111</v>
      </c>
      <c r="H905" t="s">
        <v>43</v>
      </c>
      <c r="I905" t="s">
        <v>68</v>
      </c>
      <c r="J905" t="s">
        <v>24</v>
      </c>
      <c r="K905">
        <v>4.2</v>
      </c>
      <c r="L905" t="s">
        <v>151</v>
      </c>
      <c r="M905" t="s">
        <v>37</v>
      </c>
      <c r="N905" t="s">
        <v>151</v>
      </c>
      <c r="O905" t="s">
        <v>151</v>
      </c>
      <c r="P905">
        <v>3</v>
      </c>
      <c r="Q905" t="s">
        <v>27</v>
      </c>
      <c r="R905" t="s">
        <v>57</v>
      </c>
      <c r="S905" t="s">
        <v>172</v>
      </c>
      <c r="T905" t="s">
        <v>167</v>
      </c>
      <c r="U905" t="s">
        <v>171</v>
      </c>
      <c r="V905">
        <v>0</v>
      </c>
    </row>
    <row r="906" spans="1:22" ht="14" x14ac:dyDescent="0.3">
      <c r="A906">
        <v>1952</v>
      </c>
      <c r="B906">
        <v>33</v>
      </c>
      <c r="C906" t="s">
        <v>18</v>
      </c>
      <c r="D906" t="s">
        <v>142</v>
      </c>
      <c r="E906" t="s">
        <v>66</v>
      </c>
      <c r="F906">
        <v>53</v>
      </c>
      <c r="G906" t="s">
        <v>138</v>
      </c>
      <c r="H906" t="s">
        <v>22</v>
      </c>
      <c r="I906" t="s">
        <v>79</v>
      </c>
      <c r="J906" t="s">
        <v>52</v>
      </c>
      <c r="K906">
        <v>2.7</v>
      </c>
      <c r="L906" t="s">
        <v>151</v>
      </c>
      <c r="M906" t="s">
        <v>44</v>
      </c>
      <c r="N906" t="s">
        <v>151</v>
      </c>
      <c r="O906" t="s">
        <v>151</v>
      </c>
      <c r="P906">
        <v>32</v>
      </c>
      <c r="Q906" t="s">
        <v>74</v>
      </c>
      <c r="R906" t="s">
        <v>75</v>
      </c>
      <c r="S906" t="s">
        <v>172</v>
      </c>
      <c r="T906" t="s">
        <v>167</v>
      </c>
      <c r="U906" t="s">
        <v>168</v>
      </c>
      <c r="V906">
        <v>0</v>
      </c>
    </row>
    <row r="907" spans="1:22" ht="14" x14ac:dyDescent="0.3">
      <c r="A907">
        <v>1951</v>
      </c>
      <c r="B907">
        <v>43</v>
      </c>
      <c r="C907" t="s">
        <v>18</v>
      </c>
      <c r="D907" t="s">
        <v>131</v>
      </c>
      <c r="E907" t="s">
        <v>66</v>
      </c>
      <c r="F907">
        <v>78</v>
      </c>
      <c r="G907" t="s">
        <v>71</v>
      </c>
      <c r="H907" t="s">
        <v>22</v>
      </c>
      <c r="I907" t="s">
        <v>143</v>
      </c>
      <c r="J907" t="s">
        <v>52</v>
      </c>
      <c r="K907">
        <v>4.5999999999999996</v>
      </c>
      <c r="L907" t="s">
        <v>151</v>
      </c>
      <c r="M907" t="s">
        <v>37</v>
      </c>
      <c r="N907" t="s">
        <v>151</v>
      </c>
      <c r="O907" t="s">
        <v>151</v>
      </c>
      <c r="P907">
        <v>26</v>
      </c>
      <c r="Q907" t="s">
        <v>45</v>
      </c>
      <c r="R907" t="s">
        <v>96</v>
      </c>
      <c r="S907" t="s">
        <v>170</v>
      </c>
      <c r="T907" t="s">
        <v>167</v>
      </c>
      <c r="U907" t="s">
        <v>168</v>
      </c>
      <c r="V907">
        <v>0</v>
      </c>
    </row>
    <row r="908" spans="1:22" ht="14" x14ac:dyDescent="0.3">
      <c r="A908">
        <v>1941</v>
      </c>
      <c r="B908">
        <v>50</v>
      </c>
      <c r="C908" t="s">
        <v>18</v>
      </c>
      <c r="D908" t="s">
        <v>123</v>
      </c>
      <c r="E908" t="s">
        <v>66</v>
      </c>
      <c r="F908">
        <v>89</v>
      </c>
      <c r="G908" t="s">
        <v>119</v>
      </c>
      <c r="H908" t="s">
        <v>22</v>
      </c>
      <c r="I908" t="s">
        <v>23</v>
      </c>
      <c r="J908" t="s">
        <v>56</v>
      </c>
      <c r="K908">
        <v>3.9</v>
      </c>
      <c r="L908" t="s">
        <v>151</v>
      </c>
      <c r="M908" t="s">
        <v>69</v>
      </c>
      <c r="N908" t="s">
        <v>151</v>
      </c>
      <c r="O908" t="s">
        <v>151</v>
      </c>
      <c r="P908">
        <v>48</v>
      </c>
      <c r="Q908" t="s">
        <v>45</v>
      </c>
      <c r="R908" t="s">
        <v>28</v>
      </c>
      <c r="S908" t="s">
        <v>166</v>
      </c>
      <c r="T908" t="s">
        <v>167</v>
      </c>
      <c r="U908" t="s">
        <v>168</v>
      </c>
      <c r="V908">
        <v>0</v>
      </c>
    </row>
    <row r="909" spans="1:22" ht="14" x14ac:dyDescent="0.3">
      <c r="A909">
        <v>1940</v>
      </c>
      <c r="B909">
        <v>66</v>
      </c>
      <c r="C909" t="s">
        <v>18</v>
      </c>
      <c r="D909" t="s">
        <v>142</v>
      </c>
      <c r="E909" t="s">
        <v>66</v>
      </c>
      <c r="F909">
        <v>57</v>
      </c>
      <c r="G909" t="s">
        <v>122</v>
      </c>
      <c r="H909" t="s">
        <v>22</v>
      </c>
      <c r="I909" t="s">
        <v>135</v>
      </c>
      <c r="J909" t="s">
        <v>24</v>
      </c>
      <c r="K909">
        <v>3.7</v>
      </c>
      <c r="L909" t="s">
        <v>151</v>
      </c>
      <c r="M909" t="s">
        <v>73</v>
      </c>
      <c r="N909" t="s">
        <v>151</v>
      </c>
      <c r="O909" t="s">
        <v>151</v>
      </c>
      <c r="P909">
        <v>20</v>
      </c>
      <c r="Q909" t="s">
        <v>45</v>
      </c>
      <c r="R909" t="s">
        <v>96</v>
      </c>
      <c r="S909" t="s">
        <v>173</v>
      </c>
      <c r="T909" t="s">
        <v>167</v>
      </c>
      <c r="U909" t="s">
        <v>168</v>
      </c>
      <c r="V909">
        <v>0</v>
      </c>
    </row>
    <row r="910" spans="1:22" ht="14"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
        <v>172</v>
      </c>
      <c r="T910" t="s">
        <v>167</v>
      </c>
      <c r="U910" t="s">
        <v>171</v>
      </c>
      <c r="V910">
        <v>1</v>
      </c>
    </row>
    <row r="911" spans="1:22" ht="14"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
        <v>173</v>
      </c>
      <c r="T911" t="s">
        <v>167</v>
      </c>
      <c r="U911" t="s">
        <v>168</v>
      </c>
      <c r="V911">
        <v>1</v>
      </c>
    </row>
    <row r="912" spans="1:22" ht="14" x14ac:dyDescent="0.3">
      <c r="A912">
        <v>1937</v>
      </c>
      <c r="B912">
        <v>70</v>
      </c>
      <c r="C912" t="s">
        <v>18</v>
      </c>
      <c r="D912" t="s">
        <v>105</v>
      </c>
      <c r="E912" t="s">
        <v>66</v>
      </c>
      <c r="F912">
        <v>60</v>
      </c>
      <c r="G912" t="s">
        <v>147</v>
      </c>
      <c r="H912" t="s">
        <v>35</v>
      </c>
      <c r="I912" t="s">
        <v>84</v>
      </c>
      <c r="J912" t="s">
        <v>52</v>
      </c>
      <c r="K912">
        <v>4.3</v>
      </c>
      <c r="L912" t="s">
        <v>151</v>
      </c>
      <c r="M912" t="s">
        <v>69</v>
      </c>
      <c r="N912" t="s">
        <v>151</v>
      </c>
      <c r="O912" t="s">
        <v>151</v>
      </c>
      <c r="P912">
        <v>44</v>
      </c>
      <c r="Q912" t="s">
        <v>45</v>
      </c>
      <c r="R912" t="s">
        <v>96</v>
      </c>
      <c r="S912" t="s">
        <v>173</v>
      </c>
      <c r="T912" t="s">
        <v>167</v>
      </c>
      <c r="U912" t="s">
        <v>168</v>
      </c>
      <c r="V912">
        <v>0</v>
      </c>
    </row>
    <row r="913" spans="1:22" ht="14" x14ac:dyDescent="0.3">
      <c r="A913">
        <v>1932</v>
      </c>
      <c r="B913">
        <v>54</v>
      </c>
      <c r="C913" t="s">
        <v>18</v>
      </c>
      <c r="D913" t="s">
        <v>105</v>
      </c>
      <c r="E913" t="s">
        <v>66</v>
      </c>
      <c r="F913">
        <v>42</v>
      </c>
      <c r="G913" t="s">
        <v>114</v>
      </c>
      <c r="H913" t="s">
        <v>35</v>
      </c>
      <c r="I913" t="s">
        <v>77</v>
      </c>
      <c r="J913" t="s">
        <v>36</v>
      </c>
      <c r="K913">
        <v>2.7</v>
      </c>
      <c r="L913" t="s">
        <v>151</v>
      </c>
      <c r="M913" t="s">
        <v>73</v>
      </c>
      <c r="N913" t="s">
        <v>151</v>
      </c>
      <c r="O913" t="s">
        <v>151</v>
      </c>
      <c r="P913">
        <v>6</v>
      </c>
      <c r="Q913" t="s">
        <v>85</v>
      </c>
      <c r="R913" t="s">
        <v>96</v>
      </c>
      <c r="S913" t="s">
        <v>166</v>
      </c>
      <c r="T913" t="s">
        <v>167</v>
      </c>
      <c r="U913" t="s">
        <v>171</v>
      </c>
      <c r="V913">
        <v>0</v>
      </c>
    </row>
    <row r="914" spans="1:22" ht="14" x14ac:dyDescent="0.3">
      <c r="A914">
        <v>1929</v>
      </c>
      <c r="B914">
        <v>25</v>
      </c>
      <c r="C914" t="s">
        <v>18</v>
      </c>
      <c r="D914" t="s">
        <v>88</v>
      </c>
      <c r="E914" t="s">
        <v>66</v>
      </c>
      <c r="F914">
        <v>92</v>
      </c>
      <c r="G914" t="s">
        <v>90</v>
      </c>
      <c r="H914" t="s">
        <v>35</v>
      </c>
      <c r="I914" t="s">
        <v>92</v>
      </c>
      <c r="J914" t="s">
        <v>52</v>
      </c>
      <c r="K914">
        <v>3.7</v>
      </c>
      <c r="L914" t="s">
        <v>151</v>
      </c>
      <c r="M914" t="s">
        <v>53</v>
      </c>
      <c r="N914" t="s">
        <v>151</v>
      </c>
      <c r="O914" t="s">
        <v>151</v>
      </c>
      <c r="P914">
        <v>10</v>
      </c>
      <c r="Q914" t="s">
        <v>45</v>
      </c>
      <c r="R914" t="s">
        <v>39</v>
      </c>
      <c r="S914" t="s">
        <v>172</v>
      </c>
      <c r="T914" t="s">
        <v>167</v>
      </c>
      <c r="U914" t="s">
        <v>174</v>
      </c>
      <c r="V914">
        <v>0</v>
      </c>
    </row>
    <row r="915" spans="1:22" ht="14" x14ac:dyDescent="0.3">
      <c r="A915">
        <v>1927</v>
      </c>
      <c r="B915">
        <v>66</v>
      </c>
      <c r="C915" t="s">
        <v>18</v>
      </c>
      <c r="D915" t="s">
        <v>131</v>
      </c>
      <c r="E915" t="s">
        <v>66</v>
      </c>
      <c r="F915">
        <v>93</v>
      </c>
      <c r="G915" t="s">
        <v>129</v>
      </c>
      <c r="H915" t="s">
        <v>43</v>
      </c>
      <c r="I915" t="s">
        <v>64</v>
      </c>
      <c r="J915" t="s">
        <v>36</v>
      </c>
      <c r="K915">
        <v>3</v>
      </c>
      <c r="L915" t="s">
        <v>151</v>
      </c>
      <c r="M915" t="s">
        <v>26</v>
      </c>
      <c r="N915" t="s">
        <v>151</v>
      </c>
      <c r="O915" t="s">
        <v>151</v>
      </c>
      <c r="P915">
        <v>6</v>
      </c>
      <c r="Q915" t="s">
        <v>45</v>
      </c>
      <c r="R915" t="s">
        <v>48</v>
      </c>
      <c r="S915" t="s">
        <v>173</v>
      </c>
      <c r="T915" t="s">
        <v>167</v>
      </c>
      <c r="U915" t="s">
        <v>171</v>
      </c>
      <c r="V915">
        <v>0</v>
      </c>
    </row>
    <row r="916" spans="1:22" ht="14" x14ac:dyDescent="0.3">
      <c r="A916">
        <v>1923</v>
      </c>
      <c r="B916">
        <v>18</v>
      </c>
      <c r="C916" t="s">
        <v>18</v>
      </c>
      <c r="D916" t="s">
        <v>142</v>
      </c>
      <c r="E916" t="s">
        <v>66</v>
      </c>
      <c r="F916">
        <v>63</v>
      </c>
      <c r="G916" t="s">
        <v>21</v>
      </c>
      <c r="H916" t="s">
        <v>35</v>
      </c>
      <c r="I916" t="s">
        <v>99</v>
      </c>
      <c r="J916" t="s">
        <v>52</v>
      </c>
      <c r="K916">
        <v>4.5999999999999996</v>
      </c>
      <c r="L916" t="s">
        <v>151</v>
      </c>
      <c r="M916" t="s">
        <v>53</v>
      </c>
      <c r="N916" t="s">
        <v>151</v>
      </c>
      <c r="O916" t="s">
        <v>151</v>
      </c>
      <c r="P916">
        <v>9</v>
      </c>
      <c r="Q916" t="s">
        <v>45</v>
      </c>
      <c r="R916" t="s">
        <v>87</v>
      </c>
      <c r="S916" t="s">
        <v>169</v>
      </c>
      <c r="T916" t="s">
        <v>167</v>
      </c>
      <c r="U916" t="s">
        <v>171</v>
      </c>
      <c r="V916">
        <v>0</v>
      </c>
    </row>
    <row r="917" spans="1:22" ht="14" x14ac:dyDescent="0.3">
      <c r="A917">
        <v>1920</v>
      </c>
      <c r="B917">
        <v>34</v>
      </c>
      <c r="C917" t="s">
        <v>18</v>
      </c>
      <c r="D917" t="s">
        <v>131</v>
      </c>
      <c r="E917" t="s">
        <v>66</v>
      </c>
      <c r="F917">
        <v>56</v>
      </c>
      <c r="G917" t="s">
        <v>140</v>
      </c>
      <c r="H917" t="s">
        <v>43</v>
      </c>
      <c r="I917" t="s">
        <v>77</v>
      </c>
      <c r="J917" t="s">
        <v>52</v>
      </c>
      <c r="K917">
        <v>3.1</v>
      </c>
      <c r="L917" t="s">
        <v>151</v>
      </c>
      <c r="M917" t="s">
        <v>26</v>
      </c>
      <c r="N917" t="s">
        <v>151</v>
      </c>
      <c r="O917" t="s">
        <v>151</v>
      </c>
      <c r="P917">
        <v>20</v>
      </c>
      <c r="Q917" t="s">
        <v>45</v>
      </c>
      <c r="R917" t="s">
        <v>75</v>
      </c>
      <c r="S917" t="s">
        <v>172</v>
      </c>
      <c r="T917" t="s">
        <v>167</v>
      </c>
      <c r="U917" t="s">
        <v>168</v>
      </c>
      <c r="V917">
        <v>0</v>
      </c>
    </row>
    <row r="918" spans="1:22" ht="14" x14ac:dyDescent="0.3">
      <c r="A918">
        <v>1916</v>
      </c>
      <c r="B918">
        <v>51</v>
      </c>
      <c r="C918" t="s">
        <v>18</v>
      </c>
      <c r="D918" t="s">
        <v>131</v>
      </c>
      <c r="E918" t="s">
        <v>66</v>
      </c>
      <c r="F918">
        <v>74</v>
      </c>
      <c r="G918" t="s">
        <v>89</v>
      </c>
      <c r="H918" t="s">
        <v>43</v>
      </c>
      <c r="I918" t="s">
        <v>135</v>
      </c>
      <c r="J918" t="s">
        <v>56</v>
      </c>
      <c r="K918">
        <v>4.7</v>
      </c>
      <c r="L918" t="s">
        <v>151</v>
      </c>
      <c r="M918" t="s">
        <v>69</v>
      </c>
      <c r="N918" t="s">
        <v>151</v>
      </c>
      <c r="O918" t="s">
        <v>151</v>
      </c>
      <c r="P918">
        <v>44</v>
      </c>
      <c r="Q918" t="s">
        <v>32</v>
      </c>
      <c r="R918" t="s">
        <v>39</v>
      </c>
      <c r="S918" t="s">
        <v>166</v>
      </c>
      <c r="T918" t="s">
        <v>167</v>
      </c>
      <c r="U918" t="s">
        <v>168</v>
      </c>
      <c r="V918">
        <v>0</v>
      </c>
    </row>
    <row r="919" spans="1:22" ht="14" x14ac:dyDescent="0.3">
      <c r="A919">
        <v>1912</v>
      </c>
      <c r="B919">
        <v>65</v>
      </c>
      <c r="C919" t="s">
        <v>18</v>
      </c>
      <c r="D919" t="s">
        <v>105</v>
      </c>
      <c r="E919" t="s">
        <v>66</v>
      </c>
      <c r="F919">
        <v>81</v>
      </c>
      <c r="G919" t="s">
        <v>116</v>
      </c>
      <c r="H919" t="s">
        <v>43</v>
      </c>
      <c r="I919" t="s">
        <v>23</v>
      </c>
      <c r="J919" t="s">
        <v>36</v>
      </c>
      <c r="K919">
        <v>4.9000000000000004</v>
      </c>
      <c r="L919" t="s">
        <v>151</v>
      </c>
      <c r="M919" t="s">
        <v>26</v>
      </c>
      <c r="N919" t="s">
        <v>151</v>
      </c>
      <c r="O919" t="s">
        <v>151</v>
      </c>
      <c r="P919">
        <v>32</v>
      </c>
      <c r="Q919" t="s">
        <v>85</v>
      </c>
      <c r="R919" t="s">
        <v>75</v>
      </c>
      <c r="S919" t="s">
        <v>173</v>
      </c>
      <c r="T919" t="s">
        <v>167</v>
      </c>
      <c r="U919" t="s">
        <v>168</v>
      </c>
      <c r="V919">
        <v>0</v>
      </c>
    </row>
    <row r="920" spans="1:22" ht="14" x14ac:dyDescent="0.3">
      <c r="A920">
        <v>1909</v>
      </c>
      <c r="B920">
        <v>18</v>
      </c>
      <c r="C920" t="s">
        <v>18</v>
      </c>
      <c r="D920" t="s">
        <v>118</v>
      </c>
      <c r="E920" t="s">
        <v>66</v>
      </c>
      <c r="F920">
        <v>71</v>
      </c>
      <c r="G920" t="s">
        <v>141</v>
      </c>
      <c r="H920" t="s">
        <v>91</v>
      </c>
      <c r="I920" t="s">
        <v>60</v>
      </c>
      <c r="J920" t="s">
        <v>24</v>
      </c>
      <c r="K920">
        <v>2.7</v>
      </c>
      <c r="L920" t="s">
        <v>151</v>
      </c>
      <c r="M920" t="s">
        <v>44</v>
      </c>
      <c r="N920" t="s">
        <v>151</v>
      </c>
      <c r="O920" t="s">
        <v>151</v>
      </c>
      <c r="P920">
        <v>19</v>
      </c>
      <c r="Q920" t="s">
        <v>85</v>
      </c>
      <c r="R920" t="s">
        <v>75</v>
      </c>
      <c r="S920" t="s">
        <v>169</v>
      </c>
      <c r="T920" t="s">
        <v>167</v>
      </c>
      <c r="U920" t="s">
        <v>174</v>
      </c>
      <c r="V920">
        <v>0</v>
      </c>
    </row>
    <row r="921" spans="1:22" ht="14" x14ac:dyDescent="0.3">
      <c r="A921">
        <v>1907</v>
      </c>
      <c r="B921">
        <v>23</v>
      </c>
      <c r="C921" t="s">
        <v>18</v>
      </c>
      <c r="D921" t="s">
        <v>131</v>
      </c>
      <c r="E921" t="s">
        <v>66</v>
      </c>
      <c r="F921">
        <v>30</v>
      </c>
      <c r="G921" t="s">
        <v>128</v>
      </c>
      <c r="H921" t="s">
        <v>43</v>
      </c>
      <c r="I921" t="s">
        <v>95</v>
      </c>
      <c r="J921" t="s">
        <v>36</v>
      </c>
      <c r="K921">
        <v>4.5999999999999996</v>
      </c>
      <c r="L921" t="s">
        <v>151</v>
      </c>
      <c r="M921" t="s">
        <v>69</v>
      </c>
      <c r="N921" t="s">
        <v>151</v>
      </c>
      <c r="O921" t="s">
        <v>151</v>
      </c>
      <c r="P921">
        <v>24</v>
      </c>
      <c r="Q921" t="s">
        <v>45</v>
      </c>
      <c r="R921" t="s">
        <v>28</v>
      </c>
      <c r="S921" t="s">
        <v>169</v>
      </c>
      <c r="T921" t="s">
        <v>167</v>
      </c>
      <c r="U921" t="s">
        <v>168</v>
      </c>
      <c r="V921">
        <v>0</v>
      </c>
    </row>
    <row r="922" spans="1:22" ht="14"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
        <v>170</v>
      </c>
      <c r="T922" t="s">
        <v>167</v>
      </c>
      <c r="U922" t="s">
        <v>168</v>
      </c>
      <c r="V922">
        <v>1</v>
      </c>
    </row>
    <row r="923" spans="1:22" ht="14" x14ac:dyDescent="0.3">
      <c r="A923">
        <v>1901</v>
      </c>
      <c r="B923">
        <v>65</v>
      </c>
      <c r="C923" t="s">
        <v>18</v>
      </c>
      <c r="D923" t="s">
        <v>105</v>
      </c>
      <c r="E923" t="s">
        <v>66</v>
      </c>
      <c r="F923">
        <v>85</v>
      </c>
      <c r="G923" t="s">
        <v>145</v>
      </c>
      <c r="H923" t="s">
        <v>35</v>
      </c>
      <c r="I923" t="s">
        <v>143</v>
      </c>
      <c r="J923" t="s">
        <v>52</v>
      </c>
      <c r="K923">
        <v>3.3</v>
      </c>
      <c r="L923" t="s">
        <v>151</v>
      </c>
      <c r="M923" t="s">
        <v>37</v>
      </c>
      <c r="N923" t="s">
        <v>151</v>
      </c>
      <c r="O923" t="s">
        <v>151</v>
      </c>
      <c r="P923">
        <v>34</v>
      </c>
      <c r="Q923" t="s">
        <v>32</v>
      </c>
      <c r="R923" t="s">
        <v>57</v>
      </c>
      <c r="S923" t="s">
        <v>173</v>
      </c>
      <c r="T923" t="s">
        <v>167</v>
      </c>
      <c r="U923" t="s">
        <v>168</v>
      </c>
      <c r="V923">
        <v>0</v>
      </c>
    </row>
    <row r="924" spans="1:22" ht="14" x14ac:dyDescent="0.3">
      <c r="A924">
        <v>1898</v>
      </c>
      <c r="B924">
        <v>53</v>
      </c>
      <c r="C924" t="s">
        <v>18</v>
      </c>
      <c r="D924" t="s">
        <v>88</v>
      </c>
      <c r="E924" t="s">
        <v>66</v>
      </c>
      <c r="F924">
        <v>97</v>
      </c>
      <c r="G924" t="s">
        <v>119</v>
      </c>
      <c r="H924" t="s">
        <v>22</v>
      </c>
      <c r="I924" t="s">
        <v>84</v>
      </c>
      <c r="J924" t="s">
        <v>24</v>
      </c>
      <c r="K924">
        <v>2.9</v>
      </c>
      <c r="L924" t="s">
        <v>151</v>
      </c>
      <c r="M924" t="s">
        <v>37</v>
      </c>
      <c r="N924" t="s">
        <v>151</v>
      </c>
      <c r="O924" t="s">
        <v>151</v>
      </c>
      <c r="P924">
        <v>11</v>
      </c>
      <c r="Q924" t="s">
        <v>85</v>
      </c>
      <c r="R924" t="s">
        <v>28</v>
      </c>
      <c r="S924" t="s">
        <v>166</v>
      </c>
      <c r="T924" t="s">
        <v>167</v>
      </c>
      <c r="U924" t="s">
        <v>174</v>
      </c>
      <c r="V924">
        <v>0</v>
      </c>
    </row>
    <row r="925" spans="1:22" ht="14" x14ac:dyDescent="0.3">
      <c r="A925">
        <v>1892</v>
      </c>
      <c r="B925">
        <v>69</v>
      </c>
      <c r="C925" t="s">
        <v>18</v>
      </c>
      <c r="D925" t="s">
        <v>105</v>
      </c>
      <c r="E925" t="s">
        <v>66</v>
      </c>
      <c r="F925">
        <v>74</v>
      </c>
      <c r="G925" t="s">
        <v>81</v>
      </c>
      <c r="H925" t="s">
        <v>43</v>
      </c>
      <c r="I925" t="s">
        <v>23</v>
      </c>
      <c r="J925" t="s">
        <v>52</v>
      </c>
      <c r="K925">
        <v>2.6</v>
      </c>
      <c r="L925" t="s">
        <v>151</v>
      </c>
      <c r="M925" t="s">
        <v>44</v>
      </c>
      <c r="N925" t="s">
        <v>151</v>
      </c>
      <c r="O925" t="s">
        <v>151</v>
      </c>
      <c r="P925">
        <v>48</v>
      </c>
      <c r="Q925" t="s">
        <v>85</v>
      </c>
      <c r="R925" t="s">
        <v>57</v>
      </c>
      <c r="S925" t="s">
        <v>173</v>
      </c>
      <c r="T925" t="s">
        <v>167</v>
      </c>
      <c r="U925" t="s">
        <v>168</v>
      </c>
      <c r="V925">
        <v>0</v>
      </c>
    </row>
    <row r="926" spans="1:22" ht="14" x14ac:dyDescent="0.3">
      <c r="A926">
        <v>1891</v>
      </c>
      <c r="B926">
        <v>36</v>
      </c>
      <c r="C926" t="s">
        <v>18</v>
      </c>
      <c r="D926" t="s">
        <v>88</v>
      </c>
      <c r="E926" t="s">
        <v>66</v>
      </c>
      <c r="F926">
        <v>57</v>
      </c>
      <c r="G926" t="s">
        <v>76</v>
      </c>
      <c r="H926" t="s">
        <v>43</v>
      </c>
      <c r="I926" t="s">
        <v>92</v>
      </c>
      <c r="J926" t="s">
        <v>36</v>
      </c>
      <c r="K926">
        <v>3.4</v>
      </c>
      <c r="L926" t="s">
        <v>151</v>
      </c>
      <c r="M926" t="s">
        <v>73</v>
      </c>
      <c r="N926" t="s">
        <v>151</v>
      </c>
      <c r="O926" t="s">
        <v>151</v>
      </c>
      <c r="P926">
        <v>5</v>
      </c>
      <c r="Q926" t="s">
        <v>38</v>
      </c>
      <c r="R926" t="s">
        <v>39</v>
      </c>
      <c r="S926" t="s">
        <v>170</v>
      </c>
      <c r="T926" t="s">
        <v>167</v>
      </c>
      <c r="U926" t="s">
        <v>171</v>
      </c>
      <c r="V926">
        <v>0</v>
      </c>
    </row>
    <row r="927" spans="1:22" ht="14" x14ac:dyDescent="0.3">
      <c r="A927">
        <v>1887</v>
      </c>
      <c r="B927">
        <v>18</v>
      </c>
      <c r="C927" t="s">
        <v>18</v>
      </c>
      <c r="D927" t="s">
        <v>142</v>
      </c>
      <c r="E927" t="s">
        <v>66</v>
      </c>
      <c r="F927">
        <v>91</v>
      </c>
      <c r="G927" t="s">
        <v>71</v>
      </c>
      <c r="H927" t="s">
        <v>22</v>
      </c>
      <c r="I927" t="s">
        <v>117</v>
      </c>
      <c r="J927" t="s">
        <v>36</v>
      </c>
      <c r="K927">
        <v>4.4000000000000004</v>
      </c>
      <c r="L927" t="s">
        <v>151</v>
      </c>
      <c r="M927" t="s">
        <v>44</v>
      </c>
      <c r="N927" t="s">
        <v>151</v>
      </c>
      <c r="O927" t="s">
        <v>151</v>
      </c>
      <c r="P927">
        <v>46</v>
      </c>
      <c r="Q927" t="s">
        <v>32</v>
      </c>
      <c r="R927" t="s">
        <v>75</v>
      </c>
      <c r="S927" t="s">
        <v>169</v>
      </c>
      <c r="T927" t="s">
        <v>167</v>
      </c>
      <c r="U927" t="s">
        <v>168</v>
      </c>
      <c r="V927">
        <v>0</v>
      </c>
    </row>
    <row r="928" spans="1:22" ht="14" x14ac:dyDescent="0.3">
      <c r="A928">
        <v>1886</v>
      </c>
      <c r="B928">
        <v>26</v>
      </c>
      <c r="C928" t="s">
        <v>18</v>
      </c>
      <c r="D928" t="s">
        <v>105</v>
      </c>
      <c r="E928" t="s">
        <v>66</v>
      </c>
      <c r="F928">
        <v>53</v>
      </c>
      <c r="G928" t="s">
        <v>106</v>
      </c>
      <c r="H928" t="s">
        <v>35</v>
      </c>
      <c r="I928" t="s">
        <v>31</v>
      </c>
      <c r="J928" t="s">
        <v>24</v>
      </c>
      <c r="K928">
        <v>4.4000000000000004</v>
      </c>
      <c r="L928" t="s">
        <v>151</v>
      </c>
      <c r="M928" t="s">
        <v>53</v>
      </c>
      <c r="N928" t="s">
        <v>151</v>
      </c>
      <c r="O928" t="s">
        <v>151</v>
      </c>
      <c r="P928">
        <v>35</v>
      </c>
      <c r="Q928" t="s">
        <v>32</v>
      </c>
      <c r="R928" t="s">
        <v>87</v>
      </c>
      <c r="S928" t="s">
        <v>172</v>
      </c>
      <c r="T928" t="s">
        <v>167</v>
      </c>
      <c r="U928" t="s">
        <v>168</v>
      </c>
      <c r="V928">
        <v>0</v>
      </c>
    </row>
    <row r="929" spans="1:22" ht="14" x14ac:dyDescent="0.3">
      <c r="A929">
        <v>1884</v>
      </c>
      <c r="B929">
        <v>25</v>
      </c>
      <c r="C929" t="s">
        <v>18</v>
      </c>
      <c r="D929" t="s">
        <v>131</v>
      </c>
      <c r="E929" t="s">
        <v>66</v>
      </c>
      <c r="F929">
        <v>58</v>
      </c>
      <c r="G929" t="s">
        <v>141</v>
      </c>
      <c r="H929" t="s">
        <v>43</v>
      </c>
      <c r="I929" t="s">
        <v>108</v>
      </c>
      <c r="J929" t="s">
        <v>36</v>
      </c>
      <c r="K929">
        <v>4.9000000000000004</v>
      </c>
      <c r="L929" t="s">
        <v>151</v>
      </c>
      <c r="M929" t="s">
        <v>73</v>
      </c>
      <c r="N929" t="s">
        <v>151</v>
      </c>
      <c r="O929" t="s">
        <v>151</v>
      </c>
      <c r="P929">
        <v>39</v>
      </c>
      <c r="Q929" t="s">
        <v>85</v>
      </c>
      <c r="R929" t="s">
        <v>28</v>
      </c>
      <c r="S929" t="s">
        <v>172</v>
      </c>
      <c r="T929" t="s">
        <v>167</v>
      </c>
      <c r="U929" t="s">
        <v>168</v>
      </c>
      <c r="V929">
        <v>0</v>
      </c>
    </row>
    <row r="930" spans="1:22" ht="14" x14ac:dyDescent="0.3">
      <c r="A930">
        <v>1883</v>
      </c>
      <c r="B930">
        <v>44</v>
      </c>
      <c r="C930" t="s">
        <v>18</v>
      </c>
      <c r="D930" t="s">
        <v>118</v>
      </c>
      <c r="E930" t="s">
        <v>66</v>
      </c>
      <c r="F930">
        <v>54</v>
      </c>
      <c r="G930" t="s">
        <v>121</v>
      </c>
      <c r="H930" t="s">
        <v>22</v>
      </c>
      <c r="I930" t="s">
        <v>143</v>
      </c>
      <c r="J930" t="s">
        <v>24</v>
      </c>
      <c r="K930">
        <v>5</v>
      </c>
      <c r="L930" t="s">
        <v>151</v>
      </c>
      <c r="M930" t="s">
        <v>73</v>
      </c>
      <c r="N930" t="s">
        <v>151</v>
      </c>
      <c r="O930" t="s">
        <v>151</v>
      </c>
      <c r="P930">
        <v>25</v>
      </c>
      <c r="Q930" t="s">
        <v>74</v>
      </c>
      <c r="R930" t="s">
        <v>57</v>
      </c>
      <c r="S930" t="s">
        <v>170</v>
      </c>
      <c r="T930" t="s">
        <v>167</v>
      </c>
      <c r="U930" t="s">
        <v>168</v>
      </c>
      <c r="V930">
        <v>0</v>
      </c>
    </row>
    <row r="931" spans="1:22" ht="14" x14ac:dyDescent="0.3">
      <c r="A931">
        <v>1878</v>
      </c>
      <c r="B931">
        <v>69</v>
      </c>
      <c r="C931" t="s">
        <v>18</v>
      </c>
      <c r="D931" t="s">
        <v>142</v>
      </c>
      <c r="E931" t="s">
        <v>66</v>
      </c>
      <c r="F931">
        <v>62</v>
      </c>
      <c r="G931" t="s">
        <v>137</v>
      </c>
      <c r="H931" t="s">
        <v>22</v>
      </c>
      <c r="I931" t="s">
        <v>68</v>
      </c>
      <c r="J931" t="s">
        <v>56</v>
      </c>
      <c r="K931">
        <v>3.6</v>
      </c>
      <c r="L931" t="s">
        <v>151</v>
      </c>
      <c r="M931" t="s">
        <v>26</v>
      </c>
      <c r="N931" t="s">
        <v>151</v>
      </c>
      <c r="O931" t="s">
        <v>151</v>
      </c>
      <c r="P931">
        <v>3</v>
      </c>
      <c r="Q931" t="s">
        <v>38</v>
      </c>
      <c r="R931" t="s">
        <v>48</v>
      </c>
      <c r="S931" t="s">
        <v>173</v>
      </c>
      <c r="T931" t="s">
        <v>167</v>
      </c>
      <c r="U931" t="s">
        <v>171</v>
      </c>
      <c r="V931">
        <v>0</v>
      </c>
    </row>
    <row r="932" spans="1:22" ht="14" x14ac:dyDescent="0.3">
      <c r="A932">
        <v>1869</v>
      </c>
      <c r="B932">
        <v>23</v>
      </c>
      <c r="C932" t="s">
        <v>18</v>
      </c>
      <c r="D932" t="s">
        <v>142</v>
      </c>
      <c r="E932" t="s">
        <v>66</v>
      </c>
      <c r="F932">
        <v>58</v>
      </c>
      <c r="G932" t="s">
        <v>115</v>
      </c>
      <c r="H932" t="s">
        <v>43</v>
      </c>
      <c r="I932" t="s">
        <v>64</v>
      </c>
      <c r="J932" t="s">
        <v>36</v>
      </c>
      <c r="K932">
        <v>4.7</v>
      </c>
      <c r="L932" t="s">
        <v>151</v>
      </c>
      <c r="M932" t="s">
        <v>44</v>
      </c>
      <c r="N932" t="s">
        <v>151</v>
      </c>
      <c r="O932" t="s">
        <v>151</v>
      </c>
      <c r="P932">
        <v>44</v>
      </c>
      <c r="Q932" t="s">
        <v>32</v>
      </c>
      <c r="R932" t="s">
        <v>28</v>
      </c>
      <c r="S932" t="s">
        <v>169</v>
      </c>
      <c r="T932" t="s">
        <v>167</v>
      </c>
      <c r="U932" t="s">
        <v>168</v>
      </c>
      <c r="V932">
        <v>0</v>
      </c>
    </row>
    <row r="933" spans="1:22" ht="14" x14ac:dyDescent="0.3">
      <c r="A933">
        <v>1865</v>
      </c>
      <c r="B933">
        <v>19</v>
      </c>
      <c r="C933" t="s">
        <v>18</v>
      </c>
      <c r="D933" t="s">
        <v>131</v>
      </c>
      <c r="E933" t="s">
        <v>66</v>
      </c>
      <c r="F933">
        <v>72</v>
      </c>
      <c r="G933" t="s">
        <v>50</v>
      </c>
      <c r="H933" t="s">
        <v>35</v>
      </c>
      <c r="I933" t="s">
        <v>108</v>
      </c>
      <c r="J933" t="s">
        <v>56</v>
      </c>
      <c r="K933">
        <v>3.2</v>
      </c>
      <c r="L933" t="s">
        <v>151</v>
      </c>
      <c r="M933" t="s">
        <v>69</v>
      </c>
      <c r="N933" t="s">
        <v>151</v>
      </c>
      <c r="O933" t="s">
        <v>151</v>
      </c>
      <c r="P933">
        <v>21</v>
      </c>
      <c r="Q933" t="s">
        <v>27</v>
      </c>
      <c r="R933" t="s">
        <v>57</v>
      </c>
      <c r="S933" t="s">
        <v>169</v>
      </c>
      <c r="T933" t="s">
        <v>167</v>
      </c>
      <c r="U933" t="s">
        <v>168</v>
      </c>
      <c r="V933">
        <v>0</v>
      </c>
    </row>
    <row r="934" spans="1:22" ht="14" x14ac:dyDescent="0.3">
      <c r="A934">
        <v>1863</v>
      </c>
      <c r="B934">
        <v>59</v>
      </c>
      <c r="C934" t="s">
        <v>18</v>
      </c>
      <c r="D934" t="s">
        <v>142</v>
      </c>
      <c r="E934" t="s">
        <v>66</v>
      </c>
      <c r="F934">
        <v>36</v>
      </c>
      <c r="G934" t="s">
        <v>81</v>
      </c>
      <c r="H934" t="s">
        <v>43</v>
      </c>
      <c r="I934" t="s">
        <v>47</v>
      </c>
      <c r="J934" t="s">
        <v>24</v>
      </c>
      <c r="K934">
        <v>4.5999999999999996</v>
      </c>
      <c r="L934" t="s">
        <v>151</v>
      </c>
      <c r="M934" t="s">
        <v>26</v>
      </c>
      <c r="N934" t="s">
        <v>151</v>
      </c>
      <c r="O934" t="s">
        <v>151</v>
      </c>
      <c r="P934">
        <v>10</v>
      </c>
      <c r="Q934" t="s">
        <v>45</v>
      </c>
      <c r="R934" t="s">
        <v>28</v>
      </c>
      <c r="S934" t="s">
        <v>173</v>
      </c>
      <c r="T934" t="s">
        <v>167</v>
      </c>
      <c r="U934" t="s">
        <v>174</v>
      </c>
      <c r="V934">
        <v>0</v>
      </c>
    </row>
    <row r="935" spans="1:22" ht="14" x14ac:dyDescent="0.3">
      <c r="A935">
        <v>1860</v>
      </c>
      <c r="B935">
        <v>54</v>
      </c>
      <c r="C935" t="s">
        <v>18</v>
      </c>
      <c r="D935" t="s">
        <v>132</v>
      </c>
      <c r="E935" t="s">
        <v>66</v>
      </c>
      <c r="F935">
        <v>26</v>
      </c>
      <c r="G935" t="s">
        <v>126</v>
      </c>
      <c r="H935" t="s">
        <v>22</v>
      </c>
      <c r="I935" t="s">
        <v>117</v>
      </c>
      <c r="J935" t="s">
        <v>52</v>
      </c>
      <c r="K935">
        <v>3.7</v>
      </c>
      <c r="L935" t="s">
        <v>151</v>
      </c>
      <c r="M935" t="s">
        <v>73</v>
      </c>
      <c r="N935" t="s">
        <v>151</v>
      </c>
      <c r="O935" t="s">
        <v>151</v>
      </c>
      <c r="P935">
        <v>29</v>
      </c>
      <c r="Q935" t="s">
        <v>85</v>
      </c>
      <c r="R935" t="s">
        <v>28</v>
      </c>
      <c r="S935" t="s">
        <v>166</v>
      </c>
      <c r="T935" t="s">
        <v>167</v>
      </c>
      <c r="U935" t="s">
        <v>168</v>
      </c>
      <c r="V935">
        <v>0</v>
      </c>
    </row>
    <row r="936" spans="1:22" ht="14" x14ac:dyDescent="0.3">
      <c r="A936">
        <v>1859</v>
      </c>
      <c r="B936">
        <v>22</v>
      </c>
      <c r="C936" t="s">
        <v>18</v>
      </c>
      <c r="D936" t="s">
        <v>118</v>
      </c>
      <c r="E936" t="s">
        <v>66</v>
      </c>
      <c r="F936">
        <v>69</v>
      </c>
      <c r="G936" t="s">
        <v>30</v>
      </c>
      <c r="H936" t="s">
        <v>35</v>
      </c>
      <c r="I936" t="s">
        <v>99</v>
      </c>
      <c r="J936" t="s">
        <v>36</v>
      </c>
      <c r="K936">
        <v>4.9000000000000004</v>
      </c>
      <c r="L936" t="s">
        <v>151</v>
      </c>
      <c r="M936" t="s">
        <v>69</v>
      </c>
      <c r="N936" t="s">
        <v>151</v>
      </c>
      <c r="O936" t="s">
        <v>151</v>
      </c>
      <c r="P936">
        <v>8</v>
      </c>
      <c r="Q936" t="s">
        <v>85</v>
      </c>
      <c r="R936" t="s">
        <v>48</v>
      </c>
      <c r="S936" t="s">
        <v>169</v>
      </c>
      <c r="T936" t="s">
        <v>167</v>
      </c>
      <c r="U936" t="s">
        <v>171</v>
      </c>
      <c r="V936">
        <v>0</v>
      </c>
    </row>
    <row r="937" spans="1:22" ht="14" x14ac:dyDescent="0.3">
      <c r="A937">
        <v>1857</v>
      </c>
      <c r="B937">
        <v>63</v>
      </c>
      <c r="C937" t="s">
        <v>18</v>
      </c>
      <c r="D937" t="s">
        <v>105</v>
      </c>
      <c r="E937" t="s">
        <v>66</v>
      </c>
      <c r="F937">
        <v>55</v>
      </c>
      <c r="G937" t="s">
        <v>116</v>
      </c>
      <c r="H937" t="s">
        <v>91</v>
      </c>
      <c r="I937" t="s">
        <v>117</v>
      </c>
      <c r="J937" t="s">
        <v>52</v>
      </c>
      <c r="K937">
        <v>3.2</v>
      </c>
      <c r="L937" t="s">
        <v>151</v>
      </c>
      <c r="M937" t="s">
        <v>37</v>
      </c>
      <c r="N937" t="s">
        <v>151</v>
      </c>
      <c r="O937" t="s">
        <v>151</v>
      </c>
      <c r="P937">
        <v>30</v>
      </c>
      <c r="Q937" t="s">
        <v>45</v>
      </c>
      <c r="R937" t="s">
        <v>75</v>
      </c>
      <c r="S937" t="s">
        <v>173</v>
      </c>
      <c r="T937" t="s">
        <v>167</v>
      </c>
      <c r="U937" t="s">
        <v>168</v>
      </c>
      <c r="V937">
        <v>0</v>
      </c>
    </row>
    <row r="938" spans="1:22" ht="14" x14ac:dyDescent="0.3">
      <c r="A938">
        <v>1851</v>
      </c>
      <c r="B938">
        <v>51</v>
      </c>
      <c r="C938" t="s">
        <v>18</v>
      </c>
      <c r="D938" t="s">
        <v>142</v>
      </c>
      <c r="E938" t="s">
        <v>66</v>
      </c>
      <c r="F938">
        <v>76</v>
      </c>
      <c r="G938" t="s">
        <v>50</v>
      </c>
      <c r="H938" t="s">
        <v>35</v>
      </c>
      <c r="I938" t="s">
        <v>93</v>
      </c>
      <c r="J938" t="s">
        <v>24</v>
      </c>
      <c r="K938">
        <v>2.8</v>
      </c>
      <c r="L938" t="s">
        <v>151</v>
      </c>
      <c r="M938" t="s">
        <v>73</v>
      </c>
      <c r="N938" t="s">
        <v>151</v>
      </c>
      <c r="O938" t="s">
        <v>151</v>
      </c>
      <c r="P938">
        <v>50</v>
      </c>
      <c r="Q938" t="s">
        <v>85</v>
      </c>
      <c r="R938" t="s">
        <v>39</v>
      </c>
      <c r="S938" t="s">
        <v>166</v>
      </c>
      <c r="T938" t="s">
        <v>167</v>
      </c>
      <c r="U938" t="s">
        <v>168</v>
      </c>
      <c r="V938">
        <v>0</v>
      </c>
    </row>
    <row r="939" spans="1:22" ht="14" x14ac:dyDescent="0.3">
      <c r="A939">
        <v>1847</v>
      </c>
      <c r="B939">
        <v>68</v>
      </c>
      <c r="C939" t="s">
        <v>18</v>
      </c>
      <c r="D939" t="s">
        <v>118</v>
      </c>
      <c r="E939" t="s">
        <v>66</v>
      </c>
      <c r="F939">
        <v>53</v>
      </c>
      <c r="G939" t="s">
        <v>149</v>
      </c>
      <c r="H939" t="s">
        <v>43</v>
      </c>
      <c r="I939" t="s">
        <v>133</v>
      </c>
      <c r="J939" t="s">
        <v>52</v>
      </c>
      <c r="K939">
        <v>2.9</v>
      </c>
      <c r="L939" t="s">
        <v>151</v>
      </c>
      <c r="M939" t="s">
        <v>53</v>
      </c>
      <c r="N939" t="s">
        <v>151</v>
      </c>
      <c r="O939" t="s">
        <v>151</v>
      </c>
      <c r="P939">
        <v>9</v>
      </c>
      <c r="Q939" t="s">
        <v>27</v>
      </c>
      <c r="R939" t="s">
        <v>57</v>
      </c>
      <c r="S939" t="s">
        <v>173</v>
      </c>
      <c r="T939" t="s">
        <v>167</v>
      </c>
      <c r="U939" t="s">
        <v>171</v>
      </c>
      <c r="V939">
        <v>0</v>
      </c>
    </row>
    <row r="940" spans="1:22" ht="14" x14ac:dyDescent="0.3">
      <c r="A940">
        <v>1843</v>
      </c>
      <c r="B940">
        <v>61</v>
      </c>
      <c r="C940" t="s">
        <v>18</v>
      </c>
      <c r="D940" t="s">
        <v>65</v>
      </c>
      <c r="E940" t="s">
        <v>66</v>
      </c>
      <c r="F940">
        <v>78</v>
      </c>
      <c r="G940" t="s">
        <v>89</v>
      </c>
      <c r="H940" t="s">
        <v>43</v>
      </c>
      <c r="I940" t="s">
        <v>93</v>
      </c>
      <c r="J940" t="s">
        <v>52</v>
      </c>
      <c r="K940">
        <v>4.4000000000000004</v>
      </c>
      <c r="L940" t="s">
        <v>151</v>
      </c>
      <c r="M940" t="s">
        <v>26</v>
      </c>
      <c r="N940" t="s">
        <v>151</v>
      </c>
      <c r="O940" t="s">
        <v>151</v>
      </c>
      <c r="P940">
        <v>1</v>
      </c>
      <c r="Q940" t="s">
        <v>85</v>
      </c>
      <c r="R940" t="s">
        <v>48</v>
      </c>
      <c r="S940" t="s">
        <v>173</v>
      </c>
      <c r="T940" t="s">
        <v>167</v>
      </c>
      <c r="U940" t="s">
        <v>171</v>
      </c>
      <c r="V940">
        <v>0</v>
      </c>
    </row>
    <row r="941" spans="1:22" ht="14" x14ac:dyDescent="0.3">
      <c r="A941">
        <v>1839</v>
      </c>
      <c r="B941">
        <v>37</v>
      </c>
      <c r="C941" t="s">
        <v>18</v>
      </c>
      <c r="D941" t="s">
        <v>142</v>
      </c>
      <c r="E941" t="s">
        <v>66</v>
      </c>
      <c r="F941">
        <v>24</v>
      </c>
      <c r="G941" t="s">
        <v>128</v>
      </c>
      <c r="H941" t="s">
        <v>22</v>
      </c>
      <c r="I941" t="s">
        <v>143</v>
      </c>
      <c r="J941" t="s">
        <v>56</v>
      </c>
      <c r="K941">
        <v>4.0999999999999996</v>
      </c>
      <c r="L941" t="s">
        <v>151</v>
      </c>
      <c r="M941" t="s">
        <v>44</v>
      </c>
      <c r="N941" t="s">
        <v>151</v>
      </c>
      <c r="O941" t="s">
        <v>151</v>
      </c>
      <c r="P941">
        <v>11</v>
      </c>
      <c r="Q941" t="s">
        <v>38</v>
      </c>
      <c r="R941" t="s">
        <v>57</v>
      </c>
      <c r="S941" t="s">
        <v>170</v>
      </c>
      <c r="T941" t="s">
        <v>167</v>
      </c>
      <c r="U941" t="s">
        <v>174</v>
      </c>
      <c r="V941">
        <v>0</v>
      </c>
    </row>
    <row r="942" spans="1:22" ht="14"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
        <v>166</v>
      </c>
      <c r="T942" t="s">
        <v>167</v>
      </c>
      <c r="U942" t="s">
        <v>174</v>
      </c>
      <c r="V942">
        <v>1</v>
      </c>
    </row>
    <row r="943" spans="1:22" ht="14"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
        <v>170</v>
      </c>
      <c r="T943" t="s">
        <v>167</v>
      </c>
      <c r="U943" t="s">
        <v>168</v>
      </c>
      <c r="V943">
        <v>1</v>
      </c>
    </row>
    <row r="944" spans="1:22" ht="14" x14ac:dyDescent="0.3">
      <c r="A944">
        <v>1838</v>
      </c>
      <c r="B944">
        <v>41</v>
      </c>
      <c r="C944" t="s">
        <v>18</v>
      </c>
      <c r="D944" t="s">
        <v>123</v>
      </c>
      <c r="E944" t="s">
        <v>66</v>
      </c>
      <c r="F944">
        <v>77</v>
      </c>
      <c r="G944" t="s">
        <v>55</v>
      </c>
      <c r="H944" t="s">
        <v>43</v>
      </c>
      <c r="I944" t="s">
        <v>117</v>
      </c>
      <c r="J944" t="s">
        <v>24</v>
      </c>
      <c r="K944">
        <v>4.8</v>
      </c>
      <c r="L944" t="s">
        <v>151</v>
      </c>
      <c r="M944" t="s">
        <v>37</v>
      </c>
      <c r="N944" t="s">
        <v>151</v>
      </c>
      <c r="O944" t="s">
        <v>151</v>
      </c>
      <c r="P944">
        <v>8</v>
      </c>
      <c r="Q944" t="s">
        <v>27</v>
      </c>
      <c r="R944" t="s">
        <v>87</v>
      </c>
      <c r="S944" t="s">
        <v>170</v>
      </c>
      <c r="T944" t="s">
        <v>167</v>
      </c>
      <c r="U944" t="s">
        <v>171</v>
      </c>
      <c r="V944">
        <v>0</v>
      </c>
    </row>
    <row r="945" spans="1:22" ht="14"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
        <v>172</v>
      </c>
      <c r="T945" t="s">
        <v>167</v>
      </c>
      <c r="U945" t="s">
        <v>174</v>
      </c>
      <c r="V945">
        <v>1</v>
      </c>
    </row>
    <row r="946" spans="1:22" ht="14"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
        <v>166</v>
      </c>
      <c r="T946" t="s">
        <v>167</v>
      </c>
      <c r="U946" t="s">
        <v>168</v>
      </c>
      <c r="V946">
        <v>1</v>
      </c>
    </row>
    <row r="947" spans="1:22" ht="14" x14ac:dyDescent="0.3">
      <c r="A947">
        <v>1836</v>
      </c>
      <c r="B947">
        <v>65</v>
      </c>
      <c r="C947" t="s">
        <v>18</v>
      </c>
      <c r="D947" t="s">
        <v>118</v>
      </c>
      <c r="E947" t="s">
        <v>66</v>
      </c>
      <c r="F947">
        <v>75</v>
      </c>
      <c r="G947" t="s">
        <v>21</v>
      </c>
      <c r="H947" t="s">
        <v>43</v>
      </c>
      <c r="I947" t="s">
        <v>92</v>
      </c>
      <c r="J947" t="s">
        <v>56</v>
      </c>
      <c r="K947">
        <v>3.2</v>
      </c>
      <c r="L947" t="s">
        <v>151</v>
      </c>
      <c r="M947" t="s">
        <v>69</v>
      </c>
      <c r="N947" t="s">
        <v>151</v>
      </c>
      <c r="O947" t="s">
        <v>151</v>
      </c>
      <c r="P947">
        <v>45</v>
      </c>
      <c r="Q947" t="s">
        <v>38</v>
      </c>
      <c r="R947" t="s">
        <v>57</v>
      </c>
      <c r="S947" t="s">
        <v>173</v>
      </c>
      <c r="T947" t="s">
        <v>167</v>
      </c>
      <c r="U947" t="s">
        <v>168</v>
      </c>
      <c r="V947">
        <v>0</v>
      </c>
    </row>
    <row r="948" spans="1:22" ht="14" x14ac:dyDescent="0.3">
      <c r="A948">
        <v>1834</v>
      </c>
      <c r="B948">
        <v>34</v>
      </c>
      <c r="C948" t="s">
        <v>18</v>
      </c>
      <c r="D948" t="s">
        <v>105</v>
      </c>
      <c r="E948" t="s">
        <v>66</v>
      </c>
      <c r="F948">
        <v>53</v>
      </c>
      <c r="G948" t="s">
        <v>59</v>
      </c>
      <c r="H948" t="s">
        <v>43</v>
      </c>
      <c r="I948" t="s">
        <v>133</v>
      </c>
      <c r="J948" t="s">
        <v>36</v>
      </c>
      <c r="K948">
        <v>4.5</v>
      </c>
      <c r="L948" t="s">
        <v>151</v>
      </c>
      <c r="M948" t="s">
        <v>69</v>
      </c>
      <c r="N948" t="s">
        <v>151</v>
      </c>
      <c r="O948" t="s">
        <v>151</v>
      </c>
      <c r="P948">
        <v>19</v>
      </c>
      <c r="Q948" t="s">
        <v>45</v>
      </c>
      <c r="R948" t="s">
        <v>28</v>
      </c>
      <c r="S948" t="s">
        <v>172</v>
      </c>
      <c r="T948" t="s">
        <v>167</v>
      </c>
      <c r="U948" t="s">
        <v>174</v>
      </c>
      <c r="V948">
        <v>0</v>
      </c>
    </row>
    <row r="949" spans="1:22" ht="14" x14ac:dyDescent="0.3">
      <c r="A949">
        <v>1833</v>
      </c>
      <c r="B949">
        <v>69</v>
      </c>
      <c r="C949" t="s">
        <v>18</v>
      </c>
      <c r="D949" t="s">
        <v>105</v>
      </c>
      <c r="E949" t="s">
        <v>66</v>
      </c>
      <c r="F949">
        <v>29</v>
      </c>
      <c r="G949" t="s">
        <v>59</v>
      </c>
      <c r="H949" t="s">
        <v>43</v>
      </c>
      <c r="I949" t="s">
        <v>143</v>
      </c>
      <c r="J949" t="s">
        <v>56</v>
      </c>
      <c r="K949">
        <v>4.5999999999999996</v>
      </c>
      <c r="L949" t="s">
        <v>151</v>
      </c>
      <c r="M949" t="s">
        <v>37</v>
      </c>
      <c r="N949" t="s">
        <v>151</v>
      </c>
      <c r="O949" t="s">
        <v>151</v>
      </c>
      <c r="P949">
        <v>48</v>
      </c>
      <c r="Q949" t="s">
        <v>32</v>
      </c>
      <c r="R949" t="s">
        <v>87</v>
      </c>
      <c r="S949" t="s">
        <v>173</v>
      </c>
      <c r="T949" t="s">
        <v>167</v>
      </c>
      <c r="U949" t="s">
        <v>168</v>
      </c>
      <c r="V949">
        <v>0</v>
      </c>
    </row>
    <row r="950" spans="1:22" ht="14"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
        <v>166</v>
      </c>
      <c r="T950" t="s">
        <v>167</v>
      </c>
      <c r="U950" t="s">
        <v>174</v>
      </c>
      <c r="V950">
        <v>1</v>
      </c>
    </row>
    <row r="951" spans="1:22" ht="14" x14ac:dyDescent="0.3">
      <c r="A951">
        <v>1831</v>
      </c>
      <c r="B951">
        <v>50</v>
      </c>
      <c r="C951" t="s">
        <v>18</v>
      </c>
      <c r="D951" t="s">
        <v>88</v>
      </c>
      <c r="E951" t="s">
        <v>66</v>
      </c>
      <c r="F951">
        <v>80</v>
      </c>
      <c r="G951" t="s">
        <v>110</v>
      </c>
      <c r="H951" t="s">
        <v>43</v>
      </c>
      <c r="I951" t="s">
        <v>143</v>
      </c>
      <c r="J951" t="s">
        <v>24</v>
      </c>
      <c r="K951">
        <v>4.8</v>
      </c>
      <c r="L951" t="s">
        <v>151</v>
      </c>
      <c r="M951" t="s">
        <v>26</v>
      </c>
      <c r="N951" t="s">
        <v>151</v>
      </c>
      <c r="O951" t="s">
        <v>151</v>
      </c>
      <c r="P951">
        <v>7</v>
      </c>
      <c r="Q951" t="s">
        <v>27</v>
      </c>
      <c r="R951" t="s">
        <v>48</v>
      </c>
      <c r="S951" t="s">
        <v>166</v>
      </c>
      <c r="T951" t="s">
        <v>167</v>
      </c>
      <c r="U951" t="s">
        <v>171</v>
      </c>
      <c r="V951">
        <v>0</v>
      </c>
    </row>
    <row r="952" spans="1:22" ht="14"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
        <v>166</v>
      </c>
      <c r="T952" t="s">
        <v>167</v>
      </c>
      <c r="U952" t="s">
        <v>168</v>
      </c>
      <c r="V952">
        <v>1</v>
      </c>
    </row>
    <row r="953" spans="1:22" ht="14" x14ac:dyDescent="0.3">
      <c r="A953">
        <v>1830</v>
      </c>
      <c r="B953">
        <v>30</v>
      </c>
      <c r="C953" t="s">
        <v>18</v>
      </c>
      <c r="D953" t="s">
        <v>123</v>
      </c>
      <c r="E953" t="s">
        <v>66</v>
      </c>
      <c r="F953">
        <v>96</v>
      </c>
      <c r="G953" t="s">
        <v>46</v>
      </c>
      <c r="H953" t="s">
        <v>43</v>
      </c>
      <c r="I953" t="s">
        <v>51</v>
      </c>
      <c r="J953" t="s">
        <v>36</v>
      </c>
      <c r="K953">
        <v>4.9000000000000004</v>
      </c>
      <c r="L953" t="s">
        <v>151</v>
      </c>
      <c r="M953" t="s">
        <v>69</v>
      </c>
      <c r="N953" t="s">
        <v>151</v>
      </c>
      <c r="O953" t="s">
        <v>151</v>
      </c>
      <c r="P953">
        <v>50</v>
      </c>
      <c r="Q953" t="s">
        <v>38</v>
      </c>
      <c r="R953" t="s">
        <v>57</v>
      </c>
      <c r="S953" t="s">
        <v>172</v>
      </c>
      <c r="T953" t="s">
        <v>167</v>
      </c>
      <c r="U953" t="s">
        <v>168</v>
      </c>
      <c r="V953">
        <v>0</v>
      </c>
    </row>
    <row r="954" spans="1:22" ht="14"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
        <v>170</v>
      </c>
      <c r="T954" t="s">
        <v>167</v>
      </c>
      <c r="U954" t="s">
        <v>168</v>
      </c>
      <c r="V954">
        <v>1</v>
      </c>
    </row>
    <row r="955" spans="1:22" ht="14"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
        <v>173</v>
      </c>
      <c r="T955" t="s">
        <v>167</v>
      </c>
      <c r="U955" t="s">
        <v>168</v>
      </c>
      <c r="V955">
        <v>1</v>
      </c>
    </row>
    <row r="956" spans="1:22" ht="14"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
        <v>173</v>
      </c>
      <c r="T956" t="s">
        <v>167</v>
      </c>
      <c r="U956" t="s">
        <v>174</v>
      </c>
      <c r="V956">
        <v>1</v>
      </c>
    </row>
    <row r="957" spans="1:22" ht="14" x14ac:dyDescent="0.3">
      <c r="A957">
        <v>1819</v>
      </c>
      <c r="B957">
        <v>58</v>
      </c>
      <c r="C957" t="s">
        <v>18</v>
      </c>
      <c r="D957" t="s">
        <v>88</v>
      </c>
      <c r="E957" t="s">
        <v>66</v>
      </c>
      <c r="F957">
        <v>39</v>
      </c>
      <c r="G957" t="s">
        <v>97</v>
      </c>
      <c r="H957" t="s">
        <v>43</v>
      </c>
      <c r="I957" t="s">
        <v>51</v>
      </c>
      <c r="J957" t="s">
        <v>56</v>
      </c>
      <c r="K957">
        <v>3.8</v>
      </c>
      <c r="L957" t="s">
        <v>151</v>
      </c>
      <c r="M957" t="s">
        <v>26</v>
      </c>
      <c r="N957" t="s">
        <v>151</v>
      </c>
      <c r="O957" t="s">
        <v>151</v>
      </c>
      <c r="P957">
        <v>47</v>
      </c>
      <c r="Q957" t="s">
        <v>85</v>
      </c>
      <c r="R957" t="s">
        <v>96</v>
      </c>
      <c r="S957" t="s">
        <v>173</v>
      </c>
      <c r="T957" t="s">
        <v>167</v>
      </c>
      <c r="U957" t="s">
        <v>168</v>
      </c>
      <c r="V957">
        <v>0</v>
      </c>
    </row>
    <row r="958" spans="1:22" ht="14" x14ac:dyDescent="0.3">
      <c r="A958">
        <v>1817</v>
      </c>
      <c r="B958">
        <v>26</v>
      </c>
      <c r="C958" t="s">
        <v>18</v>
      </c>
      <c r="D958" t="s">
        <v>123</v>
      </c>
      <c r="E958" t="s">
        <v>66</v>
      </c>
      <c r="F958">
        <v>79</v>
      </c>
      <c r="G958" t="s">
        <v>140</v>
      </c>
      <c r="H958" t="s">
        <v>43</v>
      </c>
      <c r="I958" t="s">
        <v>72</v>
      </c>
      <c r="J958" t="s">
        <v>52</v>
      </c>
      <c r="K958">
        <v>4</v>
      </c>
      <c r="L958" t="s">
        <v>151</v>
      </c>
      <c r="M958" t="s">
        <v>26</v>
      </c>
      <c r="N958" t="s">
        <v>151</v>
      </c>
      <c r="O958" t="s">
        <v>151</v>
      </c>
      <c r="P958">
        <v>4</v>
      </c>
      <c r="Q958" t="s">
        <v>32</v>
      </c>
      <c r="R958" t="s">
        <v>39</v>
      </c>
      <c r="S958" t="s">
        <v>172</v>
      </c>
      <c r="T958" t="s">
        <v>167</v>
      </c>
      <c r="U958" t="s">
        <v>171</v>
      </c>
      <c r="V958">
        <v>0</v>
      </c>
    </row>
    <row r="959" spans="1:22" ht="14"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
        <v>170</v>
      </c>
      <c r="T959" t="s">
        <v>167</v>
      </c>
      <c r="U959" t="s">
        <v>174</v>
      </c>
      <c r="V959">
        <v>1</v>
      </c>
    </row>
    <row r="960" spans="1:22" ht="14" x14ac:dyDescent="0.3">
      <c r="A960">
        <v>1812</v>
      </c>
      <c r="B960">
        <v>42</v>
      </c>
      <c r="C960" t="s">
        <v>18</v>
      </c>
      <c r="D960" t="s">
        <v>132</v>
      </c>
      <c r="E960" t="s">
        <v>66</v>
      </c>
      <c r="F960">
        <v>77</v>
      </c>
      <c r="G960" t="s">
        <v>149</v>
      </c>
      <c r="H960" t="s">
        <v>22</v>
      </c>
      <c r="I960" t="s">
        <v>143</v>
      </c>
      <c r="J960" t="s">
        <v>52</v>
      </c>
      <c r="K960">
        <v>3.6</v>
      </c>
      <c r="L960" t="s">
        <v>151</v>
      </c>
      <c r="M960" t="s">
        <v>53</v>
      </c>
      <c r="N960" t="s">
        <v>151</v>
      </c>
      <c r="O960" t="s">
        <v>151</v>
      </c>
      <c r="P960">
        <v>33</v>
      </c>
      <c r="Q960" t="s">
        <v>74</v>
      </c>
      <c r="R960" t="s">
        <v>48</v>
      </c>
      <c r="S960" t="s">
        <v>170</v>
      </c>
      <c r="T960" t="s">
        <v>167</v>
      </c>
      <c r="U960" t="s">
        <v>168</v>
      </c>
      <c r="V960">
        <v>0</v>
      </c>
    </row>
    <row r="961" spans="1:22" ht="14" x14ac:dyDescent="0.3">
      <c r="A961">
        <v>1810</v>
      </c>
      <c r="B961">
        <v>58</v>
      </c>
      <c r="C961" t="s">
        <v>18</v>
      </c>
      <c r="D961" t="s">
        <v>131</v>
      </c>
      <c r="E961" t="s">
        <v>66</v>
      </c>
      <c r="F961">
        <v>99</v>
      </c>
      <c r="G961" t="s">
        <v>119</v>
      </c>
      <c r="H961" t="s">
        <v>35</v>
      </c>
      <c r="I961" t="s">
        <v>143</v>
      </c>
      <c r="J961" t="s">
        <v>56</v>
      </c>
      <c r="K961">
        <v>3.4</v>
      </c>
      <c r="L961" t="s">
        <v>151</v>
      </c>
      <c r="M961" t="s">
        <v>37</v>
      </c>
      <c r="N961" t="s">
        <v>151</v>
      </c>
      <c r="O961" t="s">
        <v>151</v>
      </c>
      <c r="P961">
        <v>6</v>
      </c>
      <c r="Q961" t="s">
        <v>85</v>
      </c>
      <c r="R961" t="s">
        <v>28</v>
      </c>
      <c r="S961" t="s">
        <v>173</v>
      </c>
      <c r="T961" t="s">
        <v>167</v>
      </c>
      <c r="U961" t="s">
        <v>171</v>
      </c>
      <c r="V961">
        <v>0</v>
      </c>
    </row>
    <row r="962" spans="1:22" ht="14"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
        <v>169</v>
      </c>
      <c r="T962" t="s">
        <v>167</v>
      </c>
      <c r="U962" t="s">
        <v>168</v>
      </c>
      <c r="V962">
        <v>1</v>
      </c>
    </row>
    <row r="963" spans="1:22" ht="14" x14ac:dyDescent="0.3">
      <c r="A963">
        <v>1807</v>
      </c>
      <c r="B963">
        <v>58</v>
      </c>
      <c r="C963" t="s">
        <v>18</v>
      </c>
      <c r="D963" t="s">
        <v>65</v>
      </c>
      <c r="E963" t="s">
        <v>66</v>
      </c>
      <c r="F963">
        <v>67</v>
      </c>
      <c r="G963" t="s">
        <v>42</v>
      </c>
      <c r="H963" t="s">
        <v>43</v>
      </c>
      <c r="I963" t="s">
        <v>95</v>
      </c>
      <c r="J963" t="s">
        <v>56</v>
      </c>
      <c r="K963">
        <v>3.9</v>
      </c>
      <c r="L963" t="s">
        <v>151</v>
      </c>
      <c r="M963" t="s">
        <v>53</v>
      </c>
      <c r="N963" t="s">
        <v>151</v>
      </c>
      <c r="O963" t="s">
        <v>151</v>
      </c>
      <c r="P963">
        <v>24</v>
      </c>
      <c r="Q963" t="s">
        <v>27</v>
      </c>
      <c r="R963" t="s">
        <v>48</v>
      </c>
      <c r="S963" t="s">
        <v>173</v>
      </c>
      <c r="T963" t="s">
        <v>167</v>
      </c>
      <c r="U963" t="s">
        <v>168</v>
      </c>
      <c r="V963">
        <v>0</v>
      </c>
    </row>
    <row r="964" spans="1:22" ht="14"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
        <v>172</v>
      </c>
      <c r="T964" t="s">
        <v>167</v>
      </c>
      <c r="U964" t="s">
        <v>168</v>
      </c>
      <c r="V964">
        <v>1</v>
      </c>
    </row>
    <row r="965" spans="1:22" ht="14" x14ac:dyDescent="0.3">
      <c r="A965">
        <v>1798</v>
      </c>
      <c r="B965">
        <v>62</v>
      </c>
      <c r="C965" t="s">
        <v>18</v>
      </c>
      <c r="D965" t="s">
        <v>132</v>
      </c>
      <c r="E965" t="s">
        <v>66</v>
      </c>
      <c r="F965">
        <v>35</v>
      </c>
      <c r="G965" t="s">
        <v>46</v>
      </c>
      <c r="H965" t="s">
        <v>22</v>
      </c>
      <c r="I965" t="s">
        <v>31</v>
      </c>
      <c r="J965" t="s">
        <v>36</v>
      </c>
      <c r="K965">
        <v>3.9</v>
      </c>
      <c r="L965" t="s">
        <v>151</v>
      </c>
      <c r="M965" t="s">
        <v>69</v>
      </c>
      <c r="N965" t="s">
        <v>151</v>
      </c>
      <c r="O965" t="s">
        <v>151</v>
      </c>
      <c r="P965">
        <v>26</v>
      </c>
      <c r="Q965" t="s">
        <v>27</v>
      </c>
      <c r="R965" t="s">
        <v>39</v>
      </c>
      <c r="S965" t="s">
        <v>173</v>
      </c>
      <c r="T965" t="s">
        <v>167</v>
      </c>
      <c r="U965" t="s">
        <v>168</v>
      </c>
      <c r="V965">
        <v>0</v>
      </c>
    </row>
    <row r="966" spans="1:22" ht="14" x14ac:dyDescent="0.3">
      <c r="A966">
        <v>1795</v>
      </c>
      <c r="B966">
        <v>60</v>
      </c>
      <c r="C966" t="s">
        <v>18</v>
      </c>
      <c r="D966" t="s">
        <v>131</v>
      </c>
      <c r="E966" t="s">
        <v>66</v>
      </c>
      <c r="F966">
        <v>40</v>
      </c>
      <c r="G966" t="s">
        <v>122</v>
      </c>
      <c r="H966" t="s">
        <v>22</v>
      </c>
      <c r="I966" t="s">
        <v>125</v>
      </c>
      <c r="J966" t="s">
        <v>36</v>
      </c>
      <c r="K966">
        <v>3.7</v>
      </c>
      <c r="L966" t="s">
        <v>151</v>
      </c>
      <c r="M966" t="s">
        <v>26</v>
      </c>
      <c r="N966" t="s">
        <v>151</v>
      </c>
      <c r="O966" t="s">
        <v>151</v>
      </c>
      <c r="P966">
        <v>21</v>
      </c>
      <c r="Q966" t="s">
        <v>85</v>
      </c>
      <c r="R966" t="s">
        <v>28</v>
      </c>
      <c r="S966" t="s">
        <v>173</v>
      </c>
      <c r="T966" t="s">
        <v>167</v>
      </c>
      <c r="U966" t="s">
        <v>168</v>
      </c>
      <c r="V966">
        <v>0</v>
      </c>
    </row>
    <row r="967" spans="1:22" ht="14" x14ac:dyDescent="0.3">
      <c r="A967">
        <v>1794</v>
      </c>
      <c r="B967">
        <v>65</v>
      </c>
      <c r="C967" t="s">
        <v>18</v>
      </c>
      <c r="D967" t="s">
        <v>123</v>
      </c>
      <c r="E967" t="s">
        <v>66</v>
      </c>
      <c r="F967">
        <v>92</v>
      </c>
      <c r="G967" t="s">
        <v>145</v>
      </c>
      <c r="H967" t="s">
        <v>35</v>
      </c>
      <c r="I967" t="s">
        <v>51</v>
      </c>
      <c r="J967" t="s">
        <v>56</v>
      </c>
      <c r="K967">
        <v>3.8</v>
      </c>
      <c r="L967" t="s">
        <v>151</v>
      </c>
      <c r="M967" t="s">
        <v>73</v>
      </c>
      <c r="N967" t="s">
        <v>151</v>
      </c>
      <c r="O967" t="s">
        <v>151</v>
      </c>
      <c r="P967">
        <v>45</v>
      </c>
      <c r="Q967" t="s">
        <v>32</v>
      </c>
      <c r="R967" t="s">
        <v>96</v>
      </c>
      <c r="S967" t="s">
        <v>173</v>
      </c>
      <c r="T967" t="s">
        <v>167</v>
      </c>
      <c r="U967" t="s">
        <v>168</v>
      </c>
      <c r="V967">
        <v>0</v>
      </c>
    </row>
    <row r="968" spans="1:22" ht="14" x14ac:dyDescent="0.3">
      <c r="A968">
        <v>1791</v>
      </c>
      <c r="B968">
        <v>50</v>
      </c>
      <c r="C968" t="s">
        <v>18</v>
      </c>
      <c r="D968" t="s">
        <v>142</v>
      </c>
      <c r="E968" t="s">
        <v>66</v>
      </c>
      <c r="F968">
        <v>26</v>
      </c>
      <c r="G968" t="s">
        <v>97</v>
      </c>
      <c r="H968" t="s">
        <v>35</v>
      </c>
      <c r="I968" t="s">
        <v>82</v>
      </c>
      <c r="J968" t="s">
        <v>52</v>
      </c>
      <c r="K968">
        <v>3.7</v>
      </c>
      <c r="L968" t="s">
        <v>151</v>
      </c>
      <c r="M968" t="s">
        <v>73</v>
      </c>
      <c r="N968" t="s">
        <v>151</v>
      </c>
      <c r="O968" t="s">
        <v>151</v>
      </c>
      <c r="P968">
        <v>31</v>
      </c>
      <c r="Q968" t="s">
        <v>45</v>
      </c>
      <c r="R968" t="s">
        <v>75</v>
      </c>
      <c r="S968" t="s">
        <v>166</v>
      </c>
      <c r="T968" t="s">
        <v>167</v>
      </c>
      <c r="U968" t="s">
        <v>168</v>
      </c>
      <c r="V968">
        <v>0</v>
      </c>
    </row>
    <row r="969" spans="1:22" ht="14" x14ac:dyDescent="0.3">
      <c r="A969">
        <v>1786</v>
      </c>
      <c r="B969">
        <v>47</v>
      </c>
      <c r="C969" t="s">
        <v>18</v>
      </c>
      <c r="D969" t="s">
        <v>142</v>
      </c>
      <c r="E969" t="s">
        <v>66</v>
      </c>
      <c r="F969">
        <v>29</v>
      </c>
      <c r="G969" t="s">
        <v>145</v>
      </c>
      <c r="H969" t="s">
        <v>35</v>
      </c>
      <c r="I969" t="s">
        <v>99</v>
      </c>
      <c r="J969" t="s">
        <v>56</v>
      </c>
      <c r="K969">
        <v>4.0999999999999996</v>
      </c>
      <c r="L969" t="s">
        <v>151</v>
      </c>
      <c r="M969" t="s">
        <v>44</v>
      </c>
      <c r="N969" t="s">
        <v>151</v>
      </c>
      <c r="O969" t="s">
        <v>151</v>
      </c>
      <c r="P969">
        <v>22</v>
      </c>
      <c r="Q969" t="s">
        <v>27</v>
      </c>
      <c r="R969" t="s">
        <v>87</v>
      </c>
      <c r="S969" t="s">
        <v>166</v>
      </c>
      <c r="T969" t="s">
        <v>167</v>
      </c>
      <c r="U969" t="s">
        <v>168</v>
      </c>
      <c r="V969">
        <v>0</v>
      </c>
    </row>
    <row r="970" spans="1:22" ht="14" x14ac:dyDescent="0.3">
      <c r="A970">
        <v>1785</v>
      </c>
      <c r="B970">
        <v>32</v>
      </c>
      <c r="C970" t="s">
        <v>18</v>
      </c>
      <c r="D970" t="s">
        <v>131</v>
      </c>
      <c r="E970" t="s">
        <v>66</v>
      </c>
      <c r="F970">
        <v>31</v>
      </c>
      <c r="G970" t="s">
        <v>59</v>
      </c>
      <c r="H970" t="s">
        <v>22</v>
      </c>
      <c r="I970" t="s">
        <v>133</v>
      </c>
      <c r="J970" t="s">
        <v>52</v>
      </c>
      <c r="K970">
        <v>4.8</v>
      </c>
      <c r="L970" t="s">
        <v>151</v>
      </c>
      <c r="M970" t="s">
        <v>53</v>
      </c>
      <c r="N970" t="s">
        <v>151</v>
      </c>
      <c r="O970" t="s">
        <v>151</v>
      </c>
      <c r="P970">
        <v>4</v>
      </c>
      <c r="Q970" t="s">
        <v>85</v>
      </c>
      <c r="R970" t="s">
        <v>57</v>
      </c>
      <c r="S970" t="s">
        <v>172</v>
      </c>
      <c r="T970" t="s">
        <v>167</v>
      </c>
      <c r="U970" t="s">
        <v>171</v>
      </c>
      <c r="V970">
        <v>0</v>
      </c>
    </row>
    <row r="971" spans="1:22" ht="14" x14ac:dyDescent="0.3">
      <c r="A971">
        <v>1784</v>
      </c>
      <c r="B971">
        <v>42</v>
      </c>
      <c r="C971" t="s">
        <v>18</v>
      </c>
      <c r="D971" t="s">
        <v>65</v>
      </c>
      <c r="E971" t="s">
        <v>66</v>
      </c>
      <c r="F971">
        <v>49</v>
      </c>
      <c r="G971" t="s">
        <v>122</v>
      </c>
      <c r="H971" t="s">
        <v>22</v>
      </c>
      <c r="I971" t="s">
        <v>92</v>
      </c>
      <c r="J971" t="s">
        <v>24</v>
      </c>
      <c r="K971">
        <v>3.3</v>
      </c>
      <c r="L971" t="s">
        <v>151</v>
      </c>
      <c r="M971" t="s">
        <v>37</v>
      </c>
      <c r="N971" t="s">
        <v>151</v>
      </c>
      <c r="O971" t="s">
        <v>151</v>
      </c>
      <c r="P971">
        <v>30</v>
      </c>
      <c r="Q971" t="s">
        <v>38</v>
      </c>
      <c r="R971" t="s">
        <v>87</v>
      </c>
      <c r="S971" t="s">
        <v>170</v>
      </c>
      <c r="T971" t="s">
        <v>167</v>
      </c>
      <c r="U971" t="s">
        <v>168</v>
      </c>
      <c r="V971">
        <v>0</v>
      </c>
    </row>
    <row r="972" spans="1:22" ht="14" x14ac:dyDescent="0.3">
      <c r="A972">
        <v>1781</v>
      </c>
      <c r="B972">
        <v>67</v>
      </c>
      <c r="C972" t="s">
        <v>18</v>
      </c>
      <c r="D972" t="s">
        <v>105</v>
      </c>
      <c r="E972" t="s">
        <v>66</v>
      </c>
      <c r="F972">
        <v>81</v>
      </c>
      <c r="G972" t="s">
        <v>113</v>
      </c>
      <c r="H972" t="s">
        <v>35</v>
      </c>
      <c r="I972" t="s">
        <v>23</v>
      </c>
      <c r="J972" t="s">
        <v>52</v>
      </c>
      <c r="K972">
        <v>4.2</v>
      </c>
      <c r="L972" t="s">
        <v>151</v>
      </c>
      <c r="M972" t="s">
        <v>44</v>
      </c>
      <c r="N972" t="s">
        <v>151</v>
      </c>
      <c r="O972" t="s">
        <v>151</v>
      </c>
      <c r="P972">
        <v>49</v>
      </c>
      <c r="Q972" t="s">
        <v>38</v>
      </c>
      <c r="R972" t="s">
        <v>39</v>
      </c>
      <c r="S972" t="s">
        <v>173</v>
      </c>
      <c r="T972" t="s">
        <v>167</v>
      </c>
      <c r="U972" t="s">
        <v>168</v>
      </c>
      <c r="V972">
        <v>0</v>
      </c>
    </row>
    <row r="973" spans="1:22" ht="14"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
        <v>166</v>
      </c>
      <c r="T973" t="s">
        <v>167</v>
      </c>
      <c r="U973" t="s">
        <v>174</v>
      </c>
      <c r="V973">
        <v>1</v>
      </c>
    </row>
    <row r="974" spans="1:22" ht="14" x14ac:dyDescent="0.3">
      <c r="A974">
        <v>1780</v>
      </c>
      <c r="B974">
        <v>29</v>
      </c>
      <c r="C974" t="s">
        <v>18</v>
      </c>
      <c r="D974" t="s">
        <v>118</v>
      </c>
      <c r="E974" t="s">
        <v>66</v>
      </c>
      <c r="F974">
        <v>62</v>
      </c>
      <c r="G974" t="s">
        <v>140</v>
      </c>
      <c r="H974" t="s">
        <v>43</v>
      </c>
      <c r="I974" t="s">
        <v>60</v>
      </c>
      <c r="J974" t="s">
        <v>24</v>
      </c>
      <c r="K974">
        <v>4.3</v>
      </c>
      <c r="L974" t="s">
        <v>151</v>
      </c>
      <c r="M974" t="s">
        <v>37</v>
      </c>
      <c r="N974" t="s">
        <v>151</v>
      </c>
      <c r="O974" t="s">
        <v>151</v>
      </c>
      <c r="P974">
        <v>41</v>
      </c>
      <c r="Q974" t="s">
        <v>27</v>
      </c>
      <c r="R974" t="s">
        <v>39</v>
      </c>
      <c r="S974" t="s">
        <v>172</v>
      </c>
      <c r="T974" t="s">
        <v>167</v>
      </c>
      <c r="U974" t="s">
        <v>168</v>
      </c>
      <c r="V974">
        <v>0</v>
      </c>
    </row>
    <row r="975" spans="1:22" ht="14" x14ac:dyDescent="0.3">
      <c r="A975">
        <v>1779</v>
      </c>
      <c r="B975">
        <v>49</v>
      </c>
      <c r="C975" t="s">
        <v>18</v>
      </c>
      <c r="D975" t="s">
        <v>132</v>
      </c>
      <c r="E975" t="s">
        <v>66</v>
      </c>
      <c r="F975">
        <v>94</v>
      </c>
      <c r="G975" t="s">
        <v>104</v>
      </c>
      <c r="H975" t="s">
        <v>43</v>
      </c>
      <c r="I975" t="s">
        <v>107</v>
      </c>
      <c r="J975" t="s">
        <v>24</v>
      </c>
      <c r="K975">
        <v>4.9000000000000004</v>
      </c>
      <c r="L975" t="s">
        <v>151</v>
      </c>
      <c r="M975" t="s">
        <v>73</v>
      </c>
      <c r="N975" t="s">
        <v>151</v>
      </c>
      <c r="O975" t="s">
        <v>151</v>
      </c>
      <c r="P975">
        <v>8</v>
      </c>
      <c r="Q975" t="s">
        <v>85</v>
      </c>
      <c r="R975" t="s">
        <v>75</v>
      </c>
      <c r="S975" t="s">
        <v>166</v>
      </c>
      <c r="T975" t="s">
        <v>167</v>
      </c>
      <c r="U975" t="s">
        <v>171</v>
      </c>
      <c r="V975">
        <v>0</v>
      </c>
    </row>
    <row r="976" spans="1:22" ht="14" x14ac:dyDescent="0.3">
      <c r="A976">
        <v>1771</v>
      </c>
      <c r="B976">
        <v>53</v>
      </c>
      <c r="C976" t="s">
        <v>18</v>
      </c>
      <c r="D976" t="s">
        <v>131</v>
      </c>
      <c r="E976" t="s">
        <v>66</v>
      </c>
      <c r="F976">
        <v>22</v>
      </c>
      <c r="G976" t="s">
        <v>150</v>
      </c>
      <c r="H976" t="s">
        <v>43</v>
      </c>
      <c r="I976" t="s">
        <v>68</v>
      </c>
      <c r="J976" t="s">
        <v>56</v>
      </c>
      <c r="K976">
        <v>4.3</v>
      </c>
      <c r="L976" t="s">
        <v>151</v>
      </c>
      <c r="M976" t="s">
        <v>26</v>
      </c>
      <c r="N976" t="s">
        <v>151</v>
      </c>
      <c r="O976" t="s">
        <v>151</v>
      </c>
      <c r="P976">
        <v>34</v>
      </c>
      <c r="Q976" t="s">
        <v>74</v>
      </c>
      <c r="R976" t="s">
        <v>39</v>
      </c>
      <c r="S976" t="s">
        <v>166</v>
      </c>
      <c r="T976" t="s">
        <v>167</v>
      </c>
      <c r="U976" t="s">
        <v>168</v>
      </c>
      <c r="V976">
        <v>0</v>
      </c>
    </row>
    <row r="977" spans="1:22" ht="14" x14ac:dyDescent="0.3">
      <c r="A977">
        <v>1768</v>
      </c>
      <c r="B977">
        <v>69</v>
      </c>
      <c r="C977" t="s">
        <v>18</v>
      </c>
      <c r="D977" t="s">
        <v>105</v>
      </c>
      <c r="E977" t="s">
        <v>66</v>
      </c>
      <c r="F977">
        <v>89</v>
      </c>
      <c r="G977" t="s">
        <v>147</v>
      </c>
      <c r="H977" t="s">
        <v>22</v>
      </c>
      <c r="I977" t="s">
        <v>92</v>
      </c>
      <c r="J977" t="s">
        <v>56</v>
      </c>
      <c r="K977">
        <v>3.8</v>
      </c>
      <c r="L977" t="s">
        <v>151</v>
      </c>
      <c r="M977" t="s">
        <v>69</v>
      </c>
      <c r="N977" t="s">
        <v>151</v>
      </c>
      <c r="O977" t="s">
        <v>151</v>
      </c>
      <c r="P977">
        <v>46</v>
      </c>
      <c r="Q977" t="s">
        <v>85</v>
      </c>
      <c r="R977" t="s">
        <v>28</v>
      </c>
      <c r="S977" t="s">
        <v>173</v>
      </c>
      <c r="T977" t="s">
        <v>167</v>
      </c>
      <c r="U977" t="s">
        <v>168</v>
      </c>
      <c r="V977">
        <v>0</v>
      </c>
    </row>
    <row r="978" spans="1:22" ht="14" x14ac:dyDescent="0.3">
      <c r="A978">
        <v>1764</v>
      </c>
      <c r="B978">
        <v>37</v>
      </c>
      <c r="C978" t="s">
        <v>18</v>
      </c>
      <c r="D978" t="s">
        <v>105</v>
      </c>
      <c r="E978" t="s">
        <v>66</v>
      </c>
      <c r="F978">
        <v>93</v>
      </c>
      <c r="G978" t="s">
        <v>128</v>
      </c>
      <c r="H978" t="s">
        <v>43</v>
      </c>
      <c r="I978" t="s">
        <v>92</v>
      </c>
      <c r="J978" t="s">
        <v>24</v>
      </c>
      <c r="K978">
        <v>3.9</v>
      </c>
      <c r="L978" t="s">
        <v>151</v>
      </c>
      <c r="M978" t="s">
        <v>73</v>
      </c>
      <c r="N978" t="s">
        <v>151</v>
      </c>
      <c r="O978" t="s">
        <v>151</v>
      </c>
      <c r="P978">
        <v>28</v>
      </c>
      <c r="Q978" t="s">
        <v>45</v>
      </c>
      <c r="R978" t="s">
        <v>48</v>
      </c>
      <c r="S978" t="s">
        <v>170</v>
      </c>
      <c r="T978" t="s">
        <v>167</v>
      </c>
      <c r="U978" t="s">
        <v>168</v>
      </c>
      <c r="V978">
        <v>0</v>
      </c>
    </row>
    <row r="979" spans="1:22" ht="14"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
        <v>169</v>
      </c>
      <c r="T979" t="s">
        <v>167</v>
      </c>
      <c r="U979" t="s">
        <v>168</v>
      </c>
      <c r="V979">
        <v>1</v>
      </c>
    </row>
    <row r="980" spans="1:22" ht="14"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
        <v>173</v>
      </c>
      <c r="T980" t="s">
        <v>167</v>
      </c>
      <c r="U980" t="s">
        <v>168</v>
      </c>
      <c r="V980">
        <v>1</v>
      </c>
    </row>
    <row r="981" spans="1:22" ht="14"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
        <v>173</v>
      </c>
      <c r="T981" t="s">
        <v>167</v>
      </c>
      <c r="U981" t="s">
        <v>168</v>
      </c>
      <c r="V981">
        <v>1</v>
      </c>
    </row>
    <row r="982" spans="1:22" ht="14" x14ac:dyDescent="0.3">
      <c r="A982">
        <v>1759</v>
      </c>
      <c r="B982">
        <v>27</v>
      </c>
      <c r="C982" t="s">
        <v>18</v>
      </c>
      <c r="D982" t="s">
        <v>123</v>
      </c>
      <c r="E982" t="s">
        <v>66</v>
      </c>
      <c r="F982">
        <v>56</v>
      </c>
      <c r="G982" t="s">
        <v>137</v>
      </c>
      <c r="H982" t="s">
        <v>43</v>
      </c>
      <c r="I982" t="s">
        <v>64</v>
      </c>
      <c r="J982" t="s">
        <v>24</v>
      </c>
      <c r="K982">
        <v>4.3</v>
      </c>
      <c r="L982" t="s">
        <v>151</v>
      </c>
      <c r="M982" t="s">
        <v>37</v>
      </c>
      <c r="N982" t="s">
        <v>151</v>
      </c>
      <c r="O982" t="s">
        <v>151</v>
      </c>
      <c r="P982">
        <v>17</v>
      </c>
      <c r="Q982" t="s">
        <v>27</v>
      </c>
      <c r="R982" t="s">
        <v>75</v>
      </c>
      <c r="S982" t="s">
        <v>172</v>
      </c>
      <c r="T982" t="s">
        <v>167</v>
      </c>
      <c r="U982" t="s">
        <v>174</v>
      </c>
      <c r="V982">
        <v>0</v>
      </c>
    </row>
    <row r="983" spans="1:22" ht="14"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
        <v>172</v>
      </c>
      <c r="T983" t="s">
        <v>167</v>
      </c>
      <c r="U983" t="s">
        <v>168</v>
      </c>
      <c r="V983">
        <v>1</v>
      </c>
    </row>
    <row r="984" spans="1:22" ht="14" x14ac:dyDescent="0.3">
      <c r="A984">
        <v>1757</v>
      </c>
      <c r="B984">
        <v>49</v>
      </c>
      <c r="C984" t="s">
        <v>18</v>
      </c>
      <c r="D984" t="s">
        <v>105</v>
      </c>
      <c r="E984" t="s">
        <v>66</v>
      </c>
      <c r="F984">
        <v>55</v>
      </c>
      <c r="G984" t="s">
        <v>81</v>
      </c>
      <c r="H984" t="s">
        <v>35</v>
      </c>
      <c r="I984" t="s">
        <v>108</v>
      </c>
      <c r="J984" t="s">
        <v>56</v>
      </c>
      <c r="K984">
        <v>2.8</v>
      </c>
      <c r="L984" t="s">
        <v>151</v>
      </c>
      <c r="M984" t="s">
        <v>37</v>
      </c>
      <c r="N984" t="s">
        <v>151</v>
      </c>
      <c r="O984" t="s">
        <v>151</v>
      </c>
      <c r="P984">
        <v>14</v>
      </c>
      <c r="Q984" t="s">
        <v>74</v>
      </c>
      <c r="R984" t="s">
        <v>39</v>
      </c>
      <c r="S984" t="s">
        <v>166</v>
      </c>
      <c r="T984" t="s">
        <v>167</v>
      </c>
      <c r="U984" t="s">
        <v>174</v>
      </c>
      <c r="V984">
        <v>0</v>
      </c>
    </row>
    <row r="985" spans="1:22" ht="14"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
        <v>169</v>
      </c>
      <c r="T985" t="s">
        <v>167</v>
      </c>
      <c r="U985" t="s">
        <v>168</v>
      </c>
      <c r="V985">
        <v>1</v>
      </c>
    </row>
    <row r="986" spans="1:22" ht="14" x14ac:dyDescent="0.3">
      <c r="A986">
        <v>1756</v>
      </c>
      <c r="B986">
        <v>56</v>
      </c>
      <c r="C986" t="s">
        <v>18</v>
      </c>
      <c r="D986" t="s">
        <v>132</v>
      </c>
      <c r="E986" t="s">
        <v>66</v>
      </c>
      <c r="F986">
        <v>20</v>
      </c>
      <c r="G986" t="s">
        <v>78</v>
      </c>
      <c r="H986" t="s">
        <v>91</v>
      </c>
      <c r="I986" t="s">
        <v>60</v>
      </c>
      <c r="J986" t="s">
        <v>36</v>
      </c>
      <c r="K986">
        <v>4.5999999999999996</v>
      </c>
      <c r="L986" t="s">
        <v>151</v>
      </c>
      <c r="M986" t="s">
        <v>44</v>
      </c>
      <c r="N986" t="s">
        <v>151</v>
      </c>
      <c r="O986" t="s">
        <v>151</v>
      </c>
      <c r="P986">
        <v>45</v>
      </c>
      <c r="Q986" t="s">
        <v>32</v>
      </c>
      <c r="R986" t="s">
        <v>87</v>
      </c>
      <c r="S986" t="s">
        <v>173</v>
      </c>
      <c r="T986" t="s">
        <v>167</v>
      </c>
      <c r="U986" t="s">
        <v>168</v>
      </c>
      <c r="V986">
        <v>0</v>
      </c>
    </row>
    <row r="987" spans="1:22" ht="14"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
        <v>172</v>
      </c>
      <c r="T987" t="s">
        <v>167</v>
      </c>
      <c r="U987" t="s">
        <v>174</v>
      </c>
      <c r="V987">
        <v>1</v>
      </c>
    </row>
    <row r="988" spans="1:22" ht="14"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
        <v>166</v>
      </c>
      <c r="T988" t="s">
        <v>167</v>
      </c>
      <c r="U988" t="s">
        <v>168</v>
      </c>
      <c r="V988">
        <v>1</v>
      </c>
    </row>
    <row r="989" spans="1:22" ht="14"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
        <v>173</v>
      </c>
      <c r="T989" t="s">
        <v>167</v>
      </c>
      <c r="U989" t="s">
        <v>168</v>
      </c>
      <c r="V989">
        <v>1</v>
      </c>
    </row>
    <row r="990" spans="1:22" ht="14" x14ac:dyDescent="0.3">
      <c r="A990">
        <v>1751</v>
      </c>
      <c r="B990">
        <v>31</v>
      </c>
      <c r="C990" t="s">
        <v>18</v>
      </c>
      <c r="D990" t="s">
        <v>88</v>
      </c>
      <c r="E990" t="s">
        <v>66</v>
      </c>
      <c r="F990">
        <v>85</v>
      </c>
      <c r="G990" t="s">
        <v>67</v>
      </c>
      <c r="H990" t="s">
        <v>43</v>
      </c>
      <c r="I990" t="s">
        <v>51</v>
      </c>
      <c r="J990" t="s">
        <v>56</v>
      </c>
      <c r="K990">
        <v>3.1</v>
      </c>
      <c r="L990" t="s">
        <v>151</v>
      </c>
      <c r="M990" t="s">
        <v>26</v>
      </c>
      <c r="N990" t="s">
        <v>151</v>
      </c>
      <c r="O990" t="s">
        <v>151</v>
      </c>
      <c r="P990">
        <v>38</v>
      </c>
      <c r="Q990" t="s">
        <v>27</v>
      </c>
      <c r="R990" t="s">
        <v>96</v>
      </c>
      <c r="S990" t="s">
        <v>172</v>
      </c>
      <c r="T990" t="s">
        <v>167</v>
      </c>
      <c r="U990" t="s">
        <v>168</v>
      </c>
      <c r="V990">
        <v>0</v>
      </c>
    </row>
    <row r="991" spans="1:22" ht="14" x14ac:dyDescent="0.3">
      <c r="A991">
        <v>1747</v>
      </c>
      <c r="B991">
        <v>65</v>
      </c>
      <c r="C991" t="s">
        <v>18</v>
      </c>
      <c r="D991" t="s">
        <v>65</v>
      </c>
      <c r="E991" t="s">
        <v>66</v>
      </c>
      <c r="F991">
        <v>44</v>
      </c>
      <c r="G991" t="s">
        <v>89</v>
      </c>
      <c r="H991" t="s">
        <v>22</v>
      </c>
      <c r="I991" t="s">
        <v>109</v>
      </c>
      <c r="J991" t="s">
        <v>52</v>
      </c>
      <c r="K991">
        <v>3.1</v>
      </c>
      <c r="L991" t="s">
        <v>151</v>
      </c>
      <c r="M991" t="s">
        <v>73</v>
      </c>
      <c r="N991" t="s">
        <v>151</v>
      </c>
      <c r="O991" t="s">
        <v>151</v>
      </c>
      <c r="P991">
        <v>44</v>
      </c>
      <c r="Q991" t="s">
        <v>74</v>
      </c>
      <c r="R991" t="s">
        <v>28</v>
      </c>
      <c r="S991" t="s">
        <v>173</v>
      </c>
      <c r="T991" t="s">
        <v>167</v>
      </c>
      <c r="U991" t="s">
        <v>168</v>
      </c>
      <c r="V991">
        <v>0</v>
      </c>
    </row>
    <row r="992" spans="1:22" ht="14"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
        <v>166</v>
      </c>
      <c r="T992" t="s">
        <v>167</v>
      </c>
      <c r="U992" t="s">
        <v>168</v>
      </c>
      <c r="V992">
        <v>1</v>
      </c>
    </row>
    <row r="993" spans="1:22" ht="14" x14ac:dyDescent="0.3">
      <c r="A993">
        <v>1745</v>
      </c>
      <c r="B993">
        <v>57</v>
      </c>
      <c r="C993" t="s">
        <v>18</v>
      </c>
      <c r="D993" t="s">
        <v>88</v>
      </c>
      <c r="E993" t="s">
        <v>66</v>
      </c>
      <c r="F993">
        <v>63</v>
      </c>
      <c r="G993" t="s">
        <v>150</v>
      </c>
      <c r="H993" t="s">
        <v>22</v>
      </c>
      <c r="I993" t="s">
        <v>84</v>
      </c>
      <c r="J993" t="s">
        <v>24</v>
      </c>
      <c r="K993">
        <v>3</v>
      </c>
      <c r="L993" t="s">
        <v>151</v>
      </c>
      <c r="M993" t="s">
        <v>53</v>
      </c>
      <c r="N993" t="s">
        <v>151</v>
      </c>
      <c r="O993" t="s">
        <v>151</v>
      </c>
      <c r="P993">
        <v>23</v>
      </c>
      <c r="Q993" t="s">
        <v>45</v>
      </c>
      <c r="R993" t="s">
        <v>39</v>
      </c>
      <c r="S993" t="s">
        <v>173</v>
      </c>
      <c r="T993" t="s">
        <v>167</v>
      </c>
      <c r="U993" t="s">
        <v>168</v>
      </c>
      <c r="V993">
        <v>0</v>
      </c>
    </row>
    <row r="994" spans="1:22" ht="14" x14ac:dyDescent="0.3">
      <c r="A994">
        <v>1740</v>
      </c>
      <c r="B994">
        <v>21</v>
      </c>
      <c r="C994" t="s">
        <v>18</v>
      </c>
      <c r="D994" t="s">
        <v>105</v>
      </c>
      <c r="E994" t="s">
        <v>66</v>
      </c>
      <c r="F994">
        <v>98</v>
      </c>
      <c r="G994" t="s">
        <v>147</v>
      </c>
      <c r="H994" t="s">
        <v>22</v>
      </c>
      <c r="I994" t="s">
        <v>64</v>
      </c>
      <c r="J994" t="s">
        <v>24</v>
      </c>
      <c r="K994">
        <v>4.2</v>
      </c>
      <c r="L994" t="s">
        <v>151</v>
      </c>
      <c r="M994" t="s">
        <v>26</v>
      </c>
      <c r="N994" t="s">
        <v>151</v>
      </c>
      <c r="O994" t="s">
        <v>151</v>
      </c>
      <c r="P994">
        <v>23</v>
      </c>
      <c r="Q994" t="s">
        <v>32</v>
      </c>
      <c r="R994" t="s">
        <v>39</v>
      </c>
      <c r="S994" t="s">
        <v>169</v>
      </c>
      <c r="T994" t="s">
        <v>167</v>
      </c>
      <c r="U994" t="s">
        <v>168</v>
      </c>
      <c r="V994">
        <v>0</v>
      </c>
    </row>
    <row r="995" spans="1:22" ht="14" x14ac:dyDescent="0.3">
      <c r="A995">
        <v>1739</v>
      </c>
      <c r="B995">
        <v>60</v>
      </c>
      <c r="C995" t="s">
        <v>18</v>
      </c>
      <c r="D995" t="s">
        <v>65</v>
      </c>
      <c r="E995" t="s">
        <v>66</v>
      </c>
      <c r="F995">
        <v>61</v>
      </c>
      <c r="G995" t="s">
        <v>121</v>
      </c>
      <c r="H995" t="s">
        <v>43</v>
      </c>
      <c r="I995" t="s">
        <v>95</v>
      </c>
      <c r="J995" t="s">
        <v>36</v>
      </c>
      <c r="K995">
        <v>2.9</v>
      </c>
      <c r="L995" t="s">
        <v>151</v>
      </c>
      <c r="M995" t="s">
        <v>69</v>
      </c>
      <c r="N995" t="s">
        <v>151</v>
      </c>
      <c r="O995" t="s">
        <v>151</v>
      </c>
      <c r="P995">
        <v>37</v>
      </c>
      <c r="Q995" t="s">
        <v>38</v>
      </c>
      <c r="R995" t="s">
        <v>39</v>
      </c>
      <c r="S995" t="s">
        <v>173</v>
      </c>
      <c r="T995" t="s">
        <v>167</v>
      </c>
      <c r="U995" t="s">
        <v>168</v>
      </c>
      <c r="V995">
        <v>0</v>
      </c>
    </row>
    <row r="996" spans="1:22" ht="14" x14ac:dyDescent="0.3">
      <c r="A996">
        <v>1738</v>
      </c>
      <c r="B996">
        <v>42</v>
      </c>
      <c r="C996" t="s">
        <v>18</v>
      </c>
      <c r="D996" t="s">
        <v>105</v>
      </c>
      <c r="E996" t="s">
        <v>66</v>
      </c>
      <c r="F996">
        <v>98</v>
      </c>
      <c r="G996" t="s">
        <v>122</v>
      </c>
      <c r="H996" t="s">
        <v>22</v>
      </c>
      <c r="I996" t="s">
        <v>23</v>
      </c>
      <c r="J996" t="s">
        <v>52</v>
      </c>
      <c r="K996">
        <v>4.2</v>
      </c>
      <c r="L996" t="s">
        <v>151</v>
      </c>
      <c r="M996" t="s">
        <v>73</v>
      </c>
      <c r="N996" t="s">
        <v>151</v>
      </c>
      <c r="O996" t="s">
        <v>151</v>
      </c>
      <c r="P996">
        <v>50</v>
      </c>
      <c r="Q996" t="s">
        <v>27</v>
      </c>
      <c r="R996" t="s">
        <v>75</v>
      </c>
      <c r="S996" t="s">
        <v>170</v>
      </c>
      <c r="T996" t="s">
        <v>167</v>
      </c>
      <c r="U996" t="s">
        <v>168</v>
      </c>
      <c r="V996">
        <v>0</v>
      </c>
    </row>
    <row r="997" spans="1:22" ht="14"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
        <v>170</v>
      </c>
      <c r="T997" t="s">
        <v>167</v>
      </c>
      <c r="U997" t="s">
        <v>174</v>
      </c>
      <c r="V997">
        <v>1</v>
      </c>
    </row>
    <row r="998" spans="1:22" ht="14" x14ac:dyDescent="0.3">
      <c r="A998">
        <v>1733</v>
      </c>
      <c r="B998">
        <v>45</v>
      </c>
      <c r="C998" t="s">
        <v>18</v>
      </c>
      <c r="D998" t="s">
        <v>132</v>
      </c>
      <c r="E998" t="s">
        <v>66</v>
      </c>
      <c r="F998">
        <v>50</v>
      </c>
      <c r="G998" t="s">
        <v>42</v>
      </c>
      <c r="H998" t="s">
        <v>35</v>
      </c>
      <c r="I998" t="s">
        <v>60</v>
      </c>
      <c r="J998" t="s">
        <v>24</v>
      </c>
      <c r="K998">
        <v>2.6</v>
      </c>
      <c r="L998" t="s">
        <v>151</v>
      </c>
      <c r="M998" t="s">
        <v>37</v>
      </c>
      <c r="N998" t="s">
        <v>151</v>
      </c>
      <c r="O998" t="s">
        <v>151</v>
      </c>
      <c r="P998">
        <v>36</v>
      </c>
      <c r="Q998" t="s">
        <v>32</v>
      </c>
      <c r="R998" t="s">
        <v>96</v>
      </c>
      <c r="S998" t="s">
        <v>166</v>
      </c>
      <c r="T998" t="s">
        <v>167</v>
      </c>
      <c r="U998" t="s">
        <v>168</v>
      </c>
      <c r="V998">
        <v>0</v>
      </c>
    </row>
    <row r="999" spans="1:22" ht="14" x14ac:dyDescent="0.3">
      <c r="A999">
        <v>1732</v>
      </c>
      <c r="B999">
        <v>21</v>
      </c>
      <c r="C999" t="s">
        <v>18</v>
      </c>
      <c r="D999" t="s">
        <v>131</v>
      </c>
      <c r="E999" t="s">
        <v>66</v>
      </c>
      <c r="F999">
        <v>87</v>
      </c>
      <c r="G999" t="s">
        <v>134</v>
      </c>
      <c r="H999" t="s">
        <v>43</v>
      </c>
      <c r="I999" t="s">
        <v>23</v>
      </c>
      <c r="J999" t="s">
        <v>56</v>
      </c>
      <c r="K999">
        <v>3.1</v>
      </c>
      <c r="L999" t="s">
        <v>151</v>
      </c>
      <c r="M999" t="s">
        <v>44</v>
      </c>
      <c r="N999" t="s">
        <v>151</v>
      </c>
      <c r="O999" t="s">
        <v>151</v>
      </c>
      <c r="P999">
        <v>12</v>
      </c>
      <c r="Q999" t="s">
        <v>32</v>
      </c>
      <c r="R999" t="s">
        <v>87</v>
      </c>
      <c r="S999" t="s">
        <v>169</v>
      </c>
      <c r="T999" t="s">
        <v>167</v>
      </c>
      <c r="U999" t="s">
        <v>174</v>
      </c>
      <c r="V999">
        <v>0</v>
      </c>
    </row>
    <row r="1000" spans="1:22" ht="14" x14ac:dyDescent="0.3">
      <c r="A1000">
        <v>1726</v>
      </c>
      <c r="B1000">
        <v>45</v>
      </c>
      <c r="C1000" t="s">
        <v>18</v>
      </c>
      <c r="D1000" t="s">
        <v>88</v>
      </c>
      <c r="E1000" t="s">
        <v>66</v>
      </c>
      <c r="F1000">
        <v>33</v>
      </c>
      <c r="G1000" t="s">
        <v>34</v>
      </c>
      <c r="H1000" t="s">
        <v>43</v>
      </c>
      <c r="I1000" t="s">
        <v>125</v>
      </c>
      <c r="J1000" t="s">
        <v>36</v>
      </c>
      <c r="K1000">
        <v>3</v>
      </c>
      <c r="L1000" t="s">
        <v>151</v>
      </c>
      <c r="M1000" t="s">
        <v>44</v>
      </c>
      <c r="N1000" t="s">
        <v>151</v>
      </c>
      <c r="O1000" t="s">
        <v>151</v>
      </c>
      <c r="P1000">
        <v>32</v>
      </c>
      <c r="Q1000" t="s">
        <v>27</v>
      </c>
      <c r="R1000" t="s">
        <v>57</v>
      </c>
      <c r="S1000" t="s">
        <v>166</v>
      </c>
      <c r="T1000" t="s">
        <v>167</v>
      </c>
      <c r="U1000" t="s">
        <v>168</v>
      </c>
      <c r="V1000">
        <v>0</v>
      </c>
    </row>
    <row r="1001" spans="1:22" ht="14" x14ac:dyDescent="0.3">
      <c r="A1001">
        <v>1724</v>
      </c>
      <c r="B1001">
        <v>70</v>
      </c>
      <c r="C1001" t="s">
        <v>18</v>
      </c>
      <c r="D1001" t="s">
        <v>118</v>
      </c>
      <c r="E1001" t="s">
        <v>66</v>
      </c>
      <c r="F1001">
        <v>20</v>
      </c>
      <c r="G1001" t="s">
        <v>83</v>
      </c>
      <c r="H1001" t="s">
        <v>91</v>
      </c>
      <c r="I1001" t="s">
        <v>79</v>
      </c>
      <c r="J1001" t="s">
        <v>36</v>
      </c>
      <c r="K1001">
        <v>3.3</v>
      </c>
      <c r="L1001" t="s">
        <v>151</v>
      </c>
      <c r="M1001" t="s">
        <v>53</v>
      </c>
      <c r="N1001" t="s">
        <v>151</v>
      </c>
      <c r="O1001" t="s">
        <v>151</v>
      </c>
      <c r="P1001">
        <v>39</v>
      </c>
      <c r="Q1001" t="s">
        <v>45</v>
      </c>
      <c r="R1001" t="s">
        <v>48</v>
      </c>
      <c r="S1001" t="s">
        <v>173</v>
      </c>
      <c r="T1001" t="s">
        <v>167</v>
      </c>
      <c r="U1001" t="s">
        <v>168</v>
      </c>
      <c r="V1001">
        <v>0</v>
      </c>
    </row>
    <row r="1002" spans="1:22" ht="14" x14ac:dyDescent="0.3">
      <c r="A1002">
        <v>1722</v>
      </c>
      <c r="B1002">
        <v>34</v>
      </c>
      <c r="C1002" t="s">
        <v>18</v>
      </c>
      <c r="D1002" t="s">
        <v>105</v>
      </c>
      <c r="E1002" t="s">
        <v>66</v>
      </c>
      <c r="F1002">
        <v>28</v>
      </c>
      <c r="G1002" t="s">
        <v>78</v>
      </c>
      <c r="H1002" t="s">
        <v>35</v>
      </c>
      <c r="I1002" t="s">
        <v>135</v>
      </c>
      <c r="J1002" t="s">
        <v>36</v>
      </c>
      <c r="K1002">
        <v>4.3</v>
      </c>
      <c r="L1002" t="s">
        <v>151</v>
      </c>
      <c r="M1002" t="s">
        <v>37</v>
      </c>
      <c r="N1002" t="s">
        <v>151</v>
      </c>
      <c r="O1002" t="s">
        <v>151</v>
      </c>
      <c r="P1002">
        <v>24</v>
      </c>
      <c r="Q1002" t="s">
        <v>38</v>
      </c>
      <c r="R1002" t="s">
        <v>87</v>
      </c>
      <c r="S1002" t="s">
        <v>172</v>
      </c>
      <c r="T1002" t="s">
        <v>167</v>
      </c>
      <c r="U1002" t="s">
        <v>168</v>
      </c>
      <c r="V1002">
        <v>0</v>
      </c>
    </row>
    <row r="1003" spans="1:22" ht="14" x14ac:dyDescent="0.3">
      <c r="A1003">
        <v>1707</v>
      </c>
      <c r="B1003">
        <v>37</v>
      </c>
      <c r="C1003" t="s">
        <v>18</v>
      </c>
      <c r="D1003" t="s">
        <v>88</v>
      </c>
      <c r="E1003" t="s">
        <v>66</v>
      </c>
      <c r="F1003">
        <v>87</v>
      </c>
      <c r="G1003" t="s">
        <v>113</v>
      </c>
      <c r="H1003" t="s">
        <v>43</v>
      </c>
      <c r="I1003" t="s">
        <v>109</v>
      </c>
      <c r="J1003" t="s">
        <v>36</v>
      </c>
      <c r="K1003">
        <v>3</v>
      </c>
      <c r="L1003" t="s">
        <v>151</v>
      </c>
      <c r="M1003" t="s">
        <v>53</v>
      </c>
      <c r="N1003" t="s">
        <v>151</v>
      </c>
      <c r="O1003" t="s">
        <v>151</v>
      </c>
      <c r="P1003">
        <v>25</v>
      </c>
      <c r="Q1003" t="s">
        <v>27</v>
      </c>
      <c r="R1003" t="s">
        <v>28</v>
      </c>
      <c r="S1003" t="s">
        <v>170</v>
      </c>
      <c r="T1003" t="s">
        <v>167</v>
      </c>
      <c r="U1003" t="s">
        <v>168</v>
      </c>
      <c r="V1003">
        <v>0</v>
      </c>
    </row>
    <row r="1004" spans="1:22" ht="14" x14ac:dyDescent="0.3">
      <c r="A1004">
        <v>1706</v>
      </c>
      <c r="B1004">
        <v>39</v>
      </c>
      <c r="C1004" t="s">
        <v>18</v>
      </c>
      <c r="D1004" t="s">
        <v>105</v>
      </c>
      <c r="E1004" t="s">
        <v>66</v>
      </c>
      <c r="F1004">
        <v>29</v>
      </c>
      <c r="G1004" t="s">
        <v>146</v>
      </c>
      <c r="H1004" t="s">
        <v>22</v>
      </c>
      <c r="I1004" t="s">
        <v>108</v>
      </c>
      <c r="J1004" t="s">
        <v>52</v>
      </c>
      <c r="K1004">
        <v>3.4</v>
      </c>
      <c r="L1004" t="s">
        <v>151</v>
      </c>
      <c r="M1004" t="s">
        <v>69</v>
      </c>
      <c r="N1004" t="s">
        <v>151</v>
      </c>
      <c r="O1004" t="s">
        <v>151</v>
      </c>
      <c r="P1004">
        <v>49</v>
      </c>
      <c r="Q1004" t="s">
        <v>27</v>
      </c>
      <c r="R1004" t="s">
        <v>75</v>
      </c>
      <c r="S1004" t="s">
        <v>170</v>
      </c>
      <c r="T1004" t="s">
        <v>167</v>
      </c>
      <c r="U1004" t="s">
        <v>168</v>
      </c>
      <c r="V1004">
        <v>0</v>
      </c>
    </row>
    <row r="1005" spans="1:22" ht="14"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
        <v>173</v>
      </c>
      <c r="T1005" t="s">
        <v>167</v>
      </c>
      <c r="U1005" t="s">
        <v>171</v>
      </c>
      <c r="V1005">
        <v>1</v>
      </c>
    </row>
    <row r="1006" spans="1:22" ht="14"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
        <v>172</v>
      </c>
      <c r="T1006" t="s">
        <v>167</v>
      </c>
      <c r="U1006" t="s">
        <v>168</v>
      </c>
      <c r="V1006">
        <v>1</v>
      </c>
    </row>
    <row r="1007" spans="1:22" ht="14"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
        <v>170</v>
      </c>
      <c r="T1007" t="s">
        <v>167</v>
      </c>
      <c r="U1007" t="s">
        <v>171</v>
      </c>
      <c r="V1007">
        <v>1</v>
      </c>
    </row>
    <row r="1008" spans="1:22" ht="14" x14ac:dyDescent="0.3">
      <c r="A1008">
        <v>1704</v>
      </c>
      <c r="B1008">
        <v>39</v>
      </c>
      <c r="C1008" t="s">
        <v>18</v>
      </c>
      <c r="D1008" t="s">
        <v>131</v>
      </c>
      <c r="E1008" t="s">
        <v>66</v>
      </c>
      <c r="F1008">
        <v>22</v>
      </c>
      <c r="G1008" t="s">
        <v>98</v>
      </c>
      <c r="H1008" t="s">
        <v>43</v>
      </c>
      <c r="I1008" t="s">
        <v>93</v>
      </c>
      <c r="J1008" t="s">
        <v>36</v>
      </c>
      <c r="K1008">
        <v>4</v>
      </c>
      <c r="L1008" t="s">
        <v>151</v>
      </c>
      <c r="M1008" t="s">
        <v>44</v>
      </c>
      <c r="N1008" t="s">
        <v>151</v>
      </c>
      <c r="O1008" t="s">
        <v>151</v>
      </c>
      <c r="P1008">
        <v>12</v>
      </c>
      <c r="Q1008" t="s">
        <v>74</v>
      </c>
      <c r="R1008" t="s">
        <v>48</v>
      </c>
      <c r="S1008" t="s">
        <v>170</v>
      </c>
      <c r="T1008" t="s">
        <v>167</v>
      </c>
      <c r="U1008" t="s">
        <v>174</v>
      </c>
      <c r="V1008">
        <v>0</v>
      </c>
    </row>
    <row r="1009" spans="1:22" ht="14"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
        <v>173</v>
      </c>
      <c r="T1009" t="s">
        <v>167</v>
      </c>
      <c r="U1009" t="s">
        <v>171</v>
      </c>
      <c r="V1009">
        <v>1</v>
      </c>
    </row>
    <row r="1010" spans="1:22" ht="14"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
        <v>170</v>
      </c>
      <c r="T1010" t="s">
        <v>167</v>
      </c>
      <c r="U1010" t="s">
        <v>168</v>
      </c>
      <c r="V1010">
        <v>1</v>
      </c>
    </row>
    <row r="1011" spans="1:22" ht="14" x14ac:dyDescent="0.3">
      <c r="A1011">
        <v>1702</v>
      </c>
      <c r="B1011">
        <v>69</v>
      </c>
      <c r="C1011" t="s">
        <v>18</v>
      </c>
      <c r="D1011" t="s">
        <v>65</v>
      </c>
      <c r="E1011" t="s">
        <v>66</v>
      </c>
      <c r="F1011">
        <v>41</v>
      </c>
      <c r="G1011" t="s">
        <v>90</v>
      </c>
      <c r="H1011" t="s">
        <v>91</v>
      </c>
      <c r="I1011" t="s">
        <v>143</v>
      </c>
      <c r="J1011" t="s">
        <v>24</v>
      </c>
      <c r="K1011">
        <v>3.8</v>
      </c>
      <c r="L1011" t="s">
        <v>151</v>
      </c>
      <c r="M1011" t="s">
        <v>44</v>
      </c>
      <c r="N1011" t="s">
        <v>151</v>
      </c>
      <c r="O1011" t="s">
        <v>151</v>
      </c>
      <c r="P1011">
        <v>44</v>
      </c>
      <c r="Q1011" t="s">
        <v>85</v>
      </c>
      <c r="R1011" t="s">
        <v>96</v>
      </c>
      <c r="S1011" t="s">
        <v>173</v>
      </c>
      <c r="T1011" t="s">
        <v>167</v>
      </c>
      <c r="U1011" t="s">
        <v>168</v>
      </c>
      <c r="V1011">
        <v>0</v>
      </c>
    </row>
    <row r="1012" spans="1:22" ht="14" x14ac:dyDescent="0.3">
      <c r="A1012">
        <v>1699</v>
      </c>
      <c r="B1012">
        <v>25</v>
      </c>
      <c r="C1012" t="s">
        <v>18</v>
      </c>
      <c r="D1012" t="s">
        <v>132</v>
      </c>
      <c r="E1012" t="s">
        <v>66</v>
      </c>
      <c r="F1012">
        <v>41</v>
      </c>
      <c r="G1012" t="s">
        <v>145</v>
      </c>
      <c r="H1012" t="s">
        <v>91</v>
      </c>
      <c r="I1012" t="s">
        <v>47</v>
      </c>
      <c r="J1012" t="s">
        <v>24</v>
      </c>
      <c r="K1012">
        <v>4.8</v>
      </c>
      <c r="L1012" t="s">
        <v>151</v>
      </c>
      <c r="M1012" t="s">
        <v>53</v>
      </c>
      <c r="N1012" t="s">
        <v>151</v>
      </c>
      <c r="O1012" t="s">
        <v>151</v>
      </c>
      <c r="P1012">
        <v>46</v>
      </c>
      <c r="Q1012" t="s">
        <v>74</v>
      </c>
      <c r="R1012" t="s">
        <v>57</v>
      </c>
      <c r="S1012" t="s">
        <v>172</v>
      </c>
      <c r="T1012" t="s">
        <v>167</v>
      </c>
      <c r="U1012" t="s">
        <v>168</v>
      </c>
      <c r="V1012">
        <v>0</v>
      </c>
    </row>
    <row r="1013" spans="1:22" ht="14"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
        <v>170</v>
      </c>
      <c r="T1013" t="s">
        <v>167</v>
      </c>
      <c r="U1013" t="s">
        <v>168</v>
      </c>
      <c r="V1013">
        <v>1</v>
      </c>
    </row>
    <row r="1014" spans="1:22" ht="14" x14ac:dyDescent="0.3">
      <c r="A1014">
        <v>1697</v>
      </c>
      <c r="B1014">
        <v>31</v>
      </c>
      <c r="C1014" t="s">
        <v>18</v>
      </c>
      <c r="D1014" t="s">
        <v>88</v>
      </c>
      <c r="E1014" t="s">
        <v>66</v>
      </c>
      <c r="F1014">
        <v>69</v>
      </c>
      <c r="G1014" t="s">
        <v>63</v>
      </c>
      <c r="H1014" t="s">
        <v>35</v>
      </c>
      <c r="I1014" t="s">
        <v>47</v>
      </c>
      <c r="J1014" t="s">
        <v>36</v>
      </c>
      <c r="K1014">
        <v>4</v>
      </c>
      <c r="L1014" t="s">
        <v>151</v>
      </c>
      <c r="M1014" t="s">
        <v>37</v>
      </c>
      <c r="N1014" t="s">
        <v>151</v>
      </c>
      <c r="O1014" t="s">
        <v>151</v>
      </c>
      <c r="P1014">
        <v>7</v>
      </c>
      <c r="Q1014" t="s">
        <v>38</v>
      </c>
      <c r="R1014" t="s">
        <v>75</v>
      </c>
      <c r="S1014" t="s">
        <v>172</v>
      </c>
      <c r="T1014" t="s">
        <v>167</v>
      </c>
      <c r="U1014" t="s">
        <v>171</v>
      </c>
      <c r="V1014">
        <v>0</v>
      </c>
    </row>
    <row r="1015" spans="1:22" ht="14"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
        <v>173</v>
      </c>
      <c r="T1015" t="s">
        <v>167</v>
      </c>
      <c r="U1015" t="s">
        <v>168</v>
      </c>
      <c r="V1015">
        <v>1</v>
      </c>
    </row>
    <row r="1016" spans="1:22" ht="14" x14ac:dyDescent="0.3">
      <c r="A1016">
        <v>1696</v>
      </c>
      <c r="B1016">
        <v>54</v>
      </c>
      <c r="C1016" t="s">
        <v>18</v>
      </c>
      <c r="D1016" t="s">
        <v>123</v>
      </c>
      <c r="E1016" t="s">
        <v>66</v>
      </c>
      <c r="F1016">
        <v>95</v>
      </c>
      <c r="G1016" t="s">
        <v>144</v>
      </c>
      <c r="H1016" t="s">
        <v>35</v>
      </c>
      <c r="I1016" t="s">
        <v>133</v>
      </c>
      <c r="J1016" t="s">
        <v>56</v>
      </c>
      <c r="K1016">
        <v>4.7</v>
      </c>
      <c r="L1016" t="s">
        <v>151</v>
      </c>
      <c r="M1016" t="s">
        <v>69</v>
      </c>
      <c r="N1016" t="s">
        <v>151</v>
      </c>
      <c r="O1016" t="s">
        <v>151</v>
      </c>
      <c r="P1016">
        <v>1</v>
      </c>
      <c r="Q1016" t="s">
        <v>45</v>
      </c>
      <c r="R1016" t="s">
        <v>28</v>
      </c>
      <c r="S1016" t="s">
        <v>166</v>
      </c>
      <c r="T1016" t="s">
        <v>167</v>
      </c>
      <c r="U1016" t="s">
        <v>171</v>
      </c>
      <c r="V1016">
        <v>0</v>
      </c>
    </row>
    <row r="1017" spans="1:22" ht="14"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
        <v>173</v>
      </c>
      <c r="T1017" t="s">
        <v>167</v>
      </c>
      <c r="U1017" t="s">
        <v>168</v>
      </c>
      <c r="V1017">
        <v>1</v>
      </c>
    </row>
    <row r="1018" spans="1:22" ht="14"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
        <v>169</v>
      </c>
      <c r="T1018" t="s">
        <v>167</v>
      </c>
      <c r="U1018" t="s">
        <v>174</v>
      </c>
      <c r="V1018">
        <v>1</v>
      </c>
    </row>
    <row r="1019" spans="1:22" ht="14" x14ac:dyDescent="0.3">
      <c r="A1019">
        <v>1693</v>
      </c>
      <c r="B1019">
        <v>56</v>
      </c>
      <c r="C1019" t="s">
        <v>18</v>
      </c>
      <c r="D1019" t="s">
        <v>65</v>
      </c>
      <c r="E1019" t="s">
        <v>66</v>
      </c>
      <c r="F1019">
        <v>75</v>
      </c>
      <c r="G1019" t="s">
        <v>139</v>
      </c>
      <c r="H1019" t="s">
        <v>43</v>
      </c>
      <c r="I1019" t="s">
        <v>117</v>
      </c>
      <c r="J1019" t="s">
        <v>24</v>
      </c>
      <c r="K1019">
        <v>2.6</v>
      </c>
      <c r="L1019" t="s">
        <v>151</v>
      </c>
      <c r="M1019" t="s">
        <v>53</v>
      </c>
      <c r="N1019" t="s">
        <v>151</v>
      </c>
      <c r="O1019" t="s">
        <v>151</v>
      </c>
      <c r="P1019">
        <v>33</v>
      </c>
      <c r="Q1019" t="s">
        <v>32</v>
      </c>
      <c r="R1019" t="s">
        <v>75</v>
      </c>
      <c r="S1019" t="s">
        <v>173</v>
      </c>
      <c r="T1019" t="s">
        <v>167</v>
      </c>
      <c r="U1019" t="s">
        <v>168</v>
      </c>
      <c r="V1019">
        <v>0</v>
      </c>
    </row>
    <row r="1020" spans="1:22" ht="14" x14ac:dyDescent="0.3">
      <c r="A1020">
        <v>1689</v>
      </c>
      <c r="B1020">
        <v>28</v>
      </c>
      <c r="C1020" t="s">
        <v>18</v>
      </c>
      <c r="D1020" t="s">
        <v>65</v>
      </c>
      <c r="E1020" t="s">
        <v>66</v>
      </c>
      <c r="F1020">
        <v>26</v>
      </c>
      <c r="G1020" t="s">
        <v>90</v>
      </c>
      <c r="H1020" t="s">
        <v>35</v>
      </c>
      <c r="I1020" t="s">
        <v>99</v>
      </c>
      <c r="J1020" t="s">
        <v>24</v>
      </c>
      <c r="K1020">
        <v>3</v>
      </c>
      <c r="L1020" t="s">
        <v>151</v>
      </c>
      <c r="M1020" t="s">
        <v>44</v>
      </c>
      <c r="N1020" t="s">
        <v>151</v>
      </c>
      <c r="O1020" t="s">
        <v>151</v>
      </c>
      <c r="P1020">
        <v>13</v>
      </c>
      <c r="Q1020" t="s">
        <v>27</v>
      </c>
      <c r="R1020" t="s">
        <v>28</v>
      </c>
      <c r="S1020" t="s">
        <v>172</v>
      </c>
      <c r="T1020" t="s">
        <v>167</v>
      </c>
      <c r="U1020" t="s">
        <v>174</v>
      </c>
      <c r="V1020">
        <v>0</v>
      </c>
    </row>
    <row r="1021" spans="1:22" ht="14" x14ac:dyDescent="0.3">
      <c r="A1021">
        <v>1687</v>
      </c>
      <c r="B1021">
        <v>22</v>
      </c>
      <c r="C1021" t="s">
        <v>18</v>
      </c>
      <c r="D1021" t="s">
        <v>142</v>
      </c>
      <c r="E1021" t="s">
        <v>66</v>
      </c>
      <c r="F1021">
        <v>75</v>
      </c>
      <c r="G1021" t="s">
        <v>114</v>
      </c>
      <c r="H1021" t="s">
        <v>22</v>
      </c>
      <c r="I1021" t="s">
        <v>107</v>
      </c>
      <c r="J1021" t="s">
        <v>56</v>
      </c>
      <c r="K1021">
        <v>4.2</v>
      </c>
      <c r="L1021" t="s">
        <v>151</v>
      </c>
      <c r="M1021" t="s">
        <v>73</v>
      </c>
      <c r="N1021" t="s">
        <v>151</v>
      </c>
      <c r="O1021" t="s">
        <v>151</v>
      </c>
      <c r="P1021">
        <v>25</v>
      </c>
      <c r="Q1021" t="s">
        <v>32</v>
      </c>
      <c r="R1021" t="s">
        <v>48</v>
      </c>
      <c r="S1021" t="s">
        <v>169</v>
      </c>
      <c r="T1021" t="s">
        <v>167</v>
      </c>
      <c r="U1021" t="s">
        <v>168</v>
      </c>
      <c r="V1021">
        <v>0</v>
      </c>
    </row>
    <row r="1022" spans="1:22" ht="14"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
        <v>169</v>
      </c>
      <c r="T1022" t="s">
        <v>167</v>
      </c>
      <c r="U1022" t="s">
        <v>168</v>
      </c>
      <c r="V1022">
        <v>1</v>
      </c>
    </row>
    <row r="1023" spans="1:22" ht="14" x14ac:dyDescent="0.3">
      <c r="A1023">
        <v>1677</v>
      </c>
      <c r="B1023">
        <v>27</v>
      </c>
      <c r="C1023" t="s">
        <v>18</v>
      </c>
      <c r="D1023" t="s">
        <v>88</v>
      </c>
      <c r="E1023" t="s">
        <v>66</v>
      </c>
      <c r="F1023">
        <v>44</v>
      </c>
      <c r="G1023" t="s">
        <v>63</v>
      </c>
      <c r="H1023" t="s">
        <v>43</v>
      </c>
      <c r="I1023" t="s">
        <v>108</v>
      </c>
      <c r="J1023" t="s">
        <v>24</v>
      </c>
      <c r="K1023">
        <v>3.1</v>
      </c>
      <c r="L1023" t="s">
        <v>151</v>
      </c>
      <c r="M1023" t="s">
        <v>44</v>
      </c>
      <c r="N1023" t="s">
        <v>25</v>
      </c>
      <c r="O1023" t="s">
        <v>25</v>
      </c>
      <c r="P1023">
        <v>34</v>
      </c>
      <c r="Q1023" t="s">
        <v>74</v>
      </c>
      <c r="R1023" t="s">
        <v>39</v>
      </c>
      <c r="S1023" t="s">
        <v>172</v>
      </c>
      <c r="T1023" t="s">
        <v>167</v>
      </c>
      <c r="U1023" t="s">
        <v>168</v>
      </c>
      <c r="V1023">
        <v>1</v>
      </c>
    </row>
    <row r="1024" spans="1:22" ht="14"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
        <v>173</v>
      </c>
      <c r="T1024" t="s">
        <v>167</v>
      </c>
      <c r="U1024" t="s">
        <v>171</v>
      </c>
      <c r="V1024">
        <v>1</v>
      </c>
    </row>
    <row r="1025" spans="1:22" ht="14"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
        <v>173</v>
      </c>
      <c r="T1025" t="s">
        <v>167</v>
      </c>
      <c r="U1025" t="s">
        <v>168</v>
      </c>
      <c r="V1025">
        <v>1</v>
      </c>
    </row>
    <row r="1026" spans="1:22" ht="14" x14ac:dyDescent="0.3">
      <c r="A1026">
        <v>1668</v>
      </c>
      <c r="B1026">
        <v>51</v>
      </c>
      <c r="C1026" t="s">
        <v>18</v>
      </c>
      <c r="D1026" t="s">
        <v>65</v>
      </c>
      <c r="E1026" t="s">
        <v>66</v>
      </c>
      <c r="F1026">
        <v>40</v>
      </c>
      <c r="G1026" t="s">
        <v>100</v>
      </c>
      <c r="H1026" t="s">
        <v>22</v>
      </c>
      <c r="I1026" t="s">
        <v>109</v>
      </c>
      <c r="J1026" t="s">
        <v>24</v>
      </c>
      <c r="K1026">
        <v>3.4</v>
      </c>
      <c r="L1026" t="s">
        <v>151</v>
      </c>
      <c r="M1026" t="s">
        <v>69</v>
      </c>
      <c r="N1026" t="s">
        <v>25</v>
      </c>
      <c r="O1026" t="s">
        <v>25</v>
      </c>
      <c r="P1026">
        <v>24</v>
      </c>
      <c r="Q1026" t="s">
        <v>74</v>
      </c>
      <c r="R1026" t="s">
        <v>96</v>
      </c>
      <c r="S1026" t="s">
        <v>166</v>
      </c>
      <c r="T1026" t="s">
        <v>167</v>
      </c>
      <c r="U1026" t="s">
        <v>168</v>
      </c>
      <c r="V1026">
        <v>1</v>
      </c>
    </row>
    <row r="1027" spans="1:22" ht="14" x14ac:dyDescent="0.3">
      <c r="A1027">
        <v>1665</v>
      </c>
      <c r="B1027">
        <v>19</v>
      </c>
      <c r="C1027" t="s">
        <v>18</v>
      </c>
      <c r="D1027" t="s">
        <v>65</v>
      </c>
      <c r="E1027" t="s">
        <v>66</v>
      </c>
      <c r="F1027">
        <v>53</v>
      </c>
      <c r="G1027" t="s">
        <v>147</v>
      </c>
      <c r="H1027" t="s">
        <v>43</v>
      </c>
      <c r="I1027" t="s">
        <v>72</v>
      </c>
      <c r="J1027" t="s">
        <v>36</v>
      </c>
      <c r="K1027">
        <v>5</v>
      </c>
      <c r="L1027" t="s">
        <v>151</v>
      </c>
      <c r="M1027" t="s">
        <v>44</v>
      </c>
      <c r="N1027" t="s">
        <v>25</v>
      </c>
      <c r="O1027" t="s">
        <v>25</v>
      </c>
      <c r="P1027">
        <v>35</v>
      </c>
      <c r="Q1027" t="s">
        <v>45</v>
      </c>
      <c r="R1027" t="s">
        <v>39</v>
      </c>
      <c r="S1027" t="s">
        <v>169</v>
      </c>
      <c r="T1027" t="s">
        <v>167</v>
      </c>
      <c r="U1027" t="s">
        <v>168</v>
      </c>
      <c r="V1027">
        <v>1</v>
      </c>
    </row>
    <row r="1028" spans="1:22" ht="14"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
        <v>166</v>
      </c>
      <c r="T1028" t="s">
        <v>167</v>
      </c>
      <c r="U1028" t="s">
        <v>168</v>
      </c>
      <c r="V1028">
        <v>1</v>
      </c>
    </row>
    <row r="1029" spans="1:22" ht="14"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
        <v>172</v>
      </c>
      <c r="T1029" t="s">
        <v>167</v>
      </c>
      <c r="U1029" t="s">
        <v>174</v>
      </c>
      <c r="V1029">
        <v>1</v>
      </c>
    </row>
    <row r="1030" spans="1:22" ht="14" x14ac:dyDescent="0.3">
      <c r="A1030">
        <v>1663</v>
      </c>
      <c r="B1030">
        <v>63</v>
      </c>
      <c r="C1030" t="s">
        <v>18</v>
      </c>
      <c r="D1030" t="s">
        <v>88</v>
      </c>
      <c r="E1030" t="s">
        <v>66</v>
      </c>
      <c r="F1030">
        <v>24</v>
      </c>
      <c r="G1030" t="s">
        <v>129</v>
      </c>
      <c r="H1030" t="s">
        <v>43</v>
      </c>
      <c r="I1030" t="s">
        <v>77</v>
      </c>
      <c r="J1030" t="s">
        <v>24</v>
      </c>
      <c r="K1030">
        <v>4.5999999999999996</v>
      </c>
      <c r="L1030" t="s">
        <v>151</v>
      </c>
      <c r="M1030" t="s">
        <v>37</v>
      </c>
      <c r="N1030" t="s">
        <v>25</v>
      </c>
      <c r="O1030" t="s">
        <v>25</v>
      </c>
      <c r="P1030">
        <v>46</v>
      </c>
      <c r="Q1030" t="s">
        <v>85</v>
      </c>
      <c r="R1030" t="s">
        <v>28</v>
      </c>
      <c r="S1030" t="s">
        <v>173</v>
      </c>
      <c r="T1030" t="s">
        <v>167</v>
      </c>
      <c r="U1030" t="s">
        <v>168</v>
      </c>
      <c r="V1030">
        <v>1</v>
      </c>
    </row>
    <row r="1031" spans="1:22" ht="14"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
        <v>172</v>
      </c>
      <c r="T1031" t="s">
        <v>167</v>
      </c>
      <c r="U1031" t="s">
        <v>168</v>
      </c>
      <c r="V1031">
        <v>1</v>
      </c>
    </row>
    <row r="1032" spans="1:22" ht="14" x14ac:dyDescent="0.3">
      <c r="A1032">
        <v>1662</v>
      </c>
      <c r="B1032">
        <v>64</v>
      </c>
      <c r="C1032" t="s">
        <v>18</v>
      </c>
      <c r="D1032" t="s">
        <v>142</v>
      </c>
      <c r="E1032" t="s">
        <v>66</v>
      </c>
      <c r="F1032">
        <v>86</v>
      </c>
      <c r="G1032" t="s">
        <v>145</v>
      </c>
      <c r="H1032" t="s">
        <v>35</v>
      </c>
      <c r="I1032" t="s">
        <v>117</v>
      </c>
      <c r="J1032" t="s">
        <v>52</v>
      </c>
      <c r="K1032">
        <v>2.7</v>
      </c>
      <c r="L1032" t="s">
        <v>151</v>
      </c>
      <c r="M1032" t="s">
        <v>69</v>
      </c>
      <c r="N1032" t="s">
        <v>25</v>
      </c>
      <c r="O1032" t="s">
        <v>25</v>
      </c>
      <c r="P1032">
        <v>21</v>
      </c>
      <c r="Q1032" t="s">
        <v>85</v>
      </c>
      <c r="R1032" t="s">
        <v>57</v>
      </c>
      <c r="S1032" t="s">
        <v>173</v>
      </c>
      <c r="T1032" t="s">
        <v>167</v>
      </c>
      <c r="U1032" t="s">
        <v>168</v>
      </c>
      <c r="V1032">
        <v>1</v>
      </c>
    </row>
    <row r="1033" spans="1:22" ht="14" x14ac:dyDescent="0.3">
      <c r="A1033">
        <v>1660</v>
      </c>
      <c r="B1033">
        <v>53</v>
      </c>
      <c r="C1033" t="s">
        <v>18</v>
      </c>
      <c r="D1033" t="s">
        <v>142</v>
      </c>
      <c r="E1033" t="s">
        <v>66</v>
      </c>
      <c r="F1033">
        <v>37</v>
      </c>
      <c r="G1033" t="s">
        <v>139</v>
      </c>
      <c r="H1033" t="s">
        <v>43</v>
      </c>
      <c r="I1033" t="s">
        <v>93</v>
      </c>
      <c r="J1033" t="s">
        <v>56</v>
      </c>
      <c r="K1033">
        <v>3.9</v>
      </c>
      <c r="L1033" t="s">
        <v>151</v>
      </c>
      <c r="M1033" t="s">
        <v>44</v>
      </c>
      <c r="N1033" t="s">
        <v>25</v>
      </c>
      <c r="O1033" t="s">
        <v>25</v>
      </c>
      <c r="P1033">
        <v>44</v>
      </c>
      <c r="Q1033" t="s">
        <v>27</v>
      </c>
      <c r="R1033" t="s">
        <v>48</v>
      </c>
      <c r="S1033" t="s">
        <v>166</v>
      </c>
      <c r="T1033" t="s">
        <v>167</v>
      </c>
      <c r="U1033" t="s">
        <v>168</v>
      </c>
      <c r="V1033">
        <v>1</v>
      </c>
    </row>
    <row r="1034" spans="1:22" ht="14" x14ac:dyDescent="0.3">
      <c r="A1034">
        <v>1659</v>
      </c>
      <c r="B1034">
        <v>32</v>
      </c>
      <c r="C1034" t="s">
        <v>18</v>
      </c>
      <c r="D1034" t="s">
        <v>105</v>
      </c>
      <c r="E1034" t="s">
        <v>66</v>
      </c>
      <c r="F1034">
        <v>66</v>
      </c>
      <c r="G1034" t="s">
        <v>119</v>
      </c>
      <c r="H1034" t="s">
        <v>35</v>
      </c>
      <c r="I1034" t="s">
        <v>68</v>
      </c>
      <c r="J1034" t="s">
        <v>36</v>
      </c>
      <c r="K1034">
        <v>4.0999999999999996</v>
      </c>
      <c r="L1034" t="s">
        <v>151</v>
      </c>
      <c r="M1034" t="s">
        <v>73</v>
      </c>
      <c r="N1034" t="s">
        <v>25</v>
      </c>
      <c r="O1034" t="s">
        <v>25</v>
      </c>
      <c r="P1034">
        <v>47</v>
      </c>
      <c r="Q1034" t="s">
        <v>32</v>
      </c>
      <c r="R1034" t="s">
        <v>39</v>
      </c>
      <c r="S1034" t="s">
        <v>172</v>
      </c>
      <c r="T1034" t="s">
        <v>167</v>
      </c>
      <c r="U1034" t="s">
        <v>168</v>
      </c>
      <c r="V1034">
        <v>1</v>
      </c>
    </row>
    <row r="1035" spans="1:22" ht="14" x14ac:dyDescent="0.3">
      <c r="A1035">
        <v>1655</v>
      </c>
      <c r="B1035">
        <v>43</v>
      </c>
      <c r="C1035" t="s">
        <v>18</v>
      </c>
      <c r="D1035" t="s">
        <v>132</v>
      </c>
      <c r="E1035" t="s">
        <v>66</v>
      </c>
      <c r="F1035">
        <v>25</v>
      </c>
      <c r="G1035" t="s">
        <v>115</v>
      </c>
      <c r="H1035" t="s">
        <v>22</v>
      </c>
      <c r="I1035" t="s">
        <v>23</v>
      </c>
      <c r="J1035" t="s">
        <v>36</v>
      </c>
      <c r="K1035">
        <v>2.6</v>
      </c>
      <c r="L1035" t="s">
        <v>151</v>
      </c>
      <c r="M1035" t="s">
        <v>73</v>
      </c>
      <c r="N1035" t="s">
        <v>25</v>
      </c>
      <c r="O1035" t="s">
        <v>25</v>
      </c>
      <c r="P1035">
        <v>14</v>
      </c>
      <c r="Q1035" t="s">
        <v>38</v>
      </c>
      <c r="R1035" t="s">
        <v>57</v>
      </c>
      <c r="S1035" t="s">
        <v>170</v>
      </c>
      <c r="T1035" t="s">
        <v>167</v>
      </c>
      <c r="U1035" t="s">
        <v>174</v>
      </c>
      <c r="V1035">
        <v>1</v>
      </c>
    </row>
    <row r="1036" spans="1:22" ht="14" x14ac:dyDescent="0.3">
      <c r="A1036">
        <v>1654</v>
      </c>
      <c r="B1036">
        <v>31</v>
      </c>
      <c r="C1036" t="s">
        <v>18</v>
      </c>
      <c r="D1036" t="s">
        <v>132</v>
      </c>
      <c r="E1036" t="s">
        <v>66</v>
      </c>
      <c r="F1036">
        <v>93</v>
      </c>
      <c r="G1036" t="s">
        <v>111</v>
      </c>
      <c r="H1036" t="s">
        <v>22</v>
      </c>
      <c r="I1036" t="s">
        <v>64</v>
      </c>
      <c r="J1036" t="s">
        <v>24</v>
      </c>
      <c r="K1036">
        <v>3</v>
      </c>
      <c r="L1036" t="s">
        <v>151</v>
      </c>
      <c r="M1036" t="s">
        <v>69</v>
      </c>
      <c r="N1036" t="s">
        <v>25</v>
      </c>
      <c r="O1036" t="s">
        <v>25</v>
      </c>
      <c r="P1036">
        <v>29</v>
      </c>
      <c r="Q1036" t="s">
        <v>85</v>
      </c>
      <c r="R1036" t="s">
        <v>75</v>
      </c>
      <c r="S1036" t="s">
        <v>172</v>
      </c>
      <c r="T1036" t="s">
        <v>167</v>
      </c>
      <c r="U1036" t="s">
        <v>168</v>
      </c>
      <c r="V1036">
        <v>1</v>
      </c>
    </row>
    <row r="1037" spans="1:22" ht="14" x14ac:dyDescent="0.3">
      <c r="A1037">
        <v>1651</v>
      </c>
      <c r="B1037">
        <v>60</v>
      </c>
      <c r="C1037" t="s">
        <v>18</v>
      </c>
      <c r="D1037" t="s">
        <v>118</v>
      </c>
      <c r="E1037" t="s">
        <v>66</v>
      </c>
      <c r="F1037">
        <v>36</v>
      </c>
      <c r="G1037" t="s">
        <v>71</v>
      </c>
      <c r="H1037" t="s">
        <v>43</v>
      </c>
      <c r="I1037" t="s">
        <v>64</v>
      </c>
      <c r="J1037" t="s">
        <v>24</v>
      </c>
      <c r="K1037">
        <v>3.4</v>
      </c>
      <c r="L1037" t="s">
        <v>151</v>
      </c>
      <c r="M1037" t="s">
        <v>44</v>
      </c>
      <c r="N1037" t="s">
        <v>25</v>
      </c>
      <c r="O1037" t="s">
        <v>25</v>
      </c>
      <c r="P1037">
        <v>46</v>
      </c>
      <c r="Q1037" t="s">
        <v>38</v>
      </c>
      <c r="R1037" t="s">
        <v>28</v>
      </c>
      <c r="S1037" t="s">
        <v>173</v>
      </c>
      <c r="T1037" t="s">
        <v>167</v>
      </c>
      <c r="U1037" t="s">
        <v>168</v>
      </c>
      <c r="V1037">
        <v>1</v>
      </c>
    </row>
    <row r="1038" spans="1:22" ht="14"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
        <v>173</v>
      </c>
      <c r="T1038" t="s">
        <v>167</v>
      </c>
      <c r="U1038" t="s">
        <v>174</v>
      </c>
      <c r="V1038">
        <v>1</v>
      </c>
    </row>
    <row r="1039" spans="1:22" ht="14"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
        <v>166</v>
      </c>
      <c r="T1039" t="s">
        <v>167</v>
      </c>
      <c r="U1039" t="s">
        <v>168</v>
      </c>
      <c r="V1039">
        <v>1</v>
      </c>
    </row>
    <row r="1040" spans="1:22" ht="14" x14ac:dyDescent="0.3">
      <c r="A1040">
        <v>1647</v>
      </c>
      <c r="B1040">
        <v>58</v>
      </c>
      <c r="C1040" t="s">
        <v>18</v>
      </c>
      <c r="D1040" t="s">
        <v>65</v>
      </c>
      <c r="E1040" t="s">
        <v>66</v>
      </c>
      <c r="F1040">
        <v>77</v>
      </c>
      <c r="G1040" t="s">
        <v>144</v>
      </c>
      <c r="H1040" t="s">
        <v>35</v>
      </c>
      <c r="I1040" t="s">
        <v>64</v>
      </c>
      <c r="J1040" t="s">
        <v>52</v>
      </c>
      <c r="K1040">
        <v>3.7</v>
      </c>
      <c r="L1040" t="s">
        <v>151</v>
      </c>
      <c r="M1040" t="s">
        <v>53</v>
      </c>
      <c r="N1040" t="s">
        <v>25</v>
      </c>
      <c r="O1040" t="s">
        <v>25</v>
      </c>
      <c r="P1040">
        <v>20</v>
      </c>
      <c r="Q1040" t="s">
        <v>74</v>
      </c>
      <c r="R1040" t="s">
        <v>96</v>
      </c>
      <c r="S1040" t="s">
        <v>173</v>
      </c>
      <c r="T1040" t="s">
        <v>167</v>
      </c>
      <c r="U1040" t="s">
        <v>168</v>
      </c>
      <c r="V1040">
        <v>1</v>
      </c>
    </row>
    <row r="1041" spans="1:22" ht="14"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
        <v>172</v>
      </c>
      <c r="T1041" t="s">
        <v>167</v>
      </c>
      <c r="U1041" t="s">
        <v>168</v>
      </c>
      <c r="V1041">
        <v>1</v>
      </c>
    </row>
    <row r="1042" spans="1:22" ht="14" x14ac:dyDescent="0.3">
      <c r="A1042">
        <v>1646</v>
      </c>
      <c r="B1042">
        <v>53</v>
      </c>
      <c r="C1042" t="s">
        <v>18</v>
      </c>
      <c r="D1042" t="s">
        <v>118</v>
      </c>
      <c r="E1042" t="s">
        <v>66</v>
      </c>
      <c r="F1042">
        <v>36</v>
      </c>
      <c r="G1042" t="s">
        <v>122</v>
      </c>
      <c r="H1042" t="s">
        <v>22</v>
      </c>
      <c r="I1042" t="s">
        <v>95</v>
      </c>
      <c r="J1042" t="s">
        <v>52</v>
      </c>
      <c r="K1042">
        <v>2.8</v>
      </c>
      <c r="L1042" t="s">
        <v>151</v>
      </c>
      <c r="M1042" t="s">
        <v>53</v>
      </c>
      <c r="N1042" t="s">
        <v>25</v>
      </c>
      <c r="O1042" t="s">
        <v>25</v>
      </c>
      <c r="P1042">
        <v>36</v>
      </c>
      <c r="Q1042" t="s">
        <v>27</v>
      </c>
      <c r="R1042" t="s">
        <v>96</v>
      </c>
      <c r="S1042" t="s">
        <v>166</v>
      </c>
      <c r="T1042" t="s">
        <v>167</v>
      </c>
      <c r="U1042" t="s">
        <v>168</v>
      </c>
      <c r="V1042">
        <v>1</v>
      </c>
    </row>
    <row r="1043" spans="1:22" ht="14" x14ac:dyDescent="0.3">
      <c r="A1043">
        <v>1644</v>
      </c>
      <c r="B1043">
        <v>38</v>
      </c>
      <c r="C1043" t="s">
        <v>18</v>
      </c>
      <c r="D1043" t="s">
        <v>118</v>
      </c>
      <c r="E1043" t="s">
        <v>66</v>
      </c>
      <c r="F1043">
        <v>77</v>
      </c>
      <c r="G1043" t="s">
        <v>122</v>
      </c>
      <c r="H1043" t="s">
        <v>22</v>
      </c>
      <c r="I1043" t="s">
        <v>68</v>
      </c>
      <c r="J1043" t="s">
        <v>52</v>
      </c>
      <c r="K1043">
        <v>3.9</v>
      </c>
      <c r="L1043" t="s">
        <v>151</v>
      </c>
      <c r="M1043" t="s">
        <v>69</v>
      </c>
      <c r="N1043" t="s">
        <v>25</v>
      </c>
      <c r="O1043" t="s">
        <v>25</v>
      </c>
      <c r="P1043">
        <v>6</v>
      </c>
      <c r="Q1043" t="s">
        <v>45</v>
      </c>
      <c r="R1043" t="s">
        <v>87</v>
      </c>
      <c r="S1043" t="s">
        <v>170</v>
      </c>
      <c r="T1043" t="s">
        <v>167</v>
      </c>
      <c r="U1043" t="s">
        <v>171</v>
      </c>
      <c r="V1043">
        <v>1</v>
      </c>
    </row>
    <row r="1044" spans="1:22" ht="14"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
        <v>173</v>
      </c>
      <c r="T1044" t="s">
        <v>167</v>
      </c>
      <c r="U1044" t="s">
        <v>168</v>
      </c>
      <c r="V1044">
        <v>1</v>
      </c>
    </row>
    <row r="1045" spans="1:22" ht="14" x14ac:dyDescent="0.3">
      <c r="A1045">
        <v>1641</v>
      </c>
      <c r="B1045">
        <v>65</v>
      </c>
      <c r="C1045" t="s">
        <v>18</v>
      </c>
      <c r="D1045" t="s">
        <v>118</v>
      </c>
      <c r="E1045" t="s">
        <v>66</v>
      </c>
      <c r="F1045">
        <v>51</v>
      </c>
      <c r="G1045" t="s">
        <v>121</v>
      </c>
      <c r="H1045" t="s">
        <v>35</v>
      </c>
      <c r="I1045" t="s">
        <v>135</v>
      </c>
      <c r="J1045" t="s">
        <v>36</v>
      </c>
      <c r="K1045">
        <v>4</v>
      </c>
      <c r="L1045" t="s">
        <v>151</v>
      </c>
      <c r="M1045" t="s">
        <v>69</v>
      </c>
      <c r="N1045" t="s">
        <v>25</v>
      </c>
      <c r="O1045" t="s">
        <v>25</v>
      </c>
      <c r="P1045">
        <v>13</v>
      </c>
      <c r="Q1045" t="s">
        <v>45</v>
      </c>
      <c r="R1045" t="s">
        <v>39</v>
      </c>
      <c r="S1045" t="s">
        <v>173</v>
      </c>
      <c r="T1045" t="s">
        <v>167</v>
      </c>
      <c r="U1045" t="s">
        <v>174</v>
      </c>
      <c r="V1045">
        <v>1</v>
      </c>
    </row>
    <row r="1046" spans="1:22" ht="14" x14ac:dyDescent="0.3">
      <c r="A1046">
        <v>1640</v>
      </c>
      <c r="B1046">
        <v>41</v>
      </c>
      <c r="C1046" t="s">
        <v>18</v>
      </c>
      <c r="D1046" t="s">
        <v>142</v>
      </c>
      <c r="E1046" t="s">
        <v>66</v>
      </c>
      <c r="F1046">
        <v>65</v>
      </c>
      <c r="G1046" t="s">
        <v>67</v>
      </c>
      <c r="H1046" t="s">
        <v>22</v>
      </c>
      <c r="I1046" t="s">
        <v>143</v>
      </c>
      <c r="J1046" t="s">
        <v>52</v>
      </c>
      <c r="K1046">
        <v>3.3</v>
      </c>
      <c r="L1046" t="s">
        <v>151</v>
      </c>
      <c r="M1046" t="s">
        <v>37</v>
      </c>
      <c r="N1046" t="s">
        <v>25</v>
      </c>
      <c r="O1046" t="s">
        <v>25</v>
      </c>
      <c r="P1046">
        <v>50</v>
      </c>
      <c r="Q1046" t="s">
        <v>45</v>
      </c>
      <c r="R1046" t="s">
        <v>48</v>
      </c>
      <c r="S1046" t="s">
        <v>170</v>
      </c>
      <c r="T1046" t="s">
        <v>167</v>
      </c>
      <c r="U1046" t="s">
        <v>168</v>
      </c>
      <c r="V1046">
        <v>1</v>
      </c>
    </row>
    <row r="1047" spans="1:22" ht="14" x14ac:dyDescent="0.3">
      <c r="A1047">
        <v>1636</v>
      </c>
      <c r="B1047">
        <v>68</v>
      </c>
      <c r="C1047" t="s">
        <v>18</v>
      </c>
      <c r="D1047" t="s">
        <v>88</v>
      </c>
      <c r="E1047" t="s">
        <v>66</v>
      </c>
      <c r="F1047">
        <v>24</v>
      </c>
      <c r="G1047" t="s">
        <v>97</v>
      </c>
      <c r="H1047" t="s">
        <v>22</v>
      </c>
      <c r="I1047" t="s">
        <v>82</v>
      </c>
      <c r="J1047" t="s">
        <v>52</v>
      </c>
      <c r="K1047">
        <v>3.2</v>
      </c>
      <c r="L1047" t="s">
        <v>151</v>
      </c>
      <c r="M1047" t="s">
        <v>53</v>
      </c>
      <c r="N1047" t="s">
        <v>25</v>
      </c>
      <c r="O1047" t="s">
        <v>25</v>
      </c>
      <c r="P1047">
        <v>40</v>
      </c>
      <c r="Q1047" t="s">
        <v>32</v>
      </c>
      <c r="R1047" t="s">
        <v>48</v>
      </c>
      <c r="S1047" t="s">
        <v>173</v>
      </c>
      <c r="T1047" t="s">
        <v>167</v>
      </c>
      <c r="U1047" t="s">
        <v>168</v>
      </c>
      <c r="V1047">
        <v>1</v>
      </c>
    </row>
    <row r="1048" spans="1:22" ht="14" x14ac:dyDescent="0.3">
      <c r="A1048">
        <v>1633</v>
      </c>
      <c r="B1048">
        <v>35</v>
      </c>
      <c r="C1048" t="s">
        <v>18</v>
      </c>
      <c r="D1048" t="s">
        <v>142</v>
      </c>
      <c r="E1048" t="s">
        <v>66</v>
      </c>
      <c r="F1048">
        <v>28</v>
      </c>
      <c r="G1048" t="s">
        <v>46</v>
      </c>
      <c r="H1048" t="s">
        <v>35</v>
      </c>
      <c r="I1048" t="s">
        <v>51</v>
      </c>
      <c r="J1048" t="s">
        <v>52</v>
      </c>
      <c r="K1048">
        <v>4.7</v>
      </c>
      <c r="L1048" t="s">
        <v>151</v>
      </c>
      <c r="M1048" t="s">
        <v>69</v>
      </c>
      <c r="N1048" t="s">
        <v>25</v>
      </c>
      <c r="O1048" t="s">
        <v>25</v>
      </c>
      <c r="P1048">
        <v>50</v>
      </c>
      <c r="Q1048" t="s">
        <v>85</v>
      </c>
      <c r="R1048" t="s">
        <v>96</v>
      </c>
      <c r="S1048" t="s">
        <v>170</v>
      </c>
      <c r="T1048" t="s">
        <v>167</v>
      </c>
      <c r="U1048" t="s">
        <v>168</v>
      </c>
      <c r="V1048">
        <v>1</v>
      </c>
    </row>
    <row r="1049" spans="1:22" ht="14" x14ac:dyDescent="0.3">
      <c r="A1049">
        <v>1628</v>
      </c>
      <c r="B1049">
        <v>69</v>
      </c>
      <c r="C1049" t="s">
        <v>18</v>
      </c>
      <c r="D1049" t="s">
        <v>88</v>
      </c>
      <c r="E1049" t="s">
        <v>66</v>
      </c>
      <c r="F1049">
        <v>21</v>
      </c>
      <c r="G1049" t="s">
        <v>30</v>
      </c>
      <c r="H1049" t="s">
        <v>43</v>
      </c>
      <c r="I1049" t="s">
        <v>77</v>
      </c>
      <c r="J1049" t="s">
        <v>24</v>
      </c>
      <c r="K1049">
        <v>2.9</v>
      </c>
      <c r="L1049" t="s">
        <v>151</v>
      </c>
      <c r="M1049" t="s">
        <v>44</v>
      </c>
      <c r="N1049" t="s">
        <v>25</v>
      </c>
      <c r="O1049" t="s">
        <v>25</v>
      </c>
      <c r="P1049">
        <v>8</v>
      </c>
      <c r="Q1049" t="s">
        <v>38</v>
      </c>
      <c r="R1049" t="s">
        <v>48</v>
      </c>
      <c r="S1049" t="s">
        <v>173</v>
      </c>
      <c r="T1049" t="s">
        <v>167</v>
      </c>
      <c r="U1049" t="s">
        <v>171</v>
      </c>
      <c r="V1049">
        <v>1</v>
      </c>
    </row>
    <row r="1050" spans="1:22" ht="14" x14ac:dyDescent="0.3">
      <c r="A1050">
        <v>1624</v>
      </c>
      <c r="B1050">
        <v>64</v>
      </c>
      <c r="C1050" t="s">
        <v>18</v>
      </c>
      <c r="D1050" t="s">
        <v>131</v>
      </c>
      <c r="E1050" t="s">
        <v>66</v>
      </c>
      <c r="F1050">
        <v>58</v>
      </c>
      <c r="G1050" t="s">
        <v>115</v>
      </c>
      <c r="H1050" t="s">
        <v>43</v>
      </c>
      <c r="I1050" t="s">
        <v>108</v>
      </c>
      <c r="J1050" t="s">
        <v>52</v>
      </c>
      <c r="K1050">
        <v>3.5</v>
      </c>
      <c r="L1050" t="s">
        <v>151</v>
      </c>
      <c r="M1050" t="s">
        <v>44</v>
      </c>
      <c r="N1050" t="s">
        <v>25</v>
      </c>
      <c r="O1050" t="s">
        <v>25</v>
      </c>
      <c r="P1050">
        <v>50</v>
      </c>
      <c r="Q1050" t="s">
        <v>85</v>
      </c>
      <c r="R1050" t="s">
        <v>48</v>
      </c>
      <c r="S1050" t="s">
        <v>173</v>
      </c>
      <c r="T1050" t="s">
        <v>167</v>
      </c>
      <c r="U1050" t="s">
        <v>168</v>
      </c>
      <c r="V1050">
        <v>1</v>
      </c>
    </row>
    <row r="1051" spans="1:22" ht="14"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
        <v>166</v>
      </c>
      <c r="T1051" t="s">
        <v>167</v>
      </c>
      <c r="U1051" t="s">
        <v>168</v>
      </c>
      <c r="V1051">
        <v>1</v>
      </c>
    </row>
    <row r="1052" spans="1:22" ht="14" x14ac:dyDescent="0.3">
      <c r="A1052">
        <v>1622</v>
      </c>
      <c r="B1052">
        <v>68</v>
      </c>
      <c r="C1052" t="s">
        <v>18</v>
      </c>
      <c r="D1052" t="s">
        <v>118</v>
      </c>
      <c r="E1052" t="s">
        <v>66</v>
      </c>
      <c r="F1052">
        <v>46</v>
      </c>
      <c r="G1052" t="s">
        <v>122</v>
      </c>
      <c r="H1052" t="s">
        <v>22</v>
      </c>
      <c r="I1052" t="s">
        <v>23</v>
      </c>
      <c r="J1052" t="s">
        <v>52</v>
      </c>
      <c r="K1052">
        <v>3.9</v>
      </c>
      <c r="L1052" t="s">
        <v>151</v>
      </c>
      <c r="M1052" t="s">
        <v>69</v>
      </c>
      <c r="N1052" t="s">
        <v>25</v>
      </c>
      <c r="O1052" t="s">
        <v>25</v>
      </c>
      <c r="P1052">
        <v>38</v>
      </c>
      <c r="Q1052" t="s">
        <v>85</v>
      </c>
      <c r="R1052" t="s">
        <v>28</v>
      </c>
      <c r="S1052" t="s">
        <v>173</v>
      </c>
      <c r="T1052" t="s">
        <v>167</v>
      </c>
      <c r="U1052" t="s">
        <v>168</v>
      </c>
      <c r="V1052">
        <v>1</v>
      </c>
    </row>
    <row r="1053" spans="1:22" ht="14" x14ac:dyDescent="0.3">
      <c r="A1053">
        <v>1621</v>
      </c>
      <c r="B1053">
        <v>25</v>
      </c>
      <c r="C1053" t="s">
        <v>18</v>
      </c>
      <c r="D1053" t="s">
        <v>123</v>
      </c>
      <c r="E1053" t="s">
        <v>66</v>
      </c>
      <c r="F1053">
        <v>47</v>
      </c>
      <c r="G1053" t="s">
        <v>140</v>
      </c>
      <c r="H1053" t="s">
        <v>43</v>
      </c>
      <c r="I1053" t="s">
        <v>60</v>
      </c>
      <c r="J1053" t="s">
        <v>24</v>
      </c>
      <c r="K1053">
        <v>3.1</v>
      </c>
      <c r="L1053" t="s">
        <v>151</v>
      </c>
      <c r="M1053" t="s">
        <v>69</v>
      </c>
      <c r="N1053" t="s">
        <v>25</v>
      </c>
      <c r="O1053" t="s">
        <v>25</v>
      </c>
      <c r="P1053">
        <v>27</v>
      </c>
      <c r="Q1053" t="s">
        <v>45</v>
      </c>
      <c r="R1053" t="s">
        <v>96</v>
      </c>
      <c r="S1053" t="s">
        <v>172</v>
      </c>
      <c r="T1053" t="s">
        <v>167</v>
      </c>
      <c r="U1053" t="s">
        <v>168</v>
      </c>
      <c r="V1053">
        <v>1</v>
      </c>
    </row>
    <row r="1054" spans="1:22" ht="14" x14ac:dyDescent="0.3">
      <c r="A1054">
        <v>1620</v>
      </c>
      <c r="B1054">
        <v>57</v>
      </c>
      <c r="C1054" t="s">
        <v>18</v>
      </c>
      <c r="D1054" t="s">
        <v>65</v>
      </c>
      <c r="E1054" t="s">
        <v>66</v>
      </c>
      <c r="F1054">
        <v>78</v>
      </c>
      <c r="G1054" t="s">
        <v>76</v>
      </c>
      <c r="H1054" t="s">
        <v>22</v>
      </c>
      <c r="I1054" t="s">
        <v>117</v>
      </c>
      <c r="J1054" t="s">
        <v>24</v>
      </c>
      <c r="K1054">
        <v>3.5</v>
      </c>
      <c r="L1054" t="s">
        <v>151</v>
      </c>
      <c r="M1054" t="s">
        <v>73</v>
      </c>
      <c r="N1054" t="s">
        <v>25</v>
      </c>
      <c r="O1054" t="s">
        <v>25</v>
      </c>
      <c r="P1054">
        <v>50</v>
      </c>
      <c r="Q1054" t="s">
        <v>27</v>
      </c>
      <c r="R1054" t="s">
        <v>75</v>
      </c>
      <c r="S1054" t="s">
        <v>173</v>
      </c>
      <c r="T1054" t="s">
        <v>167</v>
      </c>
      <c r="U1054" t="s">
        <v>168</v>
      </c>
      <c r="V1054">
        <v>1</v>
      </c>
    </row>
    <row r="1055" spans="1:22" ht="14" x14ac:dyDescent="0.3">
      <c r="A1055">
        <v>1617</v>
      </c>
      <c r="B1055">
        <v>26</v>
      </c>
      <c r="C1055" t="s">
        <v>18</v>
      </c>
      <c r="D1055" t="s">
        <v>123</v>
      </c>
      <c r="E1055" t="s">
        <v>66</v>
      </c>
      <c r="F1055">
        <v>41</v>
      </c>
      <c r="G1055" t="s">
        <v>111</v>
      </c>
      <c r="H1055" t="s">
        <v>43</v>
      </c>
      <c r="I1055" t="s">
        <v>95</v>
      </c>
      <c r="J1055" t="s">
        <v>36</v>
      </c>
      <c r="K1055">
        <v>3.4</v>
      </c>
      <c r="L1055" t="s">
        <v>151</v>
      </c>
      <c r="M1055" t="s">
        <v>53</v>
      </c>
      <c r="N1055" t="s">
        <v>25</v>
      </c>
      <c r="O1055" t="s">
        <v>25</v>
      </c>
      <c r="P1055">
        <v>50</v>
      </c>
      <c r="Q1055" t="s">
        <v>32</v>
      </c>
      <c r="R1055" t="s">
        <v>57</v>
      </c>
      <c r="S1055" t="s">
        <v>172</v>
      </c>
      <c r="T1055" t="s">
        <v>167</v>
      </c>
      <c r="U1055" t="s">
        <v>168</v>
      </c>
      <c r="V1055">
        <v>1</v>
      </c>
    </row>
    <row r="1056" spans="1:22" ht="14" x14ac:dyDescent="0.3">
      <c r="A1056">
        <v>1616</v>
      </c>
      <c r="B1056">
        <v>64</v>
      </c>
      <c r="C1056" t="s">
        <v>18</v>
      </c>
      <c r="D1056" t="s">
        <v>105</v>
      </c>
      <c r="E1056" t="s">
        <v>66</v>
      </c>
      <c r="F1056">
        <v>62</v>
      </c>
      <c r="G1056" t="s">
        <v>83</v>
      </c>
      <c r="H1056" t="s">
        <v>43</v>
      </c>
      <c r="I1056" t="s">
        <v>125</v>
      </c>
      <c r="J1056" t="s">
        <v>56</v>
      </c>
      <c r="K1056">
        <v>3.2</v>
      </c>
      <c r="L1056" t="s">
        <v>151</v>
      </c>
      <c r="M1056" t="s">
        <v>53</v>
      </c>
      <c r="N1056" t="s">
        <v>25</v>
      </c>
      <c r="O1056" t="s">
        <v>25</v>
      </c>
      <c r="P1056">
        <v>45</v>
      </c>
      <c r="Q1056" t="s">
        <v>32</v>
      </c>
      <c r="R1056" t="s">
        <v>75</v>
      </c>
      <c r="S1056" t="s">
        <v>173</v>
      </c>
      <c r="T1056" t="s">
        <v>167</v>
      </c>
      <c r="U1056" t="s">
        <v>168</v>
      </c>
      <c r="V1056">
        <v>1</v>
      </c>
    </row>
    <row r="1057" spans="1:22" ht="14" x14ac:dyDescent="0.3">
      <c r="A1057">
        <v>1614</v>
      </c>
      <c r="B1057">
        <v>26</v>
      </c>
      <c r="C1057" t="s">
        <v>18</v>
      </c>
      <c r="D1057" t="s">
        <v>105</v>
      </c>
      <c r="E1057" t="s">
        <v>66</v>
      </c>
      <c r="F1057">
        <v>31</v>
      </c>
      <c r="G1057" t="s">
        <v>114</v>
      </c>
      <c r="H1057" t="s">
        <v>35</v>
      </c>
      <c r="I1057" t="s">
        <v>93</v>
      </c>
      <c r="J1057" t="s">
        <v>52</v>
      </c>
      <c r="K1057">
        <v>4</v>
      </c>
      <c r="L1057" t="s">
        <v>151</v>
      </c>
      <c r="M1057" t="s">
        <v>44</v>
      </c>
      <c r="N1057" t="s">
        <v>25</v>
      </c>
      <c r="O1057" t="s">
        <v>25</v>
      </c>
      <c r="P1057">
        <v>6</v>
      </c>
      <c r="Q1057" t="s">
        <v>38</v>
      </c>
      <c r="R1057" t="s">
        <v>28</v>
      </c>
      <c r="S1057" t="s">
        <v>172</v>
      </c>
      <c r="T1057" t="s">
        <v>167</v>
      </c>
      <c r="U1057" t="s">
        <v>171</v>
      </c>
      <c r="V1057">
        <v>1</v>
      </c>
    </row>
    <row r="1058" spans="1:22" ht="14" x14ac:dyDescent="0.3">
      <c r="A1058">
        <v>1606</v>
      </c>
      <c r="B1058">
        <v>70</v>
      </c>
      <c r="C1058" t="s">
        <v>18</v>
      </c>
      <c r="D1058" t="s">
        <v>132</v>
      </c>
      <c r="E1058" t="s">
        <v>66</v>
      </c>
      <c r="F1058">
        <v>46</v>
      </c>
      <c r="G1058" t="s">
        <v>138</v>
      </c>
      <c r="H1058" t="s">
        <v>43</v>
      </c>
      <c r="I1058" t="s">
        <v>92</v>
      </c>
      <c r="J1058" t="s">
        <v>24</v>
      </c>
      <c r="K1058">
        <v>3.4</v>
      </c>
      <c r="L1058" t="s">
        <v>151</v>
      </c>
      <c r="M1058" t="s">
        <v>44</v>
      </c>
      <c r="N1058" t="s">
        <v>25</v>
      </c>
      <c r="O1058" t="s">
        <v>25</v>
      </c>
      <c r="P1058">
        <v>15</v>
      </c>
      <c r="Q1058" t="s">
        <v>38</v>
      </c>
      <c r="R1058" t="s">
        <v>75</v>
      </c>
      <c r="S1058" t="s">
        <v>173</v>
      </c>
      <c r="T1058" t="s">
        <v>167</v>
      </c>
      <c r="U1058" t="s">
        <v>174</v>
      </c>
      <c r="V1058">
        <v>1</v>
      </c>
    </row>
    <row r="1059" spans="1:22" ht="14" x14ac:dyDescent="0.3">
      <c r="A1059">
        <v>1603</v>
      </c>
      <c r="B1059">
        <v>54</v>
      </c>
      <c r="C1059" t="s">
        <v>18</v>
      </c>
      <c r="D1059" t="s">
        <v>88</v>
      </c>
      <c r="E1059" t="s">
        <v>66</v>
      </c>
      <c r="F1059">
        <v>48</v>
      </c>
      <c r="G1059" t="s">
        <v>63</v>
      </c>
      <c r="H1059" t="s">
        <v>35</v>
      </c>
      <c r="I1059" t="s">
        <v>60</v>
      </c>
      <c r="J1059" t="s">
        <v>24</v>
      </c>
      <c r="K1059">
        <v>2.8</v>
      </c>
      <c r="L1059" t="s">
        <v>151</v>
      </c>
      <c r="M1059" t="s">
        <v>37</v>
      </c>
      <c r="N1059" t="s">
        <v>25</v>
      </c>
      <c r="O1059" t="s">
        <v>25</v>
      </c>
      <c r="P1059">
        <v>13</v>
      </c>
      <c r="Q1059" t="s">
        <v>27</v>
      </c>
      <c r="R1059" t="s">
        <v>28</v>
      </c>
      <c r="S1059" t="s">
        <v>166</v>
      </c>
      <c r="T1059" t="s">
        <v>167</v>
      </c>
      <c r="U1059" t="s">
        <v>174</v>
      </c>
      <c r="V1059">
        <v>1</v>
      </c>
    </row>
    <row r="1060" spans="1:22" ht="14"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
        <v>172</v>
      </c>
      <c r="T1060" t="s">
        <v>167</v>
      </c>
      <c r="U1060" t="s">
        <v>168</v>
      </c>
      <c r="V1060">
        <v>1</v>
      </c>
    </row>
    <row r="1061" spans="1:22" ht="14" x14ac:dyDescent="0.3">
      <c r="A1061">
        <v>1599</v>
      </c>
      <c r="B1061">
        <v>47</v>
      </c>
      <c r="C1061" t="s">
        <v>18</v>
      </c>
      <c r="D1061" t="s">
        <v>105</v>
      </c>
      <c r="E1061" t="s">
        <v>66</v>
      </c>
      <c r="F1061">
        <v>85</v>
      </c>
      <c r="G1061" t="s">
        <v>98</v>
      </c>
      <c r="H1061" t="s">
        <v>43</v>
      </c>
      <c r="I1061" t="s">
        <v>84</v>
      </c>
      <c r="J1061" t="s">
        <v>56</v>
      </c>
      <c r="K1061">
        <v>4.0999999999999996</v>
      </c>
      <c r="L1061" t="s">
        <v>151</v>
      </c>
      <c r="M1061" t="s">
        <v>26</v>
      </c>
      <c r="N1061" t="s">
        <v>25</v>
      </c>
      <c r="O1061" t="s">
        <v>25</v>
      </c>
      <c r="P1061">
        <v>21</v>
      </c>
      <c r="Q1061" t="s">
        <v>27</v>
      </c>
      <c r="R1061" t="s">
        <v>75</v>
      </c>
      <c r="S1061" t="s">
        <v>166</v>
      </c>
      <c r="T1061" t="s">
        <v>167</v>
      </c>
      <c r="U1061" t="s">
        <v>168</v>
      </c>
      <c r="V1061">
        <v>1</v>
      </c>
    </row>
    <row r="1062" spans="1:22" ht="14" x14ac:dyDescent="0.3">
      <c r="A1062">
        <v>1598</v>
      </c>
      <c r="B1062">
        <v>43</v>
      </c>
      <c r="C1062" t="s">
        <v>18</v>
      </c>
      <c r="D1062" t="s">
        <v>123</v>
      </c>
      <c r="E1062" t="s">
        <v>66</v>
      </c>
      <c r="F1062">
        <v>21</v>
      </c>
      <c r="G1062" t="s">
        <v>90</v>
      </c>
      <c r="H1062" t="s">
        <v>91</v>
      </c>
      <c r="I1062" t="s">
        <v>31</v>
      </c>
      <c r="J1062" t="s">
        <v>24</v>
      </c>
      <c r="K1062">
        <v>2.6</v>
      </c>
      <c r="L1062" t="s">
        <v>151</v>
      </c>
      <c r="M1062" t="s">
        <v>73</v>
      </c>
      <c r="N1062" t="s">
        <v>25</v>
      </c>
      <c r="O1062" t="s">
        <v>25</v>
      </c>
      <c r="P1062">
        <v>34</v>
      </c>
      <c r="Q1062" t="s">
        <v>74</v>
      </c>
      <c r="R1062" t="s">
        <v>57</v>
      </c>
      <c r="S1062" t="s">
        <v>170</v>
      </c>
      <c r="T1062" t="s">
        <v>167</v>
      </c>
      <c r="U1062" t="s">
        <v>168</v>
      </c>
      <c r="V1062">
        <v>1</v>
      </c>
    </row>
    <row r="1063" spans="1:22" ht="14" x14ac:dyDescent="0.3">
      <c r="A1063">
        <v>1597</v>
      </c>
      <c r="B1063">
        <v>42</v>
      </c>
      <c r="C1063" t="s">
        <v>18</v>
      </c>
      <c r="D1063" t="s">
        <v>105</v>
      </c>
      <c r="E1063" t="s">
        <v>66</v>
      </c>
      <c r="F1063">
        <v>30</v>
      </c>
      <c r="G1063" t="s">
        <v>90</v>
      </c>
      <c r="H1063" t="s">
        <v>35</v>
      </c>
      <c r="I1063" t="s">
        <v>68</v>
      </c>
      <c r="J1063" t="s">
        <v>56</v>
      </c>
      <c r="K1063">
        <v>4.7</v>
      </c>
      <c r="L1063" t="s">
        <v>151</v>
      </c>
      <c r="M1063" t="s">
        <v>73</v>
      </c>
      <c r="N1063" t="s">
        <v>25</v>
      </c>
      <c r="O1063" t="s">
        <v>25</v>
      </c>
      <c r="P1063">
        <v>15</v>
      </c>
      <c r="Q1063" t="s">
        <v>85</v>
      </c>
      <c r="R1063" t="s">
        <v>87</v>
      </c>
      <c r="S1063" t="s">
        <v>170</v>
      </c>
      <c r="T1063" t="s">
        <v>167</v>
      </c>
      <c r="U1063" t="s">
        <v>174</v>
      </c>
      <c r="V1063">
        <v>1</v>
      </c>
    </row>
    <row r="1064" spans="1:22" ht="14" x14ac:dyDescent="0.3">
      <c r="A1064">
        <v>1596</v>
      </c>
      <c r="B1064">
        <v>34</v>
      </c>
      <c r="C1064" t="s">
        <v>18</v>
      </c>
      <c r="D1064" t="s">
        <v>131</v>
      </c>
      <c r="E1064" t="s">
        <v>66</v>
      </c>
      <c r="F1064">
        <v>35</v>
      </c>
      <c r="G1064" t="s">
        <v>149</v>
      </c>
      <c r="H1064" t="s">
        <v>35</v>
      </c>
      <c r="I1064" t="s">
        <v>135</v>
      </c>
      <c r="J1064" t="s">
        <v>36</v>
      </c>
      <c r="K1064">
        <v>3.5</v>
      </c>
      <c r="L1064" t="s">
        <v>151</v>
      </c>
      <c r="M1064" t="s">
        <v>53</v>
      </c>
      <c r="N1064" t="s">
        <v>25</v>
      </c>
      <c r="O1064" t="s">
        <v>25</v>
      </c>
      <c r="P1064">
        <v>45</v>
      </c>
      <c r="Q1064" t="s">
        <v>85</v>
      </c>
      <c r="R1064" t="s">
        <v>28</v>
      </c>
      <c r="S1064" t="s">
        <v>172</v>
      </c>
      <c r="T1064" t="s">
        <v>167</v>
      </c>
      <c r="U1064" t="s">
        <v>168</v>
      </c>
      <c r="V1064">
        <v>1</v>
      </c>
    </row>
    <row r="1065" spans="1:22" ht="14" x14ac:dyDescent="0.3">
      <c r="A1065">
        <v>1595</v>
      </c>
      <c r="B1065">
        <v>40</v>
      </c>
      <c r="C1065" t="s">
        <v>18</v>
      </c>
      <c r="D1065" t="s">
        <v>65</v>
      </c>
      <c r="E1065" t="s">
        <v>66</v>
      </c>
      <c r="F1065">
        <v>41</v>
      </c>
      <c r="G1065" t="s">
        <v>111</v>
      </c>
      <c r="H1065" t="s">
        <v>91</v>
      </c>
      <c r="I1065" t="s">
        <v>60</v>
      </c>
      <c r="J1065" t="s">
        <v>52</v>
      </c>
      <c r="K1065">
        <v>3.7</v>
      </c>
      <c r="L1065" t="s">
        <v>151</v>
      </c>
      <c r="M1065" t="s">
        <v>73</v>
      </c>
      <c r="N1065" t="s">
        <v>25</v>
      </c>
      <c r="O1065" t="s">
        <v>25</v>
      </c>
      <c r="P1065">
        <v>3</v>
      </c>
      <c r="Q1065" t="s">
        <v>32</v>
      </c>
      <c r="R1065" t="s">
        <v>28</v>
      </c>
      <c r="S1065" t="s">
        <v>170</v>
      </c>
      <c r="T1065" t="s">
        <v>167</v>
      </c>
      <c r="U1065" t="s">
        <v>171</v>
      </c>
      <c r="V1065">
        <v>1</v>
      </c>
    </row>
    <row r="1066" spans="1:22" ht="14"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
        <v>172</v>
      </c>
      <c r="T1066" t="s">
        <v>167</v>
      </c>
      <c r="U1066" t="s">
        <v>168</v>
      </c>
      <c r="V1066">
        <v>1</v>
      </c>
    </row>
    <row r="1067" spans="1:22" ht="14" x14ac:dyDescent="0.3">
      <c r="A1067">
        <v>1589</v>
      </c>
      <c r="B1067">
        <v>48</v>
      </c>
      <c r="C1067" t="s">
        <v>18</v>
      </c>
      <c r="D1067" t="s">
        <v>132</v>
      </c>
      <c r="E1067" t="s">
        <v>66</v>
      </c>
      <c r="F1067">
        <v>24</v>
      </c>
      <c r="G1067" t="s">
        <v>128</v>
      </c>
      <c r="H1067" t="s">
        <v>22</v>
      </c>
      <c r="I1067" t="s">
        <v>108</v>
      </c>
      <c r="J1067" t="s">
        <v>24</v>
      </c>
      <c r="K1067">
        <v>3.2</v>
      </c>
      <c r="L1067" t="s">
        <v>151</v>
      </c>
      <c r="M1067" t="s">
        <v>44</v>
      </c>
      <c r="N1067" t="s">
        <v>25</v>
      </c>
      <c r="O1067" t="s">
        <v>25</v>
      </c>
      <c r="P1067">
        <v>3</v>
      </c>
      <c r="Q1067" t="s">
        <v>27</v>
      </c>
      <c r="R1067" t="s">
        <v>87</v>
      </c>
      <c r="S1067" t="s">
        <v>166</v>
      </c>
      <c r="T1067" t="s">
        <v>167</v>
      </c>
      <c r="U1067" t="s">
        <v>171</v>
      </c>
      <c r="V1067">
        <v>1</v>
      </c>
    </row>
    <row r="1068" spans="1:22" ht="14" x14ac:dyDescent="0.3">
      <c r="A1068">
        <v>1584</v>
      </c>
      <c r="B1068">
        <v>37</v>
      </c>
      <c r="C1068" t="s">
        <v>18</v>
      </c>
      <c r="D1068" t="s">
        <v>118</v>
      </c>
      <c r="E1068" t="s">
        <v>66</v>
      </c>
      <c r="F1068">
        <v>92</v>
      </c>
      <c r="G1068" t="s">
        <v>127</v>
      </c>
      <c r="H1068" t="s">
        <v>91</v>
      </c>
      <c r="I1068" t="s">
        <v>133</v>
      </c>
      <c r="J1068" t="s">
        <v>52</v>
      </c>
      <c r="K1068">
        <v>4.3</v>
      </c>
      <c r="L1068" t="s">
        <v>151</v>
      </c>
      <c r="M1068" t="s">
        <v>44</v>
      </c>
      <c r="N1068" t="s">
        <v>25</v>
      </c>
      <c r="O1068" t="s">
        <v>25</v>
      </c>
      <c r="P1068">
        <v>8</v>
      </c>
      <c r="Q1068" t="s">
        <v>27</v>
      </c>
      <c r="R1068" t="s">
        <v>48</v>
      </c>
      <c r="S1068" t="s">
        <v>170</v>
      </c>
      <c r="T1068" t="s">
        <v>167</v>
      </c>
      <c r="U1068" t="s">
        <v>171</v>
      </c>
      <c r="V1068">
        <v>1</v>
      </c>
    </row>
    <row r="1069" spans="1:22" ht="14" x14ac:dyDescent="0.3">
      <c r="A1069">
        <v>1583</v>
      </c>
      <c r="B1069">
        <v>28</v>
      </c>
      <c r="C1069" t="s">
        <v>18</v>
      </c>
      <c r="D1069" t="s">
        <v>132</v>
      </c>
      <c r="E1069" t="s">
        <v>66</v>
      </c>
      <c r="F1069">
        <v>41</v>
      </c>
      <c r="G1069" t="s">
        <v>76</v>
      </c>
      <c r="H1069" t="s">
        <v>22</v>
      </c>
      <c r="I1069" t="s">
        <v>107</v>
      </c>
      <c r="J1069" t="s">
        <v>36</v>
      </c>
      <c r="K1069">
        <v>2.5</v>
      </c>
      <c r="L1069" t="s">
        <v>151</v>
      </c>
      <c r="M1069" t="s">
        <v>44</v>
      </c>
      <c r="N1069" t="s">
        <v>25</v>
      </c>
      <c r="O1069" t="s">
        <v>25</v>
      </c>
      <c r="P1069">
        <v>39</v>
      </c>
      <c r="Q1069" t="s">
        <v>32</v>
      </c>
      <c r="R1069" t="s">
        <v>87</v>
      </c>
      <c r="S1069" t="s">
        <v>172</v>
      </c>
      <c r="T1069" t="s">
        <v>167</v>
      </c>
      <c r="U1069" t="s">
        <v>168</v>
      </c>
      <c r="V1069">
        <v>1</v>
      </c>
    </row>
    <row r="1070" spans="1:22" ht="14" x14ac:dyDescent="0.3">
      <c r="A1070">
        <v>1582</v>
      </c>
      <c r="B1070">
        <v>69</v>
      </c>
      <c r="C1070" t="s">
        <v>18</v>
      </c>
      <c r="D1070" t="s">
        <v>105</v>
      </c>
      <c r="E1070" t="s">
        <v>66</v>
      </c>
      <c r="F1070">
        <v>77</v>
      </c>
      <c r="G1070" t="s">
        <v>122</v>
      </c>
      <c r="H1070" t="s">
        <v>22</v>
      </c>
      <c r="I1070" t="s">
        <v>84</v>
      </c>
      <c r="J1070" t="s">
        <v>56</v>
      </c>
      <c r="K1070">
        <v>4.2</v>
      </c>
      <c r="L1070" t="s">
        <v>151</v>
      </c>
      <c r="M1070" t="s">
        <v>37</v>
      </c>
      <c r="N1070" t="s">
        <v>25</v>
      </c>
      <c r="O1070" t="s">
        <v>25</v>
      </c>
      <c r="P1070">
        <v>46</v>
      </c>
      <c r="Q1070" t="s">
        <v>32</v>
      </c>
      <c r="R1070" t="s">
        <v>57</v>
      </c>
      <c r="S1070" t="s">
        <v>173</v>
      </c>
      <c r="T1070" t="s">
        <v>167</v>
      </c>
      <c r="U1070" t="s">
        <v>168</v>
      </c>
      <c r="V1070">
        <v>1</v>
      </c>
    </row>
    <row r="1071" spans="1:22" ht="14" x14ac:dyDescent="0.3">
      <c r="A1071">
        <v>1572</v>
      </c>
      <c r="B1071">
        <v>28</v>
      </c>
      <c r="C1071" t="s">
        <v>18</v>
      </c>
      <c r="D1071" t="s">
        <v>105</v>
      </c>
      <c r="E1071" t="s">
        <v>66</v>
      </c>
      <c r="F1071">
        <v>88</v>
      </c>
      <c r="G1071" t="s">
        <v>111</v>
      </c>
      <c r="H1071" t="s">
        <v>22</v>
      </c>
      <c r="I1071" t="s">
        <v>64</v>
      </c>
      <c r="J1071" t="s">
        <v>24</v>
      </c>
      <c r="K1071">
        <v>4.5</v>
      </c>
      <c r="L1071" t="s">
        <v>151</v>
      </c>
      <c r="M1071" t="s">
        <v>44</v>
      </c>
      <c r="N1071" t="s">
        <v>25</v>
      </c>
      <c r="O1071" t="s">
        <v>25</v>
      </c>
      <c r="P1071">
        <v>11</v>
      </c>
      <c r="Q1071" t="s">
        <v>74</v>
      </c>
      <c r="R1071" t="s">
        <v>28</v>
      </c>
      <c r="S1071" t="s">
        <v>172</v>
      </c>
      <c r="T1071" t="s">
        <v>167</v>
      </c>
      <c r="U1071" t="s">
        <v>174</v>
      </c>
      <c r="V1071">
        <v>1</v>
      </c>
    </row>
    <row r="1072" spans="1:22" ht="14"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
        <v>166</v>
      </c>
      <c r="T1072" t="s">
        <v>167</v>
      </c>
      <c r="U1072" t="s">
        <v>168</v>
      </c>
      <c r="V1072">
        <v>1</v>
      </c>
    </row>
    <row r="1073" spans="1:22" ht="14"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
        <v>173</v>
      </c>
      <c r="T1073" t="s">
        <v>167</v>
      </c>
      <c r="U1073" t="s">
        <v>168</v>
      </c>
      <c r="V1073">
        <v>1</v>
      </c>
    </row>
    <row r="1074" spans="1:22" ht="14" x14ac:dyDescent="0.3">
      <c r="A1074">
        <v>1568</v>
      </c>
      <c r="B1074">
        <v>30</v>
      </c>
      <c r="C1074" t="s">
        <v>18</v>
      </c>
      <c r="D1074" t="s">
        <v>131</v>
      </c>
      <c r="E1074" t="s">
        <v>66</v>
      </c>
      <c r="F1074">
        <v>33</v>
      </c>
      <c r="G1074" t="s">
        <v>147</v>
      </c>
      <c r="H1074" t="s">
        <v>43</v>
      </c>
      <c r="I1074" t="s">
        <v>47</v>
      </c>
      <c r="J1074" t="s">
        <v>36</v>
      </c>
      <c r="K1074">
        <v>4.0999999999999996</v>
      </c>
      <c r="L1074" t="s">
        <v>151</v>
      </c>
      <c r="M1074" t="s">
        <v>53</v>
      </c>
      <c r="N1074" t="s">
        <v>25</v>
      </c>
      <c r="O1074" t="s">
        <v>25</v>
      </c>
      <c r="P1074">
        <v>9</v>
      </c>
      <c r="Q1074" t="s">
        <v>32</v>
      </c>
      <c r="R1074" t="s">
        <v>87</v>
      </c>
      <c r="S1074" t="s">
        <v>172</v>
      </c>
      <c r="T1074" t="s">
        <v>167</v>
      </c>
      <c r="U1074" t="s">
        <v>171</v>
      </c>
      <c r="V1074">
        <v>1</v>
      </c>
    </row>
    <row r="1075" spans="1:22" ht="14"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
        <v>169</v>
      </c>
      <c r="T1075" t="s">
        <v>167</v>
      </c>
      <c r="U1075" t="s">
        <v>168</v>
      </c>
      <c r="V1075">
        <v>1</v>
      </c>
    </row>
    <row r="1076" spans="1:22" ht="14"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
        <v>166</v>
      </c>
      <c r="T1076" t="s">
        <v>167</v>
      </c>
      <c r="U1076" t="s">
        <v>168</v>
      </c>
      <c r="V1076">
        <v>1</v>
      </c>
    </row>
    <row r="1077" spans="1:22" ht="14"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
        <v>173</v>
      </c>
      <c r="T1077" t="s">
        <v>167</v>
      </c>
      <c r="U1077" t="s">
        <v>168</v>
      </c>
      <c r="V1077">
        <v>1</v>
      </c>
    </row>
    <row r="1078" spans="1:22" ht="14" x14ac:dyDescent="0.3">
      <c r="A1078">
        <v>1566</v>
      </c>
      <c r="B1078">
        <v>58</v>
      </c>
      <c r="C1078" t="s">
        <v>18</v>
      </c>
      <c r="D1078" t="s">
        <v>88</v>
      </c>
      <c r="E1078" t="s">
        <v>66</v>
      </c>
      <c r="F1078">
        <v>93</v>
      </c>
      <c r="G1078" t="s">
        <v>134</v>
      </c>
      <c r="H1078" t="s">
        <v>22</v>
      </c>
      <c r="I1078" t="s">
        <v>99</v>
      </c>
      <c r="J1078" t="s">
        <v>56</v>
      </c>
      <c r="K1078">
        <v>4.2</v>
      </c>
      <c r="L1078" t="s">
        <v>151</v>
      </c>
      <c r="M1078" t="s">
        <v>37</v>
      </c>
      <c r="N1078" t="s">
        <v>25</v>
      </c>
      <c r="O1078" t="s">
        <v>25</v>
      </c>
      <c r="P1078">
        <v>48</v>
      </c>
      <c r="Q1078" t="s">
        <v>45</v>
      </c>
      <c r="R1078" t="s">
        <v>48</v>
      </c>
      <c r="S1078" t="s">
        <v>173</v>
      </c>
      <c r="T1078" t="s">
        <v>167</v>
      </c>
      <c r="U1078" t="s">
        <v>168</v>
      </c>
      <c r="V1078">
        <v>1</v>
      </c>
    </row>
    <row r="1079" spans="1:22" ht="14" x14ac:dyDescent="0.3">
      <c r="A1079">
        <v>1565</v>
      </c>
      <c r="B1079">
        <v>22</v>
      </c>
      <c r="C1079" t="s">
        <v>18</v>
      </c>
      <c r="D1079" t="s">
        <v>131</v>
      </c>
      <c r="E1079" t="s">
        <v>66</v>
      </c>
      <c r="F1079">
        <v>33</v>
      </c>
      <c r="G1079" t="s">
        <v>98</v>
      </c>
      <c r="H1079" t="s">
        <v>91</v>
      </c>
      <c r="I1079" t="s">
        <v>47</v>
      </c>
      <c r="J1079" t="s">
        <v>52</v>
      </c>
      <c r="K1079">
        <v>4.5</v>
      </c>
      <c r="L1079" t="s">
        <v>151</v>
      </c>
      <c r="M1079" t="s">
        <v>44</v>
      </c>
      <c r="N1079" t="s">
        <v>25</v>
      </c>
      <c r="O1079" t="s">
        <v>25</v>
      </c>
      <c r="P1079">
        <v>30</v>
      </c>
      <c r="Q1079" t="s">
        <v>85</v>
      </c>
      <c r="R1079" t="s">
        <v>96</v>
      </c>
      <c r="S1079" t="s">
        <v>169</v>
      </c>
      <c r="T1079" t="s">
        <v>167</v>
      </c>
      <c r="U1079" t="s">
        <v>168</v>
      </c>
      <c r="V1079">
        <v>1</v>
      </c>
    </row>
    <row r="1080" spans="1:22" ht="14" x14ac:dyDescent="0.3">
      <c r="A1080">
        <v>1563</v>
      </c>
      <c r="B1080">
        <v>37</v>
      </c>
      <c r="C1080" t="s">
        <v>18</v>
      </c>
      <c r="D1080" t="s">
        <v>118</v>
      </c>
      <c r="E1080" t="s">
        <v>66</v>
      </c>
      <c r="F1080">
        <v>75</v>
      </c>
      <c r="G1080" t="s">
        <v>89</v>
      </c>
      <c r="H1080" t="s">
        <v>43</v>
      </c>
      <c r="I1080" t="s">
        <v>72</v>
      </c>
      <c r="J1080" t="s">
        <v>24</v>
      </c>
      <c r="K1080">
        <v>3.2</v>
      </c>
      <c r="L1080" t="s">
        <v>151</v>
      </c>
      <c r="M1080" t="s">
        <v>44</v>
      </c>
      <c r="N1080" t="s">
        <v>25</v>
      </c>
      <c r="O1080" t="s">
        <v>25</v>
      </c>
      <c r="P1080">
        <v>23</v>
      </c>
      <c r="Q1080" t="s">
        <v>27</v>
      </c>
      <c r="R1080" t="s">
        <v>75</v>
      </c>
      <c r="S1080" t="s">
        <v>170</v>
      </c>
      <c r="T1080" t="s">
        <v>167</v>
      </c>
      <c r="U1080" t="s">
        <v>168</v>
      </c>
      <c r="V1080">
        <v>1</v>
      </c>
    </row>
    <row r="1081" spans="1:22" ht="14" x14ac:dyDescent="0.3">
      <c r="A1081">
        <v>1562</v>
      </c>
      <c r="B1081">
        <v>50</v>
      </c>
      <c r="C1081" t="s">
        <v>18</v>
      </c>
      <c r="D1081" t="s">
        <v>118</v>
      </c>
      <c r="E1081" t="s">
        <v>66</v>
      </c>
      <c r="F1081">
        <v>38</v>
      </c>
      <c r="G1081" t="s">
        <v>90</v>
      </c>
      <c r="H1081" t="s">
        <v>43</v>
      </c>
      <c r="I1081" t="s">
        <v>125</v>
      </c>
      <c r="J1081" t="s">
        <v>52</v>
      </c>
      <c r="K1081">
        <v>3.8</v>
      </c>
      <c r="L1081" t="s">
        <v>151</v>
      </c>
      <c r="M1081" t="s">
        <v>53</v>
      </c>
      <c r="N1081" t="s">
        <v>25</v>
      </c>
      <c r="O1081" t="s">
        <v>25</v>
      </c>
      <c r="P1081">
        <v>2</v>
      </c>
      <c r="Q1081" t="s">
        <v>74</v>
      </c>
      <c r="R1081" t="s">
        <v>57</v>
      </c>
      <c r="S1081" t="s">
        <v>166</v>
      </c>
      <c r="T1081" t="s">
        <v>167</v>
      </c>
      <c r="U1081" t="s">
        <v>171</v>
      </c>
      <c r="V1081">
        <v>1</v>
      </c>
    </row>
    <row r="1082" spans="1:22" ht="14"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
        <v>173</v>
      </c>
      <c r="T1082" t="s">
        <v>167</v>
      </c>
      <c r="U1082" t="s">
        <v>168</v>
      </c>
      <c r="V1082">
        <v>1</v>
      </c>
    </row>
    <row r="1083" spans="1:22" ht="14"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
        <v>173</v>
      </c>
      <c r="T1083" t="s">
        <v>167</v>
      </c>
      <c r="U1083" t="s">
        <v>168</v>
      </c>
      <c r="V1083">
        <v>1</v>
      </c>
    </row>
    <row r="1084" spans="1:22" ht="14"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
        <v>166</v>
      </c>
      <c r="T1084" t="s">
        <v>167</v>
      </c>
      <c r="U1084" t="s">
        <v>168</v>
      </c>
      <c r="V1084">
        <v>1</v>
      </c>
    </row>
    <row r="1085" spans="1:22" ht="14"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
        <v>170</v>
      </c>
      <c r="T1085" t="s">
        <v>167</v>
      </c>
      <c r="U1085" t="s">
        <v>168</v>
      </c>
      <c r="V1085">
        <v>1</v>
      </c>
    </row>
    <row r="1086" spans="1:22" ht="14" x14ac:dyDescent="0.3">
      <c r="A1086">
        <v>1561</v>
      </c>
      <c r="B1086">
        <v>57</v>
      </c>
      <c r="C1086" t="s">
        <v>18</v>
      </c>
      <c r="D1086" t="s">
        <v>123</v>
      </c>
      <c r="E1086" t="s">
        <v>66</v>
      </c>
      <c r="F1086">
        <v>84</v>
      </c>
      <c r="G1086" t="s">
        <v>46</v>
      </c>
      <c r="H1086" t="s">
        <v>43</v>
      </c>
      <c r="I1086" t="s">
        <v>84</v>
      </c>
      <c r="J1086" t="s">
        <v>24</v>
      </c>
      <c r="K1086">
        <v>3.8</v>
      </c>
      <c r="L1086" t="s">
        <v>151</v>
      </c>
      <c r="M1086" t="s">
        <v>37</v>
      </c>
      <c r="N1086" t="s">
        <v>25</v>
      </c>
      <c r="O1086" t="s">
        <v>25</v>
      </c>
      <c r="P1086">
        <v>3</v>
      </c>
      <c r="Q1086" t="s">
        <v>85</v>
      </c>
      <c r="R1086" t="s">
        <v>39</v>
      </c>
      <c r="S1086" t="s">
        <v>173</v>
      </c>
      <c r="T1086" t="s">
        <v>167</v>
      </c>
      <c r="U1086" t="s">
        <v>171</v>
      </c>
      <c r="V1086">
        <v>1</v>
      </c>
    </row>
    <row r="1087" spans="1:22" ht="14"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
        <v>172</v>
      </c>
      <c r="T1087" t="s">
        <v>167</v>
      </c>
      <c r="U1087" t="s">
        <v>168</v>
      </c>
      <c r="V1087">
        <v>1</v>
      </c>
    </row>
    <row r="1088" spans="1:22" ht="14"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
        <v>166</v>
      </c>
      <c r="T1088" t="s">
        <v>167</v>
      </c>
      <c r="U1088" t="s">
        <v>168</v>
      </c>
      <c r="V1088">
        <v>1</v>
      </c>
    </row>
    <row r="1089" spans="1:22" ht="14" x14ac:dyDescent="0.3">
      <c r="A1089">
        <v>1560</v>
      </c>
      <c r="B1089">
        <v>43</v>
      </c>
      <c r="C1089" t="s">
        <v>18</v>
      </c>
      <c r="D1089" t="s">
        <v>118</v>
      </c>
      <c r="E1089" t="s">
        <v>66</v>
      </c>
      <c r="F1089">
        <v>94</v>
      </c>
      <c r="G1089" t="s">
        <v>46</v>
      </c>
      <c r="H1089" t="s">
        <v>22</v>
      </c>
      <c r="I1089" t="s">
        <v>117</v>
      </c>
      <c r="J1089" t="s">
        <v>56</v>
      </c>
      <c r="K1089">
        <v>4.5</v>
      </c>
      <c r="L1089" t="s">
        <v>151</v>
      </c>
      <c r="M1089" t="s">
        <v>73</v>
      </c>
      <c r="N1089" t="s">
        <v>25</v>
      </c>
      <c r="O1089" t="s">
        <v>25</v>
      </c>
      <c r="P1089">
        <v>23</v>
      </c>
      <c r="Q1089" t="s">
        <v>45</v>
      </c>
      <c r="R1089" t="s">
        <v>28</v>
      </c>
      <c r="S1089" t="s">
        <v>170</v>
      </c>
      <c r="T1089" t="s">
        <v>167</v>
      </c>
      <c r="U1089" t="s">
        <v>168</v>
      </c>
      <c r="V1089">
        <v>1</v>
      </c>
    </row>
    <row r="1090" spans="1:22" ht="14" x14ac:dyDescent="0.3">
      <c r="A1090">
        <v>1559</v>
      </c>
      <c r="B1090">
        <v>35</v>
      </c>
      <c r="C1090" t="s">
        <v>18</v>
      </c>
      <c r="D1090" t="s">
        <v>88</v>
      </c>
      <c r="E1090" t="s">
        <v>66</v>
      </c>
      <c r="F1090">
        <v>75</v>
      </c>
      <c r="G1090" t="s">
        <v>129</v>
      </c>
      <c r="H1090" t="s">
        <v>91</v>
      </c>
      <c r="I1090" t="s">
        <v>84</v>
      </c>
      <c r="J1090" t="s">
        <v>56</v>
      </c>
      <c r="K1090">
        <v>3.5</v>
      </c>
      <c r="L1090" t="s">
        <v>151</v>
      </c>
      <c r="M1090" t="s">
        <v>26</v>
      </c>
      <c r="N1090" t="s">
        <v>25</v>
      </c>
      <c r="O1090" t="s">
        <v>25</v>
      </c>
      <c r="P1090">
        <v>24</v>
      </c>
      <c r="Q1090" t="s">
        <v>38</v>
      </c>
      <c r="R1090" t="s">
        <v>96</v>
      </c>
      <c r="S1090" t="s">
        <v>170</v>
      </c>
      <c r="T1090" t="s">
        <v>167</v>
      </c>
      <c r="U1090" t="s">
        <v>168</v>
      </c>
      <c r="V1090">
        <v>1</v>
      </c>
    </row>
    <row r="1091" spans="1:22" ht="14"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
        <v>170</v>
      </c>
      <c r="T1091" t="s">
        <v>167</v>
      </c>
      <c r="U1091" t="s">
        <v>168</v>
      </c>
      <c r="V1091">
        <v>1</v>
      </c>
    </row>
    <row r="1092" spans="1:22" ht="14"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
        <v>170</v>
      </c>
      <c r="T1092" t="s">
        <v>167</v>
      </c>
      <c r="U1092" t="s">
        <v>168</v>
      </c>
      <c r="V1092">
        <v>1</v>
      </c>
    </row>
    <row r="1093" spans="1:22" ht="14" x14ac:dyDescent="0.3">
      <c r="A1093">
        <v>1558</v>
      </c>
      <c r="B1093">
        <v>27</v>
      </c>
      <c r="C1093" t="s">
        <v>18</v>
      </c>
      <c r="D1093" t="s">
        <v>131</v>
      </c>
      <c r="E1093" t="s">
        <v>66</v>
      </c>
      <c r="F1093">
        <v>34</v>
      </c>
      <c r="G1093" t="s">
        <v>146</v>
      </c>
      <c r="H1093" t="s">
        <v>22</v>
      </c>
      <c r="I1093" t="s">
        <v>135</v>
      </c>
      <c r="J1093" t="s">
        <v>56</v>
      </c>
      <c r="K1093">
        <v>3.5</v>
      </c>
      <c r="L1093" t="s">
        <v>151</v>
      </c>
      <c r="M1093" t="s">
        <v>44</v>
      </c>
      <c r="N1093" t="s">
        <v>25</v>
      </c>
      <c r="O1093" t="s">
        <v>25</v>
      </c>
      <c r="P1093">
        <v>34</v>
      </c>
      <c r="Q1093" t="s">
        <v>45</v>
      </c>
      <c r="R1093" t="s">
        <v>57</v>
      </c>
      <c r="S1093" t="s">
        <v>172</v>
      </c>
      <c r="T1093" t="s">
        <v>167</v>
      </c>
      <c r="U1093" t="s">
        <v>168</v>
      </c>
      <c r="V1093">
        <v>1</v>
      </c>
    </row>
    <row r="1094" spans="1:22" ht="14"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
        <v>173</v>
      </c>
      <c r="T1094" t="s">
        <v>167</v>
      </c>
      <c r="U1094" t="s">
        <v>168</v>
      </c>
      <c r="V1094">
        <v>1</v>
      </c>
    </row>
    <row r="1095" spans="1:22" ht="14" x14ac:dyDescent="0.3">
      <c r="A1095">
        <v>1552</v>
      </c>
      <c r="B1095">
        <v>64</v>
      </c>
      <c r="C1095" t="s">
        <v>18</v>
      </c>
      <c r="D1095" t="s">
        <v>65</v>
      </c>
      <c r="E1095" t="s">
        <v>66</v>
      </c>
      <c r="F1095">
        <v>29</v>
      </c>
      <c r="G1095" t="s">
        <v>147</v>
      </c>
      <c r="H1095" t="s">
        <v>43</v>
      </c>
      <c r="I1095" t="s">
        <v>77</v>
      </c>
      <c r="J1095" t="s">
        <v>52</v>
      </c>
      <c r="K1095">
        <v>3.7</v>
      </c>
      <c r="L1095" t="s">
        <v>151</v>
      </c>
      <c r="M1095" t="s">
        <v>69</v>
      </c>
      <c r="N1095" t="s">
        <v>25</v>
      </c>
      <c r="O1095" t="s">
        <v>25</v>
      </c>
      <c r="P1095">
        <v>13</v>
      </c>
      <c r="Q1095" t="s">
        <v>38</v>
      </c>
      <c r="R1095" t="s">
        <v>87</v>
      </c>
      <c r="S1095" t="s">
        <v>173</v>
      </c>
      <c r="T1095" t="s">
        <v>167</v>
      </c>
      <c r="U1095" t="s">
        <v>174</v>
      </c>
      <c r="V1095">
        <v>1</v>
      </c>
    </row>
    <row r="1096" spans="1:22" ht="14"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
        <v>172</v>
      </c>
      <c r="T1096" t="s">
        <v>167</v>
      </c>
      <c r="U1096" t="s">
        <v>168</v>
      </c>
      <c r="V1096">
        <v>1</v>
      </c>
    </row>
    <row r="1097" spans="1:22" ht="14" x14ac:dyDescent="0.3">
      <c r="A1097">
        <v>1551</v>
      </c>
      <c r="B1097">
        <v>66</v>
      </c>
      <c r="C1097" t="s">
        <v>18</v>
      </c>
      <c r="D1097" t="s">
        <v>88</v>
      </c>
      <c r="E1097" t="s">
        <v>66</v>
      </c>
      <c r="F1097">
        <v>26</v>
      </c>
      <c r="G1097" t="s">
        <v>71</v>
      </c>
      <c r="H1097" t="s">
        <v>35</v>
      </c>
      <c r="I1097" t="s">
        <v>93</v>
      </c>
      <c r="J1097" t="s">
        <v>52</v>
      </c>
      <c r="K1097">
        <v>2.8</v>
      </c>
      <c r="L1097" t="s">
        <v>151</v>
      </c>
      <c r="M1097" t="s">
        <v>37</v>
      </c>
      <c r="N1097" t="s">
        <v>25</v>
      </c>
      <c r="O1097" t="s">
        <v>25</v>
      </c>
      <c r="P1097">
        <v>40</v>
      </c>
      <c r="Q1097" t="s">
        <v>74</v>
      </c>
      <c r="R1097" t="s">
        <v>57</v>
      </c>
      <c r="S1097" t="s">
        <v>173</v>
      </c>
      <c r="T1097" t="s">
        <v>167</v>
      </c>
      <c r="U1097" t="s">
        <v>168</v>
      </c>
      <c r="V1097">
        <v>1</v>
      </c>
    </row>
    <row r="1098" spans="1:22" ht="14" x14ac:dyDescent="0.3">
      <c r="A1098">
        <v>1548</v>
      </c>
      <c r="B1098">
        <v>46</v>
      </c>
      <c r="C1098" t="s">
        <v>18</v>
      </c>
      <c r="D1098" t="s">
        <v>123</v>
      </c>
      <c r="E1098" t="s">
        <v>66</v>
      </c>
      <c r="F1098">
        <v>46</v>
      </c>
      <c r="G1098" t="s">
        <v>130</v>
      </c>
      <c r="H1098" t="s">
        <v>22</v>
      </c>
      <c r="I1098" t="s">
        <v>84</v>
      </c>
      <c r="J1098" t="s">
        <v>52</v>
      </c>
      <c r="K1098">
        <v>3.5</v>
      </c>
      <c r="L1098" t="s">
        <v>151</v>
      </c>
      <c r="M1098" t="s">
        <v>53</v>
      </c>
      <c r="N1098" t="s">
        <v>25</v>
      </c>
      <c r="O1098" t="s">
        <v>25</v>
      </c>
      <c r="P1098">
        <v>40</v>
      </c>
      <c r="Q1098" t="s">
        <v>32</v>
      </c>
      <c r="R1098" t="s">
        <v>57</v>
      </c>
      <c r="S1098" t="s">
        <v>166</v>
      </c>
      <c r="T1098" t="s">
        <v>167</v>
      </c>
      <c r="U1098" t="s">
        <v>168</v>
      </c>
      <c r="V1098">
        <v>1</v>
      </c>
    </row>
    <row r="1099" spans="1:22" ht="14"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
        <v>173</v>
      </c>
      <c r="T1099" t="s">
        <v>167</v>
      </c>
      <c r="U1099" t="s">
        <v>168</v>
      </c>
      <c r="V1099">
        <v>1</v>
      </c>
    </row>
    <row r="1100" spans="1:22" ht="14"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
        <v>166</v>
      </c>
      <c r="T1100" t="s">
        <v>167</v>
      </c>
      <c r="U1100" t="s">
        <v>168</v>
      </c>
      <c r="V1100">
        <v>1</v>
      </c>
    </row>
    <row r="1101" spans="1:22" ht="14" x14ac:dyDescent="0.3">
      <c r="A1101">
        <v>1546</v>
      </c>
      <c r="B1101">
        <v>48</v>
      </c>
      <c r="C1101" t="s">
        <v>18</v>
      </c>
      <c r="D1101" t="s">
        <v>132</v>
      </c>
      <c r="E1101" t="s">
        <v>66</v>
      </c>
      <c r="F1101">
        <v>43</v>
      </c>
      <c r="G1101" t="s">
        <v>78</v>
      </c>
      <c r="H1101" t="s">
        <v>43</v>
      </c>
      <c r="I1101" t="s">
        <v>93</v>
      </c>
      <c r="J1101" t="s">
        <v>24</v>
      </c>
      <c r="K1101">
        <v>4.9000000000000004</v>
      </c>
      <c r="L1101" t="s">
        <v>151</v>
      </c>
      <c r="M1101" t="s">
        <v>73</v>
      </c>
      <c r="N1101" t="s">
        <v>25</v>
      </c>
      <c r="O1101" t="s">
        <v>25</v>
      </c>
      <c r="P1101">
        <v>49</v>
      </c>
      <c r="Q1101" t="s">
        <v>74</v>
      </c>
      <c r="R1101" t="s">
        <v>48</v>
      </c>
      <c r="S1101" t="s">
        <v>166</v>
      </c>
      <c r="T1101" t="s">
        <v>167</v>
      </c>
      <c r="U1101" t="s">
        <v>168</v>
      </c>
      <c r="V1101">
        <v>1</v>
      </c>
    </row>
    <row r="1102" spans="1:22" ht="14" x14ac:dyDescent="0.3">
      <c r="A1102">
        <v>1545</v>
      </c>
      <c r="B1102">
        <v>30</v>
      </c>
      <c r="C1102" t="s">
        <v>18</v>
      </c>
      <c r="D1102" t="s">
        <v>105</v>
      </c>
      <c r="E1102" t="s">
        <v>66</v>
      </c>
      <c r="F1102">
        <v>24</v>
      </c>
      <c r="G1102" t="s">
        <v>71</v>
      </c>
      <c r="H1102" t="s">
        <v>43</v>
      </c>
      <c r="I1102" t="s">
        <v>31</v>
      </c>
      <c r="J1102" t="s">
        <v>36</v>
      </c>
      <c r="K1102">
        <v>3.9</v>
      </c>
      <c r="L1102" t="s">
        <v>151</v>
      </c>
      <c r="M1102" t="s">
        <v>53</v>
      </c>
      <c r="N1102" t="s">
        <v>25</v>
      </c>
      <c r="O1102" t="s">
        <v>25</v>
      </c>
      <c r="P1102">
        <v>17</v>
      </c>
      <c r="Q1102" t="s">
        <v>85</v>
      </c>
      <c r="R1102" t="s">
        <v>75</v>
      </c>
      <c r="S1102" t="s">
        <v>172</v>
      </c>
      <c r="T1102" t="s">
        <v>167</v>
      </c>
      <c r="U1102" t="s">
        <v>174</v>
      </c>
      <c r="V1102">
        <v>1</v>
      </c>
    </row>
    <row r="1103" spans="1:22" ht="14"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
        <v>172</v>
      </c>
      <c r="T1103" t="s">
        <v>167</v>
      </c>
      <c r="U1103" t="s">
        <v>168</v>
      </c>
      <c r="V1103">
        <v>1</v>
      </c>
    </row>
    <row r="1104" spans="1:22" ht="14" x14ac:dyDescent="0.3">
      <c r="A1104">
        <v>1542</v>
      </c>
      <c r="B1104">
        <v>24</v>
      </c>
      <c r="C1104" t="s">
        <v>18</v>
      </c>
      <c r="D1104" t="s">
        <v>65</v>
      </c>
      <c r="E1104" t="s">
        <v>66</v>
      </c>
      <c r="F1104">
        <v>77</v>
      </c>
      <c r="G1104" t="s">
        <v>114</v>
      </c>
      <c r="H1104" t="s">
        <v>35</v>
      </c>
      <c r="I1104" t="s">
        <v>125</v>
      </c>
      <c r="J1104" t="s">
        <v>24</v>
      </c>
      <c r="K1104">
        <v>2.9</v>
      </c>
      <c r="L1104" t="s">
        <v>151</v>
      </c>
      <c r="M1104" t="s">
        <v>73</v>
      </c>
      <c r="N1104" t="s">
        <v>25</v>
      </c>
      <c r="O1104" t="s">
        <v>25</v>
      </c>
      <c r="P1104">
        <v>35</v>
      </c>
      <c r="Q1104" t="s">
        <v>32</v>
      </c>
      <c r="R1104" t="s">
        <v>75</v>
      </c>
      <c r="S1104" t="s">
        <v>169</v>
      </c>
      <c r="T1104" t="s">
        <v>167</v>
      </c>
      <c r="U1104" t="s">
        <v>168</v>
      </c>
      <c r="V1104">
        <v>1</v>
      </c>
    </row>
    <row r="1105" spans="1:22" ht="14" x14ac:dyDescent="0.3">
      <c r="A1105">
        <v>1540</v>
      </c>
      <c r="B1105">
        <v>32</v>
      </c>
      <c r="C1105" t="s">
        <v>18</v>
      </c>
      <c r="D1105" t="s">
        <v>132</v>
      </c>
      <c r="E1105" t="s">
        <v>66</v>
      </c>
      <c r="F1105">
        <v>55</v>
      </c>
      <c r="G1105" t="s">
        <v>76</v>
      </c>
      <c r="H1105" t="s">
        <v>43</v>
      </c>
      <c r="I1105" t="s">
        <v>47</v>
      </c>
      <c r="J1105" t="s">
        <v>36</v>
      </c>
      <c r="K1105">
        <v>5</v>
      </c>
      <c r="L1105" t="s">
        <v>151</v>
      </c>
      <c r="M1105" t="s">
        <v>69</v>
      </c>
      <c r="N1105" t="s">
        <v>25</v>
      </c>
      <c r="O1105" t="s">
        <v>25</v>
      </c>
      <c r="P1105">
        <v>19</v>
      </c>
      <c r="Q1105" t="s">
        <v>32</v>
      </c>
      <c r="R1105" t="s">
        <v>96</v>
      </c>
      <c r="S1105" t="s">
        <v>172</v>
      </c>
      <c r="T1105" t="s">
        <v>167</v>
      </c>
      <c r="U1105" t="s">
        <v>174</v>
      </c>
      <c r="V1105">
        <v>1</v>
      </c>
    </row>
    <row r="1106" spans="1:22" ht="14"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
        <v>170</v>
      </c>
      <c r="T1106" t="s">
        <v>167</v>
      </c>
      <c r="U1106" t="s">
        <v>171</v>
      </c>
      <c r="V1106">
        <v>1</v>
      </c>
    </row>
    <row r="1107" spans="1:22" ht="14" x14ac:dyDescent="0.3">
      <c r="A1107">
        <v>1537</v>
      </c>
      <c r="B1107">
        <v>18</v>
      </c>
      <c r="C1107" t="s">
        <v>18</v>
      </c>
      <c r="D1107" t="s">
        <v>88</v>
      </c>
      <c r="E1107" t="s">
        <v>66</v>
      </c>
      <c r="F1107">
        <v>82</v>
      </c>
      <c r="G1107" t="s">
        <v>150</v>
      </c>
      <c r="H1107" t="s">
        <v>43</v>
      </c>
      <c r="I1107" t="s">
        <v>125</v>
      </c>
      <c r="J1107" t="s">
        <v>52</v>
      </c>
      <c r="K1107">
        <v>2.6</v>
      </c>
      <c r="L1107" t="s">
        <v>151</v>
      </c>
      <c r="M1107" t="s">
        <v>73</v>
      </c>
      <c r="N1107" t="s">
        <v>25</v>
      </c>
      <c r="O1107" t="s">
        <v>25</v>
      </c>
      <c r="P1107">
        <v>17</v>
      </c>
      <c r="Q1107" t="s">
        <v>32</v>
      </c>
      <c r="R1107" t="s">
        <v>57</v>
      </c>
      <c r="S1107" t="s">
        <v>169</v>
      </c>
      <c r="T1107" t="s">
        <v>167</v>
      </c>
      <c r="U1107" t="s">
        <v>174</v>
      </c>
      <c r="V1107">
        <v>1</v>
      </c>
    </row>
    <row r="1108" spans="1:22" ht="14" x14ac:dyDescent="0.3">
      <c r="A1108">
        <v>1532</v>
      </c>
      <c r="B1108">
        <v>63</v>
      </c>
      <c r="C1108" t="s">
        <v>18</v>
      </c>
      <c r="D1108" t="s">
        <v>131</v>
      </c>
      <c r="E1108" t="s">
        <v>66</v>
      </c>
      <c r="F1108">
        <v>83</v>
      </c>
      <c r="G1108" t="s">
        <v>90</v>
      </c>
      <c r="H1108" t="s">
        <v>35</v>
      </c>
      <c r="I1108" t="s">
        <v>82</v>
      </c>
      <c r="J1108" t="s">
        <v>36</v>
      </c>
      <c r="K1108">
        <v>4.5</v>
      </c>
      <c r="L1108" t="s">
        <v>151</v>
      </c>
      <c r="M1108" t="s">
        <v>44</v>
      </c>
      <c r="N1108" t="s">
        <v>25</v>
      </c>
      <c r="O1108" t="s">
        <v>25</v>
      </c>
      <c r="P1108">
        <v>8</v>
      </c>
      <c r="Q1108" t="s">
        <v>45</v>
      </c>
      <c r="R1108" t="s">
        <v>75</v>
      </c>
      <c r="S1108" t="s">
        <v>173</v>
      </c>
      <c r="T1108" t="s">
        <v>167</v>
      </c>
      <c r="U1108" t="s">
        <v>171</v>
      </c>
      <c r="V1108">
        <v>1</v>
      </c>
    </row>
    <row r="1109" spans="1:22" ht="14" x14ac:dyDescent="0.3">
      <c r="A1109">
        <v>1530</v>
      </c>
      <c r="B1109">
        <v>20</v>
      </c>
      <c r="C1109" t="s">
        <v>18</v>
      </c>
      <c r="D1109" t="s">
        <v>131</v>
      </c>
      <c r="E1109" t="s">
        <v>66</v>
      </c>
      <c r="F1109">
        <v>63</v>
      </c>
      <c r="G1109" t="s">
        <v>141</v>
      </c>
      <c r="H1109" t="s">
        <v>43</v>
      </c>
      <c r="I1109" t="s">
        <v>92</v>
      </c>
      <c r="J1109" t="s">
        <v>24</v>
      </c>
      <c r="K1109">
        <v>3.1</v>
      </c>
      <c r="L1109" t="s">
        <v>151</v>
      </c>
      <c r="M1109" t="s">
        <v>37</v>
      </c>
      <c r="N1109" t="s">
        <v>25</v>
      </c>
      <c r="O1109" t="s">
        <v>25</v>
      </c>
      <c r="P1109">
        <v>48</v>
      </c>
      <c r="Q1109" t="s">
        <v>38</v>
      </c>
      <c r="R1109" t="s">
        <v>75</v>
      </c>
      <c r="S1109" t="s">
        <v>169</v>
      </c>
      <c r="T1109" t="s">
        <v>167</v>
      </c>
      <c r="U1109" t="s">
        <v>168</v>
      </c>
      <c r="V1109">
        <v>1</v>
      </c>
    </row>
    <row r="1110" spans="1:22" ht="14" x14ac:dyDescent="0.3">
      <c r="A1110">
        <v>1528</v>
      </c>
      <c r="B1110">
        <v>26</v>
      </c>
      <c r="C1110" t="s">
        <v>18</v>
      </c>
      <c r="D1110" t="s">
        <v>123</v>
      </c>
      <c r="E1110" t="s">
        <v>66</v>
      </c>
      <c r="F1110">
        <v>75</v>
      </c>
      <c r="G1110" t="s">
        <v>149</v>
      </c>
      <c r="H1110" t="s">
        <v>22</v>
      </c>
      <c r="I1110" t="s">
        <v>107</v>
      </c>
      <c r="J1110" t="s">
        <v>56</v>
      </c>
      <c r="K1110">
        <v>4.5</v>
      </c>
      <c r="L1110" t="s">
        <v>151</v>
      </c>
      <c r="M1110" t="s">
        <v>69</v>
      </c>
      <c r="N1110" t="s">
        <v>25</v>
      </c>
      <c r="O1110" t="s">
        <v>25</v>
      </c>
      <c r="P1110">
        <v>33</v>
      </c>
      <c r="Q1110" t="s">
        <v>85</v>
      </c>
      <c r="R1110" t="s">
        <v>28</v>
      </c>
      <c r="S1110" t="s">
        <v>172</v>
      </c>
      <c r="T1110" t="s">
        <v>167</v>
      </c>
      <c r="U1110" t="s">
        <v>168</v>
      </c>
      <c r="V1110">
        <v>1</v>
      </c>
    </row>
    <row r="1111" spans="1:22" ht="14" x14ac:dyDescent="0.3">
      <c r="A1111">
        <v>1526</v>
      </c>
      <c r="B1111">
        <v>29</v>
      </c>
      <c r="C1111" t="s">
        <v>18</v>
      </c>
      <c r="D1111" t="s">
        <v>132</v>
      </c>
      <c r="E1111" t="s">
        <v>66</v>
      </c>
      <c r="F1111">
        <v>31</v>
      </c>
      <c r="G1111" t="s">
        <v>46</v>
      </c>
      <c r="H1111" t="s">
        <v>43</v>
      </c>
      <c r="I1111" t="s">
        <v>125</v>
      </c>
      <c r="J1111" t="s">
        <v>24</v>
      </c>
      <c r="K1111">
        <v>4.5999999999999996</v>
      </c>
      <c r="L1111" t="s">
        <v>151</v>
      </c>
      <c r="M1111" t="s">
        <v>69</v>
      </c>
      <c r="N1111" t="s">
        <v>25</v>
      </c>
      <c r="O1111" t="s">
        <v>25</v>
      </c>
      <c r="P1111">
        <v>22</v>
      </c>
      <c r="Q1111" t="s">
        <v>32</v>
      </c>
      <c r="R1111" t="s">
        <v>28</v>
      </c>
      <c r="S1111" t="s">
        <v>172</v>
      </c>
      <c r="T1111" t="s">
        <v>167</v>
      </c>
      <c r="U1111" t="s">
        <v>168</v>
      </c>
      <c r="V1111">
        <v>1</v>
      </c>
    </row>
    <row r="1112" spans="1:22" ht="14" x14ac:dyDescent="0.3">
      <c r="A1112">
        <v>1522</v>
      </c>
      <c r="B1112">
        <v>29</v>
      </c>
      <c r="C1112" t="s">
        <v>18</v>
      </c>
      <c r="D1112" t="s">
        <v>131</v>
      </c>
      <c r="E1112" t="s">
        <v>66</v>
      </c>
      <c r="F1112">
        <v>59</v>
      </c>
      <c r="G1112" t="s">
        <v>148</v>
      </c>
      <c r="H1112" t="s">
        <v>43</v>
      </c>
      <c r="I1112" t="s">
        <v>51</v>
      </c>
      <c r="J1112" t="s">
        <v>52</v>
      </c>
      <c r="K1112">
        <v>2.7</v>
      </c>
      <c r="L1112" t="s">
        <v>151</v>
      </c>
      <c r="M1112" t="s">
        <v>69</v>
      </c>
      <c r="N1112" t="s">
        <v>25</v>
      </c>
      <c r="O1112" t="s">
        <v>25</v>
      </c>
      <c r="P1112">
        <v>50</v>
      </c>
      <c r="Q1112" t="s">
        <v>74</v>
      </c>
      <c r="R1112" t="s">
        <v>39</v>
      </c>
      <c r="S1112" t="s">
        <v>172</v>
      </c>
      <c r="T1112" t="s">
        <v>167</v>
      </c>
      <c r="U1112" t="s">
        <v>168</v>
      </c>
      <c r="V1112">
        <v>1</v>
      </c>
    </row>
    <row r="1113" spans="1:22" ht="14" x14ac:dyDescent="0.3">
      <c r="A1113">
        <v>1521</v>
      </c>
      <c r="B1113">
        <v>21</v>
      </c>
      <c r="C1113" t="s">
        <v>18</v>
      </c>
      <c r="D1113" t="s">
        <v>123</v>
      </c>
      <c r="E1113" t="s">
        <v>66</v>
      </c>
      <c r="F1113">
        <v>66</v>
      </c>
      <c r="G1113" t="s">
        <v>145</v>
      </c>
      <c r="H1113" t="s">
        <v>43</v>
      </c>
      <c r="I1113" t="s">
        <v>109</v>
      </c>
      <c r="J1113" t="s">
        <v>52</v>
      </c>
      <c r="K1113">
        <v>4.4000000000000004</v>
      </c>
      <c r="L1113" t="s">
        <v>151</v>
      </c>
      <c r="M1113" t="s">
        <v>69</v>
      </c>
      <c r="N1113" t="s">
        <v>25</v>
      </c>
      <c r="O1113" t="s">
        <v>25</v>
      </c>
      <c r="P1113">
        <v>39</v>
      </c>
      <c r="Q1113" t="s">
        <v>32</v>
      </c>
      <c r="R1113" t="s">
        <v>57</v>
      </c>
      <c r="S1113" t="s">
        <v>169</v>
      </c>
      <c r="T1113" t="s">
        <v>167</v>
      </c>
      <c r="U1113" t="s">
        <v>168</v>
      </c>
      <c r="V1113">
        <v>1</v>
      </c>
    </row>
    <row r="1114" spans="1:22" ht="14" x14ac:dyDescent="0.3">
      <c r="A1114">
        <v>1520</v>
      </c>
      <c r="B1114">
        <v>50</v>
      </c>
      <c r="C1114" t="s">
        <v>18</v>
      </c>
      <c r="D1114" t="s">
        <v>88</v>
      </c>
      <c r="E1114" t="s">
        <v>66</v>
      </c>
      <c r="F1114">
        <v>73</v>
      </c>
      <c r="G1114" t="s">
        <v>104</v>
      </c>
      <c r="H1114" t="s">
        <v>22</v>
      </c>
      <c r="I1114" t="s">
        <v>108</v>
      </c>
      <c r="J1114" t="s">
        <v>56</v>
      </c>
      <c r="K1114">
        <v>4.9000000000000004</v>
      </c>
      <c r="L1114" t="s">
        <v>151</v>
      </c>
      <c r="M1114" t="s">
        <v>44</v>
      </c>
      <c r="N1114" t="s">
        <v>25</v>
      </c>
      <c r="O1114" t="s">
        <v>25</v>
      </c>
      <c r="P1114">
        <v>40</v>
      </c>
      <c r="Q1114" t="s">
        <v>45</v>
      </c>
      <c r="R1114" t="s">
        <v>39</v>
      </c>
      <c r="S1114" t="s">
        <v>166</v>
      </c>
      <c r="T1114" t="s">
        <v>167</v>
      </c>
      <c r="U1114" t="s">
        <v>168</v>
      </c>
      <c r="V1114">
        <v>1</v>
      </c>
    </row>
    <row r="1115" spans="1:22" ht="14"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
        <v>172</v>
      </c>
      <c r="T1115" t="s">
        <v>167</v>
      </c>
      <c r="U1115" t="s">
        <v>174</v>
      </c>
      <c r="V1115">
        <v>1</v>
      </c>
    </row>
    <row r="1116" spans="1:22" ht="14" x14ac:dyDescent="0.3">
      <c r="A1116">
        <v>1519</v>
      </c>
      <c r="B1116">
        <v>68</v>
      </c>
      <c r="C1116" t="s">
        <v>18</v>
      </c>
      <c r="D1116" t="s">
        <v>132</v>
      </c>
      <c r="E1116" t="s">
        <v>66</v>
      </c>
      <c r="F1116">
        <v>73</v>
      </c>
      <c r="G1116" t="s">
        <v>83</v>
      </c>
      <c r="H1116" t="s">
        <v>43</v>
      </c>
      <c r="I1116" t="s">
        <v>133</v>
      </c>
      <c r="J1116" t="s">
        <v>24</v>
      </c>
      <c r="K1116">
        <v>4.0999999999999996</v>
      </c>
      <c r="L1116" t="s">
        <v>151</v>
      </c>
      <c r="M1116" t="s">
        <v>44</v>
      </c>
      <c r="N1116" t="s">
        <v>25</v>
      </c>
      <c r="O1116" t="s">
        <v>25</v>
      </c>
      <c r="P1116">
        <v>14</v>
      </c>
      <c r="Q1116" t="s">
        <v>27</v>
      </c>
      <c r="R1116" t="s">
        <v>28</v>
      </c>
      <c r="S1116" t="s">
        <v>173</v>
      </c>
      <c r="T1116" t="s">
        <v>167</v>
      </c>
      <c r="U1116" t="s">
        <v>174</v>
      </c>
      <c r="V1116">
        <v>1</v>
      </c>
    </row>
    <row r="1117" spans="1:22" ht="14"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
        <v>172</v>
      </c>
      <c r="T1117" t="s">
        <v>167</v>
      </c>
      <c r="U1117" t="s">
        <v>168</v>
      </c>
      <c r="V1117">
        <v>1</v>
      </c>
    </row>
    <row r="1118" spans="1:22" ht="14"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
        <v>173</v>
      </c>
      <c r="T1118" t="s">
        <v>167</v>
      </c>
      <c r="U1118" t="s">
        <v>168</v>
      </c>
      <c r="V1118">
        <v>1</v>
      </c>
    </row>
    <row r="1119" spans="1:22" ht="14"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
        <v>172</v>
      </c>
      <c r="T1119" t="s">
        <v>167</v>
      </c>
      <c r="U1119" t="s">
        <v>168</v>
      </c>
      <c r="V1119">
        <v>1</v>
      </c>
    </row>
    <row r="1120" spans="1:22" ht="14"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
        <v>166</v>
      </c>
      <c r="T1120" t="s">
        <v>167</v>
      </c>
      <c r="U1120" t="s">
        <v>174</v>
      </c>
      <c r="V1120">
        <v>1</v>
      </c>
    </row>
    <row r="1121" spans="1:22" ht="14"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
        <v>172</v>
      </c>
      <c r="T1121" t="s">
        <v>167</v>
      </c>
      <c r="U1121" t="s">
        <v>168</v>
      </c>
      <c r="V1121">
        <v>1</v>
      </c>
    </row>
    <row r="1122" spans="1:22" ht="14" x14ac:dyDescent="0.3">
      <c r="A1122">
        <v>1518</v>
      </c>
      <c r="B1122">
        <v>57</v>
      </c>
      <c r="C1122" t="s">
        <v>18</v>
      </c>
      <c r="D1122" t="s">
        <v>142</v>
      </c>
      <c r="E1122" t="s">
        <v>66</v>
      </c>
      <c r="F1122">
        <v>41</v>
      </c>
      <c r="G1122" t="s">
        <v>81</v>
      </c>
      <c r="H1122" t="s">
        <v>43</v>
      </c>
      <c r="I1122" t="s">
        <v>82</v>
      </c>
      <c r="J1122" t="s">
        <v>36</v>
      </c>
      <c r="K1122">
        <v>3.4</v>
      </c>
      <c r="L1122" t="s">
        <v>151</v>
      </c>
      <c r="M1122" t="s">
        <v>53</v>
      </c>
      <c r="N1122" t="s">
        <v>25</v>
      </c>
      <c r="O1122" t="s">
        <v>25</v>
      </c>
      <c r="P1122">
        <v>12</v>
      </c>
      <c r="Q1122" t="s">
        <v>32</v>
      </c>
      <c r="R1122" t="s">
        <v>57</v>
      </c>
      <c r="S1122" t="s">
        <v>173</v>
      </c>
      <c r="T1122" t="s">
        <v>167</v>
      </c>
      <c r="U1122" t="s">
        <v>174</v>
      </c>
      <c r="V1122">
        <v>1</v>
      </c>
    </row>
    <row r="1123" spans="1:22" ht="14" x14ac:dyDescent="0.3">
      <c r="A1123">
        <v>1506</v>
      </c>
      <c r="B1123">
        <v>46</v>
      </c>
      <c r="C1123" t="s">
        <v>18</v>
      </c>
      <c r="D1123" t="s">
        <v>132</v>
      </c>
      <c r="E1123" t="s">
        <v>66</v>
      </c>
      <c r="F1123">
        <v>20</v>
      </c>
      <c r="G1123" t="s">
        <v>113</v>
      </c>
      <c r="H1123" t="s">
        <v>43</v>
      </c>
      <c r="I1123" t="s">
        <v>84</v>
      </c>
      <c r="J1123" t="s">
        <v>52</v>
      </c>
      <c r="K1123">
        <v>3</v>
      </c>
      <c r="L1123" t="s">
        <v>151</v>
      </c>
      <c r="M1123" t="s">
        <v>26</v>
      </c>
      <c r="N1123" t="s">
        <v>25</v>
      </c>
      <c r="O1123" t="s">
        <v>25</v>
      </c>
      <c r="P1123">
        <v>39</v>
      </c>
      <c r="Q1123" t="s">
        <v>32</v>
      </c>
      <c r="R1123" t="s">
        <v>87</v>
      </c>
      <c r="S1123" t="s">
        <v>166</v>
      </c>
      <c r="T1123" t="s">
        <v>167</v>
      </c>
      <c r="U1123" t="s">
        <v>168</v>
      </c>
      <c r="V1123">
        <v>1</v>
      </c>
    </row>
    <row r="1124" spans="1:22" ht="14"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
        <v>173</v>
      </c>
      <c r="T1124" t="s">
        <v>167</v>
      </c>
      <c r="U1124" t="s">
        <v>174</v>
      </c>
      <c r="V1124">
        <v>1</v>
      </c>
    </row>
    <row r="1125" spans="1:22" ht="14"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
        <v>170</v>
      </c>
      <c r="T1125" t="s">
        <v>167</v>
      </c>
      <c r="U1125" t="s">
        <v>168</v>
      </c>
      <c r="V1125">
        <v>1</v>
      </c>
    </row>
    <row r="1126" spans="1:22" ht="14" x14ac:dyDescent="0.3">
      <c r="A1126">
        <v>1496</v>
      </c>
      <c r="B1126">
        <v>45</v>
      </c>
      <c r="C1126" t="s">
        <v>18</v>
      </c>
      <c r="D1126" t="s">
        <v>105</v>
      </c>
      <c r="E1126" t="s">
        <v>66</v>
      </c>
      <c r="F1126">
        <v>23</v>
      </c>
      <c r="G1126" t="s">
        <v>42</v>
      </c>
      <c r="H1126" t="s">
        <v>43</v>
      </c>
      <c r="I1126" t="s">
        <v>109</v>
      </c>
      <c r="J1126" t="s">
        <v>24</v>
      </c>
      <c r="K1126">
        <v>4.5</v>
      </c>
      <c r="L1126" t="s">
        <v>151</v>
      </c>
      <c r="M1126" t="s">
        <v>44</v>
      </c>
      <c r="N1126" t="s">
        <v>25</v>
      </c>
      <c r="O1126" t="s">
        <v>25</v>
      </c>
      <c r="P1126">
        <v>6</v>
      </c>
      <c r="Q1126" t="s">
        <v>45</v>
      </c>
      <c r="R1126" t="s">
        <v>39</v>
      </c>
      <c r="S1126" t="s">
        <v>166</v>
      </c>
      <c r="T1126" t="s">
        <v>167</v>
      </c>
      <c r="U1126" t="s">
        <v>171</v>
      </c>
      <c r="V1126">
        <v>1</v>
      </c>
    </row>
    <row r="1127" spans="1:22" ht="14" x14ac:dyDescent="0.3">
      <c r="A1127">
        <v>1494</v>
      </c>
      <c r="B1127">
        <v>70</v>
      </c>
      <c r="C1127" t="s">
        <v>18</v>
      </c>
      <c r="D1127" t="s">
        <v>132</v>
      </c>
      <c r="E1127" t="s">
        <v>66</v>
      </c>
      <c r="F1127">
        <v>44</v>
      </c>
      <c r="G1127" t="s">
        <v>113</v>
      </c>
      <c r="H1127" t="s">
        <v>35</v>
      </c>
      <c r="I1127" t="s">
        <v>79</v>
      </c>
      <c r="J1127" t="s">
        <v>56</v>
      </c>
      <c r="K1127">
        <v>2.7</v>
      </c>
      <c r="L1127" t="s">
        <v>151</v>
      </c>
      <c r="M1127" t="s">
        <v>53</v>
      </c>
      <c r="N1127" t="s">
        <v>25</v>
      </c>
      <c r="O1127" t="s">
        <v>25</v>
      </c>
      <c r="P1127">
        <v>44</v>
      </c>
      <c r="Q1127" t="s">
        <v>38</v>
      </c>
      <c r="R1127" t="s">
        <v>57</v>
      </c>
      <c r="S1127" t="s">
        <v>173</v>
      </c>
      <c r="T1127" t="s">
        <v>167</v>
      </c>
      <c r="U1127" t="s">
        <v>168</v>
      </c>
      <c r="V1127">
        <v>1</v>
      </c>
    </row>
    <row r="1128" spans="1:22" ht="14"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
        <v>169</v>
      </c>
      <c r="T1128" t="s">
        <v>167</v>
      </c>
      <c r="U1128" t="s">
        <v>168</v>
      </c>
      <c r="V1128">
        <v>1</v>
      </c>
    </row>
    <row r="1129" spans="1:22" ht="14" x14ac:dyDescent="0.3">
      <c r="A1129">
        <v>1490</v>
      </c>
      <c r="B1129">
        <v>24</v>
      </c>
      <c r="C1129" t="s">
        <v>18</v>
      </c>
      <c r="D1129" t="s">
        <v>105</v>
      </c>
      <c r="E1129" t="s">
        <v>66</v>
      </c>
      <c r="F1129">
        <v>26</v>
      </c>
      <c r="G1129" t="s">
        <v>67</v>
      </c>
      <c r="H1129" t="s">
        <v>91</v>
      </c>
      <c r="I1129" t="s">
        <v>135</v>
      </c>
      <c r="J1129" t="s">
        <v>52</v>
      </c>
      <c r="K1129">
        <v>4.0999999999999996</v>
      </c>
      <c r="L1129" t="s">
        <v>151</v>
      </c>
      <c r="M1129" t="s">
        <v>44</v>
      </c>
      <c r="N1129" t="s">
        <v>25</v>
      </c>
      <c r="O1129" t="s">
        <v>25</v>
      </c>
      <c r="P1129">
        <v>42</v>
      </c>
      <c r="Q1129" t="s">
        <v>27</v>
      </c>
      <c r="R1129" t="s">
        <v>57</v>
      </c>
      <c r="S1129" t="s">
        <v>169</v>
      </c>
      <c r="T1129" t="s">
        <v>167</v>
      </c>
      <c r="U1129" t="s">
        <v>168</v>
      </c>
      <c r="V1129">
        <v>1</v>
      </c>
    </row>
    <row r="1130" spans="1:22" ht="14"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
        <v>173</v>
      </c>
      <c r="T1130" t="s">
        <v>167</v>
      </c>
      <c r="U1130" t="s">
        <v>168</v>
      </c>
      <c r="V1130">
        <v>1</v>
      </c>
    </row>
    <row r="1131" spans="1:22" ht="14" x14ac:dyDescent="0.3">
      <c r="A1131">
        <v>1489</v>
      </c>
      <c r="B1131">
        <v>23</v>
      </c>
      <c r="C1131" t="s">
        <v>18</v>
      </c>
      <c r="D1131" t="s">
        <v>123</v>
      </c>
      <c r="E1131" t="s">
        <v>66</v>
      </c>
      <c r="F1131">
        <v>44</v>
      </c>
      <c r="G1131" t="s">
        <v>76</v>
      </c>
      <c r="H1131" t="s">
        <v>22</v>
      </c>
      <c r="I1131" t="s">
        <v>68</v>
      </c>
      <c r="J1131" t="s">
        <v>24</v>
      </c>
      <c r="K1131">
        <v>4</v>
      </c>
      <c r="L1131" t="s">
        <v>151</v>
      </c>
      <c r="M1131" t="s">
        <v>53</v>
      </c>
      <c r="N1131" t="s">
        <v>25</v>
      </c>
      <c r="O1131" t="s">
        <v>25</v>
      </c>
      <c r="P1131">
        <v>37</v>
      </c>
      <c r="Q1131" t="s">
        <v>38</v>
      </c>
      <c r="R1131" t="s">
        <v>39</v>
      </c>
      <c r="S1131" t="s">
        <v>169</v>
      </c>
      <c r="T1131" t="s">
        <v>167</v>
      </c>
      <c r="U1131" t="s">
        <v>168</v>
      </c>
      <c r="V1131">
        <v>1</v>
      </c>
    </row>
    <row r="1132" spans="1:22" ht="14"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
        <v>173</v>
      </c>
      <c r="T1132" t="s">
        <v>167</v>
      </c>
      <c r="U1132" t="s">
        <v>168</v>
      </c>
      <c r="V1132">
        <v>1</v>
      </c>
    </row>
    <row r="1133" spans="1:22" ht="14" x14ac:dyDescent="0.3">
      <c r="A1133">
        <v>1486</v>
      </c>
      <c r="B1133">
        <v>22</v>
      </c>
      <c r="C1133" t="s">
        <v>18</v>
      </c>
      <c r="D1133" t="s">
        <v>142</v>
      </c>
      <c r="E1133" t="s">
        <v>66</v>
      </c>
      <c r="F1133">
        <v>56</v>
      </c>
      <c r="G1133" t="s">
        <v>144</v>
      </c>
      <c r="H1133" t="s">
        <v>22</v>
      </c>
      <c r="I1133" t="s">
        <v>107</v>
      </c>
      <c r="J1133" t="s">
        <v>36</v>
      </c>
      <c r="K1133">
        <v>3.4</v>
      </c>
      <c r="L1133" t="s">
        <v>151</v>
      </c>
      <c r="M1133" t="s">
        <v>53</v>
      </c>
      <c r="N1133" t="s">
        <v>25</v>
      </c>
      <c r="O1133" t="s">
        <v>25</v>
      </c>
      <c r="P1133">
        <v>3</v>
      </c>
      <c r="Q1133" t="s">
        <v>32</v>
      </c>
      <c r="R1133" t="s">
        <v>28</v>
      </c>
      <c r="S1133" t="s">
        <v>169</v>
      </c>
      <c r="T1133" t="s">
        <v>167</v>
      </c>
      <c r="U1133" t="s">
        <v>171</v>
      </c>
      <c r="V1133">
        <v>1</v>
      </c>
    </row>
    <row r="1134" spans="1:22" ht="14" x14ac:dyDescent="0.3">
      <c r="A1134">
        <v>1484</v>
      </c>
      <c r="B1134">
        <v>39</v>
      </c>
      <c r="C1134" t="s">
        <v>18</v>
      </c>
      <c r="D1134" t="s">
        <v>105</v>
      </c>
      <c r="E1134" t="s">
        <v>66</v>
      </c>
      <c r="F1134">
        <v>61</v>
      </c>
      <c r="G1134" t="s">
        <v>34</v>
      </c>
      <c r="H1134" t="s">
        <v>35</v>
      </c>
      <c r="I1134" t="s">
        <v>133</v>
      </c>
      <c r="J1134" t="s">
        <v>52</v>
      </c>
      <c r="K1134">
        <v>4.7</v>
      </c>
      <c r="L1134" t="s">
        <v>151</v>
      </c>
      <c r="M1134" t="s">
        <v>44</v>
      </c>
      <c r="N1134" t="s">
        <v>25</v>
      </c>
      <c r="O1134" t="s">
        <v>25</v>
      </c>
      <c r="P1134">
        <v>12</v>
      </c>
      <c r="Q1134" t="s">
        <v>85</v>
      </c>
      <c r="R1134" t="s">
        <v>75</v>
      </c>
      <c r="S1134" t="s">
        <v>170</v>
      </c>
      <c r="T1134" t="s">
        <v>167</v>
      </c>
      <c r="U1134" t="s">
        <v>174</v>
      </c>
      <c r="V1134">
        <v>1</v>
      </c>
    </row>
    <row r="1135" spans="1:22" ht="14" x14ac:dyDescent="0.3">
      <c r="A1135">
        <v>1483</v>
      </c>
      <c r="B1135">
        <v>28</v>
      </c>
      <c r="C1135" t="s">
        <v>18</v>
      </c>
      <c r="D1135" t="s">
        <v>142</v>
      </c>
      <c r="E1135" t="s">
        <v>66</v>
      </c>
      <c r="F1135">
        <v>67</v>
      </c>
      <c r="G1135" t="s">
        <v>149</v>
      </c>
      <c r="H1135" t="s">
        <v>35</v>
      </c>
      <c r="I1135" t="s">
        <v>135</v>
      </c>
      <c r="J1135" t="s">
        <v>36</v>
      </c>
      <c r="K1135">
        <v>4.0999999999999996</v>
      </c>
      <c r="L1135" t="s">
        <v>151</v>
      </c>
      <c r="M1135" t="s">
        <v>69</v>
      </c>
      <c r="N1135" t="s">
        <v>25</v>
      </c>
      <c r="O1135" t="s">
        <v>25</v>
      </c>
      <c r="P1135">
        <v>43</v>
      </c>
      <c r="Q1135" t="s">
        <v>74</v>
      </c>
      <c r="R1135" t="s">
        <v>39</v>
      </c>
      <c r="S1135" t="s">
        <v>172</v>
      </c>
      <c r="T1135" t="s">
        <v>167</v>
      </c>
      <c r="U1135" t="s">
        <v>168</v>
      </c>
      <c r="V1135">
        <v>1</v>
      </c>
    </row>
    <row r="1136" spans="1:22" ht="14" x14ac:dyDescent="0.3">
      <c r="A1136">
        <v>1481</v>
      </c>
      <c r="B1136">
        <v>39</v>
      </c>
      <c r="C1136" t="s">
        <v>18</v>
      </c>
      <c r="D1136" t="s">
        <v>105</v>
      </c>
      <c r="E1136" t="s">
        <v>66</v>
      </c>
      <c r="F1136">
        <v>74</v>
      </c>
      <c r="G1136" t="s">
        <v>81</v>
      </c>
      <c r="H1136" t="s">
        <v>43</v>
      </c>
      <c r="I1136" t="s">
        <v>79</v>
      </c>
      <c r="J1136" t="s">
        <v>56</v>
      </c>
      <c r="K1136">
        <v>3.6</v>
      </c>
      <c r="L1136" t="s">
        <v>151</v>
      </c>
      <c r="M1136" t="s">
        <v>26</v>
      </c>
      <c r="N1136" t="s">
        <v>25</v>
      </c>
      <c r="O1136" t="s">
        <v>25</v>
      </c>
      <c r="P1136">
        <v>26</v>
      </c>
      <c r="Q1136" t="s">
        <v>32</v>
      </c>
      <c r="R1136" t="s">
        <v>57</v>
      </c>
      <c r="S1136" t="s">
        <v>170</v>
      </c>
      <c r="T1136" t="s">
        <v>167</v>
      </c>
      <c r="U1136" t="s">
        <v>168</v>
      </c>
      <c r="V1136">
        <v>1</v>
      </c>
    </row>
    <row r="1137" spans="1:22" ht="14" x14ac:dyDescent="0.3">
      <c r="A1137">
        <v>1479</v>
      </c>
      <c r="B1137">
        <v>28</v>
      </c>
      <c r="C1137" t="s">
        <v>18</v>
      </c>
      <c r="D1137" t="s">
        <v>142</v>
      </c>
      <c r="E1137" t="s">
        <v>66</v>
      </c>
      <c r="F1137">
        <v>23</v>
      </c>
      <c r="G1137" t="s">
        <v>148</v>
      </c>
      <c r="H1137" t="s">
        <v>43</v>
      </c>
      <c r="I1137" t="s">
        <v>143</v>
      </c>
      <c r="J1137" t="s">
        <v>52</v>
      </c>
      <c r="K1137">
        <v>4.2</v>
      </c>
      <c r="L1137" t="s">
        <v>151</v>
      </c>
      <c r="M1137" t="s">
        <v>37</v>
      </c>
      <c r="N1137" t="s">
        <v>25</v>
      </c>
      <c r="O1137" t="s">
        <v>25</v>
      </c>
      <c r="P1137">
        <v>13</v>
      </c>
      <c r="Q1137" t="s">
        <v>27</v>
      </c>
      <c r="R1137" t="s">
        <v>75</v>
      </c>
      <c r="S1137" t="s">
        <v>172</v>
      </c>
      <c r="T1137" t="s">
        <v>167</v>
      </c>
      <c r="U1137" t="s">
        <v>174</v>
      </c>
      <c r="V1137">
        <v>1</v>
      </c>
    </row>
    <row r="1138" spans="1:22" ht="14"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
        <v>169</v>
      </c>
      <c r="T1138" t="s">
        <v>167</v>
      </c>
      <c r="U1138" t="s">
        <v>168</v>
      </c>
      <c r="V1138">
        <v>1</v>
      </c>
    </row>
    <row r="1139" spans="1:22" ht="14" x14ac:dyDescent="0.3">
      <c r="A1139">
        <v>1478</v>
      </c>
      <c r="B1139">
        <v>24</v>
      </c>
      <c r="C1139" t="s">
        <v>18</v>
      </c>
      <c r="D1139" t="s">
        <v>132</v>
      </c>
      <c r="E1139" t="s">
        <v>66</v>
      </c>
      <c r="F1139">
        <v>32</v>
      </c>
      <c r="G1139" t="s">
        <v>46</v>
      </c>
      <c r="H1139" t="s">
        <v>91</v>
      </c>
      <c r="I1139" t="s">
        <v>64</v>
      </c>
      <c r="J1139" t="s">
        <v>52</v>
      </c>
      <c r="K1139">
        <v>4.3</v>
      </c>
      <c r="L1139" t="s">
        <v>151</v>
      </c>
      <c r="M1139" t="s">
        <v>53</v>
      </c>
      <c r="N1139" t="s">
        <v>25</v>
      </c>
      <c r="O1139" t="s">
        <v>25</v>
      </c>
      <c r="P1139">
        <v>1</v>
      </c>
      <c r="Q1139" t="s">
        <v>45</v>
      </c>
      <c r="R1139" t="s">
        <v>96</v>
      </c>
      <c r="S1139" t="s">
        <v>169</v>
      </c>
      <c r="T1139" t="s">
        <v>167</v>
      </c>
      <c r="U1139" t="s">
        <v>171</v>
      </c>
      <c r="V1139">
        <v>1</v>
      </c>
    </row>
    <row r="1140" spans="1:22" ht="14" x14ac:dyDescent="0.3">
      <c r="A1140">
        <v>1477</v>
      </c>
      <c r="B1140">
        <v>39</v>
      </c>
      <c r="C1140" t="s">
        <v>18</v>
      </c>
      <c r="D1140" t="s">
        <v>123</v>
      </c>
      <c r="E1140" t="s">
        <v>66</v>
      </c>
      <c r="F1140">
        <v>56</v>
      </c>
      <c r="G1140" t="s">
        <v>50</v>
      </c>
      <c r="H1140" t="s">
        <v>43</v>
      </c>
      <c r="I1140" t="s">
        <v>135</v>
      </c>
      <c r="J1140" t="s">
        <v>56</v>
      </c>
      <c r="K1140">
        <v>4.0999999999999996</v>
      </c>
      <c r="L1140" t="s">
        <v>151</v>
      </c>
      <c r="M1140" t="s">
        <v>44</v>
      </c>
      <c r="N1140" t="s">
        <v>25</v>
      </c>
      <c r="O1140" t="s">
        <v>25</v>
      </c>
      <c r="P1140">
        <v>18</v>
      </c>
      <c r="Q1140" t="s">
        <v>38</v>
      </c>
      <c r="R1140" t="s">
        <v>87</v>
      </c>
      <c r="S1140" t="s">
        <v>170</v>
      </c>
      <c r="T1140" t="s">
        <v>167</v>
      </c>
      <c r="U1140" t="s">
        <v>174</v>
      </c>
      <c r="V1140">
        <v>1</v>
      </c>
    </row>
    <row r="1141" spans="1:22" ht="14" x14ac:dyDescent="0.3">
      <c r="A1141">
        <v>1473</v>
      </c>
      <c r="B1141">
        <v>39</v>
      </c>
      <c r="C1141" t="s">
        <v>18</v>
      </c>
      <c r="D1141" t="s">
        <v>123</v>
      </c>
      <c r="E1141" t="s">
        <v>66</v>
      </c>
      <c r="F1141">
        <v>24</v>
      </c>
      <c r="G1141" t="s">
        <v>115</v>
      </c>
      <c r="H1141" t="s">
        <v>22</v>
      </c>
      <c r="I1141" t="s">
        <v>47</v>
      </c>
      <c r="J1141" t="s">
        <v>36</v>
      </c>
      <c r="K1141">
        <v>3.5</v>
      </c>
      <c r="L1141" t="s">
        <v>151</v>
      </c>
      <c r="M1141" t="s">
        <v>73</v>
      </c>
      <c r="N1141" t="s">
        <v>25</v>
      </c>
      <c r="O1141" t="s">
        <v>25</v>
      </c>
      <c r="P1141">
        <v>11</v>
      </c>
      <c r="Q1141" t="s">
        <v>32</v>
      </c>
      <c r="R1141" t="s">
        <v>39</v>
      </c>
      <c r="S1141" t="s">
        <v>170</v>
      </c>
      <c r="T1141" t="s">
        <v>167</v>
      </c>
      <c r="U1141" t="s">
        <v>174</v>
      </c>
      <c r="V1141">
        <v>1</v>
      </c>
    </row>
    <row r="1142" spans="1:22" ht="14" x14ac:dyDescent="0.3">
      <c r="A1142">
        <v>1472</v>
      </c>
      <c r="B1142">
        <v>31</v>
      </c>
      <c r="C1142" t="s">
        <v>18</v>
      </c>
      <c r="D1142" t="s">
        <v>105</v>
      </c>
      <c r="E1142" t="s">
        <v>66</v>
      </c>
      <c r="F1142">
        <v>71</v>
      </c>
      <c r="G1142" t="s">
        <v>119</v>
      </c>
      <c r="H1142" t="s">
        <v>35</v>
      </c>
      <c r="I1142" t="s">
        <v>23</v>
      </c>
      <c r="J1142" t="s">
        <v>36</v>
      </c>
      <c r="K1142">
        <v>2.8</v>
      </c>
      <c r="L1142" t="s">
        <v>151</v>
      </c>
      <c r="M1142" t="s">
        <v>69</v>
      </c>
      <c r="N1142" t="s">
        <v>25</v>
      </c>
      <c r="O1142" t="s">
        <v>25</v>
      </c>
      <c r="P1142">
        <v>48</v>
      </c>
      <c r="Q1142" t="s">
        <v>27</v>
      </c>
      <c r="R1142" t="s">
        <v>96</v>
      </c>
      <c r="S1142" t="s">
        <v>172</v>
      </c>
      <c r="T1142" t="s">
        <v>167</v>
      </c>
      <c r="U1142" t="s">
        <v>168</v>
      </c>
      <c r="V1142">
        <v>1</v>
      </c>
    </row>
    <row r="1143" spans="1:22" ht="14"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
        <v>170</v>
      </c>
      <c r="T1143" t="s">
        <v>167</v>
      </c>
      <c r="U1143" t="s">
        <v>168</v>
      </c>
      <c r="V1143">
        <v>1</v>
      </c>
    </row>
    <row r="1144" spans="1:22" ht="14" x14ac:dyDescent="0.3">
      <c r="A1144">
        <v>1470</v>
      </c>
      <c r="B1144">
        <v>28</v>
      </c>
      <c r="C1144" t="s">
        <v>18</v>
      </c>
      <c r="D1144" t="s">
        <v>105</v>
      </c>
      <c r="E1144" t="s">
        <v>66</v>
      </c>
      <c r="F1144">
        <v>98</v>
      </c>
      <c r="G1144" t="s">
        <v>90</v>
      </c>
      <c r="H1144" t="s">
        <v>43</v>
      </c>
      <c r="I1144" t="s">
        <v>72</v>
      </c>
      <c r="J1144" t="s">
        <v>24</v>
      </c>
      <c r="K1144">
        <v>4.4000000000000004</v>
      </c>
      <c r="L1144" t="s">
        <v>151</v>
      </c>
      <c r="M1144" t="s">
        <v>53</v>
      </c>
      <c r="N1144" t="s">
        <v>25</v>
      </c>
      <c r="O1144" t="s">
        <v>25</v>
      </c>
      <c r="P1144">
        <v>31</v>
      </c>
      <c r="Q1144" t="s">
        <v>45</v>
      </c>
      <c r="R1144" t="s">
        <v>96</v>
      </c>
      <c r="S1144" t="s">
        <v>172</v>
      </c>
      <c r="T1144" t="s">
        <v>167</v>
      </c>
      <c r="U1144" t="s">
        <v>168</v>
      </c>
      <c r="V1144">
        <v>1</v>
      </c>
    </row>
    <row r="1145" spans="1:22" ht="14" x14ac:dyDescent="0.3">
      <c r="A1145">
        <v>1469</v>
      </c>
      <c r="B1145">
        <v>42</v>
      </c>
      <c r="C1145" t="s">
        <v>18</v>
      </c>
      <c r="D1145" t="s">
        <v>142</v>
      </c>
      <c r="E1145" t="s">
        <v>66</v>
      </c>
      <c r="F1145">
        <v>39</v>
      </c>
      <c r="G1145" t="s">
        <v>71</v>
      </c>
      <c r="H1145" t="s">
        <v>35</v>
      </c>
      <c r="I1145" t="s">
        <v>64</v>
      </c>
      <c r="J1145" t="s">
        <v>56</v>
      </c>
      <c r="K1145">
        <v>3.9</v>
      </c>
      <c r="L1145" t="s">
        <v>151</v>
      </c>
      <c r="M1145" t="s">
        <v>26</v>
      </c>
      <c r="N1145" t="s">
        <v>25</v>
      </c>
      <c r="O1145" t="s">
        <v>25</v>
      </c>
      <c r="P1145">
        <v>46</v>
      </c>
      <c r="Q1145" t="s">
        <v>32</v>
      </c>
      <c r="R1145" t="s">
        <v>28</v>
      </c>
      <c r="S1145" t="s">
        <v>170</v>
      </c>
      <c r="T1145" t="s">
        <v>167</v>
      </c>
      <c r="U1145" t="s">
        <v>168</v>
      </c>
      <c r="V1145">
        <v>1</v>
      </c>
    </row>
    <row r="1146" spans="1:22" ht="14" x14ac:dyDescent="0.3">
      <c r="A1146">
        <v>1468</v>
      </c>
      <c r="B1146">
        <v>30</v>
      </c>
      <c r="C1146" t="s">
        <v>18</v>
      </c>
      <c r="D1146" t="s">
        <v>105</v>
      </c>
      <c r="E1146" t="s">
        <v>66</v>
      </c>
      <c r="F1146">
        <v>27</v>
      </c>
      <c r="G1146" t="s">
        <v>122</v>
      </c>
      <c r="H1146" t="s">
        <v>91</v>
      </c>
      <c r="I1146" t="s">
        <v>77</v>
      </c>
      <c r="J1146" t="s">
        <v>24</v>
      </c>
      <c r="K1146">
        <v>4.7</v>
      </c>
      <c r="L1146" t="s">
        <v>151</v>
      </c>
      <c r="M1146" t="s">
        <v>73</v>
      </c>
      <c r="N1146" t="s">
        <v>25</v>
      </c>
      <c r="O1146" t="s">
        <v>25</v>
      </c>
      <c r="P1146">
        <v>16</v>
      </c>
      <c r="Q1146" t="s">
        <v>85</v>
      </c>
      <c r="R1146" t="s">
        <v>28</v>
      </c>
      <c r="S1146" t="s">
        <v>172</v>
      </c>
      <c r="T1146" t="s">
        <v>167</v>
      </c>
      <c r="U1146" t="s">
        <v>174</v>
      </c>
      <c r="V1146">
        <v>1</v>
      </c>
    </row>
    <row r="1147" spans="1:22" ht="14" x14ac:dyDescent="0.3">
      <c r="A1147">
        <v>1466</v>
      </c>
      <c r="B1147">
        <v>46</v>
      </c>
      <c r="C1147" t="s">
        <v>18</v>
      </c>
      <c r="D1147" t="s">
        <v>142</v>
      </c>
      <c r="E1147" t="s">
        <v>66</v>
      </c>
      <c r="F1147">
        <v>72</v>
      </c>
      <c r="G1147" t="s">
        <v>144</v>
      </c>
      <c r="H1147" t="s">
        <v>91</v>
      </c>
      <c r="I1147" t="s">
        <v>82</v>
      </c>
      <c r="J1147" t="s">
        <v>24</v>
      </c>
      <c r="K1147">
        <v>3.9</v>
      </c>
      <c r="L1147" t="s">
        <v>151</v>
      </c>
      <c r="M1147" t="s">
        <v>73</v>
      </c>
      <c r="N1147" t="s">
        <v>25</v>
      </c>
      <c r="O1147" t="s">
        <v>25</v>
      </c>
      <c r="P1147">
        <v>42</v>
      </c>
      <c r="Q1147" t="s">
        <v>32</v>
      </c>
      <c r="R1147" t="s">
        <v>75</v>
      </c>
      <c r="S1147" t="s">
        <v>166</v>
      </c>
      <c r="T1147" t="s">
        <v>167</v>
      </c>
      <c r="U1147" t="s">
        <v>168</v>
      </c>
      <c r="V1147">
        <v>1</v>
      </c>
    </row>
    <row r="1148" spans="1:22" ht="14" x14ac:dyDescent="0.3">
      <c r="A1148">
        <v>1465</v>
      </c>
      <c r="B1148">
        <v>33</v>
      </c>
      <c r="C1148" t="s">
        <v>18</v>
      </c>
      <c r="D1148" t="s">
        <v>132</v>
      </c>
      <c r="E1148" t="s">
        <v>66</v>
      </c>
      <c r="F1148">
        <v>92</v>
      </c>
      <c r="G1148" t="s">
        <v>55</v>
      </c>
      <c r="H1148" t="s">
        <v>43</v>
      </c>
      <c r="I1148" t="s">
        <v>99</v>
      </c>
      <c r="J1148" t="s">
        <v>24</v>
      </c>
      <c r="K1148">
        <v>4.5999999999999996</v>
      </c>
      <c r="L1148" t="s">
        <v>151</v>
      </c>
      <c r="M1148" t="s">
        <v>69</v>
      </c>
      <c r="N1148" t="s">
        <v>25</v>
      </c>
      <c r="O1148" t="s">
        <v>25</v>
      </c>
      <c r="P1148">
        <v>23</v>
      </c>
      <c r="Q1148" t="s">
        <v>74</v>
      </c>
      <c r="R1148" t="s">
        <v>57</v>
      </c>
      <c r="S1148" t="s">
        <v>172</v>
      </c>
      <c r="T1148" t="s">
        <v>167</v>
      </c>
      <c r="U1148" t="s">
        <v>168</v>
      </c>
      <c r="V1148">
        <v>1</v>
      </c>
    </row>
    <row r="1149" spans="1:22" ht="14"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
        <v>173</v>
      </c>
      <c r="T1149" t="s">
        <v>167</v>
      </c>
      <c r="U1149" t="s">
        <v>174</v>
      </c>
      <c r="V1149">
        <v>1</v>
      </c>
    </row>
    <row r="1150" spans="1:22" ht="14" x14ac:dyDescent="0.3">
      <c r="A1150">
        <v>1464</v>
      </c>
      <c r="B1150">
        <v>54</v>
      </c>
      <c r="C1150" t="s">
        <v>18</v>
      </c>
      <c r="D1150" t="s">
        <v>105</v>
      </c>
      <c r="E1150" t="s">
        <v>66</v>
      </c>
      <c r="F1150">
        <v>49</v>
      </c>
      <c r="G1150" t="s">
        <v>100</v>
      </c>
      <c r="H1150" t="s">
        <v>43</v>
      </c>
      <c r="I1150" t="s">
        <v>117</v>
      </c>
      <c r="J1150" t="s">
        <v>52</v>
      </c>
      <c r="K1150">
        <v>4.9000000000000004</v>
      </c>
      <c r="L1150" t="s">
        <v>151</v>
      </c>
      <c r="M1150" t="s">
        <v>73</v>
      </c>
      <c r="N1150" t="s">
        <v>25</v>
      </c>
      <c r="O1150" t="s">
        <v>25</v>
      </c>
      <c r="P1150">
        <v>1</v>
      </c>
      <c r="Q1150" t="s">
        <v>74</v>
      </c>
      <c r="R1150" t="s">
        <v>87</v>
      </c>
      <c r="S1150" t="s">
        <v>166</v>
      </c>
      <c r="T1150" t="s">
        <v>167</v>
      </c>
      <c r="U1150" t="s">
        <v>171</v>
      </c>
      <c r="V1150">
        <v>1</v>
      </c>
    </row>
    <row r="1151" spans="1:22" ht="14"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
        <v>169</v>
      </c>
      <c r="T1151" t="s">
        <v>167</v>
      </c>
      <c r="U1151" t="s">
        <v>168</v>
      </c>
      <c r="V1151">
        <v>1</v>
      </c>
    </row>
    <row r="1152" spans="1:22" ht="14"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
        <v>172</v>
      </c>
      <c r="T1152" t="s">
        <v>167</v>
      </c>
      <c r="U1152" t="s">
        <v>168</v>
      </c>
      <c r="V1152">
        <v>1</v>
      </c>
    </row>
    <row r="1153" spans="1:22" ht="14" x14ac:dyDescent="0.3">
      <c r="A1153">
        <v>1462</v>
      </c>
      <c r="B1153">
        <v>54</v>
      </c>
      <c r="C1153" t="s">
        <v>18</v>
      </c>
      <c r="D1153" t="s">
        <v>88</v>
      </c>
      <c r="E1153" t="s">
        <v>66</v>
      </c>
      <c r="F1153">
        <v>95</v>
      </c>
      <c r="G1153" t="s">
        <v>46</v>
      </c>
      <c r="H1153" t="s">
        <v>35</v>
      </c>
      <c r="I1153" t="s">
        <v>107</v>
      </c>
      <c r="J1153" t="s">
        <v>52</v>
      </c>
      <c r="K1153">
        <v>5</v>
      </c>
      <c r="L1153" t="s">
        <v>151</v>
      </c>
      <c r="M1153" t="s">
        <v>69</v>
      </c>
      <c r="N1153" t="s">
        <v>25</v>
      </c>
      <c r="O1153" t="s">
        <v>25</v>
      </c>
      <c r="P1153">
        <v>42</v>
      </c>
      <c r="Q1153" t="s">
        <v>27</v>
      </c>
      <c r="R1153" t="s">
        <v>57</v>
      </c>
      <c r="S1153" t="s">
        <v>166</v>
      </c>
      <c r="T1153" t="s">
        <v>167</v>
      </c>
      <c r="U1153" t="s">
        <v>168</v>
      </c>
      <c r="V1153">
        <v>1</v>
      </c>
    </row>
    <row r="1154" spans="1:22" ht="14"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
        <v>173</v>
      </c>
      <c r="T1154" t="s">
        <v>167</v>
      </c>
      <c r="U1154" t="s">
        <v>171</v>
      </c>
      <c r="V1154">
        <v>1</v>
      </c>
    </row>
    <row r="1155" spans="1:22" ht="14" x14ac:dyDescent="0.3">
      <c r="A1155">
        <v>1446</v>
      </c>
      <c r="B1155">
        <v>64</v>
      </c>
      <c r="C1155" t="s">
        <v>18</v>
      </c>
      <c r="D1155" t="s">
        <v>132</v>
      </c>
      <c r="E1155" t="s">
        <v>66</v>
      </c>
      <c r="F1155">
        <v>51</v>
      </c>
      <c r="G1155" t="s">
        <v>71</v>
      </c>
      <c r="H1155" t="s">
        <v>43</v>
      </c>
      <c r="I1155" t="s">
        <v>79</v>
      </c>
      <c r="J1155" t="s">
        <v>56</v>
      </c>
      <c r="K1155">
        <v>3.1</v>
      </c>
      <c r="L1155" t="s">
        <v>151</v>
      </c>
      <c r="M1155" t="s">
        <v>69</v>
      </c>
      <c r="N1155" t="s">
        <v>25</v>
      </c>
      <c r="O1155" t="s">
        <v>25</v>
      </c>
      <c r="P1155">
        <v>24</v>
      </c>
      <c r="Q1155" t="s">
        <v>38</v>
      </c>
      <c r="R1155" t="s">
        <v>48</v>
      </c>
      <c r="S1155" t="s">
        <v>173</v>
      </c>
      <c r="T1155" t="s">
        <v>167</v>
      </c>
      <c r="U1155" t="s">
        <v>168</v>
      </c>
      <c r="V1155">
        <v>1</v>
      </c>
    </row>
    <row r="1156" spans="1:22" ht="14" x14ac:dyDescent="0.3">
      <c r="A1156">
        <v>1436</v>
      </c>
      <c r="B1156">
        <v>45</v>
      </c>
      <c r="C1156" t="s">
        <v>18</v>
      </c>
      <c r="D1156" t="s">
        <v>118</v>
      </c>
      <c r="E1156" t="s">
        <v>66</v>
      </c>
      <c r="F1156">
        <v>95</v>
      </c>
      <c r="G1156" t="s">
        <v>46</v>
      </c>
      <c r="H1156" t="s">
        <v>91</v>
      </c>
      <c r="I1156" t="s">
        <v>93</v>
      </c>
      <c r="J1156" t="s">
        <v>56</v>
      </c>
      <c r="K1156">
        <v>4</v>
      </c>
      <c r="L1156" t="s">
        <v>151</v>
      </c>
      <c r="M1156" t="s">
        <v>53</v>
      </c>
      <c r="N1156" t="s">
        <v>25</v>
      </c>
      <c r="O1156" t="s">
        <v>25</v>
      </c>
      <c r="P1156">
        <v>41</v>
      </c>
      <c r="Q1156" t="s">
        <v>32</v>
      </c>
      <c r="R1156" t="s">
        <v>39</v>
      </c>
      <c r="S1156" t="s">
        <v>166</v>
      </c>
      <c r="T1156" t="s">
        <v>167</v>
      </c>
      <c r="U1156" t="s">
        <v>168</v>
      </c>
      <c r="V1156">
        <v>1</v>
      </c>
    </row>
    <row r="1157" spans="1:22" ht="14" x14ac:dyDescent="0.3">
      <c r="A1157">
        <v>1433</v>
      </c>
      <c r="B1157">
        <v>34</v>
      </c>
      <c r="C1157" t="s">
        <v>18</v>
      </c>
      <c r="D1157" t="s">
        <v>123</v>
      </c>
      <c r="E1157" t="s">
        <v>66</v>
      </c>
      <c r="F1157">
        <v>33</v>
      </c>
      <c r="G1157" t="s">
        <v>102</v>
      </c>
      <c r="H1157" t="s">
        <v>22</v>
      </c>
      <c r="I1157" t="s">
        <v>93</v>
      </c>
      <c r="J1157" t="s">
        <v>24</v>
      </c>
      <c r="K1157">
        <v>4.4000000000000004</v>
      </c>
      <c r="L1157" t="s">
        <v>151</v>
      </c>
      <c r="M1157" t="s">
        <v>26</v>
      </c>
      <c r="N1157" t="s">
        <v>25</v>
      </c>
      <c r="O1157" t="s">
        <v>25</v>
      </c>
      <c r="P1157">
        <v>32</v>
      </c>
      <c r="Q1157" t="s">
        <v>85</v>
      </c>
      <c r="R1157" t="s">
        <v>57</v>
      </c>
      <c r="S1157" t="s">
        <v>172</v>
      </c>
      <c r="T1157" t="s">
        <v>167</v>
      </c>
      <c r="U1157" t="s">
        <v>168</v>
      </c>
      <c r="V1157">
        <v>1</v>
      </c>
    </row>
    <row r="1158" spans="1:22" ht="14" x14ac:dyDescent="0.3">
      <c r="A1158">
        <v>1428</v>
      </c>
      <c r="B1158">
        <v>31</v>
      </c>
      <c r="C1158" t="s">
        <v>18</v>
      </c>
      <c r="D1158" t="s">
        <v>131</v>
      </c>
      <c r="E1158" t="s">
        <v>66</v>
      </c>
      <c r="F1158">
        <v>90</v>
      </c>
      <c r="G1158" t="s">
        <v>146</v>
      </c>
      <c r="H1158" t="s">
        <v>35</v>
      </c>
      <c r="I1158" t="s">
        <v>120</v>
      </c>
      <c r="J1158" t="s">
        <v>52</v>
      </c>
      <c r="K1158">
        <v>4.9000000000000004</v>
      </c>
      <c r="L1158" t="s">
        <v>151</v>
      </c>
      <c r="M1158" t="s">
        <v>73</v>
      </c>
      <c r="N1158" t="s">
        <v>25</v>
      </c>
      <c r="O1158" t="s">
        <v>25</v>
      </c>
      <c r="P1158">
        <v>8</v>
      </c>
      <c r="Q1158" t="s">
        <v>38</v>
      </c>
      <c r="R1158" t="s">
        <v>48</v>
      </c>
      <c r="S1158" t="s">
        <v>172</v>
      </c>
      <c r="T1158" t="s">
        <v>167</v>
      </c>
      <c r="U1158" t="s">
        <v>171</v>
      </c>
      <c r="V1158">
        <v>1</v>
      </c>
    </row>
    <row r="1159" spans="1:22" ht="14"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
        <v>170</v>
      </c>
      <c r="T1159" t="s">
        <v>167</v>
      </c>
      <c r="U1159" t="s">
        <v>174</v>
      </c>
      <c r="V1159">
        <v>1</v>
      </c>
    </row>
    <row r="1160" spans="1:22" ht="14"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
        <v>173</v>
      </c>
      <c r="T1160" t="s">
        <v>167</v>
      </c>
      <c r="U1160" t="s">
        <v>168</v>
      </c>
      <c r="V1160">
        <v>1</v>
      </c>
    </row>
    <row r="1161" spans="1:22" ht="14"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
        <v>173</v>
      </c>
      <c r="T1161" t="s">
        <v>167</v>
      </c>
      <c r="U1161" t="s">
        <v>168</v>
      </c>
      <c r="V1161">
        <v>1</v>
      </c>
    </row>
    <row r="1162" spans="1:22" ht="14"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
        <v>170</v>
      </c>
      <c r="T1162" t="s">
        <v>167</v>
      </c>
      <c r="U1162" t="s">
        <v>171</v>
      </c>
      <c r="V1162">
        <v>1</v>
      </c>
    </row>
    <row r="1163" spans="1:22" ht="14" x14ac:dyDescent="0.3">
      <c r="A1163">
        <v>1420</v>
      </c>
      <c r="B1163">
        <v>43</v>
      </c>
      <c r="C1163" t="s">
        <v>18</v>
      </c>
      <c r="D1163" t="s">
        <v>65</v>
      </c>
      <c r="E1163" t="s">
        <v>66</v>
      </c>
      <c r="F1163">
        <v>75</v>
      </c>
      <c r="G1163" t="s">
        <v>55</v>
      </c>
      <c r="H1163" t="s">
        <v>43</v>
      </c>
      <c r="I1163" t="s">
        <v>120</v>
      </c>
      <c r="J1163" t="s">
        <v>52</v>
      </c>
      <c r="K1163">
        <v>2.6</v>
      </c>
      <c r="L1163" t="s">
        <v>151</v>
      </c>
      <c r="M1163" t="s">
        <v>37</v>
      </c>
      <c r="N1163" t="s">
        <v>25</v>
      </c>
      <c r="O1163" t="s">
        <v>25</v>
      </c>
      <c r="P1163">
        <v>4</v>
      </c>
      <c r="Q1163" t="s">
        <v>85</v>
      </c>
      <c r="R1163" t="s">
        <v>57</v>
      </c>
      <c r="S1163" t="s">
        <v>170</v>
      </c>
      <c r="T1163" t="s">
        <v>167</v>
      </c>
      <c r="U1163" t="s">
        <v>171</v>
      </c>
      <c r="V1163">
        <v>1</v>
      </c>
    </row>
    <row r="1164" spans="1:22" ht="14" x14ac:dyDescent="0.3">
      <c r="A1164">
        <v>1416</v>
      </c>
      <c r="B1164">
        <v>54</v>
      </c>
      <c r="C1164" t="s">
        <v>18</v>
      </c>
      <c r="D1164" t="s">
        <v>132</v>
      </c>
      <c r="E1164" t="s">
        <v>66</v>
      </c>
      <c r="F1164">
        <v>90</v>
      </c>
      <c r="G1164" t="s">
        <v>114</v>
      </c>
      <c r="H1164" t="s">
        <v>43</v>
      </c>
      <c r="I1164" t="s">
        <v>143</v>
      </c>
      <c r="J1164" t="s">
        <v>24</v>
      </c>
      <c r="K1164">
        <v>3.7</v>
      </c>
      <c r="L1164" t="s">
        <v>151</v>
      </c>
      <c r="M1164" t="s">
        <v>37</v>
      </c>
      <c r="N1164" t="s">
        <v>25</v>
      </c>
      <c r="O1164" t="s">
        <v>25</v>
      </c>
      <c r="P1164">
        <v>12</v>
      </c>
      <c r="Q1164" t="s">
        <v>38</v>
      </c>
      <c r="R1164" t="s">
        <v>96</v>
      </c>
      <c r="S1164" t="s">
        <v>166</v>
      </c>
      <c r="T1164" t="s">
        <v>167</v>
      </c>
      <c r="U1164" t="s">
        <v>174</v>
      </c>
      <c r="V1164">
        <v>1</v>
      </c>
    </row>
    <row r="1165" spans="1:22" ht="14" x14ac:dyDescent="0.3">
      <c r="A1165">
        <v>1411</v>
      </c>
      <c r="B1165">
        <v>61</v>
      </c>
      <c r="C1165" t="s">
        <v>18</v>
      </c>
      <c r="D1165" t="s">
        <v>123</v>
      </c>
      <c r="E1165" t="s">
        <v>66</v>
      </c>
      <c r="F1165">
        <v>93</v>
      </c>
      <c r="G1165" t="s">
        <v>121</v>
      </c>
      <c r="H1165" t="s">
        <v>43</v>
      </c>
      <c r="I1165" t="s">
        <v>72</v>
      </c>
      <c r="J1165" t="s">
        <v>52</v>
      </c>
      <c r="K1165">
        <v>4</v>
      </c>
      <c r="L1165" t="s">
        <v>151</v>
      </c>
      <c r="M1165" t="s">
        <v>73</v>
      </c>
      <c r="N1165" t="s">
        <v>25</v>
      </c>
      <c r="O1165" t="s">
        <v>25</v>
      </c>
      <c r="P1165">
        <v>18</v>
      </c>
      <c r="Q1165" t="s">
        <v>85</v>
      </c>
      <c r="R1165" t="s">
        <v>48</v>
      </c>
      <c r="S1165" t="s">
        <v>173</v>
      </c>
      <c r="T1165" t="s">
        <v>167</v>
      </c>
      <c r="U1165" t="s">
        <v>174</v>
      </c>
      <c r="V1165">
        <v>1</v>
      </c>
    </row>
    <row r="1166" spans="1:22" ht="14" x14ac:dyDescent="0.3">
      <c r="A1166">
        <v>1410</v>
      </c>
      <c r="B1166">
        <v>34</v>
      </c>
      <c r="C1166" t="s">
        <v>18</v>
      </c>
      <c r="D1166" t="s">
        <v>131</v>
      </c>
      <c r="E1166" t="s">
        <v>66</v>
      </c>
      <c r="F1166">
        <v>50</v>
      </c>
      <c r="G1166" t="s">
        <v>134</v>
      </c>
      <c r="H1166" t="s">
        <v>43</v>
      </c>
      <c r="I1166" t="s">
        <v>143</v>
      </c>
      <c r="J1166" t="s">
        <v>36</v>
      </c>
      <c r="K1166">
        <v>4.2</v>
      </c>
      <c r="L1166" t="s">
        <v>151</v>
      </c>
      <c r="M1166" t="s">
        <v>53</v>
      </c>
      <c r="N1166" t="s">
        <v>25</v>
      </c>
      <c r="O1166" t="s">
        <v>25</v>
      </c>
      <c r="P1166">
        <v>41</v>
      </c>
      <c r="Q1166" t="s">
        <v>32</v>
      </c>
      <c r="R1166" t="s">
        <v>28</v>
      </c>
      <c r="S1166" t="s">
        <v>172</v>
      </c>
      <c r="T1166" t="s">
        <v>167</v>
      </c>
      <c r="U1166" t="s">
        <v>168</v>
      </c>
      <c r="V1166">
        <v>1</v>
      </c>
    </row>
    <row r="1167" spans="1:22" ht="14" x14ac:dyDescent="0.3">
      <c r="A1167">
        <v>1408</v>
      </c>
      <c r="B1167">
        <v>56</v>
      </c>
      <c r="C1167" t="s">
        <v>18</v>
      </c>
      <c r="D1167" t="s">
        <v>65</v>
      </c>
      <c r="E1167" t="s">
        <v>66</v>
      </c>
      <c r="F1167">
        <v>61</v>
      </c>
      <c r="G1167" t="s">
        <v>106</v>
      </c>
      <c r="H1167" t="s">
        <v>91</v>
      </c>
      <c r="I1167" t="s">
        <v>60</v>
      </c>
      <c r="J1167" t="s">
        <v>36</v>
      </c>
      <c r="K1167">
        <v>4.5</v>
      </c>
      <c r="L1167" t="s">
        <v>151</v>
      </c>
      <c r="M1167" t="s">
        <v>26</v>
      </c>
      <c r="N1167" t="s">
        <v>25</v>
      </c>
      <c r="O1167" t="s">
        <v>25</v>
      </c>
      <c r="P1167">
        <v>11</v>
      </c>
      <c r="Q1167" t="s">
        <v>38</v>
      </c>
      <c r="R1167" t="s">
        <v>48</v>
      </c>
      <c r="S1167" t="s">
        <v>173</v>
      </c>
      <c r="T1167" t="s">
        <v>167</v>
      </c>
      <c r="U1167" t="s">
        <v>174</v>
      </c>
      <c r="V1167">
        <v>1</v>
      </c>
    </row>
    <row r="1168" spans="1:22" ht="14" x14ac:dyDescent="0.3">
      <c r="A1168">
        <v>1405</v>
      </c>
      <c r="B1168">
        <v>36</v>
      </c>
      <c r="C1168" t="s">
        <v>18</v>
      </c>
      <c r="D1168" t="s">
        <v>105</v>
      </c>
      <c r="E1168" t="s">
        <v>66</v>
      </c>
      <c r="F1168">
        <v>28</v>
      </c>
      <c r="G1168" t="s">
        <v>129</v>
      </c>
      <c r="H1168" t="s">
        <v>43</v>
      </c>
      <c r="I1168" t="s">
        <v>60</v>
      </c>
      <c r="J1168" t="s">
        <v>24</v>
      </c>
      <c r="K1168">
        <v>3.5</v>
      </c>
      <c r="L1168" t="s">
        <v>151</v>
      </c>
      <c r="M1168" t="s">
        <v>44</v>
      </c>
      <c r="N1168" t="s">
        <v>25</v>
      </c>
      <c r="O1168" t="s">
        <v>25</v>
      </c>
      <c r="P1168">
        <v>10</v>
      </c>
      <c r="Q1168" t="s">
        <v>85</v>
      </c>
      <c r="R1168" t="s">
        <v>39</v>
      </c>
      <c r="S1168" t="s">
        <v>170</v>
      </c>
      <c r="T1168" t="s">
        <v>167</v>
      </c>
      <c r="U1168" t="s">
        <v>174</v>
      </c>
      <c r="V1168">
        <v>1</v>
      </c>
    </row>
    <row r="1169" spans="1:22" ht="14" x14ac:dyDescent="0.3">
      <c r="A1169">
        <v>1404</v>
      </c>
      <c r="B1169">
        <v>26</v>
      </c>
      <c r="C1169" t="s">
        <v>18</v>
      </c>
      <c r="D1169" t="s">
        <v>131</v>
      </c>
      <c r="E1169" t="s">
        <v>66</v>
      </c>
      <c r="F1169">
        <v>20</v>
      </c>
      <c r="G1169" t="s">
        <v>141</v>
      </c>
      <c r="H1169" t="s">
        <v>43</v>
      </c>
      <c r="I1169" t="s">
        <v>99</v>
      </c>
      <c r="J1169" t="s">
        <v>36</v>
      </c>
      <c r="K1169">
        <v>3.6</v>
      </c>
      <c r="L1169" t="s">
        <v>151</v>
      </c>
      <c r="M1169" t="s">
        <v>73</v>
      </c>
      <c r="N1169" t="s">
        <v>25</v>
      </c>
      <c r="O1169" t="s">
        <v>25</v>
      </c>
      <c r="P1169">
        <v>20</v>
      </c>
      <c r="Q1169" t="s">
        <v>38</v>
      </c>
      <c r="R1169" t="s">
        <v>75</v>
      </c>
      <c r="S1169" t="s">
        <v>172</v>
      </c>
      <c r="T1169" t="s">
        <v>167</v>
      </c>
      <c r="U1169" t="s">
        <v>168</v>
      </c>
      <c r="V1169">
        <v>1</v>
      </c>
    </row>
    <row r="1170" spans="1:22" ht="14"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
        <v>173</v>
      </c>
      <c r="T1170" t="s">
        <v>167</v>
      </c>
      <c r="U1170" t="s">
        <v>168</v>
      </c>
      <c r="V1170">
        <v>1</v>
      </c>
    </row>
    <row r="1171" spans="1:22" ht="14"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
        <v>172</v>
      </c>
      <c r="T1171" t="s">
        <v>167</v>
      </c>
      <c r="U1171" t="s">
        <v>171</v>
      </c>
      <c r="V1171">
        <v>1</v>
      </c>
    </row>
    <row r="1172" spans="1:22" ht="14" x14ac:dyDescent="0.3">
      <c r="A1172">
        <v>1403</v>
      </c>
      <c r="B1172">
        <v>62</v>
      </c>
      <c r="C1172" t="s">
        <v>18</v>
      </c>
      <c r="D1172" t="s">
        <v>88</v>
      </c>
      <c r="E1172" t="s">
        <v>66</v>
      </c>
      <c r="F1172">
        <v>21</v>
      </c>
      <c r="G1172" t="s">
        <v>113</v>
      </c>
      <c r="H1172" t="s">
        <v>22</v>
      </c>
      <c r="I1172" t="s">
        <v>51</v>
      </c>
      <c r="J1172" t="s">
        <v>52</v>
      </c>
      <c r="K1172">
        <v>3.1</v>
      </c>
      <c r="L1172" t="s">
        <v>151</v>
      </c>
      <c r="M1172" t="s">
        <v>26</v>
      </c>
      <c r="N1172" t="s">
        <v>25</v>
      </c>
      <c r="O1172" t="s">
        <v>25</v>
      </c>
      <c r="P1172">
        <v>47</v>
      </c>
      <c r="Q1172" t="s">
        <v>45</v>
      </c>
      <c r="R1172" t="s">
        <v>87</v>
      </c>
      <c r="S1172" t="s">
        <v>173</v>
      </c>
      <c r="T1172" t="s">
        <v>167</v>
      </c>
      <c r="U1172" t="s">
        <v>168</v>
      </c>
      <c r="V1172">
        <v>1</v>
      </c>
    </row>
    <row r="1173" spans="1:22" ht="14" x14ac:dyDescent="0.3">
      <c r="A1173">
        <v>1401</v>
      </c>
      <c r="B1173">
        <v>36</v>
      </c>
      <c r="C1173" t="s">
        <v>18</v>
      </c>
      <c r="D1173" t="s">
        <v>131</v>
      </c>
      <c r="E1173" t="s">
        <v>66</v>
      </c>
      <c r="F1173">
        <v>23</v>
      </c>
      <c r="G1173" t="s">
        <v>106</v>
      </c>
      <c r="H1173" t="s">
        <v>43</v>
      </c>
      <c r="I1173" t="s">
        <v>107</v>
      </c>
      <c r="J1173" t="s">
        <v>56</v>
      </c>
      <c r="K1173">
        <v>3.6</v>
      </c>
      <c r="L1173" t="s">
        <v>151</v>
      </c>
      <c r="M1173" t="s">
        <v>44</v>
      </c>
      <c r="N1173" t="s">
        <v>25</v>
      </c>
      <c r="O1173" t="s">
        <v>25</v>
      </c>
      <c r="P1173">
        <v>22</v>
      </c>
      <c r="Q1173" t="s">
        <v>38</v>
      </c>
      <c r="R1173" t="s">
        <v>96</v>
      </c>
      <c r="S1173" t="s">
        <v>170</v>
      </c>
      <c r="T1173" t="s">
        <v>167</v>
      </c>
      <c r="U1173" t="s">
        <v>168</v>
      </c>
      <c r="V1173">
        <v>1</v>
      </c>
    </row>
    <row r="1174" spans="1:22" ht="14" x14ac:dyDescent="0.3">
      <c r="A1174">
        <v>1400</v>
      </c>
      <c r="B1174">
        <v>19</v>
      </c>
      <c r="C1174" t="s">
        <v>18</v>
      </c>
      <c r="D1174" t="s">
        <v>123</v>
      </c>
      <c r="E1174" t="s">
        <v>66</v>
      </c>
      <c r="F1174">
        <v>81</v>
      </c>
      <c r="G1174" t="s">
        <v>144</v>
      </c>
      <c r="H1174" t="s">
        <v>43</v>
      </c>
      <c r="I1174" t="s">
        <v>77</v>
      </c>
      <c r="J1174" t="s">
        <v>24</v>
      </c>
      <c r="K1174">
        <v>3.1</v>
      </c>
      <c r="L1174" t="s">
        <v>151</v>
      </c>
      <c r="M1174" t="s">
        <v>73</v>
      </c>
      <c r="N1174" t="s">
        <v>25</v>
      </c>
      <c r="O1174" t="s">
        <v>25</v>
      </c>
      <c r="P1174">
        <v>48</v>
      </c>
      <c r="Q1174" t="s">
        <v>27</v>
      </c>
      <c r="R1174" t="s">
        <v>48</v>
      </c>
      <c r="S1174" t="s">
        <v>169</v>
      </c>
      <c r="T1174" t="s">
        <v>167</v>
      </c>
      <c r="U1174" t="s">
        <v>168</v>
      </c>
      <c r="V1174">
        <v>1</v>
      </c>
    </row>
    <row r="1175" spans="1:22" ht="14"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
        <v>170</v>
      </c>
      <c r="T1175" t="s">
        <v>167</v>
      </c>
      <c r="U1175" t="s">
        <v>168</v>
      </c>
      <c r="V1175">
        <v>1</v>
      </c>
    </row>
    <row r="1176" spans="1:22" ht="14"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
        <v>170</v>
      </c>
      <c r="T1176" t="s">
        <v>167</v>
      </c>
      <c r="U1176" t="s">
        <v>174</v>
      </c>
      <c r="V1176">
        <v>1</v>
      </c>
    </row>
    <row r="1177" spans="1:22" ht="14"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
        <v>170</v>
      </c>
      <c r="T1177" t="s">
        <v>167</v>
      </c>
      <c r="U1177" t="s">
        <v>168</v>
      </c>
      <c r="V1177">
        <v>1</v>
      </c>
    </row>
    <row r="1178" spans="1:22" ht="14" x14ac:dyDescent="0.3">
      <c r="A1178">
        <v>1398</v>
      </c>
      <c r="B1178">
        <v>55</v>
      </c>
      <c r="C1178" t="s">
        <v>18</v>
      </c>
      <c r="D1178" t="s">
        <v>88</v>
      </c>
      <c r="E1178" t="s">
        <v>66</v>
      </c>
      <c r="F1178">
        <v>67</v>
      </c>
      <c r="G1178" t="s">
        <v>34</v>
      </c>
      <c r="H1178" t="s">
        <v>35</v>
      </c>
      <c r="I1178" t="s">
        <v>135</v>
      </c>
      <c r="J1178" t="s">
        <v>52</v>
      </c>
      <c r="K1178">
        <v>4.7</v>
      </c>
      <c r="L1178" t="s">
        <v>151</v>
      </c>
      <c r="M1178" t="s">
        <v>73</v>
      </c>
      <c r="N1178" t="s">
        <v>25</v>
      </c>
      <c r="O1178" t="s">
        <v>25</v>
      </c>
      <c r="P1178">
        <v>33</v>
      </c>
      <c r="Q1178" t="s">
        <v>45</v>
      </c>
      <c r="R1178" t="s">
        <v>48</v>
      </c>
      <c r="S1178" t="s">
        <v>173</v>
      </c>
      <c r="T1178" t="s">
        <v>167</v>
      </c>
      <c r="U1178" t="s">
        <v>168</v>
      </c>
      <c r="V1178">
        <v>1</v>
      </c>
    </row>
    <row r="1179" spans="1:22" ht="14" x14ac:dyDescent="0.3">
      <c r="A1179">
        <v>1396</v>
      </c>
      <c r="B1179">
        <v>47</v>
      </c>
      <c r="C1179" t="s">
        <v>18</v>
      </c>
      <c r="D1179" t="s">
        <v>118</v>
      </c>
      <c r="E1179" t="s">
        <v>66</v>
      </c>
      <c r="F1179">
        <v>32</v>
      </c>
      <c r="G1179" t="s">
        <v>63</v>
      </c>
      <c r="H1179" t="s">
        <v>22</v>
      </c>
      <c r="I1179" t="s">
        <v>47</v>
      </c>
      <c r="J1179" t="s">
        <v>36</v>
      </c>
      <c r="K1179">
        <v>2.8</v>
      </c>
      <c r="L1179" t="s">
        <v>151</v>
      </c>
      <c r="M1179" t="s">
        <v>44</v>
      </c>
      <c r="N1179" t="s">
        <v>25</v>
      </c>
      <c r="O1179" t="s">
        <v>25</v>
      </c>
      <c r="P1179">
        <v>40</v>
      </c>
      <c r="Q1179" t="s">
        <v>45</v>
      </c>
      <c r="R1179" t="s">
        <v>75</v>
      </c>
      <c r="S1179" t="s">
        <v>166</v>
      </c>
      <c r="T1179" t="s">
        <v>167</v>
      </c>
      <c r="U1179" t="s">
        <v>168</v>
      </c>
      <c r="V1179">
        <v>1</v>
      </c>
    </row>
    <row r="1180" spans="1:22" ht="14" x14ac:dyDescent="0.3">
      <c r="A1180">
        <v>1394</v>
      </c>
      <c r="B1180">
        <v>46</v>
      </c>
      <c r="C1180" t="s">
        <v>18</v>
      </c>
      <c r="D1180" t="s">
        <v>142</v>
      </c>
      <c r="E1180" t="s">
        <v>66</v>
      </c>
      <c r="F1180">
        <v>58</v>
      </c>
      <c r="G1180" t="s">
        <v>134</v>
      </c>
      <c r="H1180" t="s">
        <v>22</v>
      </c>
      <c r="I1180" t="s">
        <v>133</v>
      </c>
      <c r="J1180" t="s">
        <v>36</v>
      </c>
      <c r="K1180">
        <v>3.9</v>
      </c>
      <c r="L1180" t="s">
        <v>151</v>
      </c>
      <c r="M1180" t="s">
        <v>26</v>
      </c>
      <c r="N1180" t="s">
        <v>25</v>
      </c>
      <c r="O1180" t="s">
        <v>25</v>
      </c>
      <c r="P1180">
        <v>14</v>
      </c>
      <c r="Q1180" t="s">
        <v>45</v>
      </c>
      <c r="R1180" t="s">
        <v>28</v>
      </c>
      <c r="S1180" t="s">
        <v>166</v>
      </c>
      <c r="T1180" t="s">
        <v>167</v>
      </c>
      <c r="U1180" t="s">
        <v>174</v>
      </c>
      <c r="V1180">
        <v>1</v>
      </c>
    </row>
    <row r="1181" spans="1:22" ht="14" x14ac:dyDescent="0.3">
      <c r="A1181">
        <v>1393</v>
      </c>
      <c r="B1181">
        <v>31</v>
      </c>
      <c r="C1181" t="s">
        <v>18</v>
      </c>
      <c r="D1181" t="s">
        <v>142</v>
      </c>
      <c r="E1181" t="s">
        <v>66</v>
      </c>
      <c r="F1181">
        <v>46</v>
      </c>
      <c r="G1181" t="s">
        <v>71</v>
      </c>
      <c r="H1181" t="s">
        <v>43</v>
      </c>
      <c r="I1181" t="s">
        <v>133</v>
      </c>
      <c r="J1181" t="s">
        <v>36</v>
      </c>
      <c r="K1181">
        <v>4.2</v>
      </c>
      <c r="L1181" t="s">
        <v>151</v>
      </c>
      <c r="M1181" t="s">
        <v>26</v>
      </c>
      <c r="N1181" t="s">
        <v>25</v>
      </c>
      <c r="O1181" t="s">
        <v>25</v>
      </c>
      <c r="P1181">
        <v>34</v>
      </c>
      <c r="Q1181" t="s">
        <v>27</v>
      </c>
      <c r="R1181" t="s">
        <v>96</v>
      </c>
      <c r="S1181" t="s">
        <v>172</v>
      </c>
      <c r="T1181" t="s">
        <v>167</v>
      </c>
      <c r="U1181" t="s">
        <v>168</v>
      </c>
      <c r="V1181">
        <v>1</v>
      </c>
    </row>
    <row r="1182" spans="1:22" ht="14" x14ac:dyDescent="0.3">
      <c r="A1182">
        <v>1391</v>
      </c>
      <c r="B1182">
        <v>25</v>
      </c>
      <c r="C1182" t="s">
        <v>18</v>
      </c>
      <c r="D1182" t="s">
        <v>123</v>
      </c>
      <c r="E1182" t="s">
        <v>66</v>
      </c>
      <c r="F1182">
        <v>38</v>
      </c>
      <c r="G1182" t="s">
        <v>71</v>
      </c>
      <c r="H1182" t="s">
        <v>43</v>
      </c>
      <c r="I1182" t="s">
        <v>31</v>
      </c>
      <c r="J1182" t="s">
        <v>52</v>
      </c>
      <c r="K1182">
        <v>4.3</v>
      </c>
      <c r="L1182" t="s">
        <v>151</v>
      </c>
      <c r="M1182" t="s">
        <v>53</v>
      </c>
      <c r="N1182" t="s">
        <v>25</v>
      </c>
      <c r="O1182" t="s">
        <v>25</v>
      </c>
      <c r="P1182">
        <v>42</v>
      </c>
      <c r="Q1182" t="s">
        <v>85</v>
      </c>
      <c r="R1182" t="s">
        <v>39</v>
      </c>
      <c r="S1182" t="s">
        <v>172</v>
      </c>
      <c r="T1182" t="s">
        <v>167</v>
      </c>
      <c r="U1182" t="s">
        <v>168</v>
      </c>
      <c r="V1182">
        <v>1</v>
      </c>
    </row>
    <row r="1183" spans="1:22" ht="14" x14ac:dyDescent="0.3">
      <c r="A1183">
        <v>1390</v>
      </c>
      <c r="B1183">
        <v>59</v>
      </c>
      <c r="C1183" t="s">
        <v>18</v>
      </c>
      <c r="D1183" t="s">
        <v>118</v>
      </c>
      <c r="E1183" t="s">
        <v>66</v>
      </c>
      <c r="F1183">
        <v>72</v>
      </c>
      <c r="G1183" t="s">
        <v>114</v>
      </c>
      <c r="H1183" t="s">
        <v>22</v>
      </c>
      <c r="I1183" t="s">
        <v>120</v>
      </c>
      <c r="J1183" t="s">
        <v>56</v>
      </c>
      <c r="K1183">
        <v>2.6</v>
      </c>
      <c r="L1183" t="s">
        <v>151</v>
      </c>
      <c r="M1183" t="s">
        <v>73</v>
      </c>
      <c r="N1183" t="s">
        <v>25</v>
      </c>
      <c r="O1183" t="s">
        <v>25</v>
      </c>
      <c r="P1183">
        <v>8</v>
      </c>
      <c r="Q1183" t="s">
        <v>85</v>
      </c>
      <c r="R1183" t="s">
        <v>28</v>
      </c>
      <c r="S1183" t="s">
        <v>173</v>
      </c>
      <c r="T1183" t="s">
        <v>167</v>
      </c>
      <c r="U1183" t="s">
        <v>171</v>
      </c>
      <c r="V1183">
        <v>1</v>
      </c>
    </row>
    <row r="1184" spans="1:22" ht="14"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
        <v>170</v>
      </c>
      <c r="T1184" t="s">
        <v>167</v>
      </c>
      <c r="U1184" t="s">
        <v>168</v>
      </c>
      <c r="V1184">
        <v>1</v>
      </c>
    </row>
    <row r="1185" spans="1:22" ht="14" x14ac:dyDescent="0.3">
      <c r="A1185">
        <v>1386</v>
      </c>
      <c r="B1185">
        <v>41</v>
      </c>
      <c r="C1185" t="s">
        <v>18</v>
      </c>
      <c r="D1185" t="s">
        <v>105</v>
      </c>
      <c r="E1185" t="s">
        <v>66</v>
      </c>
      <c r="F1185">
        <v>64</v>
      </c>
      <c r="G1185" t="s">
        <v>90</v>
      </c>
      <c r="H1185" t="s">
        <v>43</v>
      </c>
      <c r="I1185" t="s">
        <v>125</v>
      </c>
      <c r="J1185" t="s">
        <v>56</v>
      </c>
      <c r="K1185">
        <v>2.6</v>
      </c>
      <c r="L1185" t="s">
        <v>151</v>
      </c>
      <c r="M1185" t="s">
        <v>73</v>
      </c>
      <c r="N1185" t="s">
        <v>25</v>
      </c>
      <c r="O1185" t="s">
        <v>25</v>
      </c>
      <c r="P1185">
        <v>1</v>
      </c>
      <c r="Q1185" t="s">
        <v>74</v>
      </c>
      <c r="R1185" t="s">
        <v>75</v>
      </c>
      <c r="S1185" t="s">
        <v>170</v>
      </c>
      <c r="T1185" t="s">
        <v>167</v>
      </c>
      <c r="U1185" t="s">
        <v>171</v>
      </c>
      <c r="V1185">
        <v>1</v>
      </c>
    </row>
    <row r="1186" spans="1:22" ht="14"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
        <v>173</v>
      </c>
      <c r="T1186" t="s">
        <v>167</v>
      </c>
      <c r="U1186" t="s">
        <v>174</v>
      </c>
      <c r="V1186">
        <v>1</v>
      </c>
    </row>
    <row r="1187" spans="1:22" ht="14" x14ac:dyDescent="0.3">
      <c r="A1187">
        <v>1384</v>
      </c>
      <c r="B1187">
        <v>36</v>
      </c>
      <c r="C1187" t="s">
        <v>18</v>
      </c>
      <c r="D1187" t="s">
        <v>118</v>
      </c>
      <c r="E1187" t="s">
        <v>66</v>
      </c>
      <c r="F1187">
        <v>58</v>
      </c>
      <c r="G1187" t="s">
        <v>149</v>
      </c>
      <c r="H1187" t="s">
        <v>43</v>
      </c>
      <c r="I1187" t="s">
        <v>117</v>
      </c>
      <c r="J1187" t="s">
        <v>36</v>
      </c>
      <c r="K1187">
        <v>3.3</v>
      </c>
      <c r="L1187" t="s">
        <v>151</v>
      </c>
      <c r="M1187" t="s">
        <v>26</v>
      </c>
      <c r="N1187" t="s">
        <v>25</v>
      </c>
      <c r="O1187" t="s">
        <v>25</v>
      </c>
      <c r="P1187">
        <v>4</v>
      </c>
      <c r="Q1187" t="s">
        <v>27</v>
      </c>
      <c r="R1187" t="s">
        <v>87</v>
      </c>
      <c r="S1187" t="s">
        <v>170</v>
      </c>
      <c r="T1187" t="s">
        <v>167</v>
      </c>
      <c r="U1187" t="s">
        <v>171</v>
      </c>
      <c r="V1187">
        <v>1</v>
      </c>
    </row>
    <row r="1188" spans="1:22" ht="14" x14ac:dyDescent="0.3">
      <c r="A1188">
        <v>1378</v>
      </c>
      <c r="B1188">
        <v>33</v>
      </c>
      <c r="C1188" t="s">
        <v>18</v>
      </c>
      <c r="D1188" t="s">
        <v>88</v>
      </c>
      <c r="E1188" t="s">
        <v>66</v>
      </c>
      <c r="F1188">
        <v>54</v>
      </c>
      <c r="G1188" t="s">
        <v>127</v>
      </c>
      <c r="H1188" t="s">
        <v>22</v>
      </c>
      <c r="I1188" t="s">
        <v>77</v>
      </c>
      <c r="J1188" t="s">
        <v>36</v>
      </c>
      <c r="K1188">
        <v>3</v>
      </c>
      <c r="L1188" t="s">
        <v>151</v>
      </c>
      <c r="M1188" t="s">
        <v>44</v>
      </c>
      <c r="N1188" t="s">
        <v>25</v>
      </c>
      <c r="O1188" t="s">
        <v>25</v>
      </c>
      <c r="P1188">
        <v>42</v>
      </c>
      <c r="Q1188" t="s">
        <v>27</v>
      </c>
      <c r="R1188" t="s">
        <v>87</v>
      </c>
      <c r="S1188" t="s">
        <v>172</v>
      </c>
      <c r="T1188" t="s">
        <v>167</v>
      </c>
      <c r="U1188" t="s">
        <v>168</v>
      </c>
      <c r="V1188">
        <v>1</v>
      </c>
    </row>
    <row r="1189" spans="1:22" ht="14"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
        <v>173</v>
      </c>
      <c r="T1189" t="s">
        <v>167</v>
      </c>
      <c r="U1189" t="s">
        <v>168</v>
      </c>
      <c r="V1189">
        <v>1</v>
      </c>
    </row>
    <row r="1190" spans="1:22" ht="14" x14ac:dyDescent="0.3">
      <c r="A1190">
        <v>1375</v>
      </c>
      <c r="B1190">
        <v>22</v>
      </c>
      <c r="C1190" t="s">
        <v>18</v>
      </c>
      <c r="D1190" t="s">
        <v>65</v>
      </c>
      <c r="E1190" t="s">
        <v>66</v>
      </c>
      <c r="F1190">
        <v>97</v>
      </c>
      <c r="G1190" t="s">
        <v>83</v>
      </c>
      <c r="H1190" t="s">
        <v>43</v>
      </c>
      <c r="I1190" t="s">
        <v>107</v>
      </c>
      <c r="J1190" t="s">
        <v>56</v>
      </c>
      <c r="K1190">
        <v>2.7</v>
      </c>
      <c r="L1190" t="s">
        <v>151</v>
      </c>
      <c r="M1190" t="s">
        <v>37</v>
      </c>
      <c r="N1190" t="s">
        <v>25</v>
      </c>
      <c r="O1190" t="s">
        <v>25</v>
      </c>
      <c r="P1190">
        <v>5</v>
      </c>
      <c r="Q1190" t="s">
        <v>74</v>
      </c>
      <c r="R1190" t="s">
        <v>57</v>
      </c>
      <c r="S1190" t="s">
        <v>169</v>
      </c>
      <c r="T1190" t="s">
        <v>167</v>
      </c>
      <c r="U1190" t="s">
        <v>171</v>
      </c>
      <c r="V1190">
        <v>1</v>
      </c>
    </row>
    <row r="1191" spans="1:22" ht="14" x14ac:dyDescent="0.3">
      <c r="A1191">
        <v>1374</v>
      </c>
      <c r="B1191">
        <v>18</v>
      </c>
      <c r="C1191" t="s">
        <v>18</v>
      </c>
      <c r="D1191" t="s">
        <v>142</v>
      </c>
      <c r="E1191" t="s">
        <v>66</v>
      </c>
      <c r="F1191">
        <v>40</v>
      </c>
      <c r="G1191" t="s">
        <v>140</v>
      </c>
      <c r="H1191" t="s">
        <v>22</v>
      </c>
      <c r="I1191" t="s">
        <v>47</v>
      </c>
      <c r="J1191" t="s">
        <v>24</v>
      </c>
      <c r="K1191">
        <v>2.6</v>
      </c>
      <c r="L1191" t="s">
        <v>151</v>
      </c>
      <c r="M1191" t="s">
        <v>73</v>
      </c>
      <c r="N1191" t="s">
        <v>25</v>
      </c>
      <c r="O1191" t="s">
        <v>25</v>
      </c>
      <c r="P1191">
        <v>6</v>
      </c>
      <c r="Q1191" t="s">
        <v>32</v>
      </c>
      <c r="R1191" t="s">
        <v>57</v>
      </c>
      <c r="S1191" t="s">
        <v>169</v>
      </c>
      <c r="T1191" t="s">
        <v>167</v>
      </c>
      <c r="U1191" t="s">
        <v>171</v>
      </c>
      <c r="V1191">
        <v>1</v>
      </c>
    </row>
    <row r="1192" spans="1:22" ht="14" x14ac:dyDescent="0.3">
      <c r="A1192">
        <v>1371</v>
      </c>
      <c r="B1192">
        <v>27</v>
      </c>
      <c r="C1192" t="s">
        <v>18</v>
      </c>
      <c r="D1192" t="s">
        <v>118</v>
      </c>
      <c r="E1192" t="s">
        <v>66</v>
      </c>
      <c r="F1192">
        <v>67</v>
      </c>
      <c r="G1192" t="s">
        <v>55</v>
      </c>
      <c r="H1192" t="s">
        <v>22</v>
      </c>
      <c r="I1192" t="s">
        <v>99</v>
      </c>
      <c r="J1192" t="s">
        <v>52</v>
      </c>
      <c r="K1192">
        <v>2.9</v>
      </c>
      <c r="L1192" t="s">
        <v>151</v>
      </c>
      <c r="M1192" t="s">
        <v>69</v>
      </c>
      <c r="N1192" t="s">
        <v>25</v>
      </c>
      <c r="O1192" t="s">
        <v>25</v>
      </c>
      <c r="P1192">
        <v>41</v>
      </c>
      <c r="Q1192" t="s">
        <v>74</v>
      </c>
      <c r="R1192" t="s">
        <v>96</v>
      </c>
      <c r="S1192" t="s">
        <v>172</v>
      </c>
      <c r="T1192" t="s">
        <v>167</v>
      </c>
      <c r="U1192" t="s">
        <v>168</v>
      </c>
      <c r="V1192">
        <v>1</v>
      </c>
    </row>
    <row r="1193" spans="1:22" ht="14" x14ac:dyDescent="0.3">
      <c r="A1193">
        <v>1368</v>
      </c>
      <c r="B1193">
        <v>60</v>
      </c>
      <c r="C1193" t="s">
        <v>18</v>
      </c>
      <c r="D1193" t="s">
        <v>132</v>
      </c>
      <c r="E1193" t="s">
        <v>66</v>
      </c>
      <c r="F1193">
        <v>63</v>
      </c>
      <c r="G1193" t="s">
        <v>145</v>
      </c>
      <c r="H1193" t="s">
        <v>35</v>
      </c>
      <c r="I1193" t="s">
        <v>93</v>
      </c>
      <c r="J1193" t="s">
        <v>56</v>
      </c>
      <c r="K1193">
        <v>3.8</v>
      </c>
      <c r="L1193" t="s">
        <v>151</v>
      </c>
      <c r="M1193" t="s">
        <v>26</v>
      </c>
      <c r="N1193" t="s">
        <v>25</v>
      </c>
      <c r="O1193" t="s">
        <v>25</v>
      </c>
      <c r="P1193">
        <v>25</v>
      </c>
      <c r="Q1193" t="s">
        <v>32</v>
      </c>
      <c r="R1193" t="s">
        <v>57</v>
      </c>
      <c r="S1193" t="s">
        <v>173</v>
      </c>
      <c r="T1193" t="s">
        <v>167</v>
      </c>
      <c r="U1193" t="s">
        <v>168</v>
      </c>
      <c r="V1193">
        <v>1</v>
      </c>
    </row>
    <row r="1194" spans="1:22" ht="14" x14ac:dyDescent="0.3">
      <c r="A1194">
        <v>1367</v>
      </c>
      <c r="B1194">
        <v>45</v>
      </c>
      <c r="C1194" t="s">
        <v>18</v>
      </c>
      <c r="D1194" t="s">
        <v>132</v>
      </c>
      <c r="E1194" t="s">
        <v>66</v>
      </c>
      <c r="F1194">
        <v>40</v>
      </c>
      <c r="G1194" t="s">
        <v>145</v>
      </c>
      <c r="H1194" t="s">
        <v>43</v>
      </c>
      <c r="I1194" t="s">
        <v>135</v>
      </c>
      <c r="J1194" t="s">
        <v>56</v>
      </c>
      <c r="K1194">
        <v>3.1</v>
      </c>
      <c r="L1194" t="s">
        <v>151</v>
      </c>
      <c r="M1194" t="s">
        <v>37</v>
      </c>
      <c r="N1194" t="s">
        <v>25</v>
      </c>
      <c r="O1194" t="s">
        <v>25</v>
      </c>
      <c r="P1194">
        <v>10</v>
      </c>
      <c r="Q1194" t="s">
        <v>38</v>
      </c>
      <c r="R1194" t="s">
        <v>28</v>
      </c>
      <c r="S1194" t="s">
        <v>166</v>
      </c>
      <c r="T1194" t="s">
        <v>167</v>
      </c>
      <c r="U1194" t="s">
        <v>174</v>
      </c>
      <c r="V1194">
        <v>1</v>
      </c>
    </row>
    <row r="1195" spans="1:22" ht="14" x14ac:dyDescent="0.3">
      <c r="A1195">
        <v>1366</v>
      </c>
      <c r="B1195">
        <v>28</v>
      </c>
      <c r="C1195" t="s">
        <v>18</v>
      </c>
      <c r="D1195" t="s">
        <v>65</v>
      </c>
      <c r="E1195" t="s">
        <v>66</v>
      </c>
      <c r="F1195">
        <v>69</v>
      </c>
      <c r="G1195" t="s">
        <v>115</v>
      </c>
      <c r="H1195" t="s">
        <v>43</v>
      </c>
      <c r="I1195" t="s">
        <v>135</v>
      </c>
      <c r="J1195" t="s">
        <v>24</v>
      </c>
      <c r="K1195">
        <v>4.5</v>
      </c>
      <c r="L1195" t="s">
        <v>151</v>
      </c>
      <c r="M1195" t="s">
        <v>73</v>
      </c>
      <c r="N1195" t="s">
        <v>25</v>
      </c>
      <c r="O1195" t="s">
        <v>25</v>
      </c>
      <c r="P1195">
        <v>18</v>
      </c>
      <c r="Q1195" t="s">
        <v>74</v>
      </c>
      <c r="R1195" t="s">
        <v>28</v>
      </c>
      <c r="S1195" t="s">
        <v>172</v>
      </c>
      <c r="T1195" t="s">
        <v>167</v>
      </c>
      <c r="U1195" t="s">
        <v>174</v>
      </c>
      <c r="V1195">
        <v>1</v>
      </c>
    </row>
    <row r="1196" spans="1:22" ht="14" x14ac:dyDescent="0.3">
      <c r="A1196">
        <v>1365</v>
      </c>
      <c r="B1196">
        <v>68</v>
      </c>
      <c r="C1196" t="s">
        <v>18</v>
      </c>
      <c r="D1196" t="s">
        <v>123</v>
      </c>
      <c r="E1196" t="s">
        <v>66</v>
      </c>
      <c r="F1196">
        <v>75</v>
      </c>
      <c r="G1196" t="s">
        <v>78</v>
      </c>
      <c r="H1196" t="s">
        <v>22</v>
      </c>
      <c r="I1196" t="s">
        <v>133</v>
      </c>
      <c r="J1196" t="s">
        <v>56</v>
      </c>
      <c r="K1196">
        <v>4.7</v>
      </c>
      <c r="L1196" t="s">
        <v>151</v>
      </c>
      <c r="M1196" t="s">
        <v>26</v>
      </c>
      <c r="N1196" t="s">
        <v>25</v>
      </c>
      <c r="O1196" t="s">
        <v>25</v>
      </c>
      <c r="P1196">
        <v>5</v>
      </c>
      <c r="Q1196" t="s">
        <v>32</v>
      </c>
      <c r="R1196" t="s">
        <v>96</v>
      </c>
      <c r="S1196" t="s">
        <v>173</v>
      </c>
      <c r="T1196" t="s">
        <v>167</v>
      </c>
      <c r="U1196" t="s">
        <v>171</v>
      </c>
      <c r="V1196">
        <v>1</v>
      </c>
    </row>
    <row r="1197" spans="1:22" ht="14"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
        <v>172</v>
      </c>
      <c r="T1197" t="s">
        <v>167</v>
      </c>
      <c r="U1197" t="s">
        <v>168</v>
      </c>
      <c r="V1197">
        <v>1</v>
      </c>
    </row>
    <row r="1198" spans="1:22" ht="14"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
        <v>172</v>
      </c>
      <c r="T1198" t="s">
        <v>167</v>
      </c>
      <c r="U1198" t="s">
        <v>174</v>
      </c>
      <c r="V1198">
        <v>1</v>
      </c>
    </row>
    <row r="1199" spans="1:22" ht="14" x14ac:dyDescent="0.3">
      <c r="A1199">
        <v>1359</v>
      </c>
      <c r="B1199">
        <v>19</v>
      </c>
      <c r="C1199" t="s">
        <v>18</v>
      </c>
      <c r="D1199" t="s">
        <v>118</v>
      </c>
      <c r="E1199" t="s">
        <v>66</v>
      </c>
      <c r="F1199">
        <v>22</v>
      </c>
      <c r="G1199" t="s">
        <v>144</v>
      </c>
      <c r="H1199" t="s">
        <v>91</v>
      </c>
      <c r="I1199" t="s">
        <v>68</v>
      </c>
      <c r="J1199" t="s">
        <v>36</v>
      </c>
      <c r="K1199">
        <v>2.5</v>
      </c>
      <c r="L1199" t="s">
        <v>151</v>
      </c>
      <c r="M1199" t="s">
        <v>73</v>
      </c>
      <c r="N1199" t="s">
        <v>25</v>
      </c>
      <c r="O1199" t="s">
        <v>25</v>
      </c>
      <c r="P1199">
        <v>25</v>
      </c>
      <c r="Q1199" t="s">
        <v>27</v>
      </c>
      <c r="R1199" t="s">
        <v>96</v>
      </c>
      <c r="S1199" t="s">
        <v>169</v>
      </c>
      <c r="T1199" t="s">
        <v>167</v>
      </c>
      <c r="U1199" t="s">
        <v>168</v>
      </c>
      <c r="V1199">
        <v>1</v>
      </c>
    </row>
    <row r="1200" spans="1:22" ht="14" x14ac:dyDescent="0.3">
      <c r="A1200">
        <v>1358</v>
      </c>
      <c r="B1200">
        <v>24</v>
      </c>
      <c r="C1200" t="s">
        <v>18</v>
      </c>
      <c r="D1200" t="s">
        <v>131</v>
      </c>
      <c r="E1200" t="s">
        <v>66</v>
      </c>
      <c r="F1200">
        <v>66</v>
      </c>
      <c r="G1200" t="s">
        <v>104</v>
      </c>
      <c r="H1200" t="s">
        <v>35</v>
      </c>
      <c r="I1200" t="s">
        <v>107</v>
      </c>
      <c r="J1200" t="s">
        <v>52</v>
      </c>
      <c r="K1200">
        <v>3.5</v>
      </c>
      <c r="L1200" t="s">
        <v>151</v>
      </c>
      <c r="M1200" t="s">
        <v>44</v>
      </c>
      <c r="N1200" t="s">
        <v>25</v>
      </c>
      <c r="O1200" t="s">
        <v>25</v>
      </c>
      <c r="P1200">
        <v>20</v>
      </c>
      <c r="Q1200" t="s">
        <v>32</v>
      </c>
      <c r="R1200" t="s">
        <v>57</v>
      </c>
      <c r="S1200" t="s">
        <v>169</v>
      </c>
      <c r="T1200" t="s">
        <v>167</v>
      </c>
      <c r="U1200" t="s">
        <v>168</v>
      </c>
      <c r="V1200">
        <v>1</v>
      </c>
    </row>
    <row r="1201" spans="1:22" ht="14" x14ac:dyDescent="0.3">
      <c r="A1201">
        <v>1355</v>
      </c>
      <c r="B1201">
        <v>64</v>
      </c>
      <c r="C1201" t="s">
        <v>18</v>
      </c>
      <c r="D1201" t="s">
        <v>131</v>
      </c>
      <c r="E1201" t="s">
        <v>66</v>
      </c>
      <c r="F1201">
        <v>42</v>
      </c>
      <c r="G1201" t="s">
        <v>127</v>
      </c>
      <c r="H1201" t="s">
        <v>43</v>
      </c>
      <c r="I1201" t="s">
        <v>23</v>
      </c>
      <c r="J1201" t="s">
        <v>36</v>
      </c>
      <c r="K1201">
        <v>3.6</v>
      </c>
      <c r="L1201" t="s">
        <v>151</v>
      </c>
      <c r="M1201" t="s">
        <v>69</v>
      </c>
      <c r="N1201" t="s">
        <v>25</v>
      </c>
      <c r="O1201" t="s">
        <v>25</v>
      </c>
      <c r="P1201">
        <v>21</v>
      </c>
      <c r="Q1201" t="s">
        <v>74</v>
      </c>
      <c r="R1201" t="s">
        <v>57</v>
      </c>
      <c r="S1201" t="s">
        <v>173</v>
      </c>
      <c r="T1201" t="s">
        <v>167</v>
      </c>
      <c r="U1201" t="s">
        <v>168</v>
      </c>
      <c r="V1201">
        <v>1</v>
      </c>
    </row>
    <row r="1202" spans="1:22" ht="14" x14ac:dyDescent="0.3">
      <c r="A1202">
        <v>1353</v>
      </c>
      <c r="B1202">
        <v>65</v>
      </c>
      <c r="C1202" t="s">
        <v>18</v>
      </c>
      <c r="D1202" t="s">
        <v>123</v>
      </c>
      <c r="E1202" t="s">
        <v>66</v>
      </c>
      <c r="F1202">
        <v>89</v>
      </c>
      <c r="G1202" t="s">
        <v>115</v>
      </c>
      <c r="H1202" t="s">
        <v>91</v>
      </c>
      <c r="I1202" t="s">
        <v>120</v>
      </c>
      <c r="J1202" t="s">
        <v>36</v>
      </c>
      <c r="K1202">
        <v>4.5</v>
      </c>
      <c r="L1202" t="s">
        <v>151</v>
      </c>
      <c r="M1202" t="s">
        <v>44</v>
      </c>
      <c r="N1202" t="s">
        <v>25</v>
      </c>
      <c r="O1202" t="s">
        <v>25</v>
      </c>
      <c r="P1202">
        <v>37</v>
      </c>
      <c r="Q1202" t="s">
        <v>38</v>
      </c>
      <c r="R1202" t="s">
        <v>75</v>
      </c>
      <c r="S1202" t="s">
        <v>173</v>
      </c>
      <c r="T1202" t="s">
        <v>167</v>
      </c>
      <c r="U1202" t="s">
        <v>168</v>
      </c>
      <c r="V1202">
        <v>1</v>
      </c>
    </row>
    <row r="1203" spans="1:22" ht="14" x14ac:dyDescent="0.3">
      <c r="A1203">
        <v>1351</v>
      </c>
      <c r="B1203">
        <v>31</v>
      </c>
      <c r="C1203" t="s">
        <v>18</v>
      </c>
      <c r="D1203" t="s">
        <v>88</v>
      </c>
      <c r="E1203" t="s">
        <v>66</v>
      </c>
      <c r="F1203">
        <v>71</v>
      </c>
      <c r="G1203" t="s">
        <v>78</v>
      </c>
      <c r="H1203" t="s">
        <v>43</v>
      </c>
      <c r="I1203" t="s">
        <v>120</v>
      </c>
      <c r="J1203" t="s">
        <v>56</v>
      </c>
      <c r="K1203">
        <v>4.3</v>
      </c>
      <c r="L1203" t="s">
        <v>151</v>
      </c>
      <c r="M1203" t="s">
        <v>44</v>
      </c>
      <c r="N1203" t="s">
        <v>25</v>
      </c>
      <c r="O1203" t="s">
        <v>25</v>
      </c>
      <c r="P1203">
        <v>1</v>
      </c>
      <c r="Q1203" t="s">
        <v>32</v>
      </c>
      <c r="R1203" t="s">
        <v>96</v>
      </c>
      <c r="S1203" t="s">
        <v>172</v>
      </c>
      <c r="T1203" t="s">
        <v>167</v>
      </c>
      <c r="U1203" t="s">
        <v>171</v>
      </c>
      <c r="V1203">
        <v>1</v>
      </c>
    </row>
    <row r="1204" spans="1:22" ht="14"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
        <v>166</v>
      </c>
      <c r="T1204" t="s">
        <v>167</v>
      </c>
      <c r="U1204" t="s">
        <v>174</v>
      </c>
      <c r="V1204">
        <v>1</v>
      </c>
    </row>
    <row r="1205" spans="1:22" ht="14" x14ac:dyDescent="0.3">
      <c r="A1205">
        <v>1349</v>
      </c>
      <c r="B1205">
        <v>19</v>
      </c>
      <c r="C1205" t="s">
        <v>18</v>
      </c>
      <c r="D1205" t="s">
        <v>132</v>
      </c>
      <c r="E1205" t="s">
        <v>66</v>
      </c>
      <c r="F1205">
        <v>54</v>
      </c>
      <c r="G1205" t="s">
        <v>144</v>
      </c>
      <c r="H1205" t="s">
        <v>91</v>
      </c>
      <c r="I1205" t="s">
        <v>72</v>
      </c>
      <c r="J1205" t="s">
        <v>36</v>
      </c>
      <c r="K1205">
        <v>3.2</v>
      </c>
      <c r="L1205" t="s">
        <v>151</v>
      </c>
      <c r="M1205" t="s">
        <v>53</v>
      </c>
      <c r="N1205" t="s">
        <v>25</v>
      </c>
      <c r="O1205" t="s">
        <v>25</v>
      </c>
      <c r="P1205">
        <v>23</v>
      </c>
      <c r="Q1205" t="s">
        <v>38</v>
      </c>
      <c r="R1205" t="s">
        <v>28</v>
      </c>
      <c r="S1205" t="s">
        <v>169</v>
      </c>
      <c r="T1205" t="s">
        <v>167</v>
      </c>
      <c r="U1205" t="s">
        <v>168</v>
      </c>
      <c r="V1205">
        <v>1</v>
      </c>
    </row>
    <row r="1206" spans="1:22" ht="14"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
        <v>173</v>
      </c>
      <c r="T1206" t="s">
        <v>167</v>
      </c>
      <c r="U1206" t="s">
        <v>168</v>
      </c>
      <c r="V1206">
        <v>1</v>
      </c>
    </row>
    <row r="1207" spans="1:22" ht="14"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
        <v>166</v>
      </c>
      <c r="T1207" t="s">
        <v>167</v>
      </c>
      <c r="U1207" t="s">
        <v>168</v>
      </c>
      <c r="V1207">
        <v>1</v>
      </c>
    </row>
    <row r="1208" spans="1:22" ht="14"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
        <v>169</v>
      </c>
      <c r="T1208" t="s">
        <v>167</v>
      </c>
      <c r="U1208" t="s">
        <v>174</v>
      </c>
      <c r="V1208">
        <v>1</v>
      </c>
    </row>
    <row r="1209" spans="1:22" ht="14" x14ac:dyDescent="0.3">
      <c r="A1209">
        <v>1343</v>
      </c>
      <c r="B1209">
        <v>57</v>
      </c>
      <c r="C1209" t="s">
        <v>18</v>
      </c>
      <c r="D1209" t="s">
        <v>88</v>
      </c>
      <c r="E1209" t="s">
        <v>66</v>
      </c>
      <c r="F1209">
        <v>43</v>
      </c>
      <c r="G1209" t="s">
        <v>116</v>
      </c>
      <c r="H1209" t="s">
        <v>91</v>
      </c>
      <c r="I1209" t="s">
        <v>133</v>
      </c>
      <c r="J1209" t="s">
        <v>52</v>
      </c>
      <c r="K1209">
        <v>3.4</v>
      </c>
      <c r="L1209" t="s">
        <v>151</v>
      </c>
      <c r="M1209" t="s">
        <v>69</v>
      </c>
      <c r="N1209" t="s">
        <v>25</v>
      </c>
      <c r="O1209" t="s">
        <v>25</v>
      </c>
      <c r="P1209">
        <v>11</v>
      </c>
      <c r="Q1209" t="s">
        <v>74</v>
      </c>
      <c r="R1209" t="s">
        <v>87</v>
      </c>
      <c r="S1209" t="s">
        <v>173</v>
      </c>
      <c r="T1209" t="s">
        <v>167</v>
      </c>
      <c r="U1209" t="s">
        <v>174</v>
      </c>
      <c r="V1209">
        <v>1</v>
      </c>
    </row>
    <row r="1210" spans="1:22" ht="14" x14ac:dyDescent="0.3">
      <c r="A1210">
        <v>1341</v>
      </c>
      <c r="B1210">
        <v>40</v>
      </c>
      <c r="C1210" t="s">
        <v>18</v>
      </c>
      <c r="D1210" t="s">
        <v>132</v>
      </c>
      <c r="E1210" t="s">
        <v>66</v>
      </c>
      <c r="F1210">
        <v>72</v>
      </c>
      <c r="G1210" t="s">
        <v>134</v>
      </c>
      <c r="H1210" t="s">
        <v>43</v>
      </c>
      <c r="I1210" t="s">
        <v>99</v>
      </c>
      <c r="J1210" t="s">
        <v>56</v>
      </c>
      <c r="K1210">
        <v>4.4000000000000004</v>
      </c>
      <c r="L1210" t="s">
        <v>151</v>
      </c>
      <c r="M1210" t="s">
        <v>44</v>
      </c>
      <c r="N1210" t="s">
        <v>25</v>
      </c>
      <c r="O1210" t="s">
        <v>25</v>
      </c>
      <c r="P1210">
        <v>5</v>
      </c>
      <c r="Q1210" t="s">
        <v>85</v>
      </c>
      <c r="R1210" t="s">
        <v>96</v>
      </c>
      <c r="S1210" t="s">
        <v>170</v>
      </c>
      <c r="T1210" t="s">
        <v>167</v>
      </c>
      <c r="U1210" t="s">
        <v>171</v>
      </c>
      <c r="V1210">
        <v>1</v>
      </c>
    </row>
    <row r="1211" spans="1:22" ht="14" x14ac:dyDescent="0.3">
      <c r="A1211">
        <v>1340</v>
      </c>
      <c r="B1211">
        <v>36</v>
      </c>
      <c r="C1211" t="s">
        <v>18</v>
      </c>
      <c r="D1211" t="s">
        <v>132</v>
      </c>
      <c r="E1211" t="s">
        <v>66</v>
      </c>
      <c r="F1211">
        <v>56</v>
      </c>
      <c r="G1211" t="s">
        <v>115</v>
      </c>
      <c r="H1211" t="s">
        <v>22</v>
      </c>
      <c r="I1211" t="s">
        <v>77</v>
      </c>
      <c r="J1211" t="s">
        <v>24</v>
      </c>
      <c r="K1211">
        <v>5</v>
      </c>
      <c r="L1211" t="s">
        <v>151</v>
      </c>
      <c r="M1211" t="s">
        <v>44</v>
      </c>
      <c r="N1211" t="s">
        <v>25</v>
      </c>
      <c r="O1211" t="s">
        <v>25</v>
      </c>
      <c r="P1211">
        <v>5</v>
      </c>
      <c r="Q1211" t="s">
        <v>74</v>
      </c>
      <c r="R1211" t="s">
        <v>96</v>
      </c>
      <c r="S1211" t="s">
        <v>170</v>
      </c>
      <c r="T1211" t="s">
        <v>167</v>
      </c>
      <c r="U1211" t="s">
        <v>171</v>
      </c>
      <c r="V1211">
        <v>1</v>
      </c>
    </row>
    <row r="1212" spans="1:22" ht="14"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
        <v>172</v>
      </c>
      <c r="T1212" t="s">
        <v>167</v>
      </c>
      <c r="U1212" t="s">
        <v>171</v>
      </c>
      <c r="V1212">
        <v>1</v>
      </c>
    </row>
    <row r="1213" spans="1:22" ht="14" x14ac:dyDescent="0.3">
      <c r="A1213">
        <v>1339</v>
      </c>
      <c r="B1213">
        <v>56</v>
      </c>
      <c r="C1213" t="s">
        <v>18</v>
      </c>
      <c r="D1213" t="s">
        <v>65</v>
      </c>
      <c r="E1213" t="s">
        <v>66</v>
      </c>
      <c r="F1213">
        <v>51</v>
      </c>
      <c r="G1213" t="s">
        <v>89</v>
      </c>
      <c r="H1213" t="s">
        <v>35</v>
      </c>
      <c r="I1213" t="s">
        <v>133</v>
      </c>
      <c r="J1213" t="s">
        <v>24</v>
      </c>
      <c r="K1213">
        <v>2.6</v>
      </c>
      <c r="L1213" t="s">
        <v>151</v>
      </c>
      <c r="M1213" t="s">
        <v>53</v>
      </c>
      <c r="N1213" t="s">
        <v>25</v>
      </c>
      <c r="O1213" t="s">
        <v>25</v>
      </c>
      <c r="P1213">
        <v>43</v>
      </c>
      <c r="Q1213" t="s">
        <v>45</v>
      </c>
      <c r="R1213" t="s">
        <v>28</v>
      </c>
      <c r="S1213" t="s">
        <v>173</v>
      </c>
      <c r="T1213" t="s">
        <v>167</v>
      </c>
      <c r="U1213" t="s">
        <v>168</v>
      </c>
      <c r="V1213">
        <v>1</v>
      </c>
    </row>
    <row r="1214" spans="1:22" ht="14" x14ac:dyDescent="0.3">
      <c r="A1214">
        <v>1331</v>
      </c>
      <c r="B1214">
        <v>30</v>
      </c>
      <c r="C1214" t="s">
        <v>18</v>
      </c>
      <c r="D1214" t="s">
        <v>65</v>
      </c>
      <c r="E1214" t="s">
        <v>66</v>
      </c>
      <c r="F1214">
        <v>65</v>
      </c>
      <c r="G1214" t="s">
        <v>128</v>
      </c>
      <c r="H1214" t="s">
        <v>43</v>
      </c>
      <c r="I1214" t="s">
        <v>60</v>
      </c>
      <c r="J1214" t="s">
        <v>56</v>
      </c>
      <c r="K1214">
        <v>2.9</v>
      </c>
      <c r="L1214" t="s">
        <v>151</v>
      </c>
      <c r="M1214" t="s">
        <v>53</v>
      </c>
      <c r="N1214" t="s">
        <v>25</v>
      </c>
      <c r="O1214" t="s">
        <v>25</v>
      </c>
      <c r="P1214">
        <v>20</v>
      </c>
      <c r="Q1214" t="s">
        <v>45</v>
      </c>
      <c r="R1214" t="s">
        <v>75</v>
      </c>
      <c r="S1214" t="s">
        <v>172</v>
      </c>
      <c r="T1214" t="s">
        <v>167</v>
      </c>
      <c r="U1214" t="s">
        <v>168</v>
      </c>
      <c r="V1214">
        <v>1</v>
      </c>
    </row>
    <row r="1215" spans="1:22" ht="14"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
        <v>173</v>
      </c>
      <c r="T1215" t="s">
        <v>167</v>
      </c>
      <c r="U1215" t="s">
        <v>174</v>
      </c>
      <c r="V1215">
        <v>1</v>
      </c>
    </row>
    <row r="1216" spans="1:22" ht="14" x14ac:dyDescent="0.3">
      <c r="A1216">
        <v>1330</v>
      </c>
      <c r="B1216">
        <v>70</v>
      </c>
      <c r="C1216" t="s">
        <v>18</v>
      </c>
      <c r="D1216" t="s">
        <v>142</v>
      </c>
      <c r="E1216" t="s">
        <v>66</v>
      </c>
      <c r="F1216">
        <v>63</v>
      </c>
      <c r="G1216" t="s">
        <v>104</v>
      </c>
      <c r="H1216" t="s">
        <v>43</v>
      </c>
      <c r="I1216" t="s">
        <v>125</v>
      </c>
      <c r="J1216" t="s">
        <v>56</v>
      </c>
      <c r="K1216">
        <v>3.3</v>
      </c>
      <c r="L1216" t="s">
        <v>151</v>
      </c>
      <c r="M1216" t="s">
        <v>26</v>
      </c>
      <c r="N1216" t="s">
        <v>25</v>
      </c>
      <c r="O1216" t="s">
        <v>25</v>
      </c>
      <c r="P1216">
        <v>50</v>
      </c>
      <c r="Q1216" t="s">
        <v>45</v>
      </c>
      <c r="R1216" t="s">
        <v>96</v>
      </c>
      <c r="S1216" t="s">
        <v>173</v>
      </c>
      <c r="T1216" t="s">
        <v>167</v>
      </c>
      <c r="U1216" t="s">
        <v>168</v>
      </c>
      <c r="V1216">
        <v>1</v>
      </c>
    </row>
    <row r="1217" spans="1:22" ht="14" x14ac:dyDescent="0.3">
      <c r="A1217">
        <v>1326</v>
      </c>
      <c r="B1217">
        <v>28</v>
      </c>
      <c r="C1217" t="s">
        <v>18</v>
      </c>
      <c r="D1217" t="s">
        <v>131</v>
      </c>
      <c r="E1217" t="s">
        <v>66</v>
      </c>
      <c r="F1217">
        <v>73</v>
      </c>
      <c r="G1217" t="s">
        <v>46</v>
      </c>
      <c r="H1217" t="s">
        <v>22</v>
      </c>
      <c r="I1217" t="s">
        <v>79</v>
      </c>
      <c r="J1217" t="s">
        <v>52</v>
      </c>
      <c r="K1217">
        <v>3.5</v>
      </c>
      <c r="L1217" t="s">
        <v>151</v>
      </c>
      <c r="M1217" t="s">
        <v>26</v>
      </c>
      <c r="N1217" t="s">
        <v>25</v>
      </c>
      <c r="O1217" t="s">
        <v>25</v>
      </c>
      <c r="P1217">
        <v>1</v>
      </c>
      <c r="Q1217" t="s">
        <v>32</v>
      </c>
      <c r="R1217" t="s">
        <v>87</v>
      </c>
      <c r="S1217" t="s">
        <v>172</v>
      </c>
      <c r="T1217" t="s">
        <v>167</v>
      </c>
      <c r="U1217" t="s">
        <v>171</v>
      </c>
      <c r="V1217">
        <v>1</v>
      </c>
    </row>
    <row r="1218" spans="1:22" ht="14" x14ac:dyDescent="0.3">
      <c r="A1218">
        <v>1325</v>
      </c>
      <c r="B1218">
        <v>39</v>
      </c>
      <c r="C1218" t="s">
        <v>18</v>
      </c>
      <c r="D1218" t="s">
        <v>105</v>
      </c>
      <c r="E1218" t="s">
        <v>66</v>
      </c>
      <c r="F1218">
        <v>77</v>
      </c>
      <c r="G1218" t="s">
        <v>115</v>
      </c>
      <c r="H1218" t="s">
        <v>35</v>
      </c>
      <c r="I1218" t="s">
        <v>120</v>
      </c>
      <c r="J1218" t="s">
        <v>52</v>
      </c>
      <c r="K1218">
        <v>3.8</v>
      </c>
      <c r="L1218" t="s">
        <v>151</v>
      </c>
      <c r="M1218" t="s">
        <v>37</v>
      </c>
      <c r="N1218" t="s">
        <v>25</v>
      </c>
      <c r="O1218" t="s">
        <v>25</v>
      </c>
      <c r="P1218">
        <v>11</v>
      </c>
      <c r="Q1218" t="s">
        <v>38</v>
      </c>
      <c r="R1218" t="s">
        <v>28</v>
      </c>
      <c r="S1218" t="s">
        <v>170</v>
      </c>
      <c r="T1218" t="s">
        <v>167</v>
      </c>
      <c r="U1218" t="s">
        <v>174</v>
      </c>
      <c r="V1218">
        <v>1</v>
      </c>
    </row>
    <row r="1219" spans="1:22" ht="14" x14ac:dyDescent="0.3">
      <c r="A1219">
        <v>1321</v>
      </c>
      <c r="B1219">
        <v>56</v>
      </c>
      <c r="C1219" t="s">
        <v>18</v>
      </c>
      <c r="D1219" t="s">
        <v>123</v>
      </c>
      <c r="E1219" t="s">
        <v>66</v>
      </c>
      <c r="F1219">
        <v>31</v>
      </c>
      <c r="G1219" t="s">
        <v>98</v>
      </c>
      <c r="H1219" t="s">
        <v>91</v>
      </c>
      <c r="I1219" t="s">
        <v>84</v>
      </c>
      <c r="J1219" t="s">
        <v>56</v>
      </c>
      <c r="K1219">
        <v>3.1</v>
      </c>
      <c r="L1219" t="s">
        <v>151</v>
      </c>
      <c r="M1219" t="s">
        <v>37</v>
      </c>
      <c r="N1219" t="s">
        <v>25</v>
      </c>
      <c r="O1219" t="s">
        <v>25</v>
      </c>
      <c r="P1219">
        <v>19</v>
      </c>
      <c r="Q1219" t="s">
        <v>85</v>
      </c>
      <c r="R1219" t="s">
        <v>48</v>
      </c>
      <c r="S1219" t="s">
        <v>173</v>
      </c>
      <c r="T1219" t="s">
        <v>167</v>
      </c>
      <c r="U1219" t="s">
        <v>174</v>
      </c>
      <c r="V1219">
        <v>1</v>
      </c>
    </row>
    <row r="1220" spans="1:22" ht="14" x14ac:dyDescent="0.3">
      <c r="A1220">
        <v>1320</v>
      </c>
      <c r="B1220">
        <v>65</v>
      </c>
      <c r="C1220" t="s">
        <v>18</v>
      </c>
      <c r="D1220" t="s">
        <v>88</v>
      </c>
      <c r="E1220" t="s">
        <v>66</v>
      </c>
      <c r="F1220">
        <v>24</v>
      </c>
      <c r="G1220" t="s">
        <v>100</v>
      </c>
      <c r="H1220" t="s">
        <v>43</v>
      </c>
      <c r="I1220" t="s">
        <v>135</v>
      </c>
      <c r="J1220" t="s">
        <v>36</v>
      </c>
      <c r="K1220">
        <v>4</v>
      </c>
      <c r="L1220" t="s">
        <v>151</v>
      </c>
      <c r="M1220" t="s">
        <v>53</v>
      </c>
      <c r="N1220" t="s">
        <v>25</v>
      </c>
      <c r="O1220" t="s">
        <v>25</v>
      </c>
      <c r="P1220">
        <v>48</v>
      </c>
      <c r="Q1220" t="s">
        <v>74</v>
      </c>
      <c r="R1220" t="s">
        <v>39</v>
      </c>
      <c r="S1220" t="s">
        <v>173</v>
      </c>
      <c r="T1220" t="s">
        <v>167</v>
      </c>
      <c r="U1220" t="s">
        <v>168</v>
      </c>
      <c r="V1220">
        <v>1</v>
      </c>
    </row>
    <row r="1221" spans="1:22" ht="14" x14ac:dyDescent="0.3">
      <c r="A1221">
        <v>1317</v>
      </c>
      <c r="B1221">
        <v>28</v>
      </c>
      <c r="C1221" t="s">
        <v>18</v>
      </c>
      <c r="D1221" t="s">
        <v>132</v>
      </c>
      <c r="E1221" t="s">
        <v>66</v>
      </c>
      <c r="F1221">
        <v>32</v>
      </c>
      <c r="G1221" t="s">
        <v>71</v>
      </c>
      <c r="H1221" t="s">
        <v>35</v>
      </c>
      <c r="I1221" t="s">
        <v>92</v>
      </c>
      <c r="J1221" t="s">
        <v>36</v>
      </c>
      <c r="K1221">
        <v>4.5999999999999996</v>
      </c>
      <c r="L1221" t="s">
        <v>151</v>
      </c>
      <c r="M1221" t="s">
        <v>53</v>
      </c>
      <c r="N1221" t="s">
        <v>25</v>
      </c>
      <c r="O1221" t="s">
        <v>25</v>
      </c>
      <c r="P1221">
        <v>14</v>
      </c>
      <c r="Q1221" t="s">
        <v>85</v>
      </c>
      <c r="R1221" t="s">
        <v>75</v>
      </c>
      <c r="S1221" t="s">
        <v>172</v>
      </c>
      <c r="T1221" t="s">
        <v>167</v>
      </c>
      <c r="U1221" t="s">
        <v>174</v>
      </c>
      <c r="V1221">
        <v>1</v>
      </c>
    </row>
    <row r="1222" spans="1:22" ht="14"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
        <v>173</v>
      </c>
      <c r="T1222" t="s">
        <v>167</v>
      </c>
      <c r="U1222" t="s">
        <v>168</v>
      </c>
      <c r="V1222">
        <v>1</v>
      </c>
    </row>
    <row r="1223" spans="1:22" ht="14" x14ac:dyDescent="0.3">
      <c r="A1223">
        <v>1305</v>
      </c>
      <c r="B1223">
        <v>64</v>
      </c>
      <c r="C1223" t="s">
        <v>18</v>
      </c>
      <c r="D1223" t="s">
        <v>131</v>
      </c>
      <c r="E1223" t="s">
        <v>66</v>
      </c>
      <c r="F1223">
        <v>63</v>
      </c>
      <c r="G1223" t="s">
        <v>55</v>
      </c>
      <c r="H1223" t="s">
        <v>35</v>
      </c>
      <c r="I1223" t="s">
        <v>120</v>
      </c>
      <c r="J1223" t="s">
        <v>36</v>
      </c>
      <c r="K1223">
        <v>4</v>
      </c>
      <c r="L1223" t="s">
        <v>151</v>
      </c>
      <c r="M1223" t="s">
        <v>69</v>
      </c>
      <c r="N1223" t="s">
        <v>25</v>
      </c>
      <c r="O1223" t="s">
        <v>25</v>
      </c>
      <c r="P1223">
        <v>18</v>
      </c>
      <c r="Q1223" t="s">
        <v>45</v>
      </c>
      <c r="R1223" t="s">
        <v>96</v>
      </c>
      <c r="S1223" t="s">
        <v>173</v>
      </c>
      <c r="T1223" t="s">
        <v>167</v>
      </c>
      <c r="U1223" t="s">
        <v>174</v>
      </c>
      <c r="V1223">
        <v>1</v>
      </c>
    </row>
    <row r="1224" spans="1:22" ht="14" x14ac:dyDescent="0.3">
      <c r="A1224">
        <v>1300</v>
      </c>
      <c r="B1224">
        <v>29</v>
      </c>
      <c r="C1224" t="s">
        <v>18</v>
      </c>
      <c r="D1224" t="s">
        <v>132</v>
      </c>
      <c r="E1224" t="s">
        <v>66</v>
      </c>
      <c r="F1224">
        <v>23</v>
      </c>
      <c r="G1224" t="s">
        <v>59</v>
      </c>
      <c r="H1224" t="s">
        <v>22</v>
      </c>
      <c r="I1224" t="s">
        <v>84</v>
      </c>
      <c r="J1224" t="s">
        <v>56</v>
      </c>
      <c r="K1224">
        <v>3.6</v>
      </c>
      <c r="L1224" t="s">
        <v>151</v>
      </c>
      <c r="M1224" t="s">
        <v>69</v>
      </c>
      <c r="N1224" t="s">
        <v>25</v>
      </c>
      <c r="O1224" t="s">
        <v>25</v>
      </c>
      <c r="P1224">
        <v>42</v>
      </c>
      <c r="Q1224" t="s">
        <v>27</v>
      </c>
      <c r="R1224" t="s">
        <v>75</v>
      </c>
      <c r="S1224" t="s">
        <v>172</v>
      </c>
      <c r="T1224" t="s">
        <v>167</v>
      </c>
      <c r="U1224" t="s">
        <v>168</v>
      </c>
      <c r="V1224">
        <v>1</v>
      </c>
    </row>
    <row r="1225" spans="1:22" ht="14" x14ac:dyDescent="0.3">
      <c r="A1225">
        <v>1293</v>
      </c>
      <c r="B1225">
        <v>26</v>
      </c>
      <c r="C1225" t="s">
        <v>18</v>
      </c>
      <c r="D1225" t="s">
        <v>132</v>
      </c>
      <c r="E1225" t="s">
        <v>66</v>
      </c>
      <c r="F1225">
        <v>61</v>
      </c>
      <c r="G1225" t="s">
        <v>21</v>
      </c>
      <c r="H1225" t="s">
        <v>43</v>
      </c>
      <c r="I1225" t="s">
        <v>31</v>
      </c>
      <c r="J1225" t="s">
        <v>52</v>
      </c>
      <c r="K1225">
        <v>3.9</v>
      </c>
      <c r="L1225" t="s">
        <v>151</v>
      </c>
      <c r="M1225" t="s">
        <v>37</v>
      </c>
      <c r="N1225" t="s">
        <v>25</v>
      </c>
      <c r="O1225" t="s">
        <v>25</v>
      </c>
      <c r="P1225">
        <v>42</v>
      </c>
      <c r="Q1225" t="s">
        <v>74</v>
      </c>
      <c r="R1225" t="s">
        <v>48</v>
      </c>
      <c r="S1225" t="s">
        <v>172</v>
      </c>
      <c r="T1225" t="s">
        <v>167</v>
      </c>
      <c r="U1225" t="s">
        <v>168</v>
      </c>
      <c r="V1225">
        <v>1</v>
      </c>
    </row>
    <row r="1226" spans="1:22" ht="14" x14ac:dyDescent="0.3">
      <c r="A1226">
        <v>1289</v>
      </c>
      <c r="B1226">
        <v>66</v>
      </c>
      <c r="C1226" t="s">
        <v>18</v>
      </c>
      <c r="D1226" t="s">
        <v>132</v>
      </c>
      <c r="E1226" t="s">
        <v>66</v>
      </c>
      <c r="F1226">
        <v>93</v>
      </c>
      <c r="G1226" t="s">
        <v>146</v>
      </c>
      <c r="H1226" t="s">
        <v>91</v>
      </c>
      <c r="I1226" t="s">
        <v>60</v>
      </c>
      <c r="J1226" t="s">
        <v>24</v>
      </c>
      <c r="K1226">
        <v>4.0999999999999996</v>
      </c>
      <c r="L1226" t="s">
        <v>151</v>
      </c>
      <c r="M1226" t="s">
        <v>53</v>
      </c>
      <c r="N1226" t="s">
        <v>25</v>
      </c>
      <c r="O1226" t="s">
        <v>25</v>
      </c>
      <c r="P1226">
        <v>34</v>
      </c>
      <c r="Q1226" t="s">
        <v>45</v>
      </c>
      <c r="R1226" t="s">
        <v>75</v>
      </c>
      <c r="S1226" t="s">
        <v>173</v>
      </c>
      <c r="T1226" t="s">
        <v>167</v>
      </c>
      <c r="U1226" t="s">
        <v>168</v>
      </c>
      <c r="V1226">
        <v>1</v>
      </c>
    </row>
    <row r="1227" spans="1:22" ht="14"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
        <v>172</v>
      </c>
      <c r="T1227" t="s">
        <v>167</v>
      </c>
      <c r="U1227" t="s">
        <v>174</v>
      </c>
      <c r="V1227">
        <v>1</v>
      </c>
    </row>
    <row r="1228" spans="1:22" ht="14" x14ac:dyDescent="0.3">
      <c r="A1228">
        <v>1287</v>
      </c>
      <c r="B1228">
        <v>40</v>
      </c>
      <c r="C1228" t="s">
        <v>18</v>
      </c>
      <c r="D1228" t="s">
        <v>142</v>
      </c>
      <c r="E1228" t="s">
        <v>66</v>
      </c>
      <c r="F1228">
        <v>49</v>
      </c>
      <c r="G1228" t="s">
        <v>63</v>
      </c>
      <c r="H1228" t="s">
        <v>22</v>
      </c>
      <c r="I1228" t="s">
        <v>133</v>
      </c>
      <c r="J1228" t="s">
        <v>24</v>
      </c>
      <c r="K1228">
        <v>4.9000000000000004</v>
      </c>
      <c r="L1228" t="s">
        <v>151</v>
      </c>
      <c r="M1228" t="s">
        <v>44</v>
      </c>
      <c r="N1228" t="s">
        <v>25</v>
      </c>
      <c r="O1228" t="s">
        <v>25</v>
      </c>
      <c r="P1228">
        <v>44</v>
      </c>
      <c r="Q1228" t="s">
        <v>85</v>
      </c>
      <c r="R1228" t="s">
        <v>28</v>
      </c>
      <c r="S1228" t="s">
        <v>170</v>
      </c>
      <c r="T1228" t="s">
        <v>167</v>
      </c>
      <c r="U1228" t="s">
        <v>168</v>
      </c>
      <c r="V1228">
        <v>1</v>
      </c>
    </row>
    <row r="1229" spans="1:22" ht="14" x14ac:dyDescent="0.3">
      <c r="A1229">
        <v>1286</v>
      </c>
      <c r="B1229">
        <v>64</v>
      </c>
      <c r="C1229" t="s">
        <v>18</v>
      </c>
      <c r="D1229" t="s">
        <v>142</v>
      </c>
      <c r="E1229" t="s">
        <v>66</v>
      </c>
      <c r="F1229">
        <v>99</v>
      </c>
      <c r="G1229" t="s">
        <v>97</v>
      </c>
      <c r="H1229" t="s">
        <v>43</v>
      </c>
      <c r="I1229" t="s">
        <v>60</v>
      </c>
      <c r="J1229" t="s">
        <v>56</v>
      </c>
      <c r="K1229">
        <v>3.5</v>
      </c>
      <c r="L1229" t="s">
        <v>151</v>
      </c>
      <c r="M1229" t="s">
        <v>44</v>
      </c>
      <c r="N1229" t="s">
        <v>25</v>
      </c>
      <c r="O1229" t="s">
        <v>25</v>
      </c>
      <c r="P1229">
        <v>45</v>
      </c>
      <c r="Q1229" t="s">
        <v>74</v>
      </c>
      <c r="R1229" t="s">
        <v>28</v>
      </c>
      <c r="S1229" t="s">
        <v>173</v>
      </c>
      <c r="T1229" t="s">
        <v>167</v>
      </c>
      <c r="U1229" t="s">
        <v>168</v>
      </c>
      <c r="V1229">
        <v>1</v>
      </c>
    </row>
    <row r="1230" spans="1:22" ht="14" x14ac:dyDescent="0.3">
      <c r="A1230">
        <v>1282</v>
      </c>
      <c r="B1230">
        <v>29</v>
      </c>
      <c r="C1230" t="s">
        <v>18</v>
      </c>
      <c r="D1230" t="s">
        <v>132</v>
      </c>
      <c r="E1230" t="s">
        <v>66</v>
      </c>
      <c r="F1230">
        <v>81</v>
      </c>
      <c r="G1230" t="s">
        <v>126</v>
      </c>
      <c r="H1230" t="s">
        <v>43</v>
      </c>
      <c r="I1230" t="s">
        <v>77</v>
      </c>
      <c r="J1230" t="s">
        <v>36</v>
      </c>
      <c r="K1230">
        <v>4.5</v>
      </c>
      <c r="L1230" t="s">
        <v>151</v>
      </c>
      <c r="M1230" t="s">
        <v>73</v>
      </c>
      <c r="N1230" t="s">
        <v>25</v>
      </c>
      <c r="O1230" t="s">
        <v>25</v>
      </c>
      <c r="P1230">
        <v>8</v>
      </c>
      <c r="Q1230" t="s">
        <v>27</v>
      </c>
      <c r="R1230" t="s">
        <v>75</v>
      </c>
      <c r="S1230" t="s">
        <v>172</v>
      </c>
      <c r="T1230" t="s">
        <v>167</v>
      </c>
      <c r="U1230" t="s">
        <v>171</v>
      </c>
      <c r="V1230">
        <v>1</v>
      </c>
    </row>
    <row r="1231" spans="1:22" ht="14"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
        <v>172</v>
      </c>
      <c r="T1231" t="s">
        <v>167</v>
      </c>
      <c r="U1231" t="s">
        <v>168</v>
      </c>
      <c r="V1231">
        <v>1</v>
      </c>
    </row>
    <row r="1232" spans="1:22" ht="14"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
        <v>172</v>
      </c>
      <c r="T1232" t="s">
        <v>167</v>
      </c>
      <c r="U1232" t="s">
        <v>168</v>
      </c>
      <c r="V1232">
        <v>1</v>
      </c>
    </row>
    <row r="1233" spans="1:22" ht="14" x14ac:dyDescent="0.3">
      <c r="A1233">
        <v>1275</v>
      </c>
      <c r="B1233">
        <v>54</v>
      </c>
      <c r="C1233" t="s">
        <v>18</v>
      </c>
      <c r="D1233" t="s">
        <v>123</v>
      </c>
      <c r="E1233" t="s">
        <v>66</v>
      </c>
      <c r="F1233">
        <v>73</v>
      </c>
      <c r="G1233" t="s">
        <v>67</v>
      </c>
      <c r="H1233" t="s">
        <v>43</v>
      </c>
      <c r="I1233" t="s">
        <v>77</v>
      </c>
      <c r="J1233" t="s">
        <v>36</v>
      </c>
      <c r="K1233">
        <v>3.1</v>
      </c>
      <c r="L1233" t="s">
        <v>151</v>
      </c>
      <c r="M1233" t="s">
        <v>69</v>
      </c>
      <c r="N1233" t="s">
        <v>25</v>
      </c>
      <c r="O1233" t="s">
        <v>25</v>
      </c>
      <c r="P1233">
        <v>37</v>
      </c>
      <c r="Q1233" t="s">
        <v>45</v>
      </c>
      <c r="R1233" t="s">
        <v>57</v>
      </c>
      <c r="S1233" t="s">
        <v>166</v>
      </c>
      <c r="T1233" t="s">
        <v>167</v>
      </c>
      <c r="U1233" t="s">
        <v>168</v>
      </c>
      <c r="V1233">
        <v>1</v>
      </c>
    </row>
    <row r="1234" spans="1:22" ht="14"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
        <v>173</v>
      </c>
      <c r="T1234" t="s">
        <v>167</v>
      </c>
      <c r="U1234" t="s">
        <v>168</v>
      </c>
      <c r="V1234">
        <v>1</v>
      </c>
    </row>
    <row r="1235" spans="1:22" ht="14" x14ac:dyDescent="0.3">
      <c r="A1235">
        <v>1272</v>
      </c>
      <c r="B1235">
        <v>70</v>
      </c>
      <c r="C1235" t="s">
        <v>18</v>
      </c>
      <c r="D1235" t="s">
        <v>105</v>
      </c>
      <c r="E1235" t="s">
        <v>66</v>
      </c>
      <c r="F1235">
        <v>57</v>
      </c>
      <c r="G1235" t="s">
        <v>21</v>
      </c>
      <c r="H1235" t="s">
        <v>35</v>
      </c>
      <c r="I1235" t="s">
        <v>23</v>
      </c>
      <c r="J1235" t="s">
        <v>36</v>
      </c>
      <c r="K1235">
        <v>4.3</v>
      </c>
      <c r="L1235" t="s">
        <v>151</v>
      </c>
      <c r="M1235" t="s">
        <v>73</v>
      </c>
      <c r="N1235" t="s">
        <v>25</v>
      </c>
      <c r="O1235" t="s">
        <v>25</v>
      </c>
      <c r="P1235">
        <v>42</v>
      </c>
      <c r="Q1235" t="s">
        <v>45</v>
      </c>
      <c r="R1235" t="s">
        <v>48</v>
      </c>
      <c r="S1235" t="s">
        <v>173</v>
      </c>
      <c r="T1235" t="s">
        <v>167</v>
      </c>
      <c r="U1235" t="s">
        <v>168</v>
      </c>
      <c r="V1235">
        <v>1</v>
      </c>
    </row>
    <row r="1236" spans="1:22" ht="14"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
        <v>170</v>
      </c>
      <c r="T1236" t="s">
        <v>167</v>
      </c>
      <c r="U1236" t="s">
        <v>171</v>
      </c>
      <c r="V1236">
        <v>1</v>
      </c>
    </row>
    <row r="1237" spans="1:22" ht="14" x14ac:dyDescent="0.3">
      <c r="A1237">
        <v>1270</v>
      </c>
      <c r="B1237">
        <v>43</v>
      </c>
      <c r="C1237" t="s">
        <v>18</v>
      </c>
      <c r="D1237" t="s">
        <v>105</v>
      </c>
      <c r="E1237" t="s">
        <v>66</v>
      </c>
      <c r="F1237">
        <v>53</v>
      </c>
      <c r="G1237" t="s">
        <v>128</v>
      </c>
      <c r="H1237" t="s">
        <v>43</v>
      </c>
      <c r="I1237" t="s">
        <v>92</v>
      </c>
      <c r="J1237" t="s">
        <v>36</v>
      </c>
      <c r="K1237">
        <v>3</v>
      </c>
      <c r="L1237" t="s">
        <v>151</v>
      </c>
      <c r="M1237" t="s">
        <v>53</v>
      </c>
      <c r="N1237" t="s">
        <v>25</v>
      </c>
      <c r="O1237" t="s">
        <v>25</v>
      </c>
      <c r="P1237">
        <v>47</v>
      </c>
      <c r="Q1237" t="s">
        <v>45</v>
      </c>
      <c r="R1237" t="s">
        <v>57</v>
      </c>
      <c r="S1237" t="s">
        <v>170</v>
      </c>
      <c r="T1237" t="s">
        <v>167</v>
      </c>
      <c r="U1237" t="s">
        <v>168</v>
      </c>
      <c r="V1237">
        <v>1</v>
      </c>
    </row>
    <row r="1238" spans="1:22" ht="14"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
        <v>170</v>
      </c>
      <c r="T1238" t="s">
        <v>167</v>
      </c>
      <c r="U1238" t="s">
        <v>168</v>
      </c>
      <c r="V1238">
        <v>1</v>
      </c>
    </row>
    <row r="1239" spans="1:22" ht="14" x14ac:dyDescent="0.3">
      <c r="A1239">
        <v>1256</v>
      </c>
      <c r="B1239">
        <v>30</v>
      </c>
      <c r="C1239" t="s">
        <v>18</v>
      </c>
      <c r="D1239" t="s">
        <v>123</v>
      </c>
      <c r="E1239" t="s">
        <v>66</v>
      </c>
      <c r="F1239">
        <v>68</v>
      </c>
      <c r="G1239" t="s">
        <v>115</v>
      </c>
      <c r="H1239" t="s">
        <v>43</v>
      </c>
      <c r="I1239" t="s">
        <v>99</v>
      </c>
      <c r="J1239" t="s">
        <v>56</v>
      </c>
      <c r="K1239">
        <v>4.0999999999999996</v>
      </c>
      <c r="L1239" t="s">
        <v>151</v>
      </c>
      <c r="M1239" t="s">
        <v>53</v>
      </c>
      <c r="N1239" t="s">
        <v>25</v>
      </c>
      <c r="O1239" t="s">
        <v>25</v>
      </c>
      <c r="P1239">
        <v>38</v>
      </c>
      <c r="Q1239" t="s">
        <v>32</v>
      </c>
      <c r="R1239" t="s">
        <v>28</v>
      </c>
      <c r="S1239" t="s">
        <v>172</v>
      </c>
      <c r="T1239" t="s">
        <v>167</v>
      </c>
      <c r="U1239" t="s">
        <v>168</v>
      </c>
      <c r="V1239">
        <v>1</v>
      </c>
    </row>
    <row r="1240" spans="1:22" ht="14" x14ac:dyDescent="0.3">
      <c r="A1240">
        <v>1249</v>
      </c>
      <c r="B1240">
        <v>62</v>
      </c>
      <c r="C1240" t="s">
        <v>18</v>
      </c>
      <c r="D1240" t="s">
        <v>123</v>
      </c>
      <c r="E1240" t="s">
        <v>66</v>
      </c>
      <c r="F1240">
        <v>37</v>
      </c>
      <c r="G1240" t="s">
        <v>149</v>
      </c>
      <c r="H1240" t="s">
        <v>91</v>
      </c>
      <c r="I1240" t="s">
        <v>107</v>
      </c>
      <c r="J1240" t="s">
        <v>24</v>
      </c>
      <c r="K1240">
        <v>3</v>
      </c>
      <c r="L1240" t="s">
        <v>151</v>
      </c>
      <c r="M1240" t="s">
        <v>37</v>
      </c>
      <c r="N1240" t="s">
        <v>25</v>
      </c>
      <c r="O1240" t="s">
        <v>25</v>
      </c>
      <c r="P1240">
        <v>8</v>
      </c>
      <c r="Q1240" t="s">
        <v>38</v>
      </c>
      <c r="R1240" t="s">
        <v>48</v>
      </c>
      <c r="S1240" t="s">
        <v>173</v>
      </c>
      <c r="T1240" t="s">
        <v>167</v>
      </c>
      <c r="U1240" t="s">
        <v>171</v>
      </c>
      <c r="V1240">
        <v>1</v>
      </c>
    </row>
    <row r="1241" spans="1:22" ht="14" x14ac:dyDescent="0.3">
      <c r="A1241">
        <v>1241</v>
      </c>
      <c r="B1241">
        <v>41</v>
      </c>
      <c r="C1241" t="s">
        <v>18</v>
      </c>
      <c r="D1241" t="s">
        <v>118</v>
      </c>
      <c r="E1241" t="s">
        <v>66</v>
      </c>
      <c r="F1241">
        <v>79</v>
      </c>
      <c r="G1241" t="s">
        <v>126</v>
      </c>
      <c r="H1241" t="s">
        <v>22</v>
      </c>
      <c r="I1241" t="s">
        <v>51</v>
      </c>
      <c r="J1241" t="s">
        <v>24</v>
      </c>
      <c r="K1241">
        <v>2.9</v>
      </c>
      <c r="L1241" t="s">
        <v>151</v>
      </c>
      <c r="M1241" t="s">
        <v>73</v>
      </c>
      <c r="N1241" t="s">
        <v>25</v>
      </c>
      <c r="O1241" t="s">
        <v>25</v>
      </c>
      <c r="P1241">
        <v>48</v>
      </c>
      <c r="Q1241" t="s">
        <v>85</v>
      </c>
      <c r="R1241" t="s">
        <v>48</v>
      </c>
      <c r="S1241" t="s">
        <v>170</v>
      </c>
      <c r="T1241" t="s">
        <v>167</v>
      </c>
      <c r="U1241" t="s">
        <v>168</v>
      </c>
      <c r="V124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00"/>
  <sheetViews>
    <sheetView workbookViewId="0">
      <selection sqref="A1:V200"/>
    </sheetView>
  </sheetViews>
  <sheetFormatPr defaultRowHeight="14.5" x14ac:dyDescent="0.3"/>
  <cols>
    <col min="1" max="1" width="13.25" customWidth="1"/>
    <col min="3" max="3" width="8.9140625" customWidth="1"/>
    <col min="4" max="4" width="15.83203125" customWidth="1"/>
    <col min="5" max="5" width="10.25" customWidth="1"/>
    <col min="6" max="6" width="22.83203125" customWidth="1"/>
    <col min="7" max="7" width="9.83203125" customWidth="1"/>
    <col min="11" max="11" width="14.4140625" customWidth="1"/>
    <col min="12" max="12" width="18.83203125" customWidth="1"/>
    <col min="13" max="13" width="14.33203125" customWidth="1"/>
    <col min="14" max="14" width="16.9140625" customWidth="1"/>
    <col min="15" max="15" width="17.75" customWidth="1"/>
    <col min="16" max="16" width="18.83203125" customWidth="1"/>
    <col min="17" max="17" width="17.4140625" customWidth="1"/>
    <col min="18" max="18" width="22.5" customWidth="1"/>
  </cols>
  <sheetData>
    <row r="1" spans="1:22" ht="1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153</v>
      </c>
      <c r="T1" t="s">
        <v>154</v>
      </c>
      <c r="U1" t="s">
        <v>155</v>
      </c>
      <c r="V1" t="s">
        <v>156</v>
      </c>
    </row>
    <row r="2" spans="1:22" ht="14" x14ac:dyDescent="0.3">
      <c r="A2">
        <v>3899</v>
      </c>
      <c r="B2">
        <v>44</v>
      </c>
      <c r="C2" t="s">
        <v>152</v>
      </c>
      <c r="D2" t="s">
        <v>70</v>
      </c>
      <c r="E2" t="s">
        <v>41</v>
      </c>
      <c r="F2">
        <v>77</v>
      </c>
      <c r="G2" t="s">
        <v>147</v>
      </c>
      <c r="H2" t="s">
        <v>35</v>
      </c>
      <c r="I2" t="s">
        <v>109</v>
      </c>
      <c r="J2" t="s">
        <v>52</v>
      </c>
      <c r="K2">
        <v>3.8</v>
      </c>
      <c r="L2" t="s">
        <v>151</v>
      </c>
      <c r="M2" t="s">
        <v>26</v>
      </c>
      <c r="N2" t="s">
        <v>151</v>
      </c>
      <c r="O2" t="s">
        <v>151</v>
      </c>
      <c r="P2">
        <v>24</v>
      </c>
      <c r="Q2" t="s">
        <v>27</v>
      </c>
      <c r="R2" t="s">
        <v>39</v>
      </c>
      <c r="S2" t="s">
        <v>170</v>
      </c>
      <c r="T2" t="s">
        <v>167</v>
      </c>
      <c r="U2" t="s">
        <v>168</v>
      </c>
      <c r="V2">
        <v>0</v>
      </c>
    </row>
    <row r="3" spans="1:22" ht="14" x14ac:dyDescent="0.3">
      <c r="A3">
        <v>3889</v>
      </c>
      <c r="B3">
        <v>45</v>
      </c>
      <c r="C3" t="s">
        <v>152</v>
      </c>
      <c r="D3" t="s">
        <v>49</v>
      </c>
      <c r="E3" t="s">
        <v>41</v>
      </c>
      <c r="F3">
        <v>69</v>
      </c>
      <c r="G3" t="s">
        <v>140</v>
      </c>
      <c r="H3" t="s">
        <v>43</v>
      </c>
      <c r="I3" t="s">
        <v>82</v>
      </c>
      <c r="J3" t="s">
        <v>36</v>
      </c>
      <c r="K3">
        <v>3.4</v>
      </c>
      <c r="L3" t="s">
        <v>151</v>
      </c>
      <c r="M3" t="s">
        <v>53</v>
      </c>
      <c r="N3" t="s">
        <v>151</v>
      </c>
      <c r="O3" t="s">
        <v>151</v>
      </c>
      <c r="P3">
        <v>14</v>
      </c>
      <c r="Q3" t="s">
        <v>27</v>
      </c>
      <c r="R3" t="s">
        <v>75</v>
      </c>
      <c r="S3" t="s">
        <v>166</v>
      </c>
      <c r="T3" t="s">
        <v>167</v>
      </c>
      <c r="U3" t="s">
        <v>174</v>
      </c>
      <c r="V3">
        <v>0</v>
      </c>
    </row>
    <row r="4" spans="1:22" ht="14" x14ac:dyDescent="0.3">
      <c r="A4">
        <v>3885</v>
      </c>
      <c r="B4">
        <v>47</v>
      </c>
      <c r="C4" t="s">
        <v>152</v>
      </c>
      <c r="D4" t="s">
        <v>40</v>
      </c>
      <c r="E4" t="s">
        <v>41</v>
      </c>
      <c r="F4">
        <v>29</v>
      </c>
      <c r="G4" t="s">
        <v>127</v>
      </c>
      <c r="H4" t="s">
        <v>43</v>
      </c>
      <c r="I4" t="s">
        <v>109</v>
      </c>
      <c r="J4" t="s">
        <v>56</v>
      </c>
      <c r="K4">
        <v>4.9000000000000004</v>
      </c>
      <c r="L4" t="s">
        <v>151</v>
      </c>
      <c r="M4" t="s">
        <v>26</v>
      </c>
      <c r="N4" t="s">
        <v>151</v>
      </c>
      <c r="O4" t="s">
        <v>151</v>
      </c>
      <c r="P4">
        <v>3</v>
      </c>
      <c r="Q4" t="s">
        <v>45</v>
      </c>
      <c r="R4" t="s">
        <v>39</v>
      </c>
      <c r="S4" t="s">
        <v>166</v>
      </c>
      <c r="T4" t="s">
        <v>167</v>
      </c>
      <c r="U4" t="s">
        <v>171</v>
      </c>
      <c r="V4">
        <v>0</v>
      </c>
    </row>
    <row r="5" spans="1:22" ht="14" x14ac:dyDescent="0.3">
      <c r="A5">
        <v>3877</v>
      </c>
      <c r="B5">
        <v>60</v>
      </c>
      <c r="C5" t="s">
        <v>152</v>
      </c>
      <c r="D5" t="s">
        <v>70</v>
      </c>
      <c r="E5" t="s">
        <v>41</v>
      </c>
      <c r="F5">
        <v>85</v>
      </c>
      <c r="G5" t="s">
        <v>149</v>
      </c>
      <c r="H5" t="s">
        <v>35</v>
      </c>
      <c r="I5" t="s">
        <v>108</v>
      </c>
      <c r="J5" t="s">
        <v>56</v>
      </c>
      <c r="K5">
        <v>2.6</v>
      </c>
      <c r="L5" t="s">
        <v>151</v>
      </c>
      <c r="M5" t="s">
        <v>69</v>
      </c>
      <c r="N5" t="s">
        <v>151</v>
      </c>
      <c r="O5" t="s">
        <v>151</v>
      </c>
      <c r="P5">
        <v>7</v>
      </c>
      <c r="Q5" t="s">
        <v>32</v>
      </c>
      <c r="R5" t="s">
        <v>48</v>
      </c>
      <c r="S5" t="s">
        <v>173</v>
      </c>
      <c r="T5" t="s">
        <v>167</v>
      </c>
      <c r="U5" t="s">
        <v>171</v>
      </c>
      <c r="V5">
        <v>0</v>
      </c>
    </row>
    <row r="6" spans="1:22" ht="14" x14ac:dyDescent="0.3">
      <c r="A6">
        <v>3874</v>
      </c>
      <c r="B6">
        <v>42</v>
      </c>
      <c r="C6" t="s">
        <v>152</v>
      </c>
      <c r="D6" t="s">
        <v>40</v>
      </c>
      <c r="E6" t="s">
        <v>41</v>
      </c>
      <c r="F6">
        <v>43</v>
      </c>
      <c r="G6" t="s">
        <v>59</v>
      </c>
      <c r="H6" t="s">
        <v>22</v>
      </c>
      <c r="I6" t="s">
        <v>64</v>
      </c>
      <c r="J6" t="s">
        <v>52</v>
      </c>
      <c r="K6">
        <v>4</v>
      </c>
      <c r="L6" t="s">
        <v>151</v>
      </c>
      <c r="M6" t="s">
        <v>53</v>
      </c>
      <c r="N6" t="s">
        <v>151</v>
      </c>
      <c r="O6" t="s">
        <v>151</v>
      </c>
      <c r="P6">
        <v>22</v>
      </c>
      <c r="Q6" t="s">
        <v>38</v>
      </c>
      <c r="R6" t="s">
        <v>39</v>
      </c>
      <c r="S6" t="s">
        <v>170</v>
      </c>
      <c r="T6" t="s">
        <v>167</v>
      </c>
      <c r="U6" t="s">
        <v>168</v>
      </c>
      <c r="V6">
        <v>0</v>
      </c>
    </row>
    <row r="7" spans="1:22" ht="14" x14ac:dyDescent="0.3">
      <c r="A7">
        <v>3871</v>
      </c>
      <c r="B7">
        <v>61</v>
      </c>
      <c r="C7" t="s">
        <v>152</v>
      </c>
      <c r="D7" t="s">
        <v>40</v>
      </c>
      <c r="E7" t="s">
        <v>41</v>
      </c>
      <c r="F7">
        <v>46</v>
      </c>
      <c r="G7" t="s">
        <v>122</v>
      </c>
      <c r="H7" t="s">
        <v>22</v>
      </c>
      <c r="I7" t="s">
        <v>92</v>
      </c>
      <c r="J7" t="s">
        <v>56</v>
      </c>
      <c r="K7">
        <v>3.2</v>
      </c>
      <c r="L7" t="s">
        <v>151</v>
      </c>
      <c r="M7" t="s">
        <v>44</v>
      </c>
      <c r="N7" t="s">
        <v>151</v>
      </c>
      <c r="O7" t="s">
        <v>151</v>
      </c>
      <c r="P7">
        <v>19</v>
      </c>
      <c r="Q7" t="s">
        <v>32</v>
      </c>
      <c r="R7" t="s">
        <v>96</v>
      </c>
      <c r="S7" t="s">
        <v>173</v>
      </c>
      <c r="T7" t="s">
        <v>167</v>
      </c>
      <c r="U7" t="s">
        <v>174</v>
      </c>
      <c r="V7">
        <v>0</v>
      </c>
    </row>
    <row r="8" spans="1:22" ht="14" x14ac:dyDescent="0.3">
      <c r="A8">
        <v>3857</v>
      </c>
      <c r="B8">
        <v>39</v>
      </c>
      <c r="C8" t="s">
        <v>152</v>
      </c>
      <c r="D8" t="s">
        <v>40</v>
      </c>
      <c r="E8" t="s">
        <v>41</v>
      </c>
      <c r="F8">
        <v>78</v>
      </c>
      <c r="G8" t="s">
        <v>140</v>
      </c>
      <c r="H8" t="s">
        <v>35</v>
      </c>
      <c r="I8" t="s">
        <v>109</v>
      </c>
      <c r="J8" t="s">
        <v>52</v>
      </c>
      <c r="K8">
        <v>2.5</v>
      </c>
      <c r="L8" t="s">
        <v>151</v>
      </c>
      <c r="M8" t="s">
        <v>37</v>
      </c>
      <c r="N8" t="s">
        <v>151</v>
      </c>
      <c r="O8" t="s">
        <v>151</v>
      </c>
      <c r="P8">
        <v>8</v>
      </c>
      <c r="Q8" t="s">
        <v>85</v>
      </c>
      <c r="R8" t="s">
        <v>57</v>
      </c>
      <c r="S8" t="s">
        <v>170</v>
      </c>
      <c r="T8" t="s">
        <v>167</v>
      </c>
      <c r="U8" t="s">
        <v>171</v>
      </c>
      <c r="V8">
        <v>0</v>
      </c>
    </row>
    <row r="9" spans="1:22" ht="14" x14ac:dyDescent="0.3">
      <c r="A9">
        <v>3840</v>
      </c>
      <c r="B9">
        <v>66</v>
      </c>
      <c r="C9" t="s">
        <v>152</v>
      </c>
      <c r="D9" t="s">
        <v>40</v>
      </c>
      <c r="E9" t="s">
        <v>41</v>
      </c>
      <c r="F9">
        <v>29</v>
      </c>
      <c r="G9" t="s">
        <v>138</v>
      </c>
      <c r="H9" t="s">
        <v>43</v>
      </c>
      <c r="I9" t="s">
        <v>99</v>
      </c>
      <c r="J9" t="s">
        <v>36</v>
      </c>
      <c r="K9">
        <v>3.9</v>
      </c>
      <c r="L9" t="s">
        <v>151</v>
      </c>
      <c r="M9" t="s">
        <v>37</v>
      </c>
      <c r="N9" t="s">
        <v>151</v>
      </c>
      <c r="O9" t="s">
        <v>151</v>
      </c>
      <c r="P9">
        <v>14</v>
      </c>
      <c r="Q9" t="s">
        <v>27</v>
      </c>
      <c r="R9" t="s">
        <v>57</v>
      </c>
      <c r="S9" t="s">
        <v>173</v>
      </c>
      <c r="T9" t="s">
        <v>167</v>
      </c>
      <c r="U9" t="s">
        <v>174</v>
      </c>
      <c r="V9">
        <v>0</v>
      </c>
    </row>
    <row r="10" spans="1:22" ht="14" x14ac:dyDescent="0.3">
      <c r="A10">
        <v>3836</v>
      </c>
      <c r="B10">
        <v>58</v>
      </c>
      <c r="C10" t="s">
        <v>152</v>
      </c>
      <c r="D10" t="s">
        <v>40</v>
      </c>
      <c r="E10" t="s">
        <v>41</v>
      </c>
      <c r="F10">
        <v>58</v>
      </c>
      <c r="G10" t="s">
        <v>137</v>
      </c>
      <c r="H10" t="s">
        <v>22</v>
      </c>
      <c r="I10" t="s">
        <v>64</v>
      </c>
      <c r="J10" t="s">
        <v>24</v>
      </c>
      <c r="K10">
        <v>2.6</v>
      </c>
      <c r="L10" t="s">
        <v>151</v>
      </c>
      <c r="M10" t="s">
        <v>26</v>
      </c>
      <c r="N10" t="s">
        <v>151</v>
      </c>
      <c r="O10" t="s">
        <v>151</v>
      </c>
      <c r="P10">
        <v>28</v>
      </c>
      <c r="Q10" t="s">
        <v>45</v>
      </c>
      <c r="R10" t="s">
        <v>75</v>
      </c>
      <c r="S10" t="s">
        <v>173</v>
      </c>
      <c r="T10" t="s">
        <v>167</v>
      </c>
      <c r="U10" t="s">
        <v>168</v>
      </c>
      <c r="V10">
        <v>0</v>
      </c>
    </row>
    <row r="11" spans="1:22" ht="14" x14ac:dyDescent="0.3">
      <c r="A11">
        <v>3833</v>
      </c>
      <c r="B11">
        <v>64</v>
      </c>
      <c r="C11" t="s">
        <v>152</v>
      </c>
      <c r="D11" t="s">
        <v>136</v>
      </c>
      <c r="E11" t="s">
        <v>41</v>
      </c>
      <c r="F11">
        <v>38</v>
      </c>
      <c r="G11" t="s">
        <v>110</v>
      </c>
      <c r="H11" t="s">
        <v>91</v>
      </c>
      <c r="I11" t="s">
        <v>72</v>
      </c>
      <c r="J11" t="s">
        <v>24</v>
      </c>
      <c r="K11">
        <v>4.8</v>
      </c>
      <c r="L11" t="s">
        <v>151</v>
      </c>
      <c r="M11" t="s">
        <v>69</v>
      </c>
      <c r="N11" t="s">
        <v>151</v>
      </c>
      <c r="O11" t="s">
        <v>151</v>
      </c>
      <c r="P11">
        <v>27</v>
      </c>
      <c r="Q11" t="s">
        <v>32</v>
      </c>
      <c r="R11" t="s">
        <v>39</v>
      </c>
      <c r="S11" t="s">
        <v>173</v>
      </c>
      <c r="T11" t="s">
        <v>167</v>
      </c>
      <c r="U11" t="s">
        <v>168</v>
      </c>
      <c r="V11">
        <v>0</v>
      </c>
    </row>
    <row r="12" spans="1:22" ht="14" x14ac:dyDescent="0.3">
      <c r="A12">
        <v>3822</v>
      </c>
      <c r="B12">
        <v>20</v>
      </c>
      <c r="C12" t="s">
        <v>152</v>
      </c>
      <c r="D12" t="s">
        <v>49</v>
      </c>
      <c r="E12" t="s">
        <v>41</v>
      </c>
      <c r="F12">
        <v>48</v>
      </c>
      <c r="G12" t="s">
        <v>46</v>
      </c>
      <c r="H12" t="s">
        <v>43</v>
      </c>
      <c r="I12" t="s">
        <v>79</v>
      </c>
      <c r="J12" t="s">
        <v>52</v>
      </c>
      <c r="K12">
        <v>4.5999999999999996</v>
      </c>
      <c r="L12" t="s">
        <v>151</v>
      </c>
      <c r="M12" t="s">
        <v>37</v>
      </c>
      <c r="N12" t="s">
        <v>151</v>
      </c>
      <c r="O12" t="s">
        <v>151</v>
      </c>
      <c r="P12">
        <v>34</v>
      </c>
      <c r="Q12" t="s">
        <v>38</v>
      </c>
      <c r="R12" t="s">
        <v>96</v>
      </c>
      <c r="S12" t="s">
        <v>169</v>
      </c>
      <c r="T12" t="s">
        <v>167</v>
      </c>
      <c r="U12" t="s">
        <v>168</v>
      </c>
      <c r="V12">
        <v>0</v>
      </c>
    </row>
    <row r="13" spans="1:22" ht="14" x14ac:dyDescent="0.3">
      <c r="A13">
        <v>3819</v>
      </c>
      <c r="B13">
        <v>70</v>
      </c>
      <c r="C13" t="s">
        <v>152</v>
      </c>
      <c r="D13" t="s">
        <v>49</v>
      </c>
      <c r="E13" t="s">
        <v>41</v>
      </c>
      <c r="F13">
        <v>41</v>
      </c>
      <c r="G13" t="s">
        <v>46</v>
      </c>
      <c r="H13" t="s">
        <v>91</v>
      </c>
      <c r="I13" t="s">
        <v>125</v>
      </c>
      <c r="J13" t="s">
        <v>24</v>
      </c>
      <c r="K13">
        <v>3.8</v>
      </c>
      <c r="L13" t="s">
        <v>151</v>
      </c>
      <c r="M13" t="s">
        <v>37</v>
      </c>
      <c r="N13" t="s">
        <v>151</v>
      </c>
      <c r="O13" t="s">
        <v>151</v>
      </c>
      <c r="P13">
        <v>42</v>
      </c>
      <c r="Q13" t="s">
        <v>32</v>
      </c>
      <c r="R13" t="s">
        <v>87</v>
      </c>
      <c r="S13" t="s">
        <v>173</v>
      </c>
      <c r="T13" t="s">
        <v>167</v>
      </c>
      <c r="U13" t="s">
        <v>168</v>
      </c>
      <c r="V13">
        <v>0</v>
      </c>
    </row>
    <row r="14" spans="1:22" ht="14" x14ac:dyDescent="0.3">
      <c r="A14">
        <v>3810</v>
      </c>
      <c r="B14">
        <v>57</v>
      </c>
      <c r="C14" t="s">
        <v>152</v>
      </c>
      <c r="D14" t="s">
        <v>70</v>
      </c>
      <c r="E14" t="s">
        <v>41</v>
      </c>
      <c r="F14">
        <v>33</v>
      </c>
      <c r="G14" t="s">
        <v>83</v>
      </c>
      <c r="H14" t="s">
        <v>35</v>
      </c>
      <c r="I14" t="s">
        <v>31</v>
      </c>
      <c r="J14" t="s">
        <v>24</v>
      </c>
      <c r="K14">
        <v>3.7</v>
      </c>
      <c r="L14" t="s">
        <v>151</v>
      </c>
      <c r="M14" t="s">
        <v>53</v>
      </c>
      <c r="N14" t="s">
        <v>151</v>
      </c>
      <c r="O14" t="s">
        <v>151</v>
      </c>
      <c r="P14">
        <v>28</v>
      </c>
      <c r="Q14" t="s">
        <v>38</v>
      </c>
      <c r="R14" t="s">
        <v>48</v>
      </c>
      <c r="S14" t="s">
        <v>173</v>
      </c>
      <c r="T14" t="s">
        <v>167</v>
      </c>
      <c r="U14" t="s">
        <v>168</v>
      </c>
      <c r="V14">
        <v>0</v>
      </c>
    </row>
    <row r="15" spans="1:22" ht="14" x14ac:dyDescent="0.3">
      <c r="A15">
        <v>3807</v>
      </c>
      <c r="B15">
        <v>18</v>
      </c>
      <c r="C15" t="s">
        <v>152</v>
      </c>
      <c r="D15" t="s">
        <v>136</v>
      </c>
      <c r="E15" t="s">
        <v>41</v>
      </c>
      <c r="F15">
        <v>71</v>
      </c>
      <c r="G15" t="s">
        <v>67</v>
      </c>
      <c r="H15" t="s">
        <v>43</v>
      </c>
      <c r="I15" t="s">
        <v>84</v>
      </c>
      <c r="J15" t="s">
        <v>36</v>
      </c>
      <c r="K15">
        <v>3</v>
      </c>
      <c r="L15" t="s">
        <v>151</v>
      </c>
      <c r="M15" t="s">
        <v>53</v>
      </c>
      <c r="N15" t="s">
        <v>151</v>
      </c>
      <c r="O15" t="s">
        <v>151</v>
      </c>
      <c r="P15">
        <v>41</v>
      </c>
      <c r="Q15" t="s">
        <v>45</v>
      </c>
      <c r="R15" t="s">
        <v>39</v>
      </c>
      <c r="S15" t="s">
        <v>169</v>
      </c>
      <c r="T15" t="s">
        <v>167</v>
      </c>
      <c r="U15" t="s">
        <v>168</v>
      </c>
      <c r="V15">
        <v>0</v>
      </c>
    </row>
    <row r="16" spans="1:22" ht="14" x14ac:dyDescent="0.3">
      <c r="A16">
        <v>3787</v>
      </c>
      <c r="B16">
        <v>31</v>
      </c>
      <c r="C16" t="s">
        <v>152</v>
      </c>
      <c r="D16" t="s">
        <v>136</v>
      </c>
      <c r="E16" t="s">
        <v>41</v>
      </c>
      <c r="F16">
        <v>47</v>
      </c>
      <c r="G16" t="s">
        <v>121</v>
      </c>
      <c r="H16" t="s">
        <v>22</v>
      </c>
      <c r="I16" t="s">
        <v>133</v>
      </c>
      <c r="J16" t="s">
        <v>56</v>
      </c>
      <c r="K16">
        <v>3.6</v>
      </c>
      <c r="L16" t="s">
        <v>151</v>
      </c>
      <c r="M16" t="s">
        <v>69</v>
      </c>
      <c r="N16" t="s">
        <v>151</v>
      </c>
      <c r="O16" t="s">
        <v>151</v>
      </c>
      <c r="P16">
        <v>22</v>
      </c>
      <c r="Q16" t="s">
        <v>27</v>
      </c>
      <c r="R16" t="s">
        <v>39</v>
      </c>
      <c r="S16" t="s">
        <v>172</v>
      </c>
      <c r="T16" t="s">
        <v>167</v>
      </c>
      <c r="U16" t="s">
        <v>168</v>
      </c>
      <c r="V16">
        <v>0</v>
      </c>
    </row>
    <row r="17" spans="1:22" ht="14" x14ac:dyDescent="0.3">
      <c r="A17">
        <v>3782</v>
      </c>
      <c r="B17">
        <v>52</v>
      </c>
      <c r="C17" t="s">
        <v>152</v>
      </c>
      <c r="D17" t="s">
        <v>136</v>
      </c>
      <c r="E17" t="s">
        <v>41</v>
      </c>
      <c r="F17">
        <v>99</v>
      </c>
      <c r="G17" t="s">
        <v>121</v>
      </c>
      <c r="H17" t="s">
        <v>43</v>
      </c>
      <c r="I17" t="s">
        <v>68</v>
      </c>
      <c r="J17" t="s">
        <v>24</v>
      </c>
      <c r="K17">
        <v>3.7</v>
      </c>
      <c r="L17" t="s">
        <v>151</v>
      </c>
      <c r="M17" t="s">
        <v>53</v>
      </c>
      <c r="N17" t="s">
        <v>151</v>
      </c>
      <c r="O17" t="s">
        <v>151</v>
      </c>
      <c r="P17">
        <v>40</v>
      </c>
      <c r="Q17" t="s">
        <v>45</v>
      </c>
      <c r="R17" t="s">
        <v>28</v>
      </c>
      <c r="S17" t="s">
        <v>166</v>
      </c>
      <c r="T17" t="s">
        <v>167</v>
      </c>
      <c r="U17" t="s">
        <v>168</v>
      </c>
      <c r="V17">
        <v>0</v>
      </c>
    </row>
    <row r="18" spans="1:22" ht="14" x14ac:dyDescent="0.3">
      <c r="A18">
        <v>3781</v>
      </c>
      <c r="B18">
        <v>54</v>
      </c>
      <c r="C18" t="s">
        <v>152</v>
      </c>
      <c r="D18" t="s">
        <v>49</v>
      </c>
      <c r="E18" t="s">
        <v>41</v>
      </c>
      <c r="F18">
        <v>57</v>
      </c>
      <c r="G18" t="s">
        <v>90</v>
      </c>
      <c r="H18" t="s">
        <v>22</v>
      </c>
      <c r="I18" t="s">
        <v>133</v>
      </c>
      <c r="J18" t="s">
        <v>56</v>
      </c>
      <c r="K18">
        <v>4.0999999999999996</v>
      </c>
      <c r="L18" t="s">
        <v>151</v>
      </c>
      <c r="M18" t="s">
        <v>37</v>
      </c>
      <c r="N18" t="s">
        <v>151</v>
      </c>
      <c r="O18" t="s">
        <v>151</v>
      </c>
      <c r="P18">
        <v>41</v>
      </c>
      <c r="Q18" t="s">
        <v>27</v>
      </c>
      <c r="R18" t="s">
        <v>57</v>
      </c>
      <c r="S18" t="s">
        <v>166</v>
      </c>
      <c r="T18" t="s">
        <v>167</v>
      </c>
      <c r="U18" t="s">
        <v>168</v>
      </c>
      <c r="V18">
        <v>0</v>
      </c>
    </row>
    <row r="19" spans="1:22" ht="14" x14ac:dyDescent="0.3">
      <c r="A19">
        <v>3779</v>
      </c>
      <c r="B19">
        <v>25</v>
      </c>
      <c r="C19" t="s">
        <v>152</v>
      </c>
      <c r="D19" t="s">
        <v>49</v>
      </c>
      <c r="E19" t="s">
        <v>41</v>
      </c>
      <c r="F19">
        <v>60</v>
      </c>
      <c r="G19" t="s">
        <v>146</v>
      </c>
      <c r="H19" t="s">
        <v>43</v>
      </c>
      <c r="I19" t="s">
        <v>108</v>
      </c>
      <c r="J19" t="s">
        <v>56</v>
      </c>
      <c r="K19">
        <v>2.9</v>
      </c>
      <c r="L19" t="s">
        <v>151</v>
      </c>
      <c r="M19" t="s">
        <v>37</v>
      </c>
      <c r="N19" t="s">
        <v>151</v>
      </c>
      <c r="O19" t="s">
        <v>151</v>
      </c>
      <c r="P19">
        <v>30</v>
      </c>
      <c r="Q19" t="s">
        <v>85</v>
      </c>
      <c r="R19" t="s">
        <v>48</v>
      </c>
      <c r="S19" t="s">
        <v>172</v>
      </c>
      <c r="T19" t="s">
        <v>167</v>
      </c>
      <c r="U19" t="s">
        <v>168</v>
      </c>
      <c r="V19">
        <v>0</v>
      </c>
    </row>
    <row r="20" spans="1:22" ht="14" x14ac:dyDescent="0.3">
      <c r="A20">
        <v>3777</v>
      </c>
      <c r="B20">
        <v>19</v>
      </c>
      <c r="C20" t="s">
        <v>152</v>
      </c>
      <c r="D20" t="s">
        <v>49</v>
      </c>
      <c r="E20" t="s">
        <v>41</v>
      </c>
      <c r="F20">
        <v>25</v>
      </c>
      <c r="G20" t="s">
        <v>119</v>
      </c>
      <c r="H20" t="s">
        <v>22</v>
      </c>
      <c r="I20" t="s">
        <v>77</v>
      </c>
      <c r="J20" t="s">
        <v>36</v>
      </c>
      <c r="K20">
        <v>4.0999999999999996</v>
      </c>
      <c r="L20" t="s">
        <v>151</v>
      </c>
      <c r="M20" t="s">
        <v>53</v>
      </c>
      <c r="N20" t="s">
        <v>151</v>
      </c>
      <c r="O20" t="s">
        <v>151</v>
      </c>
      <c r="P20">
        <v>10</v>
      </c>
      <c r="Q20" t="s">
        <v>38</v>
      </c>
      <c r="R20" t="s">
        <v>28</v>
      </c>
      <c r="S20" t="s">
        <v>169</v>
      </c>
      <c r="T20" t="s">
        <v>167</v>
      </c>
      <c r="U20" t="s">
        <v>174</v>
      </c>
      <c r="V20">
        <v>0</v>
      </c>
    </row>
    <row r="21" spans="1:22" ht="14" x14ac:dyDescent="0.3">
      <c r="A21">
        <v>3760</v>
      </c>
      <c r="B21">
        <v>44</v>
      </c>
      <c r="C21" t="s">
        <v>152</v>
      </c>
      <c r="D21" t="s">
        <v>49</v>
      </c>
      <c r="E21" t="s">
        <v>41</v>
      </c>
      <c r="F21">
        <v>61</v>
      </c>
      <c r="G21" t="s">
        <v>67</v>
      </c>
      <c r="H21" t="s">
        <v>43</v>
      </c>
      <c r="I21" t="s">
        <v>68</v>
      </c>
      <c r="J21" t="s">
        <v>36</v>
      </c>
      <c r="K21">
        <v>3.5</v>
      </c>
      <c r="L21" t="s">
        <v>151</v>
      </c>
      <c r="M21" t="s">
        <v>73</v>
      </c>
      <c r="N21" t="s">
        <v>151</v>
      </c>
      <c r="O21" t="s">
        <v>151</v>
      </c>
      <c r="P21">
        <v>30</v>
      </c>
      <c r="Q21" t="s">
        <v>27</v>
      </c>
      <c r="R21" t="s">
        <v>57</v>
      </c>
      <c r="S21" t="s">
        <v>170</v>
      </c>
      <c r="T21" t="s">
        <v>167</v>
      </c>
      <c r="U21" t="s">
        <v>168</v>
      </c>
      <c r="V21">
        <v>0</v>
      </c>
    </row>
    <row r="22" spans="1:22" ht="14" x14ac:dyDescent="0.3">
      <c r="A22">
        <v>3759</v>
      </c>
      <c r="B22">
        <v>61</v>
      </c>
      <c r="C22" t="s">
        <v>152</v>
      </c>
      <c r="D22" t="s">
        <v>40</v>
      </c>
      <c r="E22" t="s">
        <v>41</v>
      </c>
      <c r="F22">
        <v>54</v>
      </c>
      <c r="G22" t="s">
        <v>115</v>
      </c>
      <c r="H22" t="s">
        <v>35</v>
      </c>
      <c r="I22" t="s">
        <v>93</v>
      </c>
      <c r="J22" t="s">
        <v>36</v>
      </c>
      <c r="K22">
        <v>2.7</v>
      </c>
      <c r="L22" t="s">
        <v>151</v>
      </c>
      <c r="M22" t="s">
        <v>73</v>
      </c>
      <c r="N22" t="s">
        <v>151</v>
      </c>
      <c r="O22" t="s">
        <v>151</v>
      </c>
      <c r="P22">
        <v>23</v>
      </c>
      <c r="Q22" t="s">
        <v>74</v>
      </c>
      <c r="R22" t="s">
        <v>57</v>
      </c>
      <c r="S22" t="s">
        <v>173</v>
      </c>
      <c r="T22" t="s">
        <v>167</v>
      </c>
      <c r="U22" t="s">
        <v>168</v>
      </c>
      <c r="V22">
        <v>0</v>
      </c>
    </row>
    <row r="23" spans="1:22" ht="14" x14ac:dyDescent="0.3">
      <c r="A23">
        <v>3755</v>
      </c>
      <c r="B23">
        <v>46</v>
      </c>
      <c r="C23" t="s">
        <v>152</v>
      </c>
      <c r="D23" t="s">
        <v>70</v>
      </c>
      <c r="E23" t="s">
        <v>41</v>
      </c>
      <c r="F23">
        <v>41</v>
      </c>
      <c r="G23" t="s">
        <v>144</v>
      </c>
      <c r="H23" t="s">
        <v>43</v>
      </c>
      <c r="I23" t="s">
        <v>47</v>
      </c>
      <c r="J23" t="s">
        <v>52</v>
      </c>
      <c r="K23">
        <v>4.4000000000000004</v>
      </c>
      <c r="L23" t="s">
        <v>151</v>
      </c>
      <c r="M23" t="s">
        <v>26</v>
      </c>
      <c r="N23" t="s">
        <v>151</v>
      </c>
      <c r="O23" t="s">
        <v>151</v>
      </c>
      <c r="P23">
        <v>10</v>
      </c>
      <c r="Q23" t="s">
        <v>32</v>
      </c>
      <c r="R23" t="s">
        <v>96</v>
      </c>
      <c r="S23" t="s">
        <v>166</v>
      </c>
      <c r="T23" t="s">
        <v>167</v>
      </c>
      <c r="U23" t="s">
        <v>174</v>
      </c>
      <c r="V23">
        <v>0</v>
      </c>
    </row>
    <row r="24" spans="1:22" ht="14" x14ac:dyDescent="0.3">
      <c r="A24">
        <v>3736</v>
      </c>
      <c r="B24">
        <v>38</v>
      </c>
      <c r="C24" t="s">
        <v>152</v>
      </c>
      <c r="D24" t="s">
        <v>40</v>
      </c>
      <c r="E24" t="s">
        <v>41</v>
      </c>
      <c r="F24">
        <v>44</v>
      </c>
      <c r="G24" t="s">
        <v>34</v>
      </c>
      <c r="H24" t="s">
        <v>22</v>
      </c>
      <c r="I24" t="s">
        <v>120</v>
      </c>
      <c r="J24" t="s">
        <v>36</v>
      </c>
      <c r="K24">
        <v>3.1</v>
      </c>
      <c r="L24" t="s">
        <v>151</v>
      </c>
      <c r="M24" t="s">
        <v>69</v>
      </c>
      <c r="N24" t="s">
        <v>151</v>
      </c>
      <c r="O24" t="s">
        <v>151</v>
      </c>
      <c r="P24">
        <v>29</v>
      </c>
      <c r="Q24" t="s">
        <v>45</v>
      </c>
      <c r="R24" t="s">
        <v>48</v>
      </c>
      <c r="S24" t="s">
        <v>170</v>
      </c>
      <c r="T24" t="s">
        <v>167</v>
      </c>
      <c r="U24" t="s">
        <v>168</v>
      </c>
      <c r="V24">
        <v>0</v>
      </c>
    </row>
    <row r="25" spans="1:22" ht="14" x14ac:dyDescent="0.3">
      <c r="A25">
        <v>3733</v>
      </c>
      <c r="B25">
        <v>36</v>
      </c>
      <c r="C25" t="s">
        <v>152</v>
      </c>
      <c r="D25" t="s">
        <v>70</v>
      </c>
      <c r="E25" t="s">
        <v>41</v>
      </c>
      <c r="F25">
        <v>92</v>
      </c>
      <c r="G25" t="s">
        <v>115</v>
      </c>
      <c r="H25" t="s">
        <v>22</v>
      </c>
      <c r="I25" t="s">
        <v>68</v>
      </c>
      <c r="J25" t="s">
        <v>36</v>
      </c>
      <c r="K25">
        <v>3.3</v>
      </c>
      <c r="L25" t="s">
        <v>151</v>
      </c>
      <c r="M25" t="s">
        <v>37</v>
      </c>
      <c r="N25" t="s">
        <v>151</v>
      </c>
      <c r="O25" t="s">
        <v>151</v>
      </c>
      <c r="P25">
        <v>28</v>
      </c>
      <c r="Q25" t="s">
        <v>45</v>
      </c>
      <c r="R25" t="s">
        <v>48</v>
      </c>
      <c r="S25" t="s">
        <v>170</v>
      </c>
      <c r="T25" t="s">
        <v>167</v>
      </c>
      <c r="U25" t="s">
        <v>168</v>
      </c>
      <c r="V25">
        <v>0</v>
      </c>
    </row>
    <row r="26" spans="1:22" ht="14" x14ac:dyDescent="0.3">
      <c r="A26">
        <v>3730</v>
      </c>
      <c r="B26">
        <v>28</v>
      </c>
      <c r="C26" t="s">
        <v>152</v>
      </c>
      <c r="D26" t="s">
        <v>136</v>
      </c>
      <c r="E26" t="s">
        <v>41</v>
      </c>
      <c r="F26">
        <v>82</v>
      </c>
      <c r="G26" t="s">
        <v>42</v>
      </c>
      <c r="H26" t="s">
        <v>43</v>
      </c>
      <c r="I26" t="s">
        <v>84</v>
      </c>
      <c r="J26" t="s">
        <v>36</v>
      </c>
      <c r="K26">
        <v>4.7</v>
      </c>
      <c r="L26" t="s">
        <v>151</v>
      </c>
      <c r="M26" t="s">
        <v>69</v>
      </c>
      <c r="N26" t="s">
        <v>151</v>
      </c>
      <c r="O26" t="s">
        <v>151</v>
      </c>
      <c r="P26">
        <v>50</v>
      </c>
      <c r="Q26" t="s">
        <v>32</v>
      </c>
      <c r="R26" t="s">
        <v>57</v>
      </c>
      <c r="S26" t="s">
        <v>172</v>
      </c>
      <c r="T26" t="s">
        <v>167</v>
      </c>
      <c r="U26" t="s">
        <v>168</v>
      </c>
      <c r="V26">
        <v>0</v>
      </c>
    </row>
    <row r="27" spans="1:22" ht="14" x14ac:dyDescent="0.3">
      <c r="A27">
        <v>3724</v>
      </c>
      <c r="B27">
        <v>26</v>
      </c>
      <c r="C27" t="s">
        <v>152</v>
      </c>
      <c r="D27" t="s">
        <v>40</v>
      </c>
      <c r="E27" t="s">
        <v>41</v>
      </c>
      <c r="F27">
        <v>30</v>
      </c>
      <c r="G27" t="s">
        <v>42</v>
      </c>
      <c r="H27" t="s">
        <v>43</v>
      </c>
      <c r="I27" t="s">
        <v>117</v>
      </c>
      <c r="J27" t="s">
        <v>36</v>
      </c>
      <c r="K27">
        <v>3.6</v>
      </c>
      <c r="L27" t="s">
        <v>151</v>
      </c>
      <c r="M27" t="s">
        <v>37</v>
      </c>
      <c r="N27" t="s">
        <v>151</v>
      </c>
      <c r="O27" t="s">
        <v>151</v>
      </c>
      <c r="P27">
        <v>1</v>
      </c>
      <c r="Q27" t="s">
        <v>85</v>
      </c>
      <c r="R27" t="s">
        <v>87</v>
      </c>
      <c r="S27" t="s">
        <v>172</v>
      </c>
      <c r="T27" t="s">
        <v>167</v>
      </c>
      <c r="U27" t="s">
        <v>171</v>
      </c>
      <c r="V27">
        <v>0</v>
      </c>
    </row>
    <row r="28" spans="1:22" ht="14" x14ac:dyDescent="0.3">
      <c r="A28">
        <v>3714</v>
      </c>
      <c r="B28">
        <v>49</v>
      </c>
      <c r="C28" t="s">
        <v>152</v>
      </c>
      <c r="D28" t="s">
        <v>70</v>
      </c>
      <c r="E28" t="s">
        <v>41</v>
      </c>
      <c r="F28">
        <v>87</v>
      </c>
      <c r="G28" t="s">
        <v>116</v>
      </c>
      <c r="H28" t="s">
        <v>43</v>
      </c>
      <c r="I28" t="s">
        <v>99</v>
      </c>
      <c r="J28" t="s">
        <v>36</v>
      </c>
      <c r="K28">
        <v>2.6</v>
      </c>
      <c r="L28" t="s">
        <v>151</v>
      </c>
      <c r="M28" t="s">
        <v>26</v>
      </c>
      <c r="N28" t="s">
        <v>151</v>
      </c>
      <c r="O28" t="s">
        <v>151</v>
      </c>
      <c r="P28">
        <v>31</v>
      </c>
      <c r="Q28" t="s">
        <v>85</v>
      </c>
      <c r="R28" t="s">
        <v>96</v>
      </c>
      <c r="S28" t="s">
        <v>166</v>
      </c>
      <c r="T28" t="s">
        <v>167</v>
      </c>
      <c r="U28" t="s">
        <v>168</v>
      </c>
      <c r="V28">
        <v>0</v>
      </c>
    </row>
    <row r="29" spans="1:22" ht="14" x14ac:dyDescent="0.3">
      <c r="A29">
        <v>3707</v>
      </c>
      <c r="B29">
        <v>26</v>
      </c>
      <c r="C29" t="s">
        <v>152</v>
      </c>
      <c r="D29" t="s">
        <v>40</v>
      </c>
      <c r="E29" t="s">
        <v>41</v>
      </c>
      <c r="F29">
        <v>55</v>
      </c>
      <c r="G29" t="s">
        <v>110</v>
      </c>
      <c r="H29" t="s">
        <v>43</v>
      </c>
      <c r="I29" t="s">
        <v>95</v>
      </c>
      <c r="J29" t="s">
        <v>36</v>
      </c>
      <c r="K29">
        <v>4</v>
      </c>
      <c r="L29" t="s">
        <v>151</v>
      </c>
      <c r="M29" t="s">
        <v>73</v>
      </c>
      <c r="N29" t="s">
        <v>151</v>
      </c>
      <c r="O29" t="s">
        <v>151</v>
      </c>
      <c r="P29">
        <v>17</v>
      </c>
      <c r="Q29" t="s">
        <v>32</v>
      </c>
      <c r="R29" t="s">
        <v>75</v>
      </c>
      <c r="S29" t="s">
        <v>172</v>
      </c>
      <c r="T29" t="s">
        <v>167</v>
      </c>
      <c r="U29" t="s">
        <v>174</v>
      </c>
      <c r="V29">
        <v>0</v>
      </c>
    </row>
    <row r="30" spans="1:22" ht="14" x14ac:dyDescent="0.3">
      <c r="A30">
        <v>3704</v>
      </c>
      <c r="B30">
        <v>30</v>
      </c>
      <c r="C30" t="s">
        <v>152</v>
      </c>
      <c r="D30" t="s">
        <v>40</v>
      </c>
      <c r="E30" t="s">
        <v>41</v>
      </c>
      <c r="F30">
        <v>83</v>
      </c>
      <c r="G30" t="s">
        <v>150</v>
      </c>
      <c r="H30" t="s">
        <v>35</v>
      </c>
      <c r="I30" t="s">
        <v>84</v>
      </c>
      <c r="J30" t="s">
        <v>56</v>
      </c>
      <c r="K30">
        <v>2.9</v>
      </c>
      <c r="L30" t="s">
        <v>151</v>
      </c>
      <c r="M30" t="s">
        <v>53</v>
      </c>
      <c r="N30" t="s">
        <v>151</v>
      </c>
      <c r="O30" t="s">
        <v>151</v>
      </c>
      <c r="P30">
        <v>23</v>
      </c>
      <c r="Q30" t="s">
        <v>45</v>
      </c>
      <c r="R30" t="s">
        <v>96</v>
      </c>
      <c r="S30" t="s">
        <v>172</v>
      </c>
      <c r="T30" t="s">
        <v>167</v>
      </c>
      <c r="U30" t="s">
        <v>168</v>
      </c>
      <c r="V30">
        <v>0</v>
      </c>
    </row>
    <row r="31" spans="1:22" ht="14" x14ac:dyDescent="0.3">
      <c r="A31">
        <v>3703</v>
      </c>
      <c r="B31">
        <v>58</v>
      </c>
      <c r="C31" t="s">
        <v>152</v>
      </c>
      <c r="D31" t="s">
        <v>70</v>
      </c>
      <c r="E31" t="s">
        <v>41</v>
      </c>
      <c r="F31">
        <v>65</v>
      </c>
      <c r="G31" t="s">
        <v>130</v>
      </c>
      <c r="H31" t="s">
        <v>43</v>
      </c>
      <c r="I31" t="s">
        <v>125</v>
      </c>
      <c r="J31" t="s">
        <v>36</v>
      </c>
      <c r="K31">
        <v>2.7</v>
      </c>
      <c r="L31" t="s">
        <v>151</v>
      </c>
      <c r="M31" t="s">
        <v>73</v>
      </c>
      <c r="N31" t="s">
        <v>151</v>
      </c>
      <c r="O31" t="s">
        <v>151</v>
      </c>
      <c r="P31">
        <v>36</v>
      </c>
      <c r="Q31" t="s">
        <v>27</v>
      </c>
      <c r="R31" t="s">
        <v>39</v>
      </c>
      <c r="S31" t="s">
        <v>173</v>
      </c>
      <c r="T31" t="s">
        <v>167</v>
      </c>
      <c r="U31" t="s">
        <v>168</v>
      </c>
      <c r="V31">
        <v>0</v>
      </c>
    </row>
    <row r="32" spans="1:22" ht="14" x14ac:dyDescent="0.3">
      <c r="A32">
        <v>3702</v>
      </c>
      <c r="B32">
        <v>46</v>
      </c>
      <c r="C32" t="s">
        <v>152</v>
      </c>
      <c r="D32" t="s">
        <v>40</v>
      </c>
      <c r="E32" t="s">
        <v>41</v>
      </c>
      <c r="F32">
        <v>66</v>
      </c>
      <c r="G32" t="s">
        <v>129</v>
      </c>
      <c r="H32" t="s">
        <v>43</v>
      </c>
      <c r="I32" t="s">
        <v>60</v>
      </c>
      <c r="J32" t="s">
        <v>36</v>
      </c>
      <c r="K32">
        <v>4.5</v>
      </c>
      <c r="L32" t="s">
        <v>151</v>
      </c>
      <c r="M32" t="s">
        <v>73</v>
      </c>
      <c r="N32" t="s">
        <v>151</v>
      </c>
      <c r="O32" t="s">
        <v>151</v>
      </c>
      <c r="P32">
        <v>36</v>
      </c>
      <c r="Q32" t="s">
        <v>32</v>
      </c>
      <c r="R32" t="s">
        <v>48</v>
      </c>
      <c r="S32" t="s">
        <v>166</v>
      </c>
      <c r="T32" t="s">
        <v>167</v>
      </c>
      <c r="U32" t="s">
        <v>168</v>
      </c>
      <c r="V32">
        <v>0</v>
      </c>
    </row>
    <row r="33" spans="1:22" ht="14" x14ac:dyDescent="0.3">
      <c r="A33">
        <v>3692</v>
      </c>
      <c r="B33">
        <v>63</v>
      </c>
      <c r="C33" t="s">
        <v>152</v>
      </c>
      <c r="D33" t="s">
        <v>40</v>
      </c>
      <c r="E33" t="s">
        <v>41</v>
      </c>
      <c r="F33">
        <v>21</v>
      </c>
      <c r="G33" t="s">
        <v>150</v>
      </c>
      <c r="H33" t="s">
        <v>91</v>
      </c>
      <c r="I33" t="s">
        <v>120</v>
      </c>
      <c r="J33" t="s">
        <v>52</v>
      </c>
      <c r="K33">
        <v>4.8</v>
      </c>
      <c r="L33" t="s">
        <v>151</v>
      </c>
      <c r="M33" t="s">
        <v>44</v>
      </c>
      <c r="N33" t="s">
        <v>151</v>
      </c>
      <c r="O33" t="s">
        <v>151</v>
      </c>
      <c r="P33">
        <v>24</v>
      </c>
      <c r="Q33" t="s">
        <v>45</v>
      </c>
      <c r="R33" t="s">
        <v>39</v>
      </c>
      <c r="S33" t="s">
        <v>173</v>
      </c>
      <c r="T33" t="s">
        <v>167</v>
      </c>
      <c r="U33" t="s">
        <v>168</v>
      </c>
      <c r="V33">
        <v>0</v>
      </c>
    </row>
    <row r="34" spans="1:22" ht="14" x14ac:dyDescent="0.3">
      <c r="A34">
        <v>3687</v>
      </c>
      <c r="B34">
        <v>59</v>
      </c>
      <c r="C34" t="s">
        <v>152</v>
      </c>
      <c r="D34" t="s">
        <v>40</v>
      </c>
      <c r="E34" t="s">
        <v>41</v>
      </c>
      <c r="F34">
        <v>70</v>
      </c>
      <c r="G34" t="s">
        <v>59</v>
      </c>
      <c r="H34" t="s">
        <v>43</v>
      </c>
      <c r="I34" t="s">
        <v>60</v>
      </c>
      <c r="J34" t="s">
        <v>36</v>
      </c>
      <c r="K34">
        <v>4.8</v>
      </c>
      <c r="L34" t="s">
        <v>151</v>
      </c>
      <c r="M34" t="s">
        <v>37</v>
      </c>
      <c r="N34" t="s">
        <v>151</v>
      </c>
      <c r="O34" t="s">
        <v>151</v>
      </c>
      <c r="P34">
        <v>17</v>
      </c>
      <c r="Q34" t="s">
        <v>32</v>
      </c>
      <c r="R34" t="s">
        <v>75</v>
      </c>
      <c r="S34" t="s">
        <v>173</v>
      </c>
      <c r="T34" t="s">
        <v>167</v>
      </c>
      <c r="U34" t="s">
        <v>174</v>
      </c>
      <c r="V34">
        <v>0</v>
      </c>
    </row>
    <row r="35" spans="1:22" ht="14" x14ac:dyDescent="0.3">
      <c r="A35">
        <v>3673</v>
      </c>
      <c r="B35">
        <v>51</v>
      </c>
      <c r="C35" t="s">
        <v>152</v>
      </c>
      <c r="D35" t="s">
        <v>40</v>
      </c>
      <c r="E35" t="s">
        <v>41</v>
      </c>
      <c r="F35">
        <v>81</v>
      </c>
      <c r="G35" t="s">
        <v>83</v>
      </c>
      <c r="H35" t="s">
        <v>35</v>
      </c>
      <c r="I35" t="s">
        <v>68</v>
      </c>
      <c r="J35" t="s">
        <v>56</v>
      </c>
      <c r="K35">
        <v>4.5</v>
      </c>
      <c r="L35" t="s">
        <v>151</v>
      </c>
      <c r="M35" t="s">
        <v>37</v>
      </c>
      <c r="N35" t="s">
        <v>151</v>
      </c>
      <c r="O35" t="s">
        <v>151</v>
      </c>
      <c r="P35">
        <v>7</v>
      </c>
      <c r="Q35" t="s">
        <v>45</v>
      </c>
      <c r="R35" t="s">
        <v>87</v>
      </c>
      <c r="S35" t="s">
        <v>166</v>
      </c>
      <c r="T35" t="s">
        <v>167</v>
      </c>
      <c r="U35" t="s">
        <v>171</v>
      </c>
      <c r="V35">
        <v>0</v>
      </c>
    </row>
    <row r="36" spans="1:22" ht="14" x14ac:dyDescent="0.3">
      <c r="A36">
        <v>3671</v>
      </c>
      <c r="B36">
        <v>31</v>
      </c>
      <c r="C36" t="s">
        <v>152</v>
      </c>
      <c r="D36" t="s">
        <v>70</v>
      </c>
      <c r="E36" t="s">
        <v>41</v>
      </c>
      <c r="F36">
        <v>50</v>
      </c>
      <c r="G36" t="s">
        <v>128</v>
      </c>
      <c r="H36" t="s">
        <v>35</v>
      </c>
      <c r="I36" t="s">
        <v>51</v>
      </c>
      <c r="J36" t="s">
        <v>24</v>
      </c>
      <c r="K36">
        <v>3.8</v>
      </c>
      <c r="L36" t="s">
        <v>151</v>
      </c>
      <c r="M36" t="s">
        <v>37</v>
      </c>
      <c r="N36" t="s">
        <v>151</v>
      </c>
      <c r="O36" t="s">
        <v>151</v>
      </c>
      <c r="P36">
        <v>4</v>
      </c>
      <c r="Q36" t="s">
        <v>45</v>
      </c>
      <c r="R36" t="s">
        <v>96</v>
      </c>
      <c r="S36" t="s">
        <v>172</v>
      </c>
      <c r="T36" t="s">
        <v>167</v>
      </c>
      <c r="U36" t="s">
        <v>171</v>
      </c>
      <c r="V36">
        <v>0</v>
      </c>
    </row>
    <row r="37" spans="1:22" ht="14" x14ac:dyDescent="0.3">
      <c r="A37">
        <v>3662</v>
      </c>
      <c r="B37">
        <v>63</v>
      </c>
      <c r="C37" t="s">
        <v>152</v>
      </c>
      <c r="D37" t="s">
        <v>40</v>
      </c>
      <c r="E37" t="s">
        <v>41</v>
      </c>
      <c r="F37">
        <v>39</v>
      </c>
      <c r="G37" t="s">
        <v>110</v>
      </c>
      <c r="H37" t="s">
        <v>35</v>
      </c>
      <c r="I37" t="s">
        <v>51</v>
      </c>
      <c r="J37" t="s">
        <v>24</v>
      </c>
      <c r="K37">
        <v>3.5</v>
      </c>
      <c r="L37" t="s">
        <v>151</v>
      </c>
      <c r="M37" t="s">
        <v>44</v>
      </c>
      <c r="N37" t="s">
        <v>151</v>
      </c>
      <c r="O37" t="s">
        <v>151</v>
      </c>
      <c r="P37">
        <v>5</v>
      </c>
      <c r="Q37" t="s">
        <v>38</v>
      </c>
      <c r="R37" t="s">
        <v>28</v>
      </c>
      <c r="S37" t="s">
        <v>173</v>
      </c>
      <c r="T37" t="s">
        <v>167</v>
      </c>
      <c r="U37" t="s">
        <v>171</v>
      </c>
      <c r="V37">
        <v>0</v>
      </c>
    </row>
    <row r="38" spans="1:22" ht="14" x14ac:dyDescent="0.3">
      <c r="A38">
        <v>3661</v>
      </c>
      <c r="B38">
        <v>19</v>
      </c>
      <c r="C38" t="s">
        <v>152</v>
      </c>
      <c r="D38" t="s">
        <v>70</v>
      </c>
      <c r="E38" t="s">
        <v>41</v>
      </c>
      <c r="F38">
        <v>74</v>
      </c>
      <c r="G38" t="s">
        <v>71</v>
      </c>
      <c r="H38" t="s">
        <v>22</v>
      </c>
      <c r="I38" t="s">
        <v>125</v>
      </c>
      <c r="J38" t="s">
        <v>24</v>
      </c>
      <c r="K38">
        <v>3.1</v>
      </c>
      <c r="L38" t="s">
        <v>151</v>
      </c>
      <c r="M38" t="s">
        <v>69</v>
      </c>
      <c r="N38" t="s">
        <v>151</v>
      </c>
      <c r="O38" t="s">
        <v>151</v>
      </c>
      <c r="P38">
        <v>13</v>
      </c>
      <c r="Q38" t="s">
        <v>74</v>
      </c>
      <c r="R38" t="s">
        <v>28</v>
      </c>
      <c r="S38" t="s">
        <v>169</v>
      </c>
      <c r="T38" t="s">
        <v>167</v>
      </c>
      <c r="U38" t="s">
        <v>174</v>
      </c>
      <c r="V38">
        <v>0</v>
      </c>
    </row>
    <row r="39" spans="1:22" ht="14" x14ac:dyDescent="0.3">
      <c r="A39">
        <v>3660</v>
      </c>
      <c r="B39">
        <v>27</v>
      </c>
      <c r="C39" t="s">
        <v>152</v>
      </c>
      <c r="D39" t="s">
        <v>40</v>
      </c>
      <c r="E39" t="s">
        <v>41</v>
      </c>
      <c r="F39">
        <v>77</v>
      </c>
      <c r="G39" t="s">
        <v>114</v>
      </c>
      <c r="H39" t="s">
        <v>35</v>
      </c>
      <c r="I39" t="s">
        <v>23</v>
      </c>
      <c r="J39" t="s">
        <v>56</v>
      </c>
      <c r="K39">
        <v>4.9000000000000004</v>
      </c>
      <c r="L39" t="s">
        <v>151</v>
      </c>
      <c r="M39" t="s">
        <v>73</v>
      </c>
      <c r="N39" t="s">
        <v>151</v>
      </c>
      <c r="O39" t="s">
        <v>151</v>
      </c>
      <c r="P39">
        <v>46</v>
      </c>
      <c r="Q39" t="s">
        <v>74</v>
      </c>
      <c r="R39" t="s">
        <v>48</v>
      </c>
      <c r="S39" t="s">
        <v>172</v>
      </c>
      <c r="T39" t="s">
        <v>167</v>
      </c>
      <c r="U39" t="s">
        <v>168</v>
      </c>
      <c r="V39">
        <v>0</v>
      </c>
    </row>
    <row r="40" spans="1:22" ht="14" x14ac:dyDescent="0.3">
      <c r="A40">
        <v>3658</v>
      </c>
      <c r="B40">
        <v>58</v>
      </c>
      <c r="C40" t="s">
        <v>152</v>
      </c>
      <c r="D40" t="s">
        <v>70</v>
      </c>
      <c r="E40" t="s">
        <v>41</v>
      </c>
      <c r="F40">
        <v>82</v>
      </c>
      <c r="G40" t="s">
        <v>89</v>
      </c>
      <c r="H40" t="s">
        <v>22</v>
      </c>
      <c r="I40" t="s">
        <v>79</v>
      </c>
      <c r="J40" t="s">
        <v>24</v>
      </c>
      <c r="K40">
        <v>3.7</v>
      </c>
      <c r="L40" t="s">
        <v>151</v>
      </c>
      <c r="M40" t="s">
        <v>26</v>
      </c>
      <c r="N40" t="s">
        <v>151</v>
      </c>
      <c r="O40" t="s">
        <v>151</v>
      </c>
      <c r="P40">
        <v>1</v>
      </c>
      <c r="Q40" t="s">
        <v>85</v>
      </c>
      <c r="R40" t="s">
        <v>96</v>
      </c>
      <c r="S40" t="s">
        <v>173</v>
      </c>
      <c r="T40" t="s">
        <v>167</v>
      </c>
      <c r="U40" t="s">
        <v>171</v>
      </c>
      <c r="V40">
        <v>0</v>
      </c>
    </row>
    <row r="41" spans="1:22" ht="14" x14ac:dyDescent="0.3">
      <c r="A41">
        <v>3638</v>
      </c>
      <c r="B41">
        <v>32</v>
      </c>
      <c r="C41" t="s">
        <v>152</v>
      </c>
      <c r="D41" t="s">
        <v>136</v>
      </c>
      <c r="E41" t="s">
        <v>41</v>
      </c>
      <c r="F41">
        <v>66</v>
      </c>
      <c r="G41" t="s">
        <v>139</v>
      </c>
      <c r="H41" t="s">
        <v>22</v>
      </c>
      <c r="I41" t="s">
        <v>133</v>
      </c>
      <c r="J41" t="s">
        <v>24</v>
      </c>
      <c r="K41">
        <v>3.6</v>
      </c>
      <c r="L41" t="s">
        <v>151</v>
      </c>
      <c r="M41" t="s">
        <v>26</v>
      </c>
      <c r="N41" t="s">
        <v>151</v>
      </c>
      <c r="O41" t="s">
        <v>151</v>
      </c>
      <c r="P41">
        <v>32</v>
      </c>
      <c r="Q41" t="s">
        <v>38</v>
      </c>
      <c r="R41" t="s">
        <v>28</v>
      </c>
      <c r="S41" t="s">
        <v>172</v>
      </c>
      <c r="T41" t="s">
        <v>167</v>
      </c>
      <c r="U41" t="s">
        <v>168</v>
      </c>
      <c r="V41">
        <v>0</v>
      </c>
    </row>
    <row r="42" spans="1:22" ht="14" x14ac:dyDescent="0.3">
      <c r="A42">
        <v>3637</v>
      </c>
      <c r="B42">
        <v>50</v>
      </c>
      <c r="C42" t="s">
        <v>152</v>
      </c>
      <c r="D42" t="s">
        <v>40</v>
      </c>
      <c r="E42" t="s">
        <v>41</v>
      </c>
      <c r="F42">
        <v>38</v>
      </c>
      <c r="G42" t="s">
        <v>98</v>
      </c>
      <c r="H42" t="s">
        <v>22</v>
      </c>
      <c r="I42" t="s">
        <v>92</v>
      </c>
      <c r="J42" t="s">
        <v>52</v>
      </c>
      <c r="K42">
        <v>4.2</v>
      </c>
      <c r="L42" t="s">
        <v>151</v>
      </c>
      <c r="M42" t="s">
        <v>69</v>
      </c>
      <c r="N42" t="s">
        <v>151</v>
      </c>
      <c r="O42" t="s">
        <v>151</v>
      </c>
      <c r="P42">
        <v>36</v>
      </c>
      <c r="Q42" t="s">
        <v>32</v>
      </c>
      <c r="R42" t="s">
        <v>39</v>
      </c>
      <c r="S42" t="s">
        <v>166</v>
      </c>
      <c r="T42" t="s">
        <v>167</v>
      </c>
      <c r="U42" t="s">
        <v>168</v>
      </c>
      <c r="V42">
        <v>0</v>
      </c>
    </row>
    <row r="43" spans="1:22" ht="14" x14ac:dyDescent="0.3">
      <c r="A43">
        <v>3636</v>
      </c>
      <c r="B43">
        <v>52</v>
      </c>
      <c r="C43" t="s">
        <v>152</v>
      </c>
      <c r="D43" t="s">
        <v>40</v>
      </c>
      <c r="E43" t="s">
        <v>41</v>
      </c>
      <c r="F43">
        <v>32</v>
      </c>
      <c r="G43" t="s">
        <v>111</v>
      </c>
      <c r="H43" t="s">
        <v>22</v>
      </c>
      <c r="I43" t="s">
        <v>108</v>
      </c>
      <c r="J43" t="s">
        <v>56</v>
      </c>
      <c r="K43">
        <v>3.3</v>
      </c>
      <c r="L43" t="s">
        <v>151</v>
      </c>
      <c r="M43" t="s">
        <v>37</v>
      </c>
      <c r="N43" t="s">
        <v>151</v>
      </c>
      <c r="O43" t="s">
        <v>151</v>
      </c>
      <c r="P43">
        <v>17</v>
      </c>
      <c r="Q43" t="s">
        <v>38</v>
      </c>
      <c r="R43" t="s">
        <v>28</v>
      </c>
      <c r="S43" t="s">
        <v>166</v>
      </c>
      <c r="T43" t="s">
        <v>167</v>
      </c>
      <c r="U43" t="s">
        <v>174</v>
      </c>
      <c r="V43">
        <v>0</v>
      </c>
    </row>
    <row r="44" spans="1:22" ht="14" x14ac:dyDescent="0.3">
      <c r="A44">
        <v>3633</v>
      </c>
      <c r="B44">
        <v>27</v>
      </c>
      <c r="C44" t="s">
        <v>152</v>
      </c>
      <c r="D44" t="s">
        <v>49</v>
      </c>
      <c r="E44" t="s">
        <v>41</v>
      </c>
      <c r="F44">
        <v>73</v>
      </c>
      <c r="G44" t="s">
        <v>139</v>
      </c>
      <c r="H44" t="s">
        <v>22</v>
      </c>
      <c r="I44" t="s">
        <v>95</v>
      </c>
      <c r="J44" t="s">
        <v>36</v>
      </c>
      <c r="K44">
        <v>3.2</v>
      </c>
      <c r="L44" t="s">
        <v>151</v>
      </c>
      <c r="M44" t="s">
        <v>26</v>
      </c>
      <c r="N44" t="s">
        <v>151</v>
      </c>
      <c r="O44" t="s">
        <v>151</v>
      </c>
      <c r="P44">
        <v>3</v>
      </c>
      <c r="Q44" t="s">
        <v>85</v>
      </c>
      <c r="R44" t="s">
        <v>57</v>
      </c>
      <c r="S44" t="s">
        <v>172</v>
      </c>
      <c r="T44" t="s">
        <v>167</v>
      </c>
      <c r="U44" t="s">
        <v>171</v>
      </c>
      <c r="V44">
        <v>0</v>
      </c>
    </row>
    <row r="45" spans="1:22" ht="14" x14ac:dyDescent="0.3">
      <c r="A45">
        <v>3622</v>
      </c>
      <c r="B45">
        <v>38</v>
      </c>
      <c r="C45" t="s">
        <v>152</v>
      </c>
      <c r="D45" t="s">
        <v>49</v>
      </c>
      <c r="E45" t="s">
        <v>41</v>
      </c>
      <c r="F45">
        <v>32</v>
      </c>
      <c r="G45" t="s">
        <v>126</v>
      </c>
      <c r="H45" t="s">
        <v>91</v>
      </c>
      <c r="I45" t="s">
        <v>64</v>
      </c>
      <c r="J45" t="s">
        <v>52</v>
      </c>
      <c r="K45">
        <v>4</v>
      </c>
      <c r="L45" t="s">
        <v>151</v>
      </c>
      <c r="M45" t="s">
        <v>69</v>
      </c>
      <c r="N45" t="s">
        <v>151</v>
      </c>
      <c r="O45" t="s">
        <v>151</v>
      </c>
      <c r="P45">
        <v>5</v>
      </c>
      <c r="Q45" t="s">
        <v>32</v>
      </c>
      <c r="R45" t="s">
        <v>28</v>
      </c>
      <c r="S45" t="s">
        <v>170</v>
      </c>
      <c r="T45" t="s">
        <v>167</v>
      </c>
      <c r="U45" t="s">
        <v>171</v>
      </c>
      <c r="V45">
        <v>0</v>
      </c>
    </row>
    <row r="46" spans="1:22" ht="14" x14ac:dyDescent="0.3">
      <c r="A46">
        <v>3621</v>
      </c>
      <c r="B46">
        <v>60</v>
      </c>
      <c r="C46" t="s">
        <v>152</v>
      </c>
      <c r="D46" t="s">
        <v>40</v>
      </c>
      <c r="E46" t="s">
        <v>41</v>
      </c>
      <c r="F46">
        <v>82</v>
      </c>
      <c r="G46" t="s">
        <v>59</v>
      </c>
      <c r="H46" t="s">
        <v>43</v>
      </c>
      <c r="I46" t="s">
        <v>47</v>
      </c>
      <c r="J46" t="s">
        <v>52</v>
      </c>
      <c r="K46">
        <v>2.9</v>
      </c>
      <c r="L46" t="s">
        <v>151</v>
      </c>
      <c r="M46" t="s">
        <v>26</v>
      </c>
      <c r="N46" t="s">
        <v>151</v>
      </c>
      <c r="O46" t="s">
        <v>151</v>
      </c>
      <c r="P46">
        <v>28</v>
      </c>
      <c r="Q46" t="s">
        <v>38</v>
      </c>
      <c r="R46" t="s">
        <v>28</v>
      </c>
      <c r="S46" t="s">
        <v>173</v>
      </c>
      <c r="T46" t="s">
        <v>167</v>
      </c>
      <c r="U46" t="s">
        <v>168</v>
      </c>
      <c r="V46">
        <v>0</v>
      </c>
    </row>
    <row r="47" spans="1:22" ht="14" x14ac:dyDescent="0.3">
      <c r="A47">
        <v>3613</v>
      </c>
      <c r="B47">
        <v>47</v>
      </c>
      <c r="C47" t="s">
        <v>152</v>
      </c>
      <c r="D47" t="s">
        <v>40</v>
      </c>
      <c r="E47" t="s">
        <v>41</v>
      </c>
      <c r="F47">
        <v>29</v>
      </c>
      <c r="G47" t="s">
        <v>150</v>
      </c>
      <c r="H47" t="s">
        <v>43</v>
      </c>
      <c r="I47" t="s">
        <v>84</v>
      </c>
      <c r="J47" t="s">
        <v>52</v>
      </c>
      <c r="K47">
        <v>3.6</v>
      </c>
      <c r="L47" t="s">
        <v>151</v>
      </c>
      <c r="M47" t="s">
        <v>53</v>
      </c>
      <c r="N47" t="s">
        <v>151</v>
      </c>
      <c r="O47" t="s">
        <v>151</v>
      </c>
      <c r="P47">
        <v>26</v>
      </c>
      <c r="Q47" t="s">
        <v>32</v>
      </c>
      <c r="R47" t="s">
        <v>96</v>
      </c>
      <c r="S47" t="s">
        <v>166</v>
      </c>
      <c r="T47" t="s">
        <v>167</v>
      </c>
      <c r="U47" t="s">
        <v>168</v>
      </c>
      <c r="V47">
        <v>0</v>
      </c>
    </row>
    <row r="48" spans="1:22" ht="14" x14ac:dyDescent="0.3">
      <c r="A48">
        <v>3607</v>
      </c>
      <c r="B48">
        <v>41</v>
      </c>
      <c r="C48" t="s">
        <v>152</v>
      </c>
      <c r="D48" t="s">
        <v>40</v>
      </c>
      <c r="E48" t="s">
        <v>41</v>
      </c>
      <c r="F48">
        <v>90</v>
      </c>
      <c r="G48" t="s">
        <v>147</v>
      </c>
      <c r="H48" t="s">
        <v>91</v>
      </c>
      <c r="I48" t="s">
        <v>72</v>
      </c>
      <c r="J48" t="s">
        <v>56</v>
      </c>
      <c r="K48">
        <v>4.8</v>
      </c>
      <c r="L48" t="s">
        <v>151</v>
      </c>
      <c r="M48" t="s">
        <v>26</v>
      </c>
      <c r="N48" t="s">
        <v>151</v>
      </c>
      <c r="O48" t="s">
        <v>151</v>
      </c>
      <c r="P48">
        <v>41</v>
      </c>
      <c r="Q48" t="s">
        <v>27</v>
      </c>
      <c r="R48" t="s">
        <v>48</v>
      </c>
      <c r="S48" t="s">
        <v>170</v>
      </c>
      <c r="T48" t="s">
        <v>167</v>
      </c>
      <c r="U48" t="s">
        <v>168</v>
      </c>
      <c r="V48">
        <v>0</v>
      </c>
    </row>
    <row r="49" spans="1:22" ht="14" x14ac:dyDescent="0.3">
      <c r="A49">
        <v>3594</v>
      </c>
      <c r="B49">
        <v>63</v>
      </c>
      <c r="C49" t="s">
        <v>152</v>
      </c>
      <c r="D49" t="s">
        <v>40</v>
      </c>
      <c r="E49" t="s">
        <v>41</v>
      </c>
      <c r="F49">
        <v>80</v>
      </c>
      <c r="G49" t="s">
        <v>50</v>
      </c>
      <c r="H49" t="s">
        <v>43</v>
      </c>
      <c r="I49" t="s">
        <v>93</v>
      </c>
      <c r="J49" t="s">
        <v>36</v>
      </c>
      <c r="K49">
        <v>4.5999999999999996</v>
      </c>
      <c r="L49" t="s">
        <v>151</v>
      </c>
      <c r="M49" t="s">
        <v>44</v>
      </c>
      <c r="N49" t="s">
        <v>151</v>
      </c>
      <c r="O49" t="s">
        <v>151</v>
      </c>
      <c r="P49">
        <v>24</v>
      </c>
      <c r="Q49" t="s">
        <v>45</v>
      </c>
      <c r="R49" t="s">
        <v>87</v>
      </c>
      <c r="S49" t="s">
        <v>173</v>
      </c>
      <c r="T49" t="s">
        <v>167</v>
      </c>
      <c r="U49" t="s">
        <v>168</v>
      </c>
      <c r="V49">
        <v>0</v>
      </c>
    </row>
    <row r="50" spans="1:22" ht="14" x14ac:dyDescent="0.3">
      <c r="A50">
        <v>3593</v>
      </c>
      <c r="B50">
        <v>61</v>
      </c>
      <c r="C50" t="s">
        <v>152</v>
      </c>
      <c r="D50" t="s">
        <v>136</v>
      </c>
      <c r="E50" t="s">
        <v>41</v>
      </c>
      <c r="F50">
        <v>82</v>
      </c>
      <c r="G50" t="s">
        <v>126</v>
      </c>
      <c r="H50" t="s">
        <v>22</v>
      </c>
      <c r="I50" t="s">
        <v>92</v>
      </c>
      <c r="J50" t="s">
        <v>36</v>
      </c>
      <c r="K50">
        <v>4.4000000000000004</v>
      </c>
      <c r="L50" t="s">
        <v>151</v>
      </c>
      <c r="M50" t="s">
        <v>69</v>
      </c>
      <c r="N50" t="s">
        <v>151</v>
      </c>
      <c r="O50" t="s">
        <v>151</v>
      </c>
      <c r="P50">
        <v>18</v>
      </c>
      <c r="Q50" t="s">
        <v>27</v>
      </c>
      <c r="R50" t="s">
        <v>28</v>
      </c>
      <c r="S50" t="s">
        <v>173</v>
      </c>
      <c r="T50" t="s">
        <v>167</v>
      </c>
      <c r="U50" t="s">
        <v>174</v>
      </c>
      <c r="V50">
        <v>0</v>
      </c>
    </row>
    <row r="51" spans="1:22" ht="14" x14ac:dyDescent="0.3">
      <c r="A51">
        <v>3585</v>
      </c>
      <c r="B51">
        <v>39</v>
      </c>
      <c r="C51" t="s">
        <v>152</v>
      </c>
      <c r="D51" t="s">
        <v>49</v>
      </c>
      <c r="E51" t="s">
        <v>41</v>
      </c>
      <c r="F51">
        <v>52</v>
      </c>
      <c r="G51" t="s">
        <v>102</v>
      </c>
      <c r="H51" t="s">
        <v>22</v>
      </c>
      <c r="I51" t="s">
        <v>125</v>
      </c>
      <c r="J51" t="s">
        <v>56</v>
      </c>
      <c r="K51">
        <v>4.8</v>
      </c>
      <c r="L51" t="s">
        <v>151</v>
      </c>
      <c r="M51" t="s">
        <v>26</v>
      </c>
      <c r="N51" t="s">
        <v>151</v>
      </c>
      <c r="O51" t="s">
        <v>151</v>
      </c>
      <c r="P51">
        <v>48</v>
      </c>
      <c r="Q51" t="s">
        <v>85</v>
      </c>
      <c r="R51" t="s">
        <v>87</v>
      </c>
      <c r="S51" t="s">
        <v>170</v>
      </c>
      <c r="T51" t="s">
        <v>167</v>
      </c>
      <c r="U51" t="s">
        <v>168</v>
      </c>
      <c r="V51">
        <v>0</v>
      </c>
    </row>
    <row r="52" spans="1:22" ht="14" x14ac:dyDescent="0.3">
      <c r="A52">
        <v>3579</v>
      </c>
      <c r="B52">
        <v>46</v>
      </c>
      <c r="C52" t="s">
        <v>152</v>
      </c>
      <c r="D52" t="s">
        <v>70</v>
      </c>
      <c r="E52" t="s">
        <v>41</v>
      </c>
      <c r="F52">
        <v>22</v>
      </c>
      <c r="G52" t="s">
        <v>141</v>
      </c>
      <c r="H52" t="s">
        <v>22</v>
      </c>
      <c r="I52" t="s">
        <v>77</v>
      </c>
      <c r="J52" t="s">
        <v>24</v>
      </c>
      <c r="K52">
        <v>2.6</v>
      </c>
      <c r="L52" t="s">
        <v>151</v>
      </c>
      <c r="M52" t="s">
        <v>53</v>
      </c>
      <c r="N52" t="s">
        <v>151</v>
      </c>
      <c r="O52" t="s">
        <v>151</v>
      </c>
      <c r="P52">
        <v>22</v>
      </c>
      <c r="Q52" t="s">
        <v>74</v>
      </c>
      <c r="R52" t="s">
        <v>57</v>
      </c>
      <c r="S52" t="s">
        <v>166</v>
      </c>
      <c r="T52" t="s">
        <v>167</v>
      </c>
      <c r="U52" t="s">
        <v>168</v>
      </c>
      <c r="V52">
        <v>0</v>
      </c>
    </row>
    <row r="53" spans="1:22" ht="14" x14ac:dyDescent="0.3">
      <c r="A53">
        <v>3577</v>
      </c>
      <c r="B53">
        <v>29</v>
      </c>
      <c r="C53" t="s">
        <v>152</v>
      </c>
      <c r="D53" t="s">
        <v>136</v>
      </c>
      <c r="E53" t="s">
        <v>41</v>
      </c>
      <c r="F53">
        <v>24</v>
      </c>
      <c r="G53" t="s">
        <v>30</v>
      </c>
      <c r="H53" t="s">
        <v>22</v>
      </c>
      <c r="I53" t="s">
        <v>133</v>
      </c>
      <c r="J53" t="s">
        <v>36</v>
      </c>
      <c r="K53">
        <v>3</v>
      </c>
      <c r="L53" t="s">
        <v>151</v>
      </c>
      <c r="M53" t="s">
        <v>26</v>
      </c>
      <c r="N53" t="s">
        <v>151</v>
      </c>
      <c r="O53" t="s">
        <v>151</v>
      </c>
      <c r="P53">
        <v>12</v>
      </c>
      <c r="Q53" t="s">
        <v>27</v>
      </c>
      <c r="R53" t="s">
        <v>75</v>
      </c>
      <c r="S53" t="s">
        <v>172</v>
      </c>
      <c r="T53" t="s">
        <v>167</v>
      </c>
      <c r="U53" t="s">
        <v>174</v>
      </c>
      <c r="V53">
        <v>0</v>
      </c>
    </row>
    <row r="54" spans="1:22" ht="14" x14ac:dyDescent="0.3">
      <c r="A54">
        <v>3570</v>
      </c>
      <c r="B54">
        <v>35</v>
      </c>
      <c r="C54" t="s">
        <v>152</v>
      </c>
      <c r="D54" t="s">
        <v>40</v>
      </c>
      <c r="E54" t="s">
        <v>41</v>
      </c>
      <c r="F54">
        <v>94</v>
      </c>
      <c r="G54" t="s">
        <v>119</v>
      </c>
      <c r="H54" t="s">
        <v>43</v>
      </c>
      <c r="I54" t="s">
        <v>77</v>
      </c>
      <c r="J54" t="s">
        <v>56</v>
      </c>
      <c r="K54">
        <v>3.3</v>
      </c>
      <c r="L54" t="s">
        <v>151</v>
      </c>
      <c r="M54" t="s">
        <v>26</v>
      </c>
      <c r="N54" t="s">
        <v>151</v>
      </c>
      <c r="O54" t="s">
        <v>151</v>
      </c>
      <c r="P54">
        <v>9</v>
      </c>
      <c r="Q54" t="s">
        <v>74</v>
      </c>
      <c r="R54" t="s">
        <v>28</v>
      </c>
      <c r="S54" t="s">
        <v>170</v>
      </c>
      <c r="T54" t="s">
        <v>167</v>
      </c>
      <c r="U54" t="s">
        <v>171</v>
      </c>
      <c r="V54">
        <v>0</v>
      </c>
    </row>
    <row r="55" spans="1:22" ht="14" x14ac:dyDescent="0.3">
      <c r="A55">
        <v>3569</v>
      </c>
      <c r="B55">
        <v>29</v>
      </c>
      <c r="C55" t="s">
        <v>152</v>
      </c>
      <c r="D55" t="s">
        <v>40</v>
      </c>
      <c r="E55" t="s">
        <v>41</v>
      </c>
      <c r="F55">
        <v>71</v>
      </c>
      <c r="G55" t="s">
        <v>71</v>
      </c>
      <c r="H55" t="s">
        <v>43</v>
      </c>
      <c r="I55" t="s">
        <v>72</v>
      </c>
      <c r="J55" t="s">
        <v>36</v>
      </c>
      <c r="K55">
        <v>4.8</v>
      </c>
      <c r="L55" t="s">
        <v>151</v>
      </c>
      <c r="M55" t="s">
        <v>44</v>
      </c>
      <c r="N55" t="s">
        <v>151</v>
      </c>
      <c r="O55" t="s">
        <v>151</v>
      </c>
      <c r="P55">
        <v>14</v>
      </c>
      <c r="Q55" t="s">
        <v>45</v>
      </c>
      <c r="R55" t="s">
        <v>57</v>
      </c>
      <c r="S55" t="s">
        <v>172</v>
      </c>
      <c r="T55" t="s">
        <v>167</v>
      </c>
      <c r="U55" t="s">
        <v>174</v>
      </c>
      <c r="V55">
        <v>0</v>
      </c>
    </row>
    <row r="56" spans="1:22" ht="14" x14ac:dyDescent="0.3">
      <c r="A56">
        <v>3563</v>
      </c>
      <c r="B56">
        <v>47</v>
      </c>
      <c r="C56" t="s">
        <v>152</v>
      </c>
      <c r="D56" t="s">
        <v>49</v>
      </c>
      <c r="E56" t="s">
        <v>41</v>
      </c>
      <c r="F56">
        <v>36</v>
      </c>
      <c r="G56" t="s">
        <v>127</v>
      </c>
      <c r="H56" t="s">
        <v>43</v>
      </c>
      <c r="I56" t="s">
        <v>108</v>
      </c>
      <c r="J56" t="s">
        <v>24</v>
      </c>
      <c r="K56">
        <v>3.4</v>
      </c>
      <c r="L56" t="s">
        <v>151</v>
      </c>
      <c r="M56" t="s">
        <v>37</v>
      </c>
      <c r="N56" t="s">
        <v>151</v>
      </c>
      <c r="O56" t="s">
        <v>151</v>
      </c>
      <c r="P56">
        <v>7</v>
      </c>
      <c r="Q56" t="s">
        <v>74</v>
      </c>
      <c r="R56" t="s">
        <v>39</v>
      </c>
      <c r="S56" t="s">
        <v>166</v>
      </c>
      <c r="T56" t="s">
        <v>167</v>
      </c>
      <c r="U56" t="s">
        <v>171</v>
      </c>
      <c r="V56">
        <v>0</v>
      </c>
    </row>
    <row r="57" spans="1:22" ht="14" x14ac:dyDescent="0.3">
      <c r="A57">
        <v>3562</v>
      </c>
      <c r="B57">
        <v>63</v>
      </c>
      <c r="C57" t="s">
        <v>152</v>
      </c>
      <c r="D57" t="s">
        <v>49</v>
      </c>
      <c r="E57" t="s">
        <v>41</v>
      </c>
      <c r="F57">
        <v>29</v>
      </c>
      <c r="G57" t="s">
        <v>97</v>
      </c>
      <c r="H57" t="s">
        <v>22</v>
      </c>
      <c r="I57" t="s">
        <v>93</v>
      </c>
      <c r="J57" t="s">
        <v>36</v>
      </c>
      <c r="K57">
        <v>3.4</v>
      </c>
      <c r="L57" t="s">
        <v>151</v>
      </c>
      <c r="M57" t="s">
        <v>53</v>
      </c>
      <c r="N57" t="s">
        <v>151</v>
      </c>
      <c r="O57" t="s">
        <v>151</v>
      </c>
      <c r="P57">
        <v>39</v>
      </c>
      <c r="Q57" t="s">
        <v>38</v>
      </c>
      <c r="R57" t="s">
        <v>28</v>
      </c>
      <c r="S57" t="s">
        <v>173</v>
      </c>
      <c r="T57" t="s">
        <v>167</v>
      </c>
      <c r="U57" t="s">
        <v>168</v>
      </c>
      <c r="V57">
        <v>0</v>
      </c>
    </row>
    <row r="58" spans="1:22" ht="14" x14ac:dyDescent="0.3">
      <c r="A58">
        <v>3554</v>
      </c>
      <c r="B58">
        <v>62</v>
      </c>
      <c r="C58" t="s">
        <v>152</v>
      </c>
      <c r="D58" t="s">
        <v>70</v>
      </c>
      <c r="E58" t="s">
        <v>41</v>
      </c>
      <c r="F58">
        <v>99</v>
      </c>
      <c r="G58" t="s">
        <v>147</v>
      </c>
      <c r="H58" t="s">
        <v>43</v>
      </c>
      <c r="I58" t="s">
        <v>60</v>
      </c>
      <c r="J58" t="s">
        <v>36</v>
      </c>
      <c r="K58">
        <v>4.9000000000000004</v>
      </c>
      <c r="L58" t="s">
        <v>151</v>
      </c>
      <c r="M58" t="s">
        <v>37</v>
      </c>
      <c r="N58" t="s">
        <v>151</v>
      </c>
      <c r="O58" t="s">
        <v>151</v>
      </c>
      <c r="P58">
        <v>32</v>
      </c>
      <c r="Q58" t="s">
        <v>74</v>
      </c>
      <c r="R58" t="s">
        <v>39</v>
      </c>
      <c r="S58" t="s">
        <v>173</v>
      </c>
      <c r="T58" t="s">
        <v>167</v>
      </c>
      <c r="U58" t="s">
        <v>168</v>
      </c>
      <c r="V58">
        <v>0</v>
      </c>
    </row>
    <row r="59" spans="1:22" ht="14" x14ac:dyDescent="0.3">
      <c r="A59">
        <v>3551</v>
      </c>
      <c r="B59">
        <v>63</v>
      </c>
      <c r="C59" t="s">
        <v>152</v>
      </c>
      <c r="D59" t="s">
        <v>70</v>
      </c>
      <c r="E59" t="s">
        <v>41</v>
      </c>
      <c r="F59">
        <v>74</v>
      </c>
      <c r="G59" t="s">
        <v>63</v>
      </c>
      <c r="H59" t="s">
        <v>35</v>
      </c>
      <c r="I59" t="s">
        <v>120</v>
      </c>
      <c r="J59" t="s">
        <v>24</v>
      </c>
      <c r="K59">
        <v>4.8</v>
      </c>
      <c r="L59" t="s">
        <v>151</v>
      </c>
      <c r="M59" t="s">
        <v>53</v>
      </c>
      <c r="N59" t="s">
        <v>151</v>
      </c>
      <c r="O59" t="s">
        <v>151</v>
      </c>
      <c r="P59">
        <v>32</v>
      </c>
      <c r="Q59" t="s">
        <v>32</v>
      </c>
      <c r="R59" t="s">
        <v>39</v>
      </c>
      <c r="S59" t="s">
        <v>173</v>
      </c>
      <c r="T59" t="s">
        <v>167</v>
      </c>
      <c r="U59" t="s">
        <v>168</v>
      </c>
      <c r="V59">
        <v>0</v>
      </c>
    </row>
    <row r="60" spans="1:22" ht="14" x14ac:dyDescent="0.3">
      <c r="A60">
        <v>3546</v>
      </c>
      <c r="B60">
        <v>48</v>
      </c>
      <c r="C60" t="s">
        <v>152</v>
      </c>
      <c r="D60" t="s">
        <v>40</v>
      </c>
      <c r="E60" t="s">
        <v>41</v>
      </c>
      <c r="F60">
        <v>28</v>
      </c>
      <c r="G60" t="s">
        <v>138</v>
      </c>
      <c r="H60" t="s">
        <v>43</v>
      </c>
      <c r="I60" t="s">
        <v>133</v>
      </c>
      <c r="J60" t="s">
        <v>36</v>
      </c>
      <c r="K60">
        <v>3.7</v>
      </c>
      <c r="L60" t="s">
        <v>151</v>
      </c>
      <c r="M60" t="s">
        <v>69</v>
      </c>
      <c r="N60" t="s">
        <v>151</v>
      </c>
      <c r="O60" t="s">
        <v>151</v>
      </c>
      <c r="P60">
        <v>22</v>
      </c>
      <c r="Q60" t="s">
        <v>85</v>
      </c>
      <c r="R60" t="s">
        <v>48</v>
      </c>
      <c r="S60" t="s">
        <v>166</v>
      </c>
      <c r="T60" t="s">
        <v>167</v>
      </c>
      <c r="U60" t="s">
        <v>168</v>
      </c>
      <c r="V60">
        <v>0</v>
      </c>
    </row>
    <row r="61" spans="1:22" ht="14" x14ac:dyDescent="0.3">
      <c r="A61">
        <v>3539</v>
      </c>
      <c r="B61">
        <v>56</v>
      </c>
      <c r="C61" t="s">
        <v>152</v>
      </c>
      <c r="D61" t="s">
        <v>70</v>
      </c>
      <c r="E61" t="s">
        <v>41</v>
      </c>
      <c r="F61">
        <v>63</v>
      </c>
      <c r="G61" t="s">
        <v>145</v>
      </c>
      <c r="H61" t="s">
        <v>35</v>
      </c>
      <c r="I61" t="s">
        <v>51</v>
      </c>
      <c r="J61" t="s">
        <v>36</v>
      </c>
      <c r="K61">
        <v>4.5</v>
      </c>
      <c r="L61" t="s">
        <v>151</v>
      </c>
      <c r="M61" t="s">
        <v>73</v>
      </c>
      <c r="N61" t="s">
        <v>151</v>
      </c>
      <c r="O61" t="s">
        <v>151</v>
      </c>
      <c r="P61">
        <v>21</v>
      </c>
      <c r="Q61" t="s">
        <v>27</v>
      </c>
      <c r="R61" t="s">
        <v>87</v>
      </c>
      <c r="S61" t="s">
        <v>173</v>
      </c>
      <c r="T61" t="s">
        <v>167</v>
      </c>
      <c r="U61" t="s">
        <v>168</v>
      </c>
      <c r="V61">
        <v>0</v>
      </c>
    </row>
    <row r="62" spans="1:22" ht="14" x14ac:dyDescent="0.3">
      <c r="A62">
        <v>3535</v>
      </c>
      <c r="B62">
        <v>65</v>
      </c>
      <c r="C62" t="s">
        <v>152</v>
      </c>
      <c r="D62" t="s">
        <v>70</v>
      </c>
      <c r="E62" t="s">
        <v>41</v>
      </c>
      <c r="F62">
        <v>83</v>
      </c>
      <c r="G62" t="s">
        <v>78</v>
      </c>
      <c r="H62" t="s">
        <v>43</v>
      </c>
      <c r="I62" t="s">
        <v>23</v>
      </c>
      <c r="J62" t="s">
        <v>56</v>
      </c>
      <c r="K62">
        <v>3.2</v>
      </c>
      <c r="L62" t="s">
        <v>151</v>
      </c>
      <c r="M62" t="s">
        <v>26</v>
      </c>
      <c r="N62" t="s">
        <v>151</v>
      </c>
      <c r="O62" t="s">
        <v>151</v>
      </c>
      <c r="P62">
        <v>7</v>
      </c>
      <c r="Q62" t="s">
        <v>32</v>
      </c>
      <c r="R62" t="s">
        <v>39</v>
      </c>
      <c r="S62" t="s">
        <v>173</v>
      </c>
      <c r="T62" t="s">
        <v>167</v>
      </c>
      <c r="U62" t="s">
        <v>171</v>
      </c>
      <c r="V62">
        <v>0</v>
      </c>
    </row>
    <row r="63" spans="1:22" ht="14" x14ac:dyDescent="0.3">
      <c r="A63">
        <v>3534</v>
      </c>
      <c r="B63">
        <v>50</v>
      </c>
      <c r="C63" t="s">
        <v>152</v>
      </c>
      <c r="D63" t="s">
        <v>49</v>
      </c>
      <c r="E63" t="s">
        <v>41</v>
      </c>
      <c r="F63">
        <v>98</v>
      </c>
      <c r="G63" t="s">
        <v>104</v>
      </c>
      <c r="H63" t="s">
        <v>22</v>
      </c>
      <c r="I63" t="s">
        <v>133</v>
      </c>
      <c r="J63" t="s">
        <v>56</v>
      </c>
      <c r="K63">
        <v>4.7</v>
      </c>
      <c r="L63" t="s">
        <v>151</v>
      </c>
      <c r="M63" t="s">
        <v>53</v>
      </c>
      <c r="N63" t="s">
        <v>151</v>
      </c>
      <c r="O63" t="s">
        <v>151</v>
      </c>
      <c r="P63">
        <v>30</v>
      </c>
      <c r="Q63" t="s">
        <v>27</v>
      </c>
      <c r="R63" t="s">
        <v>28</v>
      </c>
      <c r="S63" t="s">
        <v>166</v>
      </c>
      <c r="T63" t="s">
        <v>167</v>
      </c>
      <c r="U63" t="s">
        <v>168</v>
      </c>
      <c r="V63">
        <v>0</v>
      </c>
    </row>
    <row r="64" spans="1:22" ht="14" x14ac:dyDescent="0.3">
      <c r="A64">
        <v>3532</v>
      </c>
      <c r="B64">
        <v>54</v>
      </c>
      <c r="C64" t="s">
        <v>152</v>
      </c>
      <c r="D64" t="s">
        <v>70</v>
      </c>
      <c r="E64" t="s">
        <v>41</v>
      </c>
      <c r="F64">
        <v>52</v>
      </c>
      <c r="G64" t="s">
        <v>113</v>
      </c>
      <c r="H64" t="s">
        <v>91</v>
      </c>
      <c r="I64" t="s">
        <v>82</v>
      </c>
      <c r="J64" t="s">
        <v>24</v>
      </c>
      <c r="K64">
        <v>4.5999999999999996</v>
      </c>
      <c r="L64" t="s">
        <v>151</v>
      </c>
      <c r="M64" t="s">
        <v>69</v>
      </c>
      <c r="N64" t="s">
        <v>151</v>
      </c>
      <c r="O64" t="s">
        <v>151</v>
      </c>
      <c r="P64">
        <v>23</v>
      </c>
      <c r="Q64" t="s">
        <v>32</v>
      </c>
      <c r="R64" t="s">
        <v>57</v>
      </c>
      <c r="S64" t="s">
        <v>166</v>
      </c>
      <c r="T64" t="s">
        <v>167</v>
      </c>
      <c r="U64" t="s">
        <v>168</v>
      </c>
      <c r="V64">
        <v>0</v>
      </c>
    </row>
    <row r="65" spans="1:22" ht="14" x14ac:dyDescent="0.3">
      <c r="A65">
        <v>3522</v>
      </c>
      <c r="B65">
        <v>52</v>
      </c>
      <c r="C65" t="s">
        <v>152</v>
      </c>
      <c r="D65" t="s">
        <v>70</v>
      </c>
      <c r="E65" t="s">
        <v>41</v>
      </c>
      <c r="F65">
        <v>50</v>
      </c>
      <c r="G65" t="s">
        <v>127</v>
      </c>
      <c r="H65" t="s">
        <v>43</v>
      </c>
      <c r="I65" t="s">
        <v>68</v>
      </c>
      <c r="J65" t="s">
        <v>24</v>
      </c>
      <c r="K65">
        <v>3.7</v>
      </c>
      <c r="L65" t="s">
        <v>151</v>
      </c>
      <c r="M65" t="s">
        <v>73</v>
      </c>
      <c r="N65" t="s">
        <v>151</v>
      </c>
      <c r="O65" t="s">
        <v>151</v>
      </c>
      <c r="P65">
        <v>35</v>
      </c>
      <c r="Q65" t="s">
        <v>27</v>
      </c>
      <c r="R65" t="s">
        <v>39</v>
      </c>
      <c r="S65" t="s">
        <v>166</v>
      </c>
      <c r="T65" t="s">
        <v>167</v>
      </c>
      <c r="U65" t="s">
        <v>168</v>
      </c>
      <c r="V65">
        <v>0</v>
      </c>
    </row>
    <row r="66" spans="1:22" ht="14" x14ac:dyDescent="0.3">
      <c r="A66">
        <v>3517</v>
      </c>
      <c r="B66">
        <v>34</v>
      </c>
      <c r="C66" t="s">
        <v>152</v>
      </c>
      <c r="D66" t="s">
        <v>136</v>
      </c>
      <c r="E66" t="s">
        <v>41</v>
      </c>
      <c r="F66">
        <v>56</v>
      </c>
      <c r="G66" t="s">
        <v>130</v>
      </c>
      <c r="H66" t="s">
        <v>35</v>
      </c>
      <c r="I66" t="s">
        <v>51</v>
      </c>
      <c r="J66" t="s">
        <v>52</v>
      </c>
      <c r="K66">
        <v>4</v>
      </c>
      <c r="L66" t="s">
        <v>151</v>
      </c>
      <c r="M66" t="s">
        <v>37</v>
      </c>
      <c r="N66" t="s">
        <v>151</v>
      </c>
      <c r="O66" t="s">
        <v>151</v>
      </c>
      <c r="P66">
        <v>38</v>
      </c>
      <c r="Q66" t="s">
        <v>45</v>
      </c>
      <c r="R66" t="s">
        <v>75</v>
      </c>
      <c r="S66" t="s">
        <v>172</v>
      </c>
      <c r="T66" t="s">
        <v>167</v>
      </c>
      <c r="U66" t="s">
        <v>168</v>
      </c>
      <c r="V66">
        <v>0</v>
      </c>
    </row>
    <row r="67" spans="1:22" ht="14" x14ac:dyDescent="0.3">
      <c r="A67">
        <v>3515</v>
      </c>
      <c r="B67">
        <v>25</v>
      </c>
      <c r="C67" t="s">
        <v>152</v>
      </c>
      <c r="D67" t="s">
        <v>49</v>
      </c>
      <c r="E67" t="s">
        <v>41</v>
      </c>
      <c r="F67">
        <v>50</v>
      </c>
      <c r="G67" t="s">
        <v>141</v>
      </c>
      <c r="H67" t="s">
        <v>91</v>
      </c>
      <c r="I67" t="s">
        <v>23</v>
      </c>
      <c r="J67" t="s">
        <v>24</v>
      </c>
      <c r="K67">
        <v>4.7</v>
      </c>
      <c r="L67" t="s">
        <v>151</v>
      </c>
      <c r="M67" t="s">
        <v>26</v>
      </c>
      <c r="N67" t="s">
        <v>151</v>
      </c>
      <c r="O67" t="s">
        <v>151</v>
      </c>
      <c r="P67">
        <v>32</v>
      </c>
      <c r="Q67" t="s">
        <v>32</v>
      </c>
      <c r="R67" t="s">
        <v>87</v>
      </c>
      <c r="S67" t="s">
        <v>172</v>
      </c>
      <c r="T67" t="s">
        <v>167</v>
      </c>
      <c r="U67" t="s">
        <v>168</v>
      </c>
      <c r="V67">
        <v>0</v>
      </c>
    </row>
    <row r="68" spans="1:22" ht="14" x14ac:dyDescent="0.3">
      <c r="A68">
        <v>3511</v>
      </c>
      <c r="B68">
        <v>49</v>
      </c>
      <c r="C68" t="s">
        <v>152</v>
      </c>
      <c r="D68" t="s">
        <v>49</v>
      </c>
      <c r="E68" t="s">
        <v>41</v>
      </c>
      <c r="F68">
        <v>96</v>
      </c>
      <c r="G68" t="s">
        <v>137</v>
      </c>
      <c r="H68" t="s">
        <v>35</v>
      </c>
      <c r="I68" t="s">
        <v>120</v>
      </c>
      <c r="J68" t="s">
        <v>56</v>
      </c>
      <c r="K68">
        <v>4.9000000000000004</v>
      </c>
      <c r="L68" t="s">
        <v>151</v>
      </c>
      <c r="M68" t="s">
        <v>69</v>
      </c>
      <c r="N68" t="s">
        <v>151</v>
      </c>
      <c r="O68" t="s">
        <v>151</v>
      </c>
      <c r="P68">
        <v>14</v>
      </c>
      <c r="Q68" t="s">
        <v>27</v>
      </c>
      <c r="R68" t="s">
        <v>87</v>
      </c>
      <c r="S68" t="s">
        <v>166</v>
      </c>
      <c r="T68" t="s">
        <v>167</v>
      </c>
      <c r="U68" t="s">
        <v>174</v>
      </c>
      <c r="V68">
        <v>0</v>
      </c>
    </row>
    <row r="69" spans="1:22" ht="14" x14ac:dyDescent="0.3">
      <c r="A69">
        <v>3502</v>
      </c>
      <c r="B69">
        <v>53</v>
      </c>
      <c r="C69" t="s">
        <v>152</v>
      </c>
      <c r="D69" t="s">
        <v>70</v>
      </c>
      <c r="E69" t="s">
        <v>41</v>
      </c>
      <c r="F69">
        <v>87</v>
      </c>
      <c r="G69" t="s">
        <v>144</v>
      </c>
      <c r="H69" t="s">
        <v>43</v>
      </c>
      <c r="I69" t="s">
        <v>64</v>
      </c>
      <c r="J69" t="s">
        <v>56</v>
      </c>
      <c r="K69">
        <v>4.8</v>
      </c>
      <c r="L69" t="s">
        <v>151</v>
      </c>
      <c r="M69" t="s">
        <v>53</v>
      </c>
      <c r="N69" t="s">
        <v>151</v>
      </c>
      <c r="O69" t="s">
        <v>151</v>
      </c>
      <c r="P69">
        <v>43</v>
      </c>
      <c r="Q69" t="s">
        <v>74</v>
      </c>
      <c r="R69" t="s">
        <v>39</v>
      </c>
      <c r="S69" t="s">
        <v>166</v>
      </c>
      <c r="T69" t="s">
        <v>167</v>
      </c>
      <c r="U69" t="s">
        <v>168</v>
      </c>
      <c r="V69">
        <v>0</v>
      </c>
    </row>
    <row r="70" spans="1:22" ht="14" x14ac:dyDescent="0.3">
      <c r="A70">
        <v>3499</v>
      </c>
      <c r="B70">
        <v>47</v>
      </c>
      <c r="C70" t="s">
        <v>152</v>
      </c>
      <c r="D70" t="s">
        <v>40</v>
      </c>
      <c r="E70" t="s">
        <v>41</v>
      </c>
      <c r="F70">
        <v>35</v>
      </c>
      <c r="G70" t="s">
        <v>21</v>
      </c>
      <c r="H70" t="s">
        <v>43</v>
      </c>
      <c r="I70" t="s">
        <v>92</v>
      </c>
      <c r="J70" t="s">
        <v>52</v>
      </c>
      <c r="K70">
        <v>3.8</v>
      </c>
      <c r="L70" t="s">
        <v>151</v>
      </c>
      <c r="M70" t="s">
        <v>53</v>
      </c>
      <c r="N70" t="s">
        <v>151</v>
      </c>
      <c r="O70" t="s">
        <v>151</v>
      </c>
      <c r="P70">
        <v>2</v>
      </c>
      <c r="Q70" t="s">
        <v>74</v>
      </c>
      <c r="R70" t="s">
        <v>75</v>
      </c>
      <c r="S70" t="s">
        <v>166</v>
      </c>
      <c r="T70" t="s">
        <v>167</v>
      </c>
      <c r="U70" t="s">
        <v>171</v>
      </c>
      <c r="V70">
        <v>0</v>
      </c>
    </row>
    <row r="71" spans="1:22" ht="14" x14ac:dyDescent="0.3">
      <c r="A71">
        <v>3497</v>
      </c>
      <c r="B71">
        <v>39</v>
      </c>
      <c r="C71" t="s">
        <v>152</v>
      </c>
      <c r="D71" t="s">
        <v>70</v>
      </c>
      <c r="E71" t="s">
        <v>41</v>
      </c>
      <c r="F71">
        <v>38</v>
      </c>
      <c r="G71" t="s">
        <v>134</v>
      </c>
      <c r="H71" t="s">
        <v>43</v>
      </c>
      <c r="I71" t="s">
        <v>68</v>
      </c>
      <c r="J71" t="s">
        <v>52</v>
      </c>
      <c r="K71">
        <v>4</v>
      </c>
      <c r="L71" t="s">
        <v>151</v>
      </c>
      <c r="M71" t="s">
        <v>37</v>
      </c>
      <c r="N71" t="s">
        <v>151</v>
      </c>
      <c r="O71" t="s">
        <v>151</v>
      </c>
      <c r="P71">
        <v>22</v>
      </c>
      <c r="Q71" t="s">
        <v>45</v>
      </c>
      <c r="R71" t="s">
        <v>87</v>
      </c>
      <c r="S71" t="s">
        <v>170</v>
      </c>
      <c r="T71" t="s">
        <v>167</v>
      </c>
      <c r="U71" t="s">
        <v>168</v>
      </c>
      <c r="V71">
        <v>0</v>
      </c>
    </row>
    <row r="72" spans="1:22" ht="14" x14ac:dyDescent="0.3">
      <c r="A72">
        <v>3491</v>
      </c>
      <c r="B72">
        <v>62</v>
      </c>
      <c r="C72" t="s">
        <v>152</v>
      </c>
      <c r="D72" t="s">
        <v>136</v>
      </c>
      <c r="E72" t="s">
        <v>41</v>
      </c>
      <c r="F72">
        <v>82</v>
      </c>
      <c r="G72" t="s">
        <v>46</v>
      </c>
      <c r="H72" t="s">
        <v>43</v>
      </c>
      <c r="I72" t="s">
        <v>82</v>
      </c>
      <c r="J72" t="s">
        <v>36</v>
      </c>
      <c r="K72">
        <v>3.6</v>
      </c>
      <c r="L72" t="s">
        <v>151</v>
      </c>
      <c r="M72" t="s">
        <v>73</v>
      </c>
      <c r="N72" t="s">
        <v>151</v>
      </c>
      <c r="O72" t="s">
        <v>151</v>
      </c>
      <c r="P72">
        <v>43</v>
      </c>
      <c r="Q72" t="s">
        <v>38</v>
      </c>
      <c r="R72" t="s">
        <v>57</v>
      </c>
      <c r="S72" t="s">
        <v>173</v>
      </c>
      <c r="T72" t="s">
        <v>167</v>
      </c>
      <c r="U72" t="s">
        <v>168</v>
      </c>
      <c r="V72">
        <v>0</v>
      </c>
    </row>
    <row r="73" spans="1:22" ht="14" x14ac:dyDescent="0.3">
      <c r="A73">
        <v>3488</v>
      </c>
      <c r="B73">
        <v>25</v>
      </c>
      <c r="C73" t="s">
        <v>152</v>
      </c>
      <c r="D73" t="s">
        <v>40</v>
      </c>
      <c r="E73" t="s">
        <v>41</v>
      </c>
      <c r="F73">
        <v>24</v>
      </c>
      <c r="G73" t="s">
        <v>63</v>
      </c>
      <c r="H73" t="s">
        <v>22</v>
      </c>
      <c r="I73" t="s">
        <v>117</v>
      </c>
      <c r="J73" t="s">
        <v>56</v>
      </c>
      <c r="K73">
        <v>2.9</v>
      </c>
      <c r="L73" t="s">
        <v>151</v>
      </c>
      <c r="M73" t="s">
        <v>73</v>
      </c>
      <c r="N73" t="s">
        <v>151</v>
      </c>
      <c r="O73" t="s">
        <v>151</v>
      </c>
      <c r="P73">
        <v>39</v>
      </c>
      <c r="Q73" t="s">
        <v>74</v>
      </c>
      <c r="R73" t="s">
        <v>48</v>
      </c>
      <c r="S73" t="s">
        <v>172</v>
      </c>
      <c r="T73" t="s">
        <v>167</v>
      </c>
      <c r="U73" t="s">
        <v>168</v>
      </c>
      <c r="V73">
        <v>0</v>
      </c>
    </row>
    <row r="74" spans="1:22" ht="14" x14ac:dyDescent="0.3">
      <c r="A74">
        <v>3481</v>
      </c>
      <c r="B74">
        <v>21</v>
      </c>
      <c r="C74" t="s">
        <v>152</v>
      </c>
      <c r="D74" t="s">
        <v>40</v>
      </c>
      <c r="E74" t="s">
        <v>41</v>
      </c>
      <c r="F74">
        <v>79</v>
      </c>
      <c r="G74" t="s">
        <v>81</v>
      </c>
      <c r="H74" t="s">
        <v>22</v>
      </c>
      <c r="I74" t="s">
        <v>99</v>
      </c>
      <c r="J74" t="s">
        <v>24</v>
      </c>
      <c r="K74">
        <v>3.5</v>
      </c>
      <c r="L74" t="s">
        <v>151</v>
      </c>
      <c r="M74" t="s">
        <v>37</v>
      </c>
      <c r="N74" t="s">
        <v>151</v>
      </c>
      <c r="O74" t="s">
        <v>151</v>
      </c>
      <c r="P74">
        <v>45</v>
      </c>
      <c r="Q74" t="s">
        <v>45</v>
      </c>
      <c r="R74" t="s">
        <v>87</v>
      </c>
      <c r="S74" t="s">
        <v>169</v>
      </c>
      <c r="T74" t="s">
        <v>167</v>
      </c>
      <c r="U74" t="s">
        <v>168</v>
      </c>
      <c r="V74">
        <v>0</v>
      </c>
    </row>
    <row r="75" spans="1:22" ht="14" x14ac:dyDescent="0.3">
      <c r="A75">
        <v>3477</v>
      </c>
      <c r="B75">
        <v>68</v>
      </c>
      <c r="C75" t="s">
        <v>152</v>
      </c>
      <c r="D75" t="s">
        <v>136</v>
      </c>
      <c r="E75" t="s">
        <v>41</v>
      </c>
      <c r="F75">
        <v>99</v>
      </c>
      <c r="G75" t="s">
        <v>130</v>
      </c>
      <c r="H75" t="s">
        <v>91</v>
      </c>
      <c r="I75" t="s">
        <v>120</v>
      </c>
      <c r="J75" t="s">
        <v>52</v>
      </c>
      <c r="K75">
        <v>3.2</v>
      </c>
      <c r="L75" t="s">
        <v>151</v>
      </c>
      <c r="M75" t="s">
        <v>37</v>
      </c>
      <c r="N75" t="s">
        <v>151</v>
      </c>
      <c r="O75" t="s">
        <v>151</v>
      </c>
      <c r="P75">
        <v>11</v>
      </c>
      <c r="Q75" t="s">
        <v>32</v>
      </c>
      <c r="R75" t="s">
        <v>39</v>
      </c>
      <c r="S75" t="s">
        <v>173</v>
      </c>
      <c r="T75" t="s">
        <v>167</v>
      </c>
      <c r="U75" t="s">
        <v>174</v>
      </c>
      <c r="V75">
        <v>0</v>
      </c>
    </row>
    <row r="76" spans="1:22" ht="14" x14ac:dyDescent="0.3">
      <c r="A76">
        <v>3476</v>
      </c>
      <c r="B76">
        <v>48</v>
      </c>
      <c r="C76" t="s">
        <v>152</v>
      </c>
      <c r="D76" t="s">
        <v>49</v>
      </c>
      <c r="E76" t="s">
        <v>41</v>
      </c>
      <c r="F76">
        <v>88</v>
      </c>
      <c r="G76" t="s">
        <v>130</v>
      </c>
      <c r="H76" t="s">
        <v>43</v>
      </c>
      <c r="I76" t="s">
        <v>120</v>
      </c>
      <c r="J76" t="s">
        <v>36</v>
      </c>
      <c r="K76">
        <v>4.4000000000000004</v>
      </c>
      <c r="L76" t="s">
        <v>151</v>
      </c>
      <c r="M76" t="s">
        <v>26</v>
      </c>
      <c r="N76" t="s">
        <v>151</v>
      </c>
      <c r="O76" t="s">
        <v>151</v>
      </c>
      <c r="P76">
        <v>9</v>
      </c>
      <c r="Q76" t="s">
        <v>32</v>
      </c>
      <c r="R76" t="s">
        <v>57</v>
      </c>
      <c r="S76" t="s">
        <v>166</v>
      </c>
      <c r="T76" t="s">
        <v>167</v>
      </c>
      <c r="U76" t="s">
        <v>171</v>
      </c>
      <c r="V76">
        <v>0</v>
      </c>
    </row>
    <row r="77" spans="1:22" ht="14" x14ac:dyDescent="0.3">
      <c r="A77">
        <v>3472</v>
      </c>
      <c r="B77">
        <v>43</v>
      </c>
      <c r="C77" t="s">
        <v>152</v>
      </c>
      <c r="D77" t="s">
        <v>40</v>
      </c>
      <c r="E77" t="s">
        <v>41</v>
      </c>
      <c r="F77">
        <v>66</v>
      </c>
      <c r="G77" t="s">
        <v>97</v>
      </c>
      <c r="H77" t="s">
        <v>35</v>
      </c>
      <c r="I77" t="s">
        <v>143</v>
      </c>
      <c r="J77" t="s">
        <v>36</v>
      </c>
      <c r="K77">
        <v>3.1</v>
      </c>
      <c r="L77" t="s">
        <v>151</v>
      </c>
      <c r="M77" t="s">
        <v>73</v>
      </c>
      <c r="N77" t="s">
        <v>151</v>
      </c>
      <c r="O77" t="s">
        <v>151</v>
      </c>
      <c r="P77">
        <v>31</v>
      </c>
      <c r="Q77" t="s">
        <v>32</v>
      </c>
      <c r="R77" t="s">
        <v>75</v>
      </c>
      <c r="S77" t="s">
        <v>170</v>
      </c>
      <c r="T77" t="s">
        <v>167</v>
      </c>
      <c r="U77" t="s">
        <v>168</v>
      </c>
      <c r="V77">
        <v>0</v>
      </c>
    </row>
    <row r="78" spans="1:22" ht="14" x14ac:dyDescent="0.3">
      <c r="A78">
        <v>3462</v>
      </c>
      <c r="B78">
        <v>51</v>
      </c>
      <c r="C78" t="s">
        <v>152</v>
      </c>
      <c r="D78" t="s">
        <v>70</v>
      </c>
      <c r="E78" t="s">
        <v>41</v>
      </c>
      <c r="F78">
        <v>23</v>
      </c>
      <c r="G78" t="s">
        <v>50</v>
      </c>
      <c r="H78" t="s">
        <v>35</v>
      </c>
      <c r="I78" t="s">
        <v>31</v>
      </c>
      <c r="J78" t="s">
        <v>36</v>
      </c>
      <c r="K78">
        <v>4.4000000000000004</v>
      </c>
      <c r="L78" t="s">
        <v>151</v>
      </c>
      <c r="M78" t="s">
        <v>53</v>
      </c>
      <c r="N78" t="s">
        <v>151</v>
      </c>
      <c r="O78" t="s">
        <v>151</v>
      </c>
      <c r="P78">
        <v>47</v>
      </c>
      <c r="Q78" t="s">
        <v>32</v>
      </c>
      <c r="R78" t="s">
        <v>57</v>
      </c>
      <c r="S78" t="s">
        <v>166</v>
      </c>
      <c r="T78" t="s">
        <v>167</v>
      </c>
      <c r="U78" t="s">
        <v>168</v>
      </c>
      <c r="V78">
        <v>0</v>
      </c>
    </row>
    <row r="79" spans="1:22" ht="14" x14ac:dyDescent="0.3">
      <c r="A79">
        <v>3448</v>
      </c>
      <c r="B79">
        <v>62</v>
      </c>
      <c r="C79" t="s">
        <v>152</v>
      </c>
      <c r="D79" t="s">
        <v>40</v>
      </c>
      <c r="E79" t="s">
        <v>41</v>
      </c>
      <c r="F79">
        <v>58</v>
      </c>
      <c r="G79" t="s">
        <v>71</v>
      </c>
      <c r="H79" t="s">
        <v>43</v>
      </c>
      <c r="I79" t="s">
        <v>143</v>
      </c>
      <c r="J79" t="s">
        <v>56</v>
      </c>
      <c r="K79">
        <v>4.3</v>
      </c>
      <c r="L79" t="s">
        <v>151</v>
      </c>
      <c r="M79" t="s">
        <v>26</v>
      </c>
      <c r="N79" t="s">
        <v>151</v>
      </c>
      <c r="O79" t="s">
        <v>151</v>
      </c>
      <c r="P79">
        <v>3</v>
      </c>
      <c r="Q79" t="s">
        <v>74</v>
      </c>
      <c r="R79" t="s">
        <v>75</v>
      </c>
      <c r="S79" t="s">
        <v>173</v>
      </c>
      <c r="T79" t="s">
        <v>167</v>
      </c>
      <c r="U79" t="s">
        <v>171</v>
      </c>
      <c r="V79">
        <v>0</v>
      </c>
    </row>
    <row r="80" spans="1:22" ht="14" x14ac:dyDescent="0.3">
      <c r="A80">
        <v>3447</v>
      </c>
      <c r="B80">
        <v>51</v>
      </c>
      <c r="C80" t="s">
        <v>152</v>
      </c>
      <c r="D80" t="s">
        <v>136</v>
      </c>
      <c r="E80" t="s">
        <v>41</v>
      </c>
      <c r="F80">
        <v>55</v>
      </c>
      <c r="G80" t="s">
        <v>59</v>
      </c>
      <c r="H80" t="s">
        <v>35</v>
      </c>
      <c r="I80" t="s">
        <v>72</v>
      </c>
      <c r="J80" t="s">
        <v>36</v>
      </c>
      <c r="K80">
        <v>5</v>
      </c>
      <c r="L80" t="s">
        <v>151</v>
      </c>
      <c r="M80" t="s">
        <v>69</v>
      </c>
      <c r="N80" t="s">
        <v>151</v>
      </c>
      <c r="O80" t="s">
        <v>151</v>
      </c>
      <c r="P80">
        <v>20</v>
      </c>
      <c r="Q80" t="s">
        <v>32</v>
      </c>
      <c r="R80" t="s">
        <v>39</v>
      </c>
      <c r="S80" t="s">
        <v>166</v>
      </c>
      <c r="T80" t="s">
        <v>167</v>
      </c>
      <c r="U80" t="s">
        <v>168</v>
      </c>
      <c r="V80">
        <v>0</v>
      </c>
    </row>
    <row r="81" spans="1:22" ht="14" x14ac:dyDescent="0.3">
      <c r="A81">
        <v>3433</v>
      </c>
      <c r="B81">
        <v>36</v>
      </c>
      <c r="C81" t="s">
        <v>152</v>
      </c>
      <c r="D81" t="s">
        <v>136</v>
      </c>
      <c r="E81" t="s">
        <v>41</v>
      </c>
      <c r="F81">
        <v>44</v>
      </c>
      <c r="G81" t="s">
        <v>138</v>
      </c>
      <c r="H81" t="s">
        <v>43</v>
      </c>
      <c r="I81" t="s">
        <v>23</v>
      </c>
      <c r="J81" t="s">
        <v>52</v>
      </c>
      <c r="K81">
        <v>4.8</v>
      </c>
      <c r="L81" t="s">
        <v>151</v>
      </c>
      <c r="M81" t="s">
        <v>69</v>
      </c>
      <c r="N81" t="s">
        <v>151</v>
      </c>
      <c r="O81" t="s">
        <v>151</v>
      </c>
      <c r="P81">
        <v>46</v>
      </c>
      <c r="Q81" t="s">
        <v>45</v>
      </c>
      <c r="R81" t="s">
        <v>96</v>
      </c>
      <c r="S81" t="s">
        <v>170</v>
      </c>
      <c r="T81" t="s">
        <v>167</v>
      </c>
      <c r="U81" t="s">
        <v>168</v>
      </c>
      <c r="V81">
        <v>0</v>
      </c>
    </row>
    <row r="82" spans="1:22" ht="14" x14ac:dyDescent="0.3">
      <c r="A82">
        <v>3424</v>
      </c>
      <c r="B82">
        <v>33</v>
      </c>
      <c r="C82" t="s">
        <v>152</v>
      </c>
      <c r="D82" t="s">
        <v>136</v>
      </c>
      <c r="E82" t="s">
        <v>41</v>
      </c>
      <c r="F82">
        <v>71</v>
      </c>
      <c r="G82" t="s">
        <v>34</v>
      </c>
      <c r="H82" t="s">
        <v>43</v>
      </c>
      <c r="I82" t="s">
        <v>109</v>
      </c>
      <c r="J82" t="s">
        <v>36</v>
      </c>
      <c r="K82">
        <v>3.8</v>
      </c>
      <c r="L82" t="s">
        <v>151</v>
      </c>
      <c r="M82" t="s">
        <v>44</v>
      </c>
      <c r="N82" t="s">
        <v>151</v>
      </c>
      <c r="O82" t="s">
        <v>151</v>
      </c>
      <c r="P82">
        <v>21</v>
      </c>
      <c r="Q82" t="s">
        <v>45</v>
      </c>
      <c r="R82" t="s">
        <v>75</v>
      </c>
      <c r="S82" t="s">
        <v>172</v>
      </c>
      <c r="T82" t="s">
        <v>167</v>
      </c>
      <c r="U82" t="s">
        <v>168</v>
      </c>
      <c r="V82">
        <v>0</v>
      </c>
    </row>
    <row r="83" spans="1:22" ht="14" x14ac:dyDescent="0.3">
      <c r="A83">
        <v>3422</v>
      </c>
      <c r="B83">
        <v>57</v>
      </c>
      <c r="C83" t="s">
        <v>152</v>
      </c>
      <c r="D83" t="s">
        <v>70</v>
      </c>
      <c r="E83" t="s">
        <v>41</v>
      </c>
      <c r="F83">
        <v>30</v>
      </c>
      <c r="G83" t="s">
        <v>126</v>
      </c>
      <c r="H83" t="s">
        <v>43</v>
      </c>
      <c r="I83" t="s">
        <v>31</v>
      </c>
      <c r="J83" t="s">
        <v>52</v>
      </c>
      <c r="K83">
        <v>2.9</v>
      </c>
      <c r="L83" t="s">
        <v>151</v>
      </c>
      <c r="M83" t="s">
        <v>37</v>
      </c>
      <c r="N83" t="s">
        <v>151</v>
      </c>
      <c r="O83" t="s">
        <v>151</v>
      </c>
      <c r="P83">
        <v>27</v>
      </c>
      <c r="Q83" t="s">
        <v>45</v>
      </c>
      <c r="R83" t="s">
        <v>39</v>
      </c>
      <c r="S83" t="s">
        <v>173</v>
      </c>
      <c r="T83" t="s">
        <v>167</v>
      </c>
      <c r="U83" t="s">
        <v>168</v>
      </c>
      <c r="V83">
        <v>0</v>
      </c>
    </row>
    <row r="84" spans="1:22" ht="14" x14ac:dyDescent="0.3">
      <c r="A84">
        <v>3417</v>
      </c>
      <c r="B84">
        <v>25</v>
      </c>
      <c r="C84" t="s">
        <v>152</v>
      </c>
      <c r="D84" t="s">
        <v>40</v>
      </c>
      <c r="E84" t="s">
        <v>41</v>
      </c>
      <c r="F84">
        <v>53</v>
      </c>
      <c r="G84" t="s">
        <v>89</v>
      </c>
      <c r="H84" t="s">
        <v>43</v>
      </c>
      <c r="I84" t="s">
        <v>72</v>
      </c>
      <c r="J84" t="s">
        <v>36</v>
      </c>
      <c r="K84">
        <v>3.2</v>
      </c>
      <c r="L84" t="s">
        <v>151</v>
      </c>
      <c r="M84" t="s">
        <v>73</v>
      </c>
      <c r="N84" t="s">
        <v>151</v>
      </c>
      <c r="O84" t="s">
        <v>151</v>
      </c>
      <c r="P84">
        <v>11</v>
      </c>
      <c r="Q84" t="s">
        <v>74</v>
      </c>
      <c r="R84" t="s">
        <v>96</v>
      </c>
      <c r="S84" t="s">
        <v>172</v>
      </c>
      <c r="T84" t="s">
        <v>167</v>
      </c>
      <c r="U84" t="s">
        <v>174</v>
      </c>
      <c r="V84">
        <v>0</v>
      </c>
    </row>
    <row r="85" spans="1:22" ht="14" x14ac:dyDescent="0.3">
      <c r="A85">
        <v>3415</v>
      </c>
      <c r="B85">
        <v>27</v>
      </c>
      <c r="C85" t="s">
        <v>152</v>
      </c>
      <c r="D85" t="s">
        <v>136</v>
      </c>
      <c r="E85" t="s">
        <v>41</v>
      </c>
      <c r="F85">
        <v>94</v>
      </c>
      <c r="G85" t="s">
        <v>138</v>
      </c>
      <c r="H85" t="s">
        <v>43</v>
      </c>
      <c r="I85" t="s">
        <v>31</v>
      </c>
      <c r="J85" t="s">
        <v>36</v>
      </c>
      <c r="K85">
        <v>4.9000000000000004</v>
      </c>
      <c r="L85" t="s">
        <v>151</v>
      </c>
      <c r="M85" t="s">
        <v>44</v>
      </c>
      <c r="N85" t="s">
        <v>151</v>
      </c>
      <c r="O85" t="s">
        <v>151</v>
      </c>
      <c r="P85">
        <v>3</v>
      </c>
      <c r="Q85" t="s">
        <v>74</v>
      </c>
      <c r="R85" t="s">
        <v>57</v>
      </c>
      <c r="S85" t="s">
        <v>172</v>
      </c>
      <c r="T85" t="s">
        <v>167</v>
      </c>
      <c r="U85" t="s">
        <v>171</v>
      </c>
      <c r="V85">
        <v>0</v>
      </c>
    </row>
    <row r="86" spans="1:22" ht="14" x14ac:dyDescent="0.3">
      <c r="A86">
        <v>3413</v>
      </c>
      <c r="B86">
        <v>61</v>
      </c>
      <c r="C86" t="s">
        <v>152</v>
      </c>
      <c r="D86" t="s">
        <v>40</v>
      </c>
      <c r="E86" t="s">
        <v>41</v>
      </c>
      <c r="F86">
        <v>83</v>
      </c>
      <c r="G86" t="s">
        <v>115</v>
      </c>
      <c r="H86" t="s">
        <v>43</v>
      </c>
      <c r="I86" t="s">
        <v>135</v>
      </c>
      <c r="J86" t="s">
        <v>56</v>
      </c>
      <c r="K86">
        <v>3.8</v>
      </c>
      <c r="L86" t="s">
        <v>151</v>
      </c>
      <c r="M86" t="s">
        <v>73</v>
      </c>
      <c r="N86" t="s">
        <v>151</v>
      </c>
      <c r="O86" t="s">
        <v>151</v>
      </c>
      <c r="P86">
        <v>31</v>
      </c>
      <c r="Q86" t="s">
        <v>27</v>
      </c>
      <c r="R86" t="s">
        <v>57</v>
      </c>
      <c r="S86" t="s">
        <v>173</v>
      </c>
      <c r="T86" t="s">
        <v>167</v>
      </c>
      <c r="U86" t="s">
        <v>168</v>
      </c>
      <c r="V86">
        <v>0</v>
      </c>
    </row>
    <row r="87" spans="1:22" ht="14" x14ac:dyDescent="0.3">
      <c r="A87">
        <v>3412</v>
      </c>
      <c r="B87">
        <v>29</v>
      </c>
      <c r="C87" t="s">
        <v>152</v>
      </c>
      <c r="D87" t="s">
        <v>70</v>
      </c>
      <c r="E87" t="s">
        <v>41</v>
      </c>
      <c r="F87">
        <v>56</v>
      </c>
      <c r="G87" t="s">
        <v>83</v>
      </c>
      <c r="H87" t="s">
        <v>22</v>
      </c>
      <c r="I87" t="s">
        <v>23</v>
      </c>
      <c r="J87" t="s">
        <v>24</v>
      </c>
      <c r="K87">
        <v>4.9000000000000004</v>
      </c>
      <c r="L87" t="s">
        <v>151</v>
      </c>
      <c r="M87" t="s">
        <v>69</v>
      </c>
      <c r="N87" t="s">
        <v>151</v>
      </c>
      <c r="O87" t="s">
        <v>151</v>
      </c>
      <c r="P87">
        <v>45</v>
      </c>
      <c r="Q87" t="s">
        <v>32</v>
      </c>
      <c r="R87" t="s">
        <v>39</v>
      </c>
      <c r="S87" t="s">
        <v>172</v>
      </c>
      <c r="T87" t="s">
        <v>167</v>
      </c>
      <c r="U87" t="s">
        <v>168</v>
      </c>
      <c r="V87">
        <v>0</v>
      </c>
    </row>
    <row r="88" spans="1:22" ht="14" x14ac:dyDescent="0.3">
      <c r="A88">
        <v>3411</v>
      </c>
      <c r="B88">
        <v>50</v>
      </c>
      <c r="C88" t="s">
        <v>152</v>
      </c>
      <c r="D88" t="s">
        <v>40</v>
      </c>
      <c r="E88" t="s">
        <v>41</v>
      </c>
      <c r="F88">
        <v>76</v>
      </c>
      <c r="G88" t="s">
        <v>122</v>
      </c>
      <c r="H88" t="s">
        <v>22</v>
      </c>
      <c r="I88" t="s">
        <v>84</v>
      </c>
      <c r="J88" t="s">
        <v>52</v>
      </c>
      <c r="K88">
        <v>4.3</v>
      </c>
      <c r="L88" t="s">
        <v>151</v>
      </c>
      <c r="M88" t="s">
        <v>37</v>
      </c>
      <c r="N88" t="s">
        <v>151</v>
      </c>
      <c r="O88" t="s">
        <v>151</v>
      </c>
      <c r="P88">
        <v>38</v>
      </c>
      <c r="Q88" t="s">
        <v>74</v>
      </c>
      <c r="R88" t="s">
        <v>75</v>
      </c>
      <c r="S88" t="s">
        <v>166</v>
      </c>
      <c r="T88" t="s">
        <v>167</v>
      </c>
      <c r="U88" t="s">
        <v>168</v>
      </c>
      <c r="V88">
        <v>0</v>
      </c>
    </row>
    <row r="89" spans="1:22" ht="14" x14ac:dyDescent="0.3">
      <c r="A89">
        <v>3404</v>
      </c>
      <c r="B89">
        <v>30</v>
      </c>
      <c r="C89" t="s">
        <v>152</v>
      </c>
      <c r="D89" t="s">
        <v>136</v>
      </c>
      <c r="E89" t="s">
        <v>41</v>
      </c>
      <c r="F89">
        <v>65</v>
      </c>
      <c r="G89" t="s">
        <v>114</v>
      </c>
      <c r="H89" t="s">
        <v>43</v>
      </c>
      <c r="I89" t="s">
        <v>77</v>
      </c>
      <c r="J89" t="s">
        <v>52</v>
      </c>
      <c r="K89">
        <v>3.9</v>
      </c>
      <c r="L89" t="s">
        <v>151</v>
      </c>
      <c r="M89" t="s">
        <v>53</v>
      </c>
      <c r="N89" t="s">
        <v>151</v>
      </c>
      <c r="O89" t="s">
        <v>151</v>
      </c>
      <c r="P89">
        <v>1</v>
      </c>
      <c r="Q89" t="s">
        <v>32</v>
      </c>
      <c r="R89" t="s">
        <v>75</v>
      </c>
      <c r="S89" t="s">
        <v>172</v>
      </c>
      <c r="T89" t="s">
        <v>167</v>
      </c>
      <c r="U89" t="s">
        <v>171</v>
      </c>
      <c r="V89">
        <v>0</v>
      </c>
    </row>
    <row r="90" spans="1:22" ht="14" x14ac:dyDescent="0.3">
      <c r="A90">
        <v>3395</v>
      </c>
      <c r="B90">
        <v>31</v>
      </c>
      <c r="C90" t="s">
        <v>152</v>
      </c>
      <c r="D90" t="s">
        <v>40</v>
      </c>
      <c r="E90" t="s">
        <v>41</v>
      </c>
      <c r="F90">
        <v>98</v>
      </c>
      <c r="G90" t="s">
        <v>128</v>
      </c>
      <c r="H90" t="s">
        <v>35</v>
      </c>
      <c r="I90" t="s">
        <v>133</v>
      </c>
      <c r="J90" t="s">
        <v>36</v>
      </c>
      <c r="K90">
        <v>4.2</v>
      </c>
      <c r="L90" t="s">
        <v>151</v>
      </c>
      <c r="M90" t="s">
        <v>73</v>
      </c>
      <c r="N90" t="s">
        <v>151</v>
      </c>
      <c r="O90" t="s">
        <v>151</v>
      </c>
      <c r="P90">
        <v>9</v>
      </c>
      <c r="Q90" t="s">
        <v>45</v>
      </c>
      <c r="R90" t="s">
        <v>48</v>
      </c>
      <c r="S90" t="s">
        <v>172</v>
      </c>
      <c r="T90" t="s">
        <v>167</v>
      </c>
      <c r="U90" t="s">
        <v>171</v>
      </c>
      <c r="V90">
        <v>0</v>
      </c>
    </row>
    <row r="91" spans="1:22" ht="14" x14ac:dyDescent="0.3">
      <c r="A91">
        <v>3376</v>
      </c>
      <c r="B91">
        <v>51</v>
      </c>
      <c r="C91" t="s">
        <v>152</v>
      </c>
      <c r="D91" t="s">
        <v>136</v>
      </c>
      <c r="E91" t="s">
        <v>41</v>
      </c>
      <c r="F91">
        <v>98</v>
      </c>
      <c r="G91" t="s">
        <v>138</v>
      </c>
      <c r="H91" t="s">
        <v>91</v>
      </c>
      <c r="I91" t="s">
        <v>133</v>
      </c>
      <c r="J91" t="s">
        <v>56</v>
      </c>
      <c r="K91">
        <v>4.9000000000000004</v>
      </c>
      <c r="L91" t="s">
        <v>151</v>
      </c>
      <c r="M91" t="s">
        <v>26</v>
      </c>
      <c r="N91" t="s">
        <v>151</v>
      </c>
      <c r="O91" t="s">
        <v>151</v>
      </c>
      <c r="P91">
        <v>8</v>
      </c>
      <c r="Q91" t="s">
        <v>38</v>
      </c>
      <c r="R91" t="s">
        <v>48</v>
      </c>
      <c r="S91" t="s">
        <v>166</v>
      </c>
      <c r="T91" t="s">
        <v>167</v>
      </c>
      <c r="U91" t="s">
        <v>171</v>
      </c>
      <c r="V91">
        <v>0</v>
      </c>
    </row>
    <row r="92" spans="1:22" ht="14" x14ac:dyDescent="0.3">
      <c r="A92">
        <v>3374</v>
      </c>
      <c r="B92">
        <v>70</v>
      </c>
      <c r="C92" t="s">
        <v>152</v>
      </c>
      <c r="D92" t="s">
        <v>40</v>
      </c>
      <c r="E92" t="s">
        <v>41</v>
      </c>
      <c r="F92">
        <v>52</v>
      </c>
      <c r="G92" t="s">
        <v>147</v>
      </c>
      <c r="H92" t="s">
        <v>43</v>
      </c>
      <c r="I92" t="s">
        <v>72</v>
      </c>
      <c r="J92" t="s">
        <v>36</v>
      </c>
      <c r="K92">
        <v>3.5</v>
      </c>
      <c r="L92" t="s">
        <v>151</v>
      </c>
      <c r="M92" t="s">
        <v>73</v>
      </c>
      <c r="N92" t="s">
        <v>151</v>
      </c>
      <c r="O92" t="s">
        <v>151</v>
      </c>
      <c r="P92">
        <v>12</v>
      </c>
      <c r="Q92" t="s">
        <v>85</v>
      </c>
      <c r="R92" t="s">
        <v>96</v>
      </c>
      <c r="S92" t="s">
        <v>173</v>
      </c>
      <c r="T92" t="s">
        <v>167</v>
      </c>
      <c r="U92" t="s">
        <v>174</v>
      </c>
      <c r="V92">
        <v>0</v>
      </c>
    </row>
    <row r="93" spans="1:22" ht="14" x14ac:dyDescent="0.3">
      <c r="A93">
        <v>3369</v>
      </c>
      <c r="B93">
        <v>30</v>
      </c>
      <c r="C93" t="s">
        <v>152</v>
      </c>
      <c r="D93" t="s">
        <v>40</v>
      </c>
      <c r="E93" t="s">
        <v>41</v>
      </c>
      <c r="F93">
        <v>25</v>
      </c>
      <c r="G93" t="s">
        <v>144</v>
      </c>
      <c r="H93" t="s">
        <v>43</v>
      </c>
      <c r="I93" t="s">
        <v>143</v>
      </c>
      <c r="J93" t="s">
        <v>36</v>
      </c>
      <c r="K93">
        <v>4.8</v>
      </c>
      <c r="L93" t="s">
        <v>151</v>
      </c>
      <c r="M93" t="s">
        <v>26</v>
      </c>
      <c r="N93" t="s">
        <v>151</v>
      </c>
      <c r="O93" t="s">
        <v>151</v>
      </c>
      <c r="P93">
        <v>29</v>
      </c>
      <c r="Q93" t="s">
        <v>74</v>
      </c>
      <c r="R93" t="s">
        <v>96</v>
      </c>
      <c r="S93" t="s">
        <v>172</v>
      </c>
      <c r="T93" t="s">
        <v>167</v>
      </c>
      <c r="U93" t="s">
        <v>168</v>
      </c>
      <c r="V93">
        <v>0</v>
      </c>
    </row>
    <row r="94" spans="1:22" ht="14" x14ac:dyDescent="0.3">
      <c r="A94">
        <v>3362</v>
      </c>
      <c r="B94">
        <v>47</v>
      </c>
      <c r="C94" t="s">
        <v>152</v>
      </c>
      <c r="D94" t="s">
        <v>70</v>
      </c>
      <c r="E94" t="s">
        <v>41</v>
      </c>
      <c r="F94">
        <v>26</v>
      </c>
      <c r="G94" t="s">
        <v>102</v>
      </c>
      <c r="H94" t="s">
        <v>43</v>
      </c>
      <c r="I94" t="s">
        <v>64</v>
      </c>
      <c r="J94" t="s">
        <v>36</v>
      </c>
      <c r="K94">
        <v>4.0999999999999996</v>
      </c>
      <c r="L94" t="s">
        <v>151</v>
      </c>
      <c r="M94" t="s">
        <v>37</v>
      </c>
      <c r="N94" t="s">
        <v>151</v>
      </c>
      <c r="O94" t="s">
        <v>151</v>
      </c>
      <c r="P94">
        <v>47</v>
      </c>
      <c r="Q94" t="s">
        <v>38</v>
      </c>
      <c r="R94" t="s">
        <v>75</v>
      </c>
      <c r="S94" t="s">
        <v>166</v>
      </c>
      <c r="T94" t="s">
        <v>167</v>
      </c>
      <c r="U94" t="s">
        <v>168</v>
      </c>
      <c r="V94">
        <v>0</v>
      </c>
    </row>
    <row r="95" spans="1:22" ht="14" x14ac:dyDescent="0.3">
      <c r="A95">
        <v>3348</v>
      </c>
      <c r="B95">
        <v>22</v>
      </c>
      <c r="C95" t="s">
        <v>152</v>
      </c>
      <c r="D95" t="s">
        <v>70</v>
      </c>
      <c r="E95" t="s">
        <v>41</v>
      </c>
      <c r="F95">
        <v>70</v>
      </c>
      <c r="G95" t="s">
        <v>145</v>
      </c>
      <c r="H95" t="s">
        <v>91</v>
      </c>
      <c r="I95" t="s">
        <v>108</v>
      </c>
      <c r="J95" t="s">
        <v>52</v>
      </c>
      <c r="K95">
        <v>4.4000000000000004</v>
      </c>
      <c r="L95" t="s">
        <v>151</v>
      </c>
      <c r="M95" t="s">
        <v>53</v>
      </c>
      <c r="N95" t="s">
        <v>151</v>
      </c>
      <c r="O95" t="s">
        <v>151</v>
      </c>
      <c r="P95">
        <v>28</v>
      </c>
      <c r="Q95" t="s">
        <v>45</v>
      </c>
      <c r="R95" t="s">
        <v>75</v>
      </c>
      <c r="S95" t="s">
        <v>169</v>
      </c>
      <c r="T95" t="s">
        <v>167</v>
      </c>
      <c r="U95" t="s">
        <v>168</v>
      </c>
      <c r="V95">
        <v>0</v>
      </c>
    </row>
    <row r="96" spans="1:22" ht="14" x14ac:dyDescent="0.3">
      <c r="A96">
        <v>3331</v>
      </c>
      <c r="B96">
        <v>38</v>
      </c>
      <c r="C96" t="s">
        <v>152</v>
      </c>
      <c r="D96" t="s">
        <v>49</v>
      </c>
      <c r="E96" t="s">
        <v>41</v>
      </c>
      <c r="F96">
        <v>96</v>
      </c>
      <c r="G96" t="s">
        <v>67</v>
      </c>
      <c r="H96" t="s">
        <v>43</v>
      </c>
      <c r="I96" t="s">
        <v>93</v>
      </c>
      <c r="J96" t="s">
        <v>36</v>
      </c>
      <c r="K96">
        <v>3.2</v>
      </c>
      <c r="L96" t="s">
        <v>151</v>
      </c>
      <c r="M96" t="s">
        <v>69</v>
      </c>
      <c r="N96" t="s">
        <v>151</v>
      </c>
      <c r="O96" t="s">
        <v>151</v>
      </c>
      <c r="P96">
        <v>41</v>
      </c>
      <c r="Q96" t="s">
        <v>74</v>
      </c>
      <c r="R96" t="s">
        <v>57</v>
      </c>
      <c r="S96" t="s">
        <v>170</v>
      </c>
      <c r="T96" t="s">
        <v>167</v>
      </c>
      <c r="U96" t="s">
        <v>168</v>
      </c>
      <c r="V96">
        <v>0</v>
      </c>
    </row>
    <row r="97" spans="1:22" ht="14" x14ac:dyDescent="0.3">
      <c r="A97">
        <v>3329</v>
      </c>
      <c r="B97">
        <v>42</v>
      </c>
      <c r="C97" t="s">
        <v>152</v>
      </c>
      <c r="D97" t="s">
        <v>40</v>
      </c>
      <c r="E97" t="s">
        <v>41</v>
      </c>
      <c r="F97">
        <v>35</v>
      </c>
      <c r="G97" t="s">
        <v>149</v>
      </c>
      <c r="H97" t="s">
        <v>43</v>
      </c>
      <c r="I97" t="s">
        <v>82</v>
      </c>
      <c r="J97" t="s">
        <v>36</v>
      </c>
      <c r="K97">
        <v>3.2</v>
      </c>
      <c r="L97" t="s">
        <v>151</v>
      </c>
      <c r="M97" t="s">
        <v>37</v>
      </c>
      <c r="N97" t="s">
        <v>151</v>
      </c>
      <c r="O97" t="s">
        <v>151</v>
      </c>
      <c r="P97">
        <v>11</v>
      </c>
      <c r="Q97" t="s">
        <v>32</v>
      </c>
      <c r="R97" t="s">
        <v>75</v>
      </c>
      <c r="S97" t="s">
        <v>170</v>
      </c>
      <c r="T97" t="s">
        <v>167</v>
      </c>
      <c r="U97" t="s">
        <v>174</v>
      </c>
      <c r="V97">
        <v>0</v>
      </c>
    </row>
    <row r="98" spans="1:22" ht="14" x14ac:dyDescent="0.3">
      <c r="A98">
        <v>3326</v>
      </c>
      <c r="B98">
        <v>29</v>
      </c>
      <c r="C98" t="s">
        <v>152</v>
      </c>
      <c r="D98" t="s">
        <v>40</v>
      </c>
      <c r="E98" t="s">
        <v>41</v>
      </c>
      <c r="F98">
        <v>97</v>
      </c>
      <c r="G98" t="s">
        <v>119</v>
      </c>
      <c r="H98" t="s">
        <v>43</v>
      </c>
      <c r="I98" t="s">
        <v>31</v>
      </c>
      <c r="J98" t="s">
        <v>56</v>
      </c>
      <c r="K98">
        <v>3.7</v>
      </c>
      <c r="L98" t="s">
        <v>151</v>
      </c>
      <c r="M98" t="s">
        <v>69</v>
      </c>
      <c r="N98" t="s">
        <v>151</v>
      </c>
      <c r="O98" t="s">
        <v>151</v>
      </c>
      <c r="P98">
        <v>16</v>
      </c>
      <c r="Q98" t="s">
        <v>27</v>
      </c>
      <c r="R98" t="s">
        <v>87</v>
      </c>
      <c r="S98" t="s">
        <v>172</v>
      </c>
      <c r="T98" t="s">
        <v>167</v>
      </c>
      <c r="U98" t="s">
        <v>174</v>
      </c>
      <c r="V98">
        <v>0</v>
      </c>
    </row>
    <row r="99" spans="1:22" ht="14" x14ac:dyDescent="0.3">
      <c r="A99">
        <v>3313</v>
      </c>
      <c r="B99">
        <v>55</v>
      </c>
      <c r="C99" t="s">
        <v>152</v>
      </c>
      <c r="D99" t="s">
        <v>49</v>
      </c>
      <c r="E99" t="s">
        <v>41</v>
      </c>
      <c r="F99">
        <v>75</v>
      </c>
      <c r="G99" t="s">
        <v>59</v>
      </c>
      <c r="H99" t="s">
        <v>22</v>
      </c>
      <c r="I99" t="s">
        <v>93</v>
      </c>
      <c r="J99" t="s">
        <v>52</v>
      </c>
      <c r="K99">
        <v>3.9</v>
      </c>
      <c r="L99" t="s">
        <v>151</v>
      </c>
      <c r="M99" t="s">
        <v>44</v>
      </c>
      <c r="N99" t="s">
        <v>151</v>
      </c>
      <c r="O99" t="s">
        <v>151</v>
      </c>
      <c r="P99">
        <v>45</v>
      </c>
      <c r="Q99" t="s">
        <v>32</v>
      </c>
      <c r="R99" t="s">
        <v>57</v>
      </c>
      <c r="S99" t="s">
        <v>173</v>
      </c>
      <c r="T99" t="s">
        <v>167</v>
      </c>
      <c r="U99" t="s">
        <v>168</v>
      </c>
      <c r="V99">
        <v>0</v>
      </c>
    </row>
    <row r="100" spans="1:22" ht="14" x14ac:dyDescent="0.3">
      <c r="A100">
        <v>3273</v>
      </c>
      <c r="B100">
        <v>58</v>
      </c>
      <c r="C100" t="s">
        <v>152</v>
      </c>
      <c r="D100" t="s">
        <v>70</v>
      </c>
      <c r="E100" t="s">
        <v>41</v>
      </c>
      <c r="F100">
        <v>99</v>
      </c>
      <c r="G100" t="s">
        <v>104</v>
      </c>
      <c r="H100" t="s">
        <v>43</v>
      </c>
      <c r="I100" t="s">
        <v>92</v>
      </c>
      <c r="J100" t="s">
        <v>24</v>
      </c>
      <c r="K100">
        <v>3.1</v>
      </c>
      <c r="L100" t="s">
        <v>151</v>
      </c>
      <c r="M100" t="s">
        <v>44</v>
      </c>
      <c r="N100" t="s">
        <v>151</v>
      </c>
      <c r="O100" t="s">
        <v>151</v>
      </c>
      <c r="P100">
        <v>34</v>
      </c>
      <c r="Q100" t="s">
        <v>45</v>
      </c>
      <c r="R100" t="s">
        <v>57</v>
      </c>
      <c r="S100" t="s">
        <v>173</v>
      </c>
      <c r="T100" t="s">
        <v>167</v>
      </c>
      <c r="U100" t="s">
        <v>168</v>
      </c>
      <c r="V100">
        <v>0</v>
      </c>
    </row>
    <row r="101" spans="1:22" ht="14" x14ac:dyDescent="0.3">
      <c r="A101">
        <v>3259</v>
      </c>
      <c r="B101">
        <v>31</v>
      </c>
      <c r="C101" t="s">
        <v>152</v>
      </c>
      <c r="D101" t="s">
        <v>70</v>
      </c>
      <c r="E101" t="s">
        <v>41</v>
      </c>
      <c r="F101">
        <v>51</v>
      </c>
      <c r="G101" t="s">
        <v>126</v>
      </c>
      <c r="H101" t="s">
        <v>43</v>
      </c>
      <c r="I101" t="s">
        <v>135</v>
      </c>
      <c r="J101" t="s">
        <v>36</v>
      </c>
      <c r="K101">
        <v>4.3</v>
      </c>
      <c r="L101" t="s">
        <v>151</v>
      </c>
      <c r="M101" t="s">
        <v>26</v>
      </c>
      <c r="N101" t="s">
        <v>151</v>
      </c>
      <c r="O101" t="s">
        <v>151</v>
      </c>
      <c r="P101">
        <v>11</v>
      </c>
      <c r="Q101" t="s">
        <v>38</v>
      </c>
      <c r="R101" t="s">
        <v>75</v>
      </c>
      <c r="S101" t="s">
        <v>172</v>
      </c>
      <c r="T101" t="s">
        <v>167</v>
      </c>
      <c r="U101" t="s">
        <v>174</v>
      </c>
      <c r="V101">
        <v>0</v>
      </c>
    </row>
    <row r="102" spans="1:22" ht="14" x14ac:dyDescent="0.3">
      <c r="A102">
        <v>3253</v>
      </c>
      <c r="B102">
        <v>69</v>
      </c>
      <c r="C102" t="s">
        <v>152</v>
      </c>
      <c r="D102" t="s">
        <v>40</v>
      </c>
      <c r="E102" t="s">
        <v>41</v>
      </c>
      <c r="F102">
        <v>21</v>
      </c>
      <c r="G102" t="s">
        <v>55</v>
      </c>
      <c r="H102" t="s">
        <v>22</v>
      </c>
      <c r="I102" t="s">
        <v>109</v>
      </c>
      <c r="J102" t="s">
        <v>36</v>
      </c>
      <c r="K102">
        <v>2.7</v>
      </c>
      <c r="L102" t="s">
        <v>151</v>
      </c>
      <c r="M102" t="s">
        <v>73</v>
      </c>
      <c r="N102" t="s">
        <v>151</v>
      </c>
      <c r="O102" t="s">
        <v>151</v>
      </c>
      <c r="P102">
        <v>48</v>
      </c>
      <c r="Q102" t="s">
        <v>38</v>
      </c>
      <c r="R102" t="s">
        <v>28</v>
      </c>
      <c r="S102" t="s">
        <v>173</v>
      </c>
      <c r="T102" t="s">
        <v>167</v>
      </c>
      <c r="U102" t="s">
        <v>168</v>
      </c>
      <c r="V102">
        <v>0</v>
      </c>
    </row>
    <row r="103" spans="1:22" ht="14" x14ac:dyDescent="0.3">
      <c r="A103">
        <v>3247</v>
      </c>
      <c r="B103">
        <v>70</v>
      </c>
      <c r="C103" t="s">
        <v>152</v>
      </c>
      <c r="D103" t="s">
        <v>49</v>
      </c>
      <c r="E103" t="s">
        <v>41</v>
      </c>
      <c r="F103">
        <v>98</v>
      </c>
      <c r="G103" t="s">
        <v>150</v>
      </c>
      <c r="H103" t="s">
        <v>43</v>
      </c>
      <c r="I103" t="s">
        <v>135</v>
      </c>
      <c r="J103" t="s">
        <v>52</v>
      </c>
      <c r="K103">
        <v>2.9</v>
      </c>
      <c r="L103" t="s">
        <v>151</v>
      </c>
      <c r="M103" t="s">
        <v>73</v>
      </c>
      <c r="N103" t="s">
        <v>151</v>
      </c>
      <c r="O103" t="s">
        <v>151</v>
      </c>
      <c r="P103">
        <v>37</v>
      </c>
      <c r="Q103" t="s">
        <v>32</v>
      </c>
      <c r="R103" t="s">
        <v>87</v>
      </c>
      <c r="S103" t="s">
        <v>173</v>
      </c>
      <c r="T103" t="s">
        <v>167</v>
      </c>
      <c r="U103" t="s">
        <v>168</v>
      </c>
      <c r="V103">
        <v>0</v>
      </c>
    </row>
    <row r="104" spans="1:22" ht="14" x14ac:dyDescent="0.3">
      <c r="A104">
        <v>3241</v>
      </c>
      <c r="B104">
        <v>56</v>
      </c>
      <c r="C104" t="s">
        <v>152</v>
      </c>
      <c r="D104" t="s">
        <v>40</v>
      </c>
      <c r="E104" t="s">
        <v>41</v>
      </c>
      <c r="F104">
        <v>37</v>
      </c>
      <c r="G104" t="s">
        <v>63</v>
      </c>
      <c r="H104" t="s">
        <v>43</v>
      </c>
      <c r="I104" t="s">
        <v>82</v>
      </c>
      <c r="J104" t="s">
        <v>56</v>
      </c>
      <c r="K104">
        <v>3.8</v>
      </c>
      <c r="L104" t="s">
        <v>151</v>
      </c>
      <c r="M104" t="s">
        <v>69</v>
      </c>
      <c r="N104" t="s">
        <v>151</v>
      </c>
      <c r="O104" t="s">
        <v>151</v>
      </c>
      <c r="P104">
        <v>37</v>
      </c>
      <c r="Q104" t="s">
        <v>74</v>
      </c>
      <c r="R104" t="s">
        <v>87</v>
      </c>
      <c r="S104" t="s">
        <v>173</v>
      </c>
      <c r="T104" t="s">
        <v>167</v>
      </c>
      <c r="U104" t="s">
        <v>168</v>
      </c>
      <c r="V104">
        <v>0</v>
      </c>
    </row>
    <row r="105" spans="1:22" ht="14" x14ac:dyDescent="0.3">
      <c r="A105">
        <v>3239</v>
      </c>
      <c r="B105">
        <v>25</v>
      </c>
      <c r="C105" t="s">
        <v>152</v>
      </c>
      <c r="D105" t="s">
        <v>49</v>
      </c>
      <c r="E105" t="s">
        <v>41</v>
      </c>
      <c r="F105">
        <v>84</v>
      </c>
      <c r="G105" t="s">
        <v>50</v>
      </c>
      <c r="H105" t="s">
        <v>91</v>
      </c>
      <c r="I105" t="s">
        <v>84</v>
      </c>
      <c r="J105" t="s">
        <v>56</v>
      </c>
      <c r="K105">
        <v>3.4</v>
      </c>
      <c r="L105" t="s">
        <v>151</v>
      </c>
      <c r="M105" t="s">
        <v>69</v>
      </c>
      <c r="N105" t="s">
        <v>151</v>
      </c>
      <c r="O105" t="s">
        <v>151</v>
      </c>
      <c r="P105">
        <v>37</v>
      </c>
      <c r="Q105" t="s">
        <v>32</v>
      </c>
      <c r="R105" t="s">
        <v>57</v>
      </c>
      <c r="S105" t="s">
        <v>172</v>
      </c>
      <c r="T105" t="s">
        <v>167</v>
      </c>
      <c r="U105" t="s">
        <v>168</v>
      </c>
      <c r="V105">
        <v>0</v>
      </c>
    </row>
    <row r="106" spans="1:22" ht="14" x14ac:dyDescent="0.3">
      <c r="A106">
        <v>3232</v>
      </c>
      <c r="B106">
        <v>62</v>
      </c>
      <c r="C106" t="s">
        <v>152</v>
      </c>
      <c r="D106" t="s">
        <v>70</v>
      </c>
      <c r="E106" t="s">
        <v>41</v>
      </c>
      <c r="F106">
        <v>97</v>
      </c>
      <c r="G106" t="s">
        <v>106</v>
      </c>
      <c r="H106" t="s">
        <v>43</v>
      </c>
      <c r="I106" t="s">
        <v>31</v>
      </c>
      <c r="J106" t="s">
        <v>24</v>
      </c>
      <c r="K106">
        <v>4.4000000000000004</v>
      </c>
      <c r="L106" t="s">
        <v>151</v>
      </c>
      <c r="M106" t="s">
        <v>37</v>
      </c>
      <c r="N106" t="s">
        <v>151</v>
      </c>
      <c r="O106" t="s">
        <v>151</v>
      </c>
      <c r="P106">
        <v>9</v>
      </c>
      <c r="Q106" t="s">
        <v>38</v>
      </c>
      <c r="R106" t="s">
        <v>48</v>
      </c>
      <c r="S106" t="s">
        <v>173</v>
      </c>
      <c r="T106" t="s">
        <v>167</v>
      </c>
      <c r="U106" t="s">
        <v>171</v>
      </c>
      <c r="V106">
        <v>0</v>
      </c>
    </row>
    <row r="107" spans="1:22" ht="14" x14ac:dyDescent="0.3">
      <c r="A107">
        <v>3231</v>
      </c>
      <c r="B107">
        <v>49</v>
      </c>
      <c r="C107" t="s">
        <v>152</v>
      </c>
      <c r="D107" t="s">
        <v>49</v>
      </c>
      <c r="E107" t="s">
        <v>41</v>
      </c>
      <c r="F107">
        <v>49</v>
      </c>
      <c r="G107" t="s">
        <v>110</v>
      </c>
      <c r="H107" t="s">
        <v>43</v>
      </c>
      <c r="I107" t="s">
        <v>77</v>
      </c>
      <c r="J107" t="s">
        <v>52</v>
      </c>
      <c r="K107">
        <v>2.5</v>
      </c>
      <c r="L107" t="s">
        <v>151</v>
      </c>
      <c r="M107" t="s">
        <v>44</v>
      </c>
      <c r="N107" t="s">
        <v>151</v>
      </c>
      <c r="O107" t="s">
        <v>151</v>
      </c>
      <c r="P107">
        <v>38</v>
      </c>
      <c r="Q107" t="s">
        <v>85</v>
      </c>
      <c r="R107" t="s">
        <v>48</v>
      </c>
      <c r="S107" t="s">
        <v>166</v>
      </c>
      <c r="T107" t="s">
        <v>167</v>
      </c>
      <c r="U107" t="s">
        <v>168</v>
      </c>
      <c r="V107">
        <v>0</v>
      </c>
    </row>
    <row r="108" spans="1:22" ht="14" x14ac:dyDescent="0.3">
      <c r="A108">
        <v>3227</v>
      </c>
      <c r="B108">
        <v>57</v>
      </c>
      <c r="C108" t="s">
        <v>152</v>
      </c>
      <c r="D108" t="s">
        <v>49</v>
      </c>
      <c r="E108" t="s">
        <v>41</v>
      </c>
      <c r="F108">
        <v>71</v>
      </c>
      <c r="G108" t="s">
        <v>147</v>
      </c>
      <c r="H108" t="s">
        <v>91</v>
      </c>
      <c r="I108" t="s">
        <v>117</v>
      </c>
      <c r="J108" t="s">
        <v>36</v>
      </c>
      <c r="K108">
        <v>3.3</v>
      </c>
      <c r="L108" t="s">
        <v>151</v>
      </c>
      <c r="M108" t="s">
        <v>44</v>
      </c>
      <c r="N108" t="s">
        <v>151</v>
      </c>
      <c r="O108" t="s">
        <v>151</v>
      </c>
      <c r="P108">
        <v>38</v>
      </c>
      <c r="Q108" t="s">
        <v>74</v>
      </c>
      <c r="R108" t="s">
        <v>28</v>
      </c>
      <c r="S108" t="s">
        <v>173</v>
      </c>
      <c r="T108" t="s">
        <v>167</v>
      </c>
      <c r="U108" t="s">
        <v>168</v>
      </c>
      <c r="V108">
        <v>0</v>
      </c>
    </row>
    <row r="109" spans="1:22" ht="14" x14ac:dyDescent="0.3">
      <c r="A109">
        <v>3213</v>
      </c>
      <c r="B109">
        <v>27</v>
      </c>
      <c r="C109" t="s">
        <v>152</v>
      </c>
      <c r="D109" t="s">
        <v>49</v>
      </c>
      <c r="E109" t="s">
        <v>41</v>
      </c>
      <c r="F109">
        <v>22</v>
      </c>
      <c r="G109" t="s">
        <v>50</v>
      </c>
      <c r="H109" t="s">
        <v>43</v>
      </c>
      <c r="I109" t="s">
        <v>125</v>
      </c>
      <c r="J109" t="s">
        <v>24</v>
      </c>
      <c r="K109">
        <v>3.6</v>
      </c>
      <c r="L109" t="s">
        <v>151</v>
      </c>
      <c r="M109" t="s">
        <v>69</v>
      </c>
      <c r="N109" t="s">
        <v>151</v>
      </c>
      <c r="O109" t="s">
        <v>151</v>
      </c>
      <c r="P109">
        <v>21</v>
      </c>
      <c r="Q109" t="s">
        <v>85</v>
      </c>
      <c r="R109" t="s">
        <v>39</v>
      </c>
      <c r="S109" t="s">
        <v>172</v>
      </c>
      <c r="T109" t="s">
        <v>167</v>
      </c>
      <c r="U109" t="s">
        <v>168</v>
      </c>
      <c r="V109">
        <v>0</v>
      </c>
    </row>
    <row r="110" spans="1:22" ht="14" x14ac:dyDescent="0.3">
      <c r="A110">
        <v>3210</v>
      </c>
      <c r="B110">
        <v>64</v>
      </c>
      <c r="C110" t="s">
        <v>152</v>
      </c>
      <c r="D110" t="s">
        <v>70</v>
      </c>
      <c r="E110" t="s">
        <v>41</v>
      </c>
      <c r="F110">
        <v>31</v>
      </c>
      <c r="G110" t="s">
        <v>71</v>
      </c>
      <c r="H110" t="s">
        <v>22</v>
      </c>
      <c r="I110" t="s">
        <v>99</v>
      </c>
      <c r="J110" t="s">
        <v>56</v>
      </c>
      <c r="K110">
        <v>4.3</v>
      </c>
      <c r="L110" t="s">
        <v>151</v>
      </c>
      <c r="M110" t="s">
        <v>53</v>
      </c>
      <c r="N110" t="s">
        <v>151</v>
      </c>
      <c r="O110" t="s">
        <v>151</v>
      </c>
      <c r="P110">
        <v>39</v>
      </c>
      <c r="Q110" t="s">
        <v>85</v>
      </c>
      <c r="R110" t="s">
        <v>48</v>
      </c>
      <c r="S110" t="s">
        <v>173</v>
      </c>
      <c r="T110" t="s">
        <v>167</v>
      </c>
      <c r="U110" t="s">
        <v>168</v>
      </c>
      <c r="V110">
        <v>0</v>
      </c>
    </row>
    <row r="111" spans="1:22" ht="14" x14ac:dyDescent="0.3">
      <c r="A111">
        <v>3207</v>
      </c>
      <c r="B111">
        <v>36</v>
      </c>
      <c r="C111" t="s">
        <v>152</v>
      </c>
      <c r="D111" t="s">
        <v>136</v>
      </c>
      <c r="E111" t="s">
        <v>41</v>
      </c>
      <c r="F111">
        <v>52</v>
      </c>
      <c r="G111" t="s">
        <v>98</v>
      </c>
      <c r="H111" t="s">
        <v>43</v>
      </c>
      <c r="I111" t="s">
        <v>109</v>
      </c>
      <c r="J111" t="s">
        <v>24</v>
      </c>
      <c r="K111">
        <v>3</v>
      </c>
      <c r="L111" t="s">
        <v>151</v>
      </c>
      <c r="M111" t="s">
        <v>37</v>
      </c>
      <c r="N111" t="s">
        <v>151</v>
      </c>
      <c r="O111" t="s">
        <v>151</v>
      </c>
      <c r="P111">
        <v>49</v>
      </c>
      <c r="Q111" t="s">
        <v>45</v>
      </c>
      <c r="R111" t="s">
        <v>87</v>
      </c>
      <c r="S111" t="s">
        <v>170</v>
      </c>
      <c r="T111" t="s">
        <v>167</v>
      </c>
      <c r="U111" t="s">
        <v>168</v>
      </c>
      <c r="V111">
        <v>0</v>
      </c>
    </row>
    <row r="112" spans="1:22" ht="14" x14ac:dyDescent="0.3">
      <c r="A112">
        <v>3195</v>
      </c>
      <c r="B112">
        <v>43</v>
      </c>
      <c r="C112" t="s">
        <v>152</v>
      </c>
      <c r="D112" t="s">
        <v>49</v>
      </c>
      <c r="E112" t="s">
        <v>41</v>
      </c>
      <c r="F112">
        <v>52</v>
      </c>
      <c r="G112" t="s">
        <v>127</v>
      </c>
      <c r="H112" t="s">
        <v>22</v>
      </c>
      <c r="I112" t="s">
        <v>79</v>
      </c>
      <c r="J112" t="s">
        <v>52</v>
      </c>
      <c r="K112">
        <v>4.5999999999999996</v>
      </c>
      <c r="L112" t="s">
        <v>151</v>
      </c>
      <c r="M112" t="s">
        <v>53</v>
      </c>
      <c r="N112" t="s">
        <v>151</v>
      </c>
      <c r="O112" t="s">
        <v>151</v>
      </c>
      <c r="P112">
        <v>10</v>
      </c>
      <c r="Q112" t="s">
        <v>38</v>
      </c>
      <c r="R112" t="s">
        <v>75</v>
      </c>
      <c r="S112" t="s">
        <v>170</v>
      </c>
      <c r="T112" t="s">
        <v>167</v>
      </c>
      <c r="U112" t="s">
        <v>174</v>
      </c>
      <c r="V112">
        <v>0</v>
      </c>
    </row>
    <row r="113" spans="1:22" ht="14" x14ac:dyDescent="0.3">
      <c r="A113">
        <v>3190</v>
      </c>
      <c r="B113">
        <v>25</v>
      </c>
      <c r="C113" t="s">
        <v>152</v>
      </c>
      <c r="D113" t="s">
        <v>136</v>
      </c>
      <c r="E113" t="s">
        <v>41</v>
      </c>
      <c r="F113">
        <v>87</v>
      </c>
      <c r="G113" t="s">
        <v>110</v>
      </c>
      <c r="H113" t="s">
        <v>43</v>
      </c>
      <c r="I113" t="s">
        <v>117</v>
      </c>
      <c r="J113" t="s">
        <v>52</v>
      </c>
      <c r="K113">
        <v>4.2</v>
      </c>
      <c r="L113" t="s">
        <v>151</v>
      </c>
      <c r="M113" t="s">
        <v>73</v>
      </c>
      <c r="N113" t="s">
        <v>151</v>
      </c>
      <c r="O113" t="s">
        <v>151</v>
      </c>
      <c r="P113">
        <v>30</v>
      </c>
      <c r="Q113" t="s">
        <v>45</v>
      </c>
      <c r="R113" t="s">
        <v>75</v>
      </c>
      <c r="S113" t="s">
        <v>172</v>
      </c>
      <c r="T113" t="s">
        <v>167</v>
      </c>
      <c r="U113" t="s">
        <v>168</v>
      </c>
      <c r="V113">
        <v>0</v>
      </c>
    </row>
    <row r="114" spans="1:22" ht="14" x14ac:dyDescent="0.3">
      <c r="A114">
        <v>3184</v>
      </c>
      <c r="B114">
        <v>50</v>
      </c>
      <c r="C114" t="s">
        <v>152</v>
      </c>
      <c r="D114" t="s">
        <v>49</v>
      </c>
      <c r="E114" t="s">
        <v>41</v>
      </c>
      <c r="F114">
        <v>56</v>
      </c>
      <c r="G114" t="s">
        <v>90</v>
      </c>
      <c r="H114" t="s">
        <v>43</v>
      </c>
      <c r="I114" t="s">
        <v>95</v>
      </c>
      <c r="J114" t="s">
        <v>24</v>
      </c>
      <c r="K114">
        <v>3.5</v>
      </c>
      <c r="L114" t="s">
        <v>151</v>
      </c>
      <c r="M114" t="s">
        <v>53</v>
      </c>
      <c r="N114" t="s">
        <v>151</v>
      </c>
      <c r="O114" t="s">
        <v>151</v>
      </c>
      <c r="P114">
        <v>14</v>
      </c>
      <c r="Q114" t="s">
        <v>32</v>
      </c>
      <c r="R114" t="s">
        <v>96</v>
      </c>
      <c r="S114" t="s">
        <v>166</v>
      </c>
      <c r="T114" t="s">
        <v>167</v>
      </c>
      <c r="U114" t="s">
        <v>174</v>
      </c>
      <c r="V114">
        <v>0</v>
      </c>
    </row>
    <row r="115" spans="1:22" ht="14" x14ac:dyDescent="0.3">
      <c r="A115">
        <v>3179</v>
      </c>
      <c r="B115">
        <v>66</v>
      </c>
      <c r="C115" t="s">
        <v>152</v>
      </c>
      <c r="D115" t="s">
        <v>40</v>
      </c>
      <c r="E115" t="s">
        <v>41</v>
      </c>
      <c r="F115">
        <v>34</v>
      </c>
      <c r="G115" t="s">
        <v>148</v>
      </c>
      <c r="H115" t="s">
        <v>22</v>
      </c>
      <c r="I115" t="s">
        <v>117</v>
      </c>
      <c r="J115" t="s">
        <v>36</v>
      </c>
      <c r="K115">
        <v>2.7</v>
      </c>
      <c r="L115" t="s">
        <v>151</v>
      </c>
      <c r="M115" t="s">
        <v>37</v>
      </c>
      <c r="N115" t="s">
        <v>151</v>
      </c>
      <c r="O115" t="s">
        <v>151</v>
      </c>
      <c r="P115">
        <v>28</v>
      </c>
      <c r="Q115" t="s">
        <v>38</v>
      </c>
      <c r="R115" t="s">
        <v>48</v>
      </c>
      <c r="S115" t="s">
        <v>173</v>
      </c>
      <c r="T115" t="s">
        <v>167</v>
      </c>
      <c r="U115" t="s">
        <v>168</v>
      </c>
      <c r="V115">
        <v>0</v>
      </c>
    </row>
    <row r="116" spans="1:22" ht="14" x14ac:dyDescent="0.3">
      <c r="A116">
        <v>3177</v>
      </c>
      <c r="B116">
        <v>36</v>
      </c>
      <c r="C116" t="s">
        <v>152</v>
      </c>
      <c r="D116" t="s">
        <v>40</v>
      </c>
      <c r="E116" t="s">
        <v>41</v>
      </c>
      <c r="F116">
        <v>37</v>
      </c>
      <c r="G116" t="s">
        <v>71</v>
      </c>
      <c r="H116" t="s">
        <v>91</v>
      </c>
      <c r="I116" t="s">
        <v>47</v>
      </c>
      <c r="J116" t="s">
        <v>36</v>
      </c>
      <c r="K116">
        <v>4.5999999999999996</v>
      </c>
      <c r="L116" t="s">
        <v>151</v>
      </c>
      <c r="M116" t="s">
        <v>69</v>
      </c>
      <c r="N116" t="s">
        <v>151</v>
      </c>
      <c r="O116" t="s">
        <v>151</v>
      </c>
      <c r="P116">
        <v>39</v>
      </c>
      <c r="Q116" t="s">
        <v>38</v>
      </c>
      <c r="R116" t="s">
        <v>87</v>
      </c>
      <c r="S116" t="s">
        <v>170</v>
      </c>
      <c r="T116" t="s">
        <v>167</v>
      </c>
      <c r="U116" t="s">
        <v>168</v>
      </c>
      <c r="V116">
        <v>0</v>
      </c>
    </row>
    <row r="117" spans="1:22" ht="14" x14ac:dyDescent="0.3">
      <c r="A117">
        <v>3163</v>
      </c>
      <c r="B117">
        <v>66</v>
      </c>
      <c r="C117" t="s">
        <v>152</v>
      </c>
      <c r="D117" t="s">
        <v>70</v>
      </c>
      <c r="E117" t="s">
        <v>41</v>
      </c>
      <c r="F117">
        <v>85</v>
      </c>
      <c r="G117" t="s">
        <v>149</v>
      </c>
      <c r="H117" t="s">
        <v>22</v>
      </c>
      <c r="I117" t="s">
        <v>143</v>
      </c>
      <c r="J117" t="s">
        <v>24</v>
      </c>
      <c r="K117">
        <v>3.9</v>
      </c>
      <c r="L117" t="s">
        <v>151</v>
      </c>
      <c r="M117" t="s">
        <v>53</v>
      </c>
      <c r="N117" t="s">
        <v>151</v>
      </c>
      <c r="O117" t="s">
        <v>151</v>
      </c>
      <c r="P117">
        <v>28</v>
      </c>
      <c r="Q117" t="s">
        <v>74</v>
      </c>
      <c r="R117" t="s">
        <v>57</v>
      </c>
      <c r="S117" t="s">
        <v>173</v>
      </c>
      <c r="T117" t="s">
        <v>167</v>
      </c>
      <c r="U117" t="s">
        <v>168</v>
      </c>
      <c r="V117">
        <v>0</v>
      </c>
    </row>
    <row r="118" spans="1:22" ht="14" x14ac:dyDescent="0.3">
      <c r="A118">
        <v>3145</v>
      </c>
      <c r="B118">
        <v>23</v>
      </c>
      <c r="C118" t="s">
        <v>152</v>
      </c>
      <c r="D118" t="s">
        <v>136</v>
      </c>
      <c r="E118" t="s">
        <v>41</v>
      </c>
      <c r="F118">
        <v>70</v>
      </c>
      <c r="G118" t="s">
        <v>30</v>
      </c>
      <c r="H118" t="s">
        <v>22</v>
      </c>
      <c r="I118" t="s">
        <v>117</v>
      </c>
      <c r="J118" t="s">
        <v>36</v>
      </c>
      <c r="K118">
        <v>2.6</v>
      </c>
      <c r="L118" t="s">
        <v>151</v>
      </c>
      <c r="M118" t="s">
        <v>37</v>
      </c>
      <c r="N118" t="s">
        <v>151</v>
      </c>
      <c r="O118" t="s">
        <v>151</v>
      </c>
      <c r="P118">
        <v>12</v>
      </c>
      <c r="Q118" t="s">
        <v>85</v>
      </c>
      <c r="R118" t="s">
        <v>57</v>
      </c>
      <c r="S118" t="s">
        <v>169</v>
      </c>
      <c r="T118" t="s">
        <v>167</v>
      </c>
      <c r="U118" t="s">
        <v>174</v>
      </c>
      <c r="V118">
        <v>0</v>
      </c>
    </row>
    <row r="119" spans="1:22" ht="14" x14ac:dyDescent="0.3">
      <c r="A119">
        <v>3143</v>
      </c>
      <c r="B119">
        <v>23</v>
      </c>
      <c r="C119" t="s">
        <v>152</v>
      </c>
      <c r="D119" t="s">
        <v>49</v>
      </c>
      <c r="E119" t="s">
        <v>41</v>
      </c>
      <c r="F119">
        <v>21</v>
      </c>
      <c r="G119" t="s">
        <v>110</v>
      </c>
      <c r="H119" t="s">
        <v>22</v>
      </c>
      <c r="I119" t="s">
        <v>135</v>
      </c>
      <c r="J119" t="s">
        <v>24</v>
      </c>
      <c r="K119">
        <v>4</v>
      </c>
      <c r="L119" t="s">
        <v>151</v>
      </c>
      <c r="M119" t="s">
        <v>69</v>
      </c>
      <c r="N119" t="s">
        <v>151</v>
      </c>
      <c r="O119" t="s">
        <v>151</v>
      </c>
      <c r="P119">
        <v>1</v>
      </c>
      <c r="Q119" t="s">
        <v>27</v>
      </c>
      <c r="R119" t="s">
        <v>57</v>
      </c>
      <c r="S119" t="s">
        <v>169</v>
      </c>
      <c r="T119" t="s">
        <v>167</v>
      </c>
      <c r="U119" t="s">
        <v>171</v>
      </c>
      <c r="V119">
        <v>0</v>
      </c>
    </row>
    <row r="120" spans="1:22" ht="14" x14ac:dyDescent="0.3">
      <c r="A120">
        <v>3136</v>
      </c>
      <c r="B120">
        <v>68</v>
      </c>
      <c r="C120" t="s">
        <v>152</v>
      </c>
      <c r="D120" t="s">
        <v>70</v>
      </c>
      <c r="E120" t="s">
        <v>41</v>
      </c>
      <c r="F120">
        <v>85</v>
      </c>
      <c r="G120" t="s">
        <v>115</v>
      </c>
      <c r="H120" t="s">
        <v>22</v>
      </c>
      <c r="I120" t="s">
        <v>133</v>
      </c>
      <c r="J120" t="s">
        <v>36</v>
      </c>
      <c r="K120">
        <v>4.7</v>
      </c>
      <c r="L120" t="s">
        <v>151</v>
      </c>
      <c r="M120" t="s">
        <v>37</v>
      </c>
      <c r="N120" t="s">
        <v>151</v>
      </c>
      <c r="O120" t="s">
        <v>151</v>
      </c>
      <c r="P120">
        <v>48</v>
      </c>
      <c r="Q120" t="s">
        <v>27</v>
      </c>
      <c r="R120" t="s">
        <v>28</v>
      </c>
      <c r="S120" t="s">
        <v>173</v>
      </c>
      <c r="T120" t="s">
        <v>167</v>
      </c>
      <c r="U120" t="s">
        <v>168</v>
      </c>
      <c r="V120">
        <v>0</v>
      </c>
    </row>
    <row r="121" spans="1:22" ht="14" x14ac:dyDescent="0.3">
      <c r="A121">
        <v>3135</v>
      </c>
      <c r="B121">
        <v>35</v>
      </c>
      <c r="C121" t="s">
        <v>152</v>
      </c>
      <c r="D121" t="s">
        <v>136</v>
      </c>
      <c r="E121" t="s">
        <v>41</v>
      </c>
      <c r="F121">
        <v>66</v>
      </c>
      <c r="G121" t="s">
        <v>21</v>
      </c>
      <c r="H121" t="s">
        <v>22</v>
      </c>
      <c r="I121" t="s">
        <v>23</v>
      </c>
      <c r="J121" t="s">
        <v>36</v>
      </c>
      <c r="K121">
        <v>4.4000000000000004</v>
      </c>
      <c r="L121" t="s">
        <v>151</v>
      </c>
      <c r="M121" t="s">
        <v>73</v>
      </c>
      <c r="N121" t="s">
        <v>151</v>
      </c>
      <c r="O121" t="s">
        <v>151</v>
      </c>
      <c r="P121">
        <v>47</v>
      </c>
      <c r="Q121" t="s">
        <v>74</v>
      </c>
      <c r="R121" t="s">
        <v>39</v>
      </c>
      <c r="S121" t="s">
        <v>170</v>
      </c>
      <c r="T121" t="s">
        <v>167</v>
      </c>
      <c r="U121" t="s">
        <v>168</v>
      </c>
      <c r="V121">
        <v>0</v>
      </c>
    </row>
    <row r="122" spans="1:22" ht="14" x14ac:dyDescent="0.3">
      <c r="A122">
        <v>3130</v>
      </c>
      <c r="B122">
        <v>60</v>
      </c>
      <c r="C122" t="s">
        <v>152</v>
      </c>
      <c r="D122" t="s">
        <v>40</v>
      </c>
      <c r="E122" t="s">
        <v>41</v>
      </c>
      <c r="F122">
        <v>20</v>
      </c>
      <c r="G122" t="s">
        <v>127</v>
      </c>
      <c r="H122" t="s">
        <v>35</v>
      </c>
      <c r="I122" t="s">
        <v>108</v>
      </c>
      <c r="J122" t="s">
        <v>52</v>
      </c>
      <c r="K122">
        <v>4.7</v>
      </c>
      <c r="L122" t="s">
        <v>151</v>
      </c>
      <c r="M122" t="s">
        <v>26</v>
      </c>
      <c r="N122" t="s">
        <v>151</v>
      </c>
      <c r="O122" t="s">
        <v>151</v>
      </c>
      <c r="P122">
        <v>40</v>
      </c>
      <c r="Q122" t="s">
        <v>27</v>
      </c>
      <c r="R122" t="s">
        <v>96</v>
      </c>
      <c r="S122" t="s">
        <v>173</v>
      </c>
      <c r="T122" t="s">
        <v>167</v>
      </c>
      <c r="U122" t="s">
        <v>168</v>
      </c>
      <c r="V122">
        <v>0</v>
      </c>
    </row>
    <row r="123" spans="1:22" ht="14" x14ac:dyDescent="0.3">
      <c r="A123">
        <v>3120</v>
      </c>
      <c r="B123">
        <v>63</v>
      </c>
      <c r="C123" t="s">
        <v>152</v>
      </c>
      <c r="D123" t="s">
        <v>40</v>
      </c>
      <c r="E123" t="s">
        <v>41</v>
      </c>
      <c r="F123">
        <v>79</v>
      </c>
      <c r="G123" t="s">
        <v>59</v>
      </c>
      <c r="H123" t="s">
        <v>91</v>
      </c>
      <c r="I123" t="s">
        <v>64</v>
      </c>
      <c r="J123" t="s">
        <v>24</v>
      </c>
      <c r="K123">
        <v>4.7</v>
      </c>
      <c r="L123" t="s">
        <v>151</v>
      </c>
      <c r="M123" t="s">
        <v>69</v>
      </c>
      <c r="N123" t="s">
        <v>151</v>
      </c>
      <c r="O123" t="s">
        <v>151</v>
      </c>
      <c r="P123">
        <v>21</v>
      </c>
      <c r="Q123" t="s">
        <v>38</v>
      </c>
      <c r="R123" t="s">
        <v>96</v>
      </c>
      <c r="S123" t="s">
        <v>173</v>
      </c>
      <c r="T123" t="s">
        <v>167</v>
      </c>
      <c r="U123" t="s">
        <v>168</v>
      </c>
      <c r="V123">
        <v>0</v>
      </c>
    </row>
    <row r="124" spans="1:22" ht="14" x14ac:dyDescent="0.3">
      <c r="A124">
        <v>3107</v>
      </c>
      <c r="B124">
        <v>62</v>
      </c>
      <c r="C124" t="s">
        <v>152</v>
      </c>
      <c r="D124" t="s">
        <v>40</v>
      </c>
      <c r="E124" t="s">
        <v>41</v>
      </c>
      <c r="F124">
        <v>57</v>
      </c>
      <c r="G124" t="s">
        <v>89</v>
      </c>
      <c r="H124" t="s">
        <v>43</v>
      </c>
      <c r="I124" t="s">
        <v>133</v>
      </c>
      <c r="J124" t="s">
        <v>24</v>
      </c>
      <c r="K124">
        <v>4.7</v>
      </c>
      <c r="L124" t="s">
        <v>151</v>
      </c>
      <c r="M124" t="s">
        <v>44</v>
      </c>
      <c r="N124" t="s">
        <v>151</v>
      </c>
      <c r="O124" t="s">
        <v>151</v>
      </c>
      <c r="P124">
        <v>20</v>
      </c>
      <c r="Q124" t="s">
        <v>45</v>
      </c>
      <c r="R124" t="s">
        <v>48</v>
      </c>
      <c r="S124" t="s">
        <v>173</v>
      </c>
      <c r="T124" t="s">
        <v>167</v>
      </c>
      <c r="U124" t="s">
        <v>168</v>
      </c>
      <c r="V124">
        <v>0</v>
      </c>
    </row>
    <row r="125" spans="1:22" ht="14" x14ac:dyDescent="0.3">
      <c r="A125">
        <v>3098</v>
      </c>
      <c r="B125">
        <v>48</v>
      </c>
      <c r="C125" t="s">
        <v>152</v>
      </c>
      <c r="D125" t="s">
        <v>70</v>
      </c>
      <c r="E125" t="s">
        <v>41</v>
      </c>
      <c r="F125">
        <v>33</v>
      </c>
      <c r="G125" t="s">
        <v>78</v>
      </c>
      <c r="H125" t="s">
        <v>43</v>
      </c>
      <c r="I125" t="s">
        <v>64</v>
      </c>
      <c r="J125" t="s">
        <v>56</v>
      </c>
      <c r="K125">
        <v>3.7</v>
      </c>
      <c r="L125" t="s">
        <v>151</v>
      </c>
      <c r="M125" t="s">
        <v>37</v>
      </c>
      <c r="N125" t="s">
        <v>151</v>
      </c>
      <c r="O125" t="s">
        <v>151</v>
      </c>
      <c r="P125">
        <v>39</v>
      </c>
      <c r="Q125" t="s">
        <v>74</v>
      </c>
      <c r="R125" t="s">
        <v>57</v>
      </c>
      <c r="S125" t="s">
        <v>166</v>
      </c>
      <c r="T125" t="s">
        <v>167</v>
      </c>
      <c r="U125" t="s">
        <v>168</v>
      </c>
      <c r="V125">
        <v>0</v>
      </c>
    </row>
    <row r="126" spans="1:22" ht="14" x14ac:dyDescent="0.3">
      <c r="A126">
        <v>3095</v>
      </c>
      <c r="B126">
        <v>22</v>
      </c>
      <c r="C126" t="s">
        <v>152</v>
      </c>
      <c r="D126" t="s">
        <v>40</v>
      </c>
      <c r="E126" t="s">
        <v>41</v>
      </c>
      <c r="F126">
        <v>59</v>
      </c>
      <c r="G126" t="s">
        <v>141</v>
      </c>
      <c r="H126" t="s">
        <v>43</v>
      </c>
      <c r="I126" t="s">
        <v>23</v>
      </c>
      <c r="J126" t="s">
        <v>52</v>
      </c>
      <c r="K126">
        <v>2.7</v>
      </c>
      <c r="L126" t="s">
        <v>151</v>
      </c>
      <c r="M126" t="s">
        <v>73</v>
      </c>
      <c r="N126" t="s">
        <v>151</v>
      </c>
      <c r="O126" t="s">
        <v>151</v>
      </c>
      <c r="P126">
        <v>9</v>
      </c>
      <c r="Q126" t="s">
        <v>32</v>
      </c>
      <c r="R126" t="s">
        <v>39</v>
      </c>
      <c r="S126" t="s">
        <v>169</v>
      </c>
      <c r="T126" t="s">
        <v>167</v>
      </c>
      <c r="U126" t="s">
        <v>171</v>
      </c>
      <c r="V126">
        <v>0</v>
      </c>
    </row>
    <row r="127" spans="1:22" ht="14" x14ac:dyDescent="0.3">
      <c r="A127">
        <v>3090</v>
      </c>
      <c r="B127">
        <v>50</v>
      </c>
      <c r="C127" t="s">
        <v>152</v>
      </c>
      <c r="D127" t="s">
        <v>40</v>
      </c>
      <c r="E127" t="s">
        <v>41</v>
      </c>
      <c r="F127">
        <v>21</v>
      </c>
      <c r="G127" t="s">
        <v>97</v>
      </c>
      <c r="H127" t="s">
        <v>22</v>
      </c>
      <c r="I127" t="s">
        <v>143</v>
      </c>
      <c r="J127" t="s">
        <v>56</v>
      </c>
      <c r="K127">
        <v>4.5999999999999996</v>
      </c>
      <c r="L127" t="s">
        <v>151</v>
      </c>
      <c r="M127" t="s">
        <v>37</v>
      </c>
      <c r="N127" t="s">
        <v>151</v>
      </c>
      <c r="O127" t="s">
        <v>151</v>
      </c>
      <c r="P127">
        <v>23</v>
      </c>
      <c r="Q127" t="s">
        <v>32</v>
      </c>
      <c r="R127" t="s">
        <v>75</v>
      </c>
      <c r="S127" t="s">
        <v>166</v>
      </c>
      <c r="T127" t="s">
        <v>167</v>
      </c>
      <c r="U127" t="s">
        <v>168</v>
      </c>
      <c r="V127">
        <v>0</v>
      </c>
    </row>
    <row r="128" spans="1:22" ht="14" x14ac:dyDescent="0.3">
      <c r="A128">
        <v>3082</v>
      </c>
      <c r="B128">
        <v>64</v>
      </c>
      <c r="C128" t="s">
        <v>152</v>
      </c>
      <c r="D128" t="s">
        <v>49</v>
      </c>
      <c r="E128" t="s">
        <v>41</v>
      </c>
      <c r="F128">
        <v>44</v>
      </c>
      <c r="G128" t="s">
        <v>128</v>
      </c>
      <c r="H128" t="s">
        <v>22</v>
      </c>
      <c r="I128" t="s">
        <v>68</v>
      </c>
      <c r="J128" t="s">
        <v>24</v>
      </c>
      <c r="K128">
        <v>4.9000000000000004</v>
      </c>
      <c r="L128" t="s">
        <v>151</v>
      </c>
      <c r="M128" t="s">
        <v>44</v>
      </c>
      <c r="N128" t="s">
        <v>151</v>
      </c>
      <c r="O128" t="s">
        <v>151</v>
      </c>
      <c r="P128">
        <v>11</v>
      </c>
      <c r="Q128" t="s">
        <v>38</v>
      </c>
      <c r="R128" t="s">
        <v>39</v>
      </c>
      <c r="S128" t="s">
        <v>173</v>
      </c>
      <c r="T128" t="s">
        <v>167</v>
      </c>
      <c r="U128" t="s">
        <v>174</v>
      </c>
      <c r="V128">
        <v>0</v>
      </c>
    </row>
    <row r="129" spans="1:22" ht="14" x14ac:dyDescent="0.3">
      <c r="A129">
        <v>3075</v>
      </c>
      <c r="B129">
        <v>26</v>
      </c>
      <c r="C129" t="s">
        <v>152</v>
      </c>
      <c r="D129" t="s">
        <v>136</v>
      </c>
      <c r="E129" t="s">
        <v>41</v>
      </c>
      <c r="F129">
        <v>55</v>
      </c>
      <c r="G129" t="s">
        <v>34</v>
      </c>
      <c r="H129" t="s">
        <v>22</v>
      </c>
      <c r="I129" t="s">
        <v>31</v>
      </c>
      <c r="J129" t="s">
        <v>24</v>
      </c>
      <c r="K129">
        <v>4.2</v>
      </c>
      <c r="L129" t="s">
        <v>151</v>
      </c>
      <c r="M129" t="s">
        <v>44</v>
      </c>
      <c r="N129" t="s">
        <v>151</v>
      </c>
      <c r="O129" t="s">
        <v>151</v>
      </c>
      <c r="P129">
        <v>34</v>
      </c>
      <c r="Q129" t="s">
        <v>85</v>
      </c>
      <c r="R129" t="s">
        <v>28</v>
      </c>
      <c r="S129" t="s">
        <v>172</v>
      </c>
      <c r="T129" t="s">
        <v>167</v>
      </c>
      <c r="U129" t="s">
        <v>168</v>
      </c>
      <c r="V129">
        <v>0</v>
      </c>
    </row>
    <row r="130" spans="1:22" ht="14" x14ac:dyDescent="0.3">
      <c r="A130">
        <v>3071</v>
      </c>
      <c r="B130">
        <v>52</v>
      </c>
      <c r="C130" t="s">
        <v>152</v>
      </c>
      <c r="D130" t="s">
        <v>70</v>
      </c>
      <c r="E130" t="s">
        <v>41</v>
      </c>
      <c r="F130">
        <v>26</v>
      </c>
      <c r="G130" t="s">
        <v>89</v>
      </c>
      <c r="H130" t="s">
        <v>91</v>
      </c>
      <c r="I130" t="s">
        <v>107</v>
      </c>
      <c r="J130" t="s">
        <v>56</v>
      </c>
      <c r="K130">
        <v>2.6</v>
      </c>
      <c r="L130" t="s">
        <v>151</v>
      </c>
      <c r="M130" t="s">
        <v>37</v>
      </c>
      <c r="N130" t="s">
        <v>151</v>
      </c>
      <c r="O130" t="s">
        <v>151</v>
      </c>
      <c r="P130">
        <v>43</v>
      </c>
      <c r="Q130" t="s">
        <v>45</v>
      </c>
      <c r="R130" t="s">
        <v>75</v>
      </c>
      <c r="S130" t="s">
        <v>166</v>
      </c>
      <c r="T130" t="s">
        <v>167</v>
      </c>
      <c r="U130" t="s">
        <v>168</v>
      </c>
      <c r="V130">
        <v>0</v>
      </c>
    </row>
    <row r="131" spans="1:22" ht="14" x14ac:dyDescent="0.3">
      <c r="A131">
        <v>3069</v>
      </c>
      <c r="B131">
        <v>32</v>
      </c>
      <c r="C131" t="s">
        <v>152</v>
      </c>
      <c r="D131" t="s">
        <v>136</v>
      </c>
      <c r="E131" t="s">
        <v>41</v>
      </c>
      <c r="F131">
        <v>40</v>
      </c>
      <c r="G131" t="s">
        <v>98</v>
      </c>
      <c r="H131" t="s">
        <v>43</v>
      </c>
      <c r="I131" t="s">
        <v>125</v>
      </c>
      <c r="J131" t="s">
        <v>24</v>
      </c>
      <c r="K131">
        <v>4.2</v>
      </c>
      <c r="L131" t="s">
        <v>151</v>
      </c>
      <c r="M131" t="s">
        <v>26</v>
      </c>
      <c r="N131" t="s">
        <v>151</v>
      </c>
      <c r="O131" t="s">
        <v>151</v>
      </c>
      <c r="P131">
        <v>4</v>
      </c>
      <c r="Q131" t="s">
        <v>85</v>
      </c>
      <c r="R131" t="s">
        <v>39</v>
      </c>
      <c r="S131" t="s">
        <v>172</v>
      </c>
      <c r="T131" t="s">
        <v>167</v>
      </c>
      <c r="U131" t="s">
        <v>171</v>
      </c>
      <c r="V131">
        <v>0</v>
      </c>
    </row>
    <row r="132" spans="1:22" ht="14" x14ac:dyDescent="0.3">
      <c r="A132">
        <v>3056</v>
      </c>
      <c r="B132">
        <v>27</v>
      </c>
      <c r="C132" t="s">
        <v>152</v>
      </c>
      <c r="D132" t="s">
        <v>40</v>
      </c>
      <c r="E132" t="s">
        <v>41</v>
      </c>
      <c r="F132">
        <v>22</v>
      </c>
      <c r="G132" t="s">
        <v>110</v>
      </c>
      <c r="H132" t="s">
        <v>43</v>
      </c>
      <c r="I132" t="s">
        <v>82</v>
      </c>
      <c r="J132" t="s">
        <v>56</v>
      </c>
      <c r="K132">
        <v>5</v>
      </c>
      <c r="L132" t="s">
        <v>151</v>
      </c>
      <c r="M132" t="s">
        <v>53</v>
      </c>
      <c r="N132" t="s">
        <v>151</v>
      </c>
      <c r="O132" t="s">
        <v>151</v>
      </c>
      <c r="P132">
        <v>5</v>
      </c>
      <c r="Q132" t="s">
        <v>85</v>
      </c>
      <c r="R132" t="s">
        <v>75</v>
      </c>
      <c r="S132" t="s">
        <v>172</v>
      </c>
      <c r="T132" t="s">
        <v>167</v>
      </c>
      <c r="U132" t="s">
        <v>171</v>
      </c>
      <c r="V132">
        <v>0</v>
      </c>
    </row>
    <row r="133" spans="1:22" ht="14" x14ac:dyDescent="0.3">
      <c r="A133">
        <v>3055</v>
      </c>
      <c r="B133">
        <v>42</v>
      </c>
      <c r="C133" t="s">
        <v>152</v>
      </c>
      <c r="D133" t="s">
        <v>136</v>
      </c>
      <c r="E133" t="s">
        <v>41</v>
      </c>
      <c r="F133">
        <v>70</v>
      </c>
      <c r="G133" t="s">
        <v>81</v>
      </c>
      <c r="H133" t="s">
        <v>35</v>
      </c>
      <c r="I133" t="s">
        <v>135</v>
      </c>
      <c r="J133" t="s">
        <v>52</v>
      </c>
      <c r="K133">
        <v>4.9000000000000004</v>
      </c>
      <c r="L133" t="s">
        <v>151</v>
      </c>
      <c r="M133" t="s">
        <v>69</v>
      </c>
      <c r="N133" t="s">
        <v>151</v>
      </c>
      <c r="O133" t="s">
        <v>151</v>
      </c>
      <c r="P133">
        <v>34</v>
      </c>
      <c r="Q133" t="s">
        <v>27</v>
      </c>
      <c r="R133" t="s">
        <v>87</v>
      </c>
      <c r="S133" t="s">
        <v>170</v>
      </c>
      <c r="T133" t="s">
        <v>167</v>
      </c>
      <c r="U133" t="s">
        <v>168</v>
      </c>
      <c r="V133">
        <v>0</v>
      </c>
    </row>
    <row r="134" spans="1:22" ht="14" x14ac:dyDescent="0.3">
      <c r="A134">
        <v>3054</v>
      </c>
      <c r="B134">
        <v>32</v>
      </c>
      <c r="C134" t="s">
        <v>152</v>
      </c>
      <c r="D134" t="s">
        <v>70</v>
      </c>
      <c r="E134" t="s">
        <v>41</v>
      </c>
      <c r="F134">
        <v>91</v>
      </c>
      <c r="G134" t="s">
        <v>30</v>
      </c>
      <c r="H134" t="s">
        <v>22</v>
      </c>
      <c r="I134" t="s">
        <v>109</v>
      </c>
      <c r="J134" t="s">
        <v>24</v>
      </c>
      <c r="K134">
        <v>3.2</v>
      </c>
      <c r="L134" t="s">
        <v>151</v>
      </c>
      <c r="M134" t="s">
        <v>44</v>
      </c>
      <c r="N134" t="s">
        <v>151</v>
      </c>
      <c r="O134" t="s">
        <v>151</v>
      </c>
      <c r="P134">
        <v>22</v>
      </c>
      <c r="Q134" t="s">
        <v>74</v>
      </c>
      <c r="R134" t="s">
        <v>87</v>
      </c>
      <c r="S134" t="s">
        <v>172</v>
      </c>
      <c r="T134" t="s">
        <v>167</v>
      </c>
      <c r="U134" t="s">
        <v>168</v>
      </c>
      <c r="V134">
        <v>0</v>
      </c>
    </row>
    <row r="135" spans="1:22" ht="14" x14ac:dyDescent="0.3">
      <c r="A135">
        <v>3053</v>
      </c>
      <c r="B135">
        <v>48</v>
      </c>
      <c r="C135" t="s">
        <v>152</v>
      </c>
      <c r="D135" t="s">
        <v>70</v>
      </c>
      <c r="E135" t="s">
        <v>41</v>
      </c>
      <c r="F135">
        <v>38</v>
      </c>
      <c r="G135" t="s">
        <v>30</v>
      </c>
      <c r="H135" t="s">
        <v>91</v>
      </c>
      <c r="I135" t="s">
        <v>77</v>
      </c>
      <c r="J135" t="s">
        <v>36</v>
      </c>
      <c r="K135">
        <v>4.5</v>
      </c>
      <c r="L135" t="s">
        <v>151</v>
      </c>
      <c r="M135" t="s">
        <v>73</v>
      </c>
      <c r="N135" t="s">
        <v>151</v>
      </c>
      <c r="O135" t="s">
        <v>151</v>
      </c>
      <c r="P135">
        <v>7</v>
      </c>
      <c r="Q135" t="s">
        <v>74</v>
      </c>
      <c r="R135" t="s">
        <v>28</v>
      </c>
      <c r="S135" t="s">
        <v>166</v>
      </c>
      <c r="T135" t="s">
        <v>167</v>
      </c>
      <c r="U135" t="s">
        <v>171</v>
      </c>
      <c r="V135">
        <v>0</v>
      </c>
    </row>
    <row r="136" spans="1:22" ht="14" x14ac:dyDescent="0.3">
      <c r="A136">
        <v>3048</v>
      </c>
      <c r="B136">
        <v>21</v>
      </c>
      <c r="C136" t="s">
        <v>152</v>
      </c>
      <c r="D136" t="s">
        <v>49</v>
      </c>
      <c r="E136" t="s">
        <v>41</v>
      </c>
      <c r="F136">
        <v>74</v>
      </c>
      <c r="G136" t="s">
        <v>128</v>
      </c>
      <c r="H136" t="s">
        <v>43</v>
      </c>
      <c r="I136" t="s">
        <v>82</v>
      </c>
      <c r="J136" t="s">
        <v>56</v>
      </c>
      <c r="K136">
        <v>4.0999999999999996</v>
      </c>
      <c r="L136" t="s">
        <v>151</v>
      </c>
      <c r="M136" t="s">
        <v>69</v>
      </c>
      <c r="N136" t="s">
        <v>151</v>
      </c>
      <c r="O136" t="s">
        <v>151</v>
      </c>
      <c r="P136">
        <v>3</v>
      </c>
      <c r="Q136" t="s">
        <v>45</v>
      </c>
      <c r="R136" t="s">
        <v>75</v>
      </c>
      <c r="S136" t="s">
        <v>169</v>
      </c>
      <c r="T136" t="s">
        <v>167</v>
      </c>
      <c r="U136" t="s">
        <v>171</v>
      </c>
      <c r="V136">
        <v>0</v>
      </c>
    </row>
    <row r="137" spans="1:22" ht="14" x14ac:dyDescent="0.3">
      <c r="A137">
        <v>3047</v>
      </c>
      <c r="B137">
        <v>60</v>
      </c>
      <c r="C137" t="s">
        <v>152</v>
      </c>
      <c r="D137" t="s">
        <v>70</v>
      </c>
      <c r="E137" t="s">
        <v>41</v>
      </c>
      <c r="F137">
        <v>49</v>
      </c>
      <c r="G137" t="s">
        <v>137</v>
      </c>
      <c r="H137" t="s">
        <v>43</v>
      </c>
      <c r="I137" t="s">
        <v>51</v>
      </c>
      <c r="J137" t="s">
        <v>36</v>
      </c>
      <c r="K137">
        <v>3.2</v>
      </c>
      <c r="L137" t="s">
        <v>151</v>
      </c>
      <c r="M137" t="s">
        <v>73</v>
      </c>
      <c r="N137" t="s">
        <v>151</v>
      </c>
      <c r="O137" t="s">
        <v>151</v>
      </c>
      <c r="P137">
        <v>25</v>
      </c>
      <c r="Q137" t="s">
        <v>32</v>
      </c>
      <c r="R137" t="s">
        <v>96</v>
      </c>
      <c r="S137" t="s">
        <v>173</v>
      </c>
      <c r="T137" t="s">
        <v>167</v>
      </c>
      <c r="U137" t="s">
        <v>168</v>
      </c>
      <c r="V137">
        <v>0</v>
      </c>
    </row>
    <row r="138" spans="1:22" ht="14" x14ac:dyDescent="0.3">
      <c r="A138">
        <v>3045</v>
      </c>
      <c r="B138">
        <v>21</v>
      </c>
      <c r="C138" t="s">
        <v>152</v>
      </c>
      <c r="D138" t="s">
        <v>136</v>
      </c>
      <c r="E138" t="s">
        <v>41</v>
      </c>
      <c r="F138">
        <v>67</v>
      </c>
      <c r="G138" t="s">
        <v>97</v>
      </c>
      <c r="H138" t="s">
        <v>43</v>
      </c>
      <c r="I138" t="s">
        <v>135</v>
      </c>
      <c r="J138" t="s">
        <v>24</v>
      </c>
      <c r="K138">
        <v>2.7</v>
      </c>
      <c r="L138" t="s">
        <v>151</v>
      </c>
      <c r="M138" t="s">
        <v>37</v>
      </c>
      <c r="N138" t="s">
        <v>151</v>
      </c>
      <c r="O138" t="s">
        <v>151</v>
      </c>
      <c r="P138">
        <v>10</v>
      </c>
      <c r="Q138" t="s">
        <v>74</v>
      </c>
      <c r="R138" t="s">
        <v>57</v>
      </c>
      <c r="S138" t="s">
        <v>169</v>
      </c>
      <c r="T138" t="s">
        <v>167</v>
      </c>
      <c r="U138" t="s">
        <v>174</v>
      </c>
      <c r="V138">
        <v>0</v>
      </c>
    </row>
    <row r="139" spans="1:22" ht="14" x14ac:dyDescent="0.3">
      <c r="A139">
        <v>3035</v>
      </c>
      <c r="B139">
        <v>51</v>
      </c>
      <c r="C139" t="s">
        <v>152</v>
      </c>
      <c r="D139" t="s">
        <v>136</v>
      </c>
      <c r="E139" t="s">
        <v>41</v>
      </c>
      <c r="F139">
        <v>37</v>
      </c>
      <c r="G139" t="s">
        <v>139</v>
      </c>
      <c r="H139" t="s">
        <v>22</v>
      </c>
      <c r="I139" t="s">
        <v>99</v>
      </c>
      <c r="J139" t="s">
        <v>36</v>
      </c>
      <c r="K139">
        <v>3.5</v>
      </c>
      <c r="L139" t="s">
        <v>151</v>
      </c>
      <c r="M139" t="s">
        <v>69</v>
      </c>
      <c r="N139" t="s">
        <v>151</v>
      </c>
      <c r="O139" t="s">
        <v>151</v>
      </c>
      <c r="P139">
        <v>25</v>
      </c>
      <c r="Q139" t="s">
        <v>38</v>
      </c>
      <c r="R139" t="s">
        <v>57</v>
      </c>
      <c r="S139" t="s">
        <v>166</v>
      </c>
      <c r="T139" t="s">
        <v>167</v>
      </c>
      <c r="U139" t="s">
        <v>168</v>
      </c>
      <c r="V139">
        <v>0</v>
      </c>
    </row>
    <row r="140" spans="1:22" ht="14" x14ac:dyDescent="0.3">
      <c r="A140">
        <v>3031</v>
      </c>
      <c r="B140">
        <v>43</v>
      </c>
      <c r="C140" t="s">
        <v>152</v>
      </c>
      <c r="D140" t="s">
        <v>49</v>
      </c>
      <c r="E140" t="s">
        <v>41</v>
      </c>
      <c r="F140">
        <v>24</v>
      </c>
      <c r="G140" t="s">
        <v>127</v>
      </c>
      <c r="H140" t="s">
        <v>91</v>
      </c>
      <c r="I140" t="s">
        <v>72</v>
      </c>
      <c r="J140" t="s">
        <v>36</v>
      </c>
      <c r="K140">
        <v>2.6</v>
      </c>
      <c r="L140" t="s">
        <v>151</v>
      </c>
      <c r="M140" t="s">
        <v>69</v>
      </c>
      <c r="N140" t="s">
        <v>151</v>
      </c>
      <c r="O140" t="s">
        <v>151</v>
      </c>
      <c r="P140">
        <v>23</v>
      </c>
      <c r="Q140" t="s">
        <v>38</v>
      </c>
      <c r="R140" t="s">
        <v>39</v>
      </c>
      <c r="S140" t="s">
        <v>170</v>
      </c>
      <c r="T140" t="s">
        <v>167</v>
      </c>
      <c r="U140" t="s">
        <v>168</v>
      </c>
      <c r="V140">
        <v>0</v>
      </c>
    </row>
    <row r="141" spans="1:22" ht="14" x14ac:dyDescent="0.3">
      <c r="A141">
        <v>3026</v>
      </c>
      <c r="B141">
        <v>40</v>
      </c>
      <c r="C141" t="s">
        <v>152</v>
      </c>
      <c r="D141" t="s">
        <v>70</v>
      </c>
      <c r="E141" t="s">
        <v>41</v>
      </c>
      <c r="F141">
        <v>60</v>
      </c>
      <c r="G141" t="s">
        <v>55</v>
      </c>
      <c r="H141" t="s">
        <v>91</v>
      </c>
      <c r="I141" t="s">
        <v>95</v>
      </c>
      <c r="J141" t="s">
        <v>52</v>
      </c>
      <c r="K141">
        <v>3.4</v>
      </c>
      <c r="L141" t="s">
        <v>151</v>
      </c>
      <c r="M141" t="s">
        <v>73</v>
      </c>
      <c r="N141" t="s">
        <v>151</v>
      </c>
      <c r="O141" t="s">
        <v>151</v>
      </c>
      <c r="P141">
        <v>7</v>
      </c>
      <c r="Q141" t="s">
        <v>45</v>
      </c>
      <c r="R141" t="s">
        <v>87</v>
      </c>
      <c r="S141" t="s">
        <v>170</v>
      </c>
      <c r="T141" t="s">
        <v>167</v>
      </c>
      <c r="U141" t="s">
        <v>171</v>
      </c>
      <c r="V141">
        <v>0</v>
      </c>
    </row>
    <row r="142" spans="1:22" ht="14" x14ac:dyDescent="0.3">
      <c r="A142">
        <v>3023</v>
      </c>
      <c r="B142">
        <v>58</v>
      </c>
      <c r="C142" t="s">
        <v>152</v>
      </c>
      <c r="D142" t="s">
        <v>40</v>
      </c>
      <c r="E142" t="s">
        <v>41</v>
      </c>
      <c r="F142">
        <v>26</v>
      </c>
      <c r="G142" t="s">
        <v>141</v>
      </c>
      <c r="H142" t="s">
        <v>43</v>
      </c>
      <c r="I142" t="s">
        <v>92</v>
      </c>
      <c r="J142" t="s">
        <v>56</v>
      </c>
      <c r="K142">
        <v>4</v>
      </c>
      <c r="L142" t="s">
        <v>151</v>
      </c>
      <c r="M142" t="s">
        <v>37</v>
      </c>
      <c r="N142" t="s">
        <v>151</v>
      </c>
      <c r="O142" t="s">
        <v>151</v>
      </c>
      <c r="P142">
        <v>23</v>
      </c>
      <c r="Q142" t="s">
        <v>45</v>
      </c>
      <c r="R142" t="s">
        <v>39</v>
      </c>
      <c r="S142" t="s">
        <v>173</v>
      </c>
      <c r="T142" t="s">
        <v>167</v>
      </c>
      <c r="U142" t="s">
        <v>168</v>
      </c>
      <c r="V142">
        <v>0</v>
      </c>
    </row>
    <row r="143" spans="1:22" ht="14" x14ac:dyDescent="0.3">
      <c r="A143">
        <v>3019</v>
      </c>
      <c r="B143">
        <v>43</v>
      </c>
      <c r="C143" t="s">
        <v>152</v>
      </c>
      <c r="D143" t="s">
        <v>136</v>
      </c>
      <c r="E143" t="s">
        <v>41</v>
      </c>
      <c r="F143">
        <v>41</v>
      </c>
      <c r="G143" t="s">
        <v>104</v>
      </c>
      <c r="H143" t="s">
        <v>43</v>
      </c>
      <c r="I143" t="s">
        <v>95</v>
      </c>
      <c r="J143" t="s">
        <v>52</v>
      </c>
      <c r="K143">
        <v>3</v>
      </c>
      <c r="L143" t="s">
        <v>151</v>
      </c>
      <c r="M143" t="s">
        <v>37</v>
      </c>
      <c r="N143" t="s">
        <v>151</v>
      </c>
      <c r="O143" t="s">
        <v>151</v>
      </c>
      <c r="P143">
        <v>21</v>
      </c>
      <c r="Q143" t="s">
        <v>85</v>
      </c>
      <c r="R143" t="s">
        <v>75</v>
      </c>
      <c r="S143" t="s">
        <v>170</v>
      </c>
      <c r="T143" t="s">
        <v>167</v>
      </c>
      <c r="U143" t="s">
        <v>168</v>
      </c>
      <c r="V143">
        <v>0</v>
      </c>
    </row>
    <row r="144" spans="1:22" ht="14" x14ac:dyDescent="0.3">
      <c r="A144">
        <v>3009</v>
      </c>
      <c r="B144">
        <v>39</v>
      </c>
      <c r="C144" t="s">
        <v>152</v>
      </c>
      <c r="D144" t="s">
        <v>70</v>
      </c>
      <c r="E144" t="s">
        <v>41</v>
      </c>
      <c r="F144">
        <v>86</v>
      </c>
      <c r="G144" t="s">
        <v>129</v>
      </c>
      <c r="H144" t="s">
        <v>43</v>
      </c>
      <c r="I144" t="s">
        <v>79</v>
      </c>
      <c r="J144" t="s">
        <v>24</v>
      </c>
      <c r="K144">
        <v>4.9000000000000004</v>
      </c>
      <c r="L144" t="s">
        <v>151</v>
      </c>
      <c r="M144" t="s">
        <v>37</v>
      </c>
      <c r="N144" t="s">
        <v>151</v>
      </c>
      <c r="O144" t="s">
        <v>151</v>
      </c>
      <c r="P144">
        <v>19</v>
      </c>
      <c r="Q144" t="s">
        <v>45</v>
      </c>
      <c r="R144" t="s">
        <v>39</v>
      </c>
      <c r="S144" t="s">
        <v>170</v>
      </c>
      <c r="T144" t="s">
        <v>167</v>
      </c>
      <c r="U144" t="s">
        <v>174</v>
      </c>
      <c r="V144">
        <v>0</v>
      </c>
    </row>
    <row r="145" spans="1:22" ht="14" x14ac:dyDescent="0.3">
      <c r="A145">
        <v>3001</v>
      </c>
      <c r="B145">
        <v>57</v>
      </c>
      <c r="C145" t="s">
        <v>152</v>
      </c>
      <c r="D145" t="s">
        <v>40</v>
      </c>
      <c r="E145" t="s">
        <v>41</v>
      </c>
      <c r="F145">
        <v>70</v>
      </c>
      <c r="G145" t="s">
        <v>122</v>
      </c>
      <c r="H145" t="s">
        <v>43</v>
      </c>
      <c r="I145" t="s">
        <v>92</v>
      </c>
      <c r="J145" t="s">
        <v>24</v>
      </c>
      <c r="K145">
        <v>3.7</v>
      </c>
      <c r="L145" t="s">
        <v>151</v>
      </c>
      <c r="M145" t="s">
        <v>26</v>
      </c>
      <c r="N145" t="s">
        <v>151</v>
      </c>
      <c r="O145" t="s">
        <v>151</v>
      </c>
      <c r="P145">
        <v>7</v>
      </c>
      <c r="Q145" t="s">
        <v>45</v>
      </c>
      <c r="R145" t="s">
        <v>39</v>
      </c>
      <c r="S145" t="s">
        <v>173</v>
      </c>
      <c r="T145" t="s">
        <v>167</v>
      </c>
      <c r="U145" t="s">
        <v>171</v>
      </c>
      <c r="V145">
        <v>0</v>
      </c>
    </row>
    <row r="146" spans="1:22" ht="14" x14ac:dyDescent="0.3">
      <c r="A146">
        <v>2975</v>
      </c>
      <c r="B146">
        <v>57</v>
      </c>
      <c r="C146" t="s">
        <v>152</v>
      </c>
      <c r="D146" t="s">
        <v>49</v>
      </c>
      <c r="E146" t="s">
        <v>41</v>
      </c>
      <c r="F146">
        <v>99</v>
      </c>
      <c r="G146" t="s">
        <v>121</v>
      </c>
      <c r="H146" t="s">
        <v>91</v>
      </c>
      <c r="I146" t="s">
        <v>99</v>
      </c>
      <c r="J146" t="s">
        <v>52</v>
      </c>
      <c r="K146">
        <v>4.0999999999999996</v>
      </c>
      <c r="L146" t="s">
        <v>151</v>
      </c>
      <c r="M146" t="s">
        <v>73</v>
      </c>
      <c r="N146" t="s">
        <v>151</v>
      </c>
      <c r="O146" t="s">
        <v>151</v>
      </c>
      <c r="P146">
        <v>34</v>
      </c>
      <c r="Q146" t="s">
        <v>38</v>
      </c>
      <c r="R146" t="s">
        <v>39</v>
      </c>
      <c r="S146" t="s">
        <v>173</v>
      </c>
      <c r="T146" t="s">
        <v>167</v>
      </c>
      <c r="U146" t="s">
        <v>168</v>
      </c>
      <c r="V146">
        <v>0</v>
      </c>
    </row>
    <row r="147" spans="1:22" ht="14" x14ac:dyDescent="0.3">
      <c r="A147">
        <v>2974</v>
      </c>
      <c r="B147">
        <v>25</v>
      </c>
      <c r="C147" t="s">
        <v>152</v>
      </c>
      <c r="D147" t="s">
        <v>136</v>
      </c>
      <c r="E147" t="s">
        <v>41</v>
      </c>
      <c r="F147">
        <v>65</v>
      </c>
      <c r="G147" t="s">
        <v>115</v>
      </c>
      <c r="H147" t="s">
        <v>43</v>
      </c>
      <c r="I147" t="s">
        <v>143</v>
      </c>
      <c r="J147" t="s">
        <v>52</v>
      </c>
      <c r="K147">
        <v>2.7</v>
      </c>
      <c r="L147" t="s">
        <v>151</v>
      </c>
      <c r="M147" t="s">
        <v>73</v>
      </c>
      <c r="N147" t="s">
        <v>151</v>
      </c>
      <c r="O147" t="s">
        <v>151</v>
      </c>
      <c r="P147">
        <v>3</v>
      </c>
      <c r="Q147" t="s">
        <v>74</v>
      </c>
      <c r="R147" t="s">
        <v>28</v>
      </c>
      <c r="S147" t="s">
        <v>172</v>
      </c>
      <c r="T147" t="s">
        <v>167</v>
      </c>
      <c r="U147" t="s">
        <v>171</v>
      </c>
      <c r="V147">
        <v>0</v>
      </c>
    </row>
    <row r="148" spans="1:22" ht="14" x14ac:dyDescent="0.3">
      <c r="A148">
        <v>2968</v>
      </c>
      <c r="B148">
        <v>34</v>
      </c>
      <c r="C148" t="s">
        <v>152</v>
      </c>
      <c r="D148" t="s">
        <v>49</v>
      </c>
      <c r="E148" t="s">
        <v>41</v>
      </c>
      <c r="F148">
        <v>36</v>
      </c>
      <c r="G148" t="s">
        <v>115</v>
      </c>
      <c r="H148" t="s">
        <v>22</v>
      </c>
      <c r="I148" t="s">
        <v>64</v>
      </c>
      <c r="J148" t="s">
        <v>52</v>
      </c>
      <c r="K148">
        <v>3.4</v>
      </c>
      <c r="L148" t="s">
        <v>151</v>
      </c>
      <c r="M148" t="s">
        <v>37</v>
      </c>
      <c r="N148" t="s">
        <v>151</v>
      </c>
      <c r="O148" t="s">
        <v>151</v>
      </c>
      <c r="P148">
        <v>40</v>
      </c>
      <c r="Q148" t="s">
        <v>27</v>
      </c>
      <c r="R148" t="s">
        <v>48</v>
      </c>
      <c r="S148" t="s">
        <v>172</v>
      </c>
      <c r="T148" t="s">
        <v>167</v>
      </c>
      <c r="U148" t="s">
        <v>168</v>
      </c>
      <c r="V148">
        <v>0</v>
      </c>
    </row>
    <row r="149" spans="1:22" ht="14" x14ac:dyDescent="0.3">
      <c r="A149">
        <v>2967</v>
      </c>
      <c r="B149">
        <v>52</v>
      </c>
      <c r="C149" t="s">
        <v>152</v>
      </c>
      <c r="D149" t="s">
        <v>136</v>
      </c>
      <c r="E149" t="s">
        <v>41</v>
      </c>
      <c r="F149">
        <v>49</v>
      </c>
      <c r="G149" t="s">
        <v>100</v>
      </c>
      <c r="H149" t="s">
        <v>22</v>
      </c>
      <c r="I149" t="s">
        <v>120</v>
      </c>
      <c r="J149" t="s">
        <v>56</v>
      </c>
      <c r="K149">
        <v>2.8</v>
      </c>
      <c r="L149" t="s">
        <v>151</v>
      </c>
      <c r="M149" t="s">
        <v>73</v>
      </c>
      <c r="N149" t="s">
        <v>151</v>
      </c>
      <c r="O149" t="s">
        <v>151</v>
      </c>
      <c r="P149">
        <v>38</v>
      </c>
      <c r="Q149" t="s">
        <v>85</v>
      </c>
      <c r="R149" t="s">
        <v>96</v>
      </c>
      <c r="S149" t="s">
        <v>166</v>
      </c>
      <c r="T149" t="s">
        <v>167</v>
      </c>
      <c r="U149" t="s">
        <v>168</v>
      </c>
      <c r="V149">
        <v>0</v>
      </c>
    </row>
    <row r="150" spans="1:22" ht="14" x14ac:dyDescent="0.3">
      <c r="A150">
        <v>2964</v>
      </c>
      <c r="B150">
        <v>52</v>
      </c>
      <c r="C150" t="s">
        <v>152</v>
      </c>
      <c r="D150" t="s">
        <v>136</v>
      </c>
      <c r="E150" t="s">
        <v>41</v>
      </c>
      <c r="F150">
        <v>97</v>
      </c>
      <c r="G150" t="s">
        <v>30</v>
      </c>
      <c r="H150" t="s">
        <v>43</v>
      </c>
      <c r="I150" t="s">
        <v>109</v>
      </c>
      <c r="J150" t="s">
        <v>36</v>
      </c>
      <c r="K150">
        <v>3.6</v>
      </c>
      <c r="L150" t="s">
        <v>151</v>
      </c>
      <c r="M150" t="s">
        <v>37</v>
      </c>
      <c r="N150" t="s">
        <v>151</v>
      </c>
      <c r="O150" t="s">
        <v>151</v>
      </c>
      <c r="P150">
        <v>28</v>
      </c>
      <c r="Q150" t="s">
        <v>38</v>
      </c>
      <c r="R150" t="s">
        <v>39</v>
      </c>
      <c r="S150" t="s">
        <v>166</v>
      </c>
      <c r="T150" t="s">
        <v>167</v>
      </c>
      <c r="U150" t="s">
        <v>168</v>
      </c>
      <c r="V150">
        <v>0</v>
      </c>
    </row>
    <row r="151" spans="1:22" ht="14" x14ac:dyDescent="0.3">
      <c r="A151">
        <v>2956</v>
      </c>
      <c r="B151">
        <v>42</v>
      </c>
      <c r="C151" t="s">
        <v>152</v>
      </c>
      <c r="D151" t="s">
        <v>136</v>
      </c>
      <c r="E151" t="s">
        <v>41</v>
      </c>
      <c r="F151">
        <v>67</v>
      </c>
      <c r="G151" t="s">
        <v>128</v>
      </c>
      <c r="H151" t="s">
        <v>43</v>
      </c>
      <c r="I151" t="s">
        <v>64</v>
      </c>
      <c r="J151" t="s">
        <v>24</v>
      </c>
      <c r="K151">
        <v>2.6</v>
      </c>
      <c r="L151" t="s">
        <v>151</v>
      </c>
      <c r="M151" t="s">
        <v>37</v>
      </c>
      <c r="N151" t="s">
        <v>151</v>
      </c>
      <c r="O151" t="s">
        <v>151</v>
      </c>
      <c r="P151">
        <v>46</v>
      </c>
      <c r="Q151" t="s">
        <v>38</v>
      </c>
      <c r="R151" t="s">
        <v>48</v>
      </c>
      <c r="S151" t="s">
        <v>170</v>
      </c>
      <c r="T151" t="s">
        <v>167</v>
      </c>
      <c r="U151" t="s">
        <v>168</v>
      </c>
      <c r="V151">
        <v>0</v>
      </c>
    </row>
    <row r="152" spans="1:22" ht="14" x14ac:dyDescent="0.3">
      <c r="A152">
        <v>2945</v>
      </c>
      <c r="B152">
        <v>50</v>
      </c>
      <c r="C152" t="s">
        <v>152</v>
      </c>
      <c r="D152" t="s">
        <v>49</v>
      </c>
      <c r="E152" t="s">
        <v>41</v>
      </c>
      <c r="F152">
        <v>95</v>
      </c>
      <c r="G152" t="s">
        <v>83</v>
      </c>
      <c r="H152" t="s">
        <v>91</v>
      </c>
      <c r="I152" t="s">
        <v>108</v>
      </c>
      <c r="J152" t="s">
        <v>52</v>
      </c>
      <c r="K152">
        <v>3.9</v>
      </c>
      <c r="L152" t="s">
        <v>151</v>
      </c>
      <c r="M152" t="s">
        <v>37</v>
      </c>
      <c r="N152" t="s">
        <v>151</v>
      </c>
      <c r="O152" t="s">
        <v>151</v>
      </c>
      <c r="P152">
        <v>4</v>
      </c>
      <c r="Q152" t="s">
        <v>27</v>
      </c>
      <c r="R152" t="s">
        <v>96</v>
      </c>
      <c r="S152" t="s">
        <v>166</v>
      </c>
      <c r="T152" t="s">
        <v>167</v>
      </c>
      <c r="U152" t="s">
        <v>171</v>
      </c>
      <c r="V152">
        <v>0</v>
      </c>
    </row>
    <row r="153" spans="1:22" ht="14" x14ac:dyDescent="0.3">
      <c r="A153">
        <v>2936</v>
      </c>
      <c r="B153">
        <v>58</v>
      </c>
      <c r="C153" t="s">
        <v>152</v>
      </c>
      <c r="D153" t="s">
        <v>49</v>
      </c>
      <c r="E153" t="s">
        <v>41</v>
      </c>
      <c r="F153">
        <v>27</v>
      </c>
      <c r="G153" t="s">
        <v>97</v>
      </c>
      <c r="H153" t="s">
        <v>91</v>
      </c>
      <c r="I153" t="s">
        <v>23</v>
      </c>
      <c r="J153" t="s">
        <v>36</v>
      </c>
      <c r="K153">
        <v>4.5999999999999996</v>
      </c>
      <c r="L153" t="s">
        <v>151</v>
      </c>
      <c r="M153" t="s">
        <v>53</v>
      </c>
      <c r="N153" t="s">
        <v>151</v>
      </c>
      <c r="O153" t="s">
        <v>151</v>
      </c>
      <c r="P153">
        <v>11</v>
      </c>
      <c r="Q153" t="s">
        <v>27</v>
      </c>
      <c r="R153" t="s">
        <v>39</v>
      </c>
      <c r="S153" t="s">
        <v>173</v>
      </c>
      <c r="T153" t="s">
        <v>167</v>
      </c>
      <c r="U153" t="s">
        <v>174</v>
      </c>
      <c r="V153">
        <v>0</v>
      </c>
    </row>
    <row r="154" spans="1:22" ht="14" x14ac:dyDescent="0.3">
      <c r="A154">
        <v>2920</v>
      </c>
      <c r="B154">
        <v>64</v>
      </c>
      <c r="C154" t="s">
        <v>152</v>
      </c>
      <c r="D154" t="s">
        <v>70</v>
      </c>
      <c r="E154" t="s">
        <v>41</v>
      </c>
      <c r="F154">
        <v>67</v>
      </c>
      <c r="G154" t="s">
        <v>147</v>
      </c>
      <c r="H154" t="s">
        <v>22</v>
      </c>
      <c r="I154" t="s">
        <v>60</v>
      </c>
      <c r="J154" t="s">
        <v>24</v>
      </c>
      <c r="K154">
        <v>3.8</v>
      </c>
      <c r="L154" t="s">
        <v>151</v>
      </c>
      <c r="M154" t="s">
        <v>53</v>
      </c>
      <c r="N154" t="s">
        <v>151</v>
      </c>
      <c r="O154" t="s">
        <v>151</v>
      </c>
      <c r="P154">
        <v>31</v>
      </c>
      <c r="Q154" t="s">
        <v>85</v>
      </c>
      <c r="R154" t="s">
        <v>87</v>
      </c>
      <c r="S154" t="s">
        <v>173</v>
      </c>
      <c r="T154" t="s">
        <v>167</v>
      </c>
      <c r="U154" t="s">
        <v>168</v>
      </c>
      <c r="V154">
        <v>0</v>
      </c>
    </row>
    <row r="155" spans="1:22" ht="14" x14ac:dyDescent="0.3">
      <c r="A155">
        <v>2913</v>
      </c>
      <c r="B155">
        <v>48</v>
      </c>
      <c r="C155" t="s">
        <v>152</v>
      </c>
      <c r="D155" t="s">
        <v>70</v>
      </c>
      <c r="E155" t="s">
        <v>41</v>
      </c>
      <c r="F155">
        <v>37</v>
      </c>
      <c r="G155" t="s">
        <v>46</v>
      </c>
      <c r="H155" t="s">
        <v>43</v>
      </c>
      <c r="I155" t="s">
        <v>133</v>
      </c>
      <c r="J155" t="s">
        <v>24</v>
      </c>
      <c r="K155">
        <v>4</v>
      </c>
      <c r="L155" t="s">
        <v>151</v>
      </c>
      <c r="M155" t="s">
        <v>53</v>
      </c>
      <c r="N155" t="s">
        <v>151</v>
      </c>
      <c r="O155" t="s">
        <v>151</v>
      </c>
      <c r="P155">
        <v>27</v>
      </c>
      <c r="Q155" t="s">
        <v>32</v>
      </c>
      <c r="R155" t="s">
        <v>75</v>
      </c>
      <c r="S155" t="s">
        <v>166</v>
      </c>
      <c r="T155" t="s">
        <v>167</v>
      </c>
      <c r="U155" t="s">
        <v>168</v>
      </c>
      <c r="V155">
        <v>0</v>
      </c>
    </row>
    <row r="156" spans="1:22" ht="14" x14ac:dyDescent="0.3">
      <c r="A156">
        <v>2905</v>
      </c>
      <c r="B156">
        <v>41</v>
      </c>
      <c r="C156" t="s">
        <v>152</v>
      </c>
      <c r="D156" t="s">
        <v>40</v>
      </c>
      <c r="E156" t="s">
        <v>41</v>
      </c>
      <c r="F156">
        <v>41</v>
      </c>
      <c r="G156" t="s">
        <v>145</v>
      </c>
      <c r="H156" t="s">
        <v>43</v>
      </c>
      <c r="I156" t="s">
        <v>23</v>
      </c>
      <c r="J156" t="s">
        <v>36</v>
      </c>
      <c r="K156">
        <v>4</v>
      </c>
      <c r="L156" t="s">
        <v>151</v>
      </c>
      <c r="M156" t="s">
        <v>69</v>
      </c>
      <c r="N156" t="s">
        <v>151</v>
      </c>
      <c r="O156" t="s">
        <v>151</v>
      </c>
      <c r="P156">
        <v>43</v>
      </c>
      <c r="Q156" t="s">
        <v>27</v>
      </c>
      <c r="R156" t="s">
        <v>87</v>
      </c>
      <c r="S156" t="s">
        <v>170</v>
      </c>
      <c r="T156" t="s">
        <v>167</v>
      </c>
      <c r="U156" t="s">
        <v>168</v>
      </c>
      <c r="V156">
        <v>0</v>
      </c>
    </row>
    <row r="157" spans="1:22" ht="14" x14ac:dyDescent="0.3">
      <c r="A157">
        <v>2903</v>
      </c>
      <c r="B157">
        <v>27</v>
      </c>
      <c r="C157" t="s">
        <v>152</v>
      </c>
      <c r="D157" t="s">
        <v>136</v>
      </c>
      <c r="E157" t="s">
        <v>41</v>
      </c>
      <c r="F157">
        <v>32</v>
      </c>
      <c r="G157" t="s">
        <v>97</v>
      </c>
      <c r="H157" t="s">
        <v>35</v>
      </c>
      <c r="I157" t="s">
        <v>120</v>
      </c>
      <c r="J157" t="s">
        <v>36</v>
      </c>
      <c r="K157">
        <v>4.5999999999999996</v>
      </c>
      <c r="L157" t="s">
        <v>151</v>
      </c>
      <c r="M157" t="s">
        <v>53</v>
      </c>
      <c r="N157" t="s">
        <v>151</v>
      </c>
      <c r="O157" t="s">
        <v>151</v>
      </c>
      <c r="P157">
        <v>19</v>
      </c>
      <c r="Q157" t="s">
        <v>45</v>
      </c>
      <c r="R157" t="s">
        <v>75</v>
      </c>
      <c r="S157" t="s">
        <v>172</v>
      </c>
      <c r="T157" t="s">
        <v>167</v>
      </c>
      <c r="U157" t="s">
        <v>174</v>
      </c>
      <c r="V157">
        <v>0</v>
      </c>
    </row>
    <row r="158" spans="1:22" ht="14" x14ac:dyDescent="0.3">
      <c r="A158">
        <v>2900</v>
      </c>
      <c r="B158">
        <v>50</v>
      </c>
      <c r="C158" t="s">
        <v>152</v>
      </c>
      <c r="D158" t="s">
        <v>136</v>
      </c>
      <c r="E158" t="s">
        <v>41</v>
      </c>
      <c r="F158">
        <v>64</v>
      </c>
      <c r="G158" t="s">
        <v>144</v>
      </c>
      <c r="H158" t="s">
        <v>43</v>
      </c>
      <c r="I158" t="s">
        <v>79</v>
      </c>
      <c r="J158" t="s">
        <v>36</v>
      </c>
      <c r="K158">
        <v>4.2</v>
      </c>
      <c r="L158" t="s">
        <v>151</v>
      </c>
      <c r="M158" t="s">
        <v>69</v>
      </c>
      <c r="N158" t="s">
        <v>151</v>
      </c>
      <c r="O158" t="s">
        <v>151</v>
      </c>
      <c r="P158">
        <v>22</v>
      </c>
      <c r="Q158" t="s">
        <v>74</v>
      </c>
      <c r="R158" t="s">
        <v>28</v>
      </c>
      <c r="S158" t="s">
        <v>166</v>
      </c>
      <c r="T158" t="s">
        <v>167</v>
      </c>
      <c r="U158" t="s">
        <v>168</v>
      </c>
      <c r="V158">
        <v>0</v>
      </c>
    </row>
    <row r="159" spans="1:22" ht="14" x14ac:dyDescent="0.3">
      <c r="A159">
        <v>2899</v>
      </c>
      <c r="B159">
        <v>23</v>
      </c>
      <c r="C159" t="s">
        <v>152</v>
      </c>
      <c r="D159" t="s">
        <v>49</v>
      </c>
      <c r="E159" t="s">
        <v>41</v>
      </c>
      <c r="F159">
        <v>33</v>
      </c>
      <c r="G159" t="s">
        <v>126</v>
      </c>
      <c r="H159" t="s">
        <v>91</v>
      </c>
      <c r="I159" t="s">
        <v>99</v>
      </c>
      <c r="J159" t="s">
        <v>52</v>
      </c>
      <c r="K159">
        <v>4.5999999999999996</v>
      </c>
      <c r="L159" t="s">
        <v>151</v>
      </c>
      <c r="M159" t="s">
        <v>26</v>
      </c>
      <c r="N159" t="s">
        <v>151</v>
      </c>
      <c r="O159" t="s">
        <v>151</v>
      </c>
      <c r="P159">
        <v>29</v>
      </c>
      <c r="Q159" t="s">
        <v>38</v>
      </c>
      <c r="R159" t="s">
        <v>48</v>
      </c>
      <c r="S159" t="s">
        <v>169</v>
      </c>
      <c r="T159" t="s">
        <v>167</v>
      </c>
      <c r="U159" t="s">
        <v>168</v>
      </c>
      <c r="V159">
        <v>0</v>
      </c>
    </row>
    <row r="160" spans="1:22" ht="14" x14ac:dyDescent="0.3">
      <c r="A160">
        <v>2888</v>
      </c>
      <c r="B160">
        <v>23</v>
      </c>
      <c r="C160" t="s">
        <v>152</v>
      </c>
      <c r="D160" t="s">
        <v>40</v>
      </c>
      <c r="E160" t="s">
        <v>41</v>
      </c>
      <c r="F160">
        <v>28</v>
      </c>
      <c r="G160" t="s">
        <v>21</v>
      </c>
      <c r="H160" t="s">
        <v>22</v>
      </c>
      <c r="I160" t="s">
        <v>143</v>
      </c>
      <c r="J160" t="s">
        <v>24</v>
      </c>
      <c r="K160">
        <v>2.8</v>
      </c>
      <c r="L160" t="s">
        <v>151</v>
      </c>
      <c r="M160" t="s">
        <v>26</v>
      </c>
      <c r="N160" t="s">
        <v>151</v>
      </c>
      <c r="O160" t="s">
        <v>151</v>
      </c>
      <c r="P160">
        <v>12</v>
      </c>
      <c r="Q160" t="s">
        <v>32</v>
      </c>
      <c r="R160" t="s">
        <v>75</v>
      </c>
      <c r="S160" t="s">
        <v>169</v>
      </c>
      <c r="T160" t="s">
        <v>167</v>
      </c>
      <c r="U160" t="s">
        <v>174</v>
      </c>
      <c r="V160">
        <v>0</v>
      </c>
    </row>
    <row r="161" spans="1:22" ht="14" x14ac:dyDescent="0.3">
      <c r="A161">
        <v>2885</v>
      </c>
      <c r="B161">
        <v>55</v>
      </c>
      <c r="C161" t="s">
        <v>152</v>
      </c>
      <c r="D161" t="s">
        <v>136</v>
      </c>
      <c r="E161" t="s">
        <v>41</v>
      </c>
      <c r="F161">
        <v>50</v>
      </c>
      <c r="G161" t="s">
        <v>71</v>
      </c>
      <c r="H161" t="s">
        <v>43</v>
      </c>
      <c r="I161" t="s">
        <v>72</v>
      </c>
      <c r="J161" t="s">
        <v>52</v>
      </c>
      <c r="K161">
        <v>3.4</v>
      </c>
      <c r="L161" t="s">
        <v>151</v>
      </c>
      <c r="M161" t="s">
        <v>69</v>
      </c>
      <c r="N161" t="s">
        <v>151</v>
      </c>
      <c r="O161" t="s">
        <v>151</v>
      </c>
      <c r="P161">
        <v>47</v>
      </c>
      <c r="Q161" t="s">
        <v>38</v>
      </c>
      <c r="R161" t="s">
        <v>96</v>
      </c>
      <c r="S161" t="s">
        <v>173</v>
      </c>
      <c r="T161" t="s">
        <v>167</v>
      </c>
      <c r="U161" t="s">
        <v>168</v>
      </c>
      <c r="V161">
        <v>0</v>
      </c>
    </row>
    <row r="162" spans="1:22" ht="14" x14ac:dyDescent="0.3">
      <c r="A162">
        <v>2868</v>
      </c>
      <c r="B162">
        <v>21</v>
      </c>
      <c r="C162" t="s">
        <v>152</v>
      </c>
      <c r="D162" t="s">
        <v>49</v>
      </c>
      <c r="E162" t="s">
        <v>41</v>
      </c>
      <c r="F162">
        <v>55</v>
      </c>
      <c r="G162" t="s">
        <v>111</v>
      </c>
      <c r="H162" t="s">
        <v>22</v>
      </c>
      <c r="I162" t="s">
        <v>51</v>
      </c>
      <c r="J162" t="s">
        <v>52</v>
      </c>
      <c r="K162">
        <v>4.9000000000000004</v>
      </c>
      <c r="L162" t="s">
        <v>151</v>
      </c>
      <c r="M162" t="s">
        <v>44</v>
      </c>
      <c r="N162" t="s">
        <v>151</v>
      </c>
      <c r="O162" t="s">
        <v>151</v>
      </c>
      <c r="P162">
        <v>33</v>
      </c>
      <c r="Q162" t="s">
        <v>32</v>
      </c>
      <c r="R162" t="s">
        <v>28</v>
      </c>
      <c r="S162" t="s">
        <v>169</v>
      </c>
      <c r="T162" t="s">
        <v>167</v>
      </c>
      <c r="U162" t="s">
        <v>168</v>
      </c>
      <c r="V162">
        <v>0</v>
      </c>
    </row>
    <row r="163" spans="1:22" ht="14" x14ac:dyDescent="0.3">
      <c r="A163">
        <v>2856</v>
      </c>
      <c r="B163">
        <v>29</v>
      </c>
      <c r="C163" t="s">
        <v>152</v>
      </c>
      <c r="D163" t="s">
        <v>136</v>
      </c>
      <c r="E163" t="s">
        <v>41</v>
      </c>
      <c r="F163">
        <v>95</v>
      </c>
      <c r="G163" t="s">
        <v>90</v>
      </c>
      <c r="H163" t="s">
        <v>35</v>
      </c>
      <c r="I163" t="s">
        <v>31</v>
      </c>
      <c r="J163" t="s">
        <v>24</v>
      </c>
      <c r="K163">
        <v>3.8</v>
      </c>
      <c r="L163" t="s">
        <v>151</v>
      </c>
      <c r="M163" t="s">
        <v>69</v>
      </c>
      <c r="N163" t="s">
        <v>151</v>
      </c>
      <c r="O163" t="s">
        <v>151</v>
      </c>
      <c r="P163">
        <v>33</v>
      </c>
      <c r="Q163" t="s">
        <v>45</v>
      </c>
      <c r="R163" t="s">
        <v>57</v>
      </c>
      <c r="S163" t="s">
        <v>172</v>
      </c>
      <c r="T163" t="s">
        <v>167</v>
      </c>
      <c r="U163" t="s">
        <v>168</v>
      </c>
      <c r="V163">
        <v>0</v>
      </c>
    </row>
    <row r="164" spans="1:22" ht="14" x14ac:dyDescent="0.3">
      <c r="A164">
        <v>2855</v>
      </c>
      <c r="B164">
        <v>36</v>
      </c>
      <c r="C164" t="s">
        <v>152</v>
      </c>
      <c r="D164" t="s">
        <v>40</v>
      </c>
      <c r="E164" t="s">
        <v>41</v>
      </c>
      <c r="F164">
        <v>28</v>
      </c>
      <c r="G164" t="s">
        <v>78</v>
      </c>
      <c r="H164" t="s">
        <v>43</v>
      </c>
      <c r="I164" t="s">
        <v>117</v>
      </c>
      <c r="J164" t="s">
        <v>56</v>
      </c>
      <c r="K164">
        <v>2.7</v>
      </c>
      <c r="L164" t="s">
        <v>151</v>
      </c>
      <c r="M164" t="s">
        <v>73</v>
      </c>
      <c r="N164" t="s">
        <v>151</v>
      </c>
      <c r="O164" t="s">
        <v>151</v>
      </c>
      <c r="P164">
        <v>25</v>
      </c>
      <c r="Q164" t="s">
        <v>27</v>
      </c>
      <c r="R164" t="s">
        <v>87</v>
      </c>
      <c r="S164" t="s">
        <v>170</v>
      </c>
      <c r="T164" t="s">
        <v>167</v>
      </c>
      <c r="U164" t="s">
        <v>168</v>
      </c>
      <c r="V164">
        <v>0</v>
      </c>
    </row>
    <row r="165" spans="1:22" ht="14" x14ac:dyDescent="0.3">
      <c r="A165">
        <v>2849</v>
      </c>
      <c r="B165">
        <v>33</v>
      </c>
      <c r="C165" t="s">
        <v>152</v>
      </c>
      <c r="D165" t="s">
        <v>136</v>
      </c>
      <c r="E165" t="s">
        <v>41</v>
      </c>
      <c r="F165">
        <v>72</v>
      </c>
      <c r="G165" t="s">
        <v>149</v>
      </c>
      <c r="H165" t="s">
        <v>22</v>
      </c>
      <c r="I165" t="s">
        <v>23</v>
      </c>
      <c r="J165" t="s">
        <v>56</v>
      </c>
      <c r="K165">
        <v>4.9000000000000004</v>
      </c>
      <c r="L165" t="s">
        <v>151</v>
      </c>
      <c r="M165" t="s">
        <v>73</v>
      </c>
      <c r="N165" t="s">
        <v>151</v>
      </c>
      <c r="O165" t="s">
        <v>151</v>
      </c>
      <c r="P165">
        <v>28</v>
      </c>
      <c r="Q165" t="s">
        <v>74</v>
      </c>
      <c r="R165" t="s">
        <v>57</v>
      </c>
      <c r="S165" t="s">
        <v>172</v>
      </c>
      <c r="T165" t="s">
        <v>167</v>
      </c>
      <c r="U165" t="s">
        <v>168</v>
      </c>
      <c r="V165">
        <v>0</v>
      </c>
    </row>
    <row r="166" spans="1:22" ht="14" x14ac:dyDescent="0.3">
      <c r="A166">
        <v>2838</v>
      </c>
      <c r="B166">
        <v>65</v>
      </c>
      <c r="C166" t="s">
        <v>152</v>
      </c>
      <c r="D166" t="s">
        <v>70</v>
      </c>
      <c r="E166" t="s">
        <v>41</v>
      </c>
      <c r="F166">
        <v>88</v>
      </c>
      <c r="G166" t="s">
        <v>89</v>
      </c>
      <c r="H166" t="s">
        <v>43</v>
      </c>
      <c r="I166" t="s">
        <v>109</v>
      </c>
      <c r="J166" t="s">
        <v>52</v>
      </c>
      <c r="K166">
        <v>4.5</v>
      </c>
      <c r="L166" t="s">
        <v>151</v>
      </c>
      <c r="M166" t="s">
        <v>26</v>
      </c>
      <c r="N166" t="s">
        <v>151</v>
      </c>
      <c r="O166" t="s">
        <v>151</v>
      </c>
      <c r="P166">
        <v>44</v>
      </c>
      <c r="Q166" t="s">
        <v>45</v>
      </c>
      <c r="R166" t="s">
        <v>39</v>
      </c>
      <c r="S166" t="s">
        <v>173</v>
      </c>
      <c r="T166" t="s">
        <v>167</v>
      </c>
      <c r="U166" t="s">
        <v>168</v>
      </c>
      <c r="V166">
        <v>0</v>
      </c>
    </row>
    <row r="167" spans="1:22" ht="14" x14ac:dyDescent="0.3">
      <c r="A167">
        <v>2822</v>
      </c>
      <c r="B167">
        <v>35</v>
      </c>
      <c r="C167" t="s">
        <v>152</v>
      </c>
      <c r="D167" t="s">
        <v>70</v>
      </c>
      <c r="E167" t="s">
        <v>41</v>
      </c>
      <c r="F167">
        <v>72</v>
      </c>
      <c r="G167" t="s">
        <v>141</v>
      </c>
      <c r="H167" t="s">
        <v>22</v>
      </c>
      <c r="I167" t="s">
        <v>77</v>
      </c>
      <c r="J167" t="s">
        <v>52</v>
      </c>
      <c r="K167">
        <v>4.5</v>
      </c>
      <c r="L167" t="s">
        <v>151</v>
      </c>
      <c r="M167" t="s">
        <v>53</v>
      </c>
      <c r="N167" t="s">
        <v>151</v>
      </c>
      <c r="O167" t="s">
        <v>151</v>
      </c>
      <c r="P167">
        <v>37</v>
      </c>
      <c r="Q167" t="s">
        <v>27</v>
      </c>
      <c r="R167" t="s">
        <v>87</v>
      </c>
      <c r="S167" t="s">
        <v>170</v>
      </c>
      <c r="T167" t="s">
        <v>167</v>
      </c>
      <c r="U167" t="s">
        <v>168</v>
      </c>
      <c r="V167">
        <v>0</v>
      </c>
    </row>
    <row r="168" spans="1:22" ht="14" x14ac:dyDescent="0.3">
      <c r="A168">
        <v>2794</v>
      </c>
      <c r="B168">
        <v>37</v>
      </c>
      <c r="C168" t="s">
        <v>152</v>
      </c>
      <c r="D168" t="s">
        <v>136</v>
      </c>
      <c r="E168" t="s">
        <v>41</v>
      </c>
      <c r="F168">
        <v>57</v>
      </c>
      <c r="G168" t="s">
        <v>34</v>
      </c>
      <c r="H168" t="s">
        <v>43</v>
      </c>
      <c r="I168" t="s">
        <v>64</v>
      </c>
      <c r="J168" t="s">
        <v>36</v>
      </c>
      <c r="K168">
        <v>3.1</v>
      </c>
      <c r="L168" t="s">
        <v>151</v>
      </c>
      <c r="M168" t="s">
        <v>53</v>
      </c>
      <c r="N168" t="s">
        <v>151</v>
      </c>
      <c r="O168" t="s">
        <v>151</v>
      </c>
      <c r="P168">
        <v>27</v>
      </c>
      <c r="Q168" t="s">
        <v>85</v>
      </c>
      <c r="R168" t="s">
        <v>75</v>
      </c>
      <c r="S168" t="s">
        <v>170</v>
      </c>
      <c r="T168" t="s">
        <v>167</v>
      </c>
      <c r="U168" t="s">
        <v>168</v>
      </c>
      <c r="V168">
        <v>0</v>
      </c>
    </row>
    <row r="169" spans="1:22" ht="14" x14ac:dyDescent="0.3">
      <c r="A169">
        <v>2789</v>
      </c>
      <c r="B169">
        <v>56</v>
      </c>
      <c r="C169" t="s">
        <v>152</v>
      </c>
      <c r="D169" t="s">
        <v>136</v>
      </c>
      <c r="E169" t="s">
        <v>41</v>
      </c>
      <c r="F169">
        <v>92</v>
      </c>
      <c r="G169" t="s">
        <v>42</v>
      </c>
      <c r="H169" t="s">
        <v>43</v>
      </c>
      <c r="I169" t="s">
        <v>77</v>
      </c>
      <c r="J169" t="s">
        <v>52</v>
      </c>
      <c r="K169">
        <v>3.1</v>
      </c>
      <c r="L169" t="s">
        <v>151</v>
      </c>
      <c r="M169" t="s">
        <v>37</v>
      </c>
      <c r="N169" t="s">
        <v>151</v>
      </c>
      <c r="O169" t="s">
        <v>151</v>
      </c>
      <c r="P169">
        <v>2</v>
      </c>
      <c r="Q169" t="s">
        <v>38</v>
      </c>
      <c r="R169" t="s">
        <v>48</v>
      </c>
      <c r="S169" t="s">
        <v>173</v>
      </c>
      <c r="T169" t="s">
        <v>167</v>
      </c>
      <c r="U169" t="s">
        <v>171</v>
      </c>
      <c r="V169">
        <v>0</v>
      </c>
    </row>
    <row r="170" spans="1:22" ht="14" x14ac:dyDescent="0.3">
      <c r="A170">
        <v>2788</v>
      </c>
      <c r="B170">
        <v>36</v>
      </c>
      <c r="C170" t="s">
        <v>152</v>
      </c>
      <c r="D170" t="s">
        <v>136</v>
      </c>
      <c r="E170" t="s">
        <v>41</v>
      </c>
      <c r="F170">
        <v>79</v>
      </c>
      <c r="G170" t="s">
        <v>63</v>
      </c>
      <c r="H170" t="s">
        <v>91</v>
      </c>
      <c r="I170" t="s">
        <v>68</v>
      </c>
      <c r="J170" t="s">
        <v>36</v>
      </c>
      <c r="K170">
        <v>4.0999999999999996</v>
      </c>
      <c r="L170" t="s">
        <v>151</v>
      </c>
      <c r="M170" t="s">
        <v>44</v>
      </c>
      <c r="N170" t="s">
        <v>151</v>
      </c>
      <c r="O170" t="s">
        <v>151</v>
      </c>
      <c r="P170">
        <v>4</v>
      </c>
      <c r="Q170" t="s">
        <v>27</v>
      </c>
      <c r="R170" t="s">
        <v>28</v>
      </c>
      <c r="S170" t="s">
        <v>170</v>
      </c>
      <c r="T170" t="s">
        <v>167</v>
      </c>
      <c r="U170" t="s">
        <v>171</v>
      </c>
      <c r="V170">
        <v>0</v>
      </c>
    </row>
    <row r="171" spans="1:22" ht="14" x14ac:dyDescent="0.3">
      <c r="A171">
        <v>2782</v>
      </c>
      <c r="B171">
        <v>65</v>
      </c>
      <c r="C171" t="s">
        <v>152</v>
      </c>
      <c r="D171" t="s">
        <v>40</v>
      </c>
      <c r="E171" t="s">
        <v>41</v>
      </c>
      <c r="F171">
        <v>39</v>
      </c>
      <c r="G171" t="s">
        <v>90</v>
      </c>
      <c r="H171" t="s">
        <v>43</v>
      </c>
      <c r="I171" t="s">
        <v>143</v>
      </c>
      <c r="J171" t="s">
        <v>36</v>
      </c>
      <c r="K171">
        <v>4.5999999999999996</v>
      </c>
      <c r="L171" t="s">
        <v>151</v>
      </c>
      <c r="M171" t="s">
        <v>53</v>
      </c>
      <c r="N171" t="s">
        <v>151</v>
      </c>
      <c r="O171" t="s">
        <v>151</v>
      </c>
      <c r="P171">
        <v>33</v>
      </c>
      <c r="Q171" t="s">
        <v>45</v>
      </c>
      <c r="R171" t="s">
        <v>39</v>
      </c>
      <c r="S171" t="s">
        <v>173</v>
      </c>
      <c r="T171" t="s">
        <v>167</v>
      </c>
      <c r="U171" t="s">
        <v>168</v>
      </c>
      <c r="V171">
        <v>0</v>
      </c>
    </row>
    <row r="172" spans="1:22" ht="14" x14ac:dyDescent="0.3">
      <c r="A172">
        <v>2781</v>
      </c>
      <c r="B172">
        <v>33</v>
      </c>
      <c r="C172" t="s">
        <v>152</v>
      </c>
      <c r="D172" t="s">
        <v>136</v>
      </c>
      <c r="E172" t="s">
        <v>41</v>
      </c>
      <c r="F172">
        <v>70</v>
      </c>
      <c r="G172" t="s">
        <v>122</v>
      </c>
      <c r="H172" t="s">
        <v>43</v>
      </c>
      <c r="I172" t="s">
        <v>60</v>
      </c>
      <c r="J172" t="s">
        <v>24</v>
      </c>
      <c r="K172">
        <v>4.0999999999999996</v>
      </c>
      <c r="L172" t="s">
        <v>151</v>
      </c>
      <c r="M172" t="s">
        <v>44</v>
      </c>
      <c r="N172" t="s">
        <v>151</v>
      </c>
      <c r="O172" t="s">
        <v>151</v>
      </c>
      <c r="P172">
        <v>29</v>
      </c>
      <c r="Q172" t="s">
        <v>45</v>
      </c>
      <c r="R172" t="s">
        <v>28</v>
      </c>
      <c r="S172" t="s">
        <v>172</v>
      </c>
      <c r="T172" t="s">
        <v>167</v>
      </c>
      <c r="U172" t="s">
        <v>168</v>
      </c>
      <c r="V172">
        <v>0</v>
      </c>
    </row>
    <row r="173" spans="1:22" ht="14" x14ac:dyDescent="0.3">
      <c r="A173">
        <v>2775</v>
      </c>
      <c r="B173">
        <v>56</v>
      </c>
      <c r="C173" t="s">
        <v>152</v>
      </c>
      <c r="D173" t="s">
        <v>136</v>
      </c>
      <c r="E173" t="s">
        <v>41</v>
      </c>
      <c r="F173">
        <v>40</v>
      </c>
      <c r="G173" t="s">
        <v>100</v>
      </c>
      <c r="H173" t="s">
        <v>22</v>
      </c>
      <c r="I173" t="s">
        <v>133</v>
      </c>
      <c r="J173" t="s">
        <v>56</v>
      </c>
      <c r="K173">
        <v>4.0999999999999996</v>
      </c>
      <c r="L173" t="s">
        <v>151</v>
      </c>
      <c r="M173" t="s">
        <v>53</v>
      </c>
      <c r="N173" t="s">
        <v>151</v>
      </c>
      <c r="O173" t="s">
        <v>151</v>
      </c>
      <c r="P173">
        <v>42</v>
      </c>
      <c r="Q173" t="s">
        <v>38</v>
      </c>
      <c r="R173" t="s">
        <v>57</v>
      </c>
      <c r="S173" t="s">
        <v>173</v>
      </c>
      <c r="T173" t="s">
        <v>167</v>
      </c>
      <c r="U173" t="s">
        <v>168</v>
      </c>
      <c r="V173">
        <v>0</v>
      </c>
    </row>
    <row r="174" spans="1:22" ht="14" x14ac:dyDescent="0.3">
      <c r="A174">
        <v>2771</v>
      </c>
      <c r="B174">
        <v>50</v>
      </c>
      <c r="C174" t="s">
        <v>152</v>
      </c>
      <c r="D174" t="s">
        <v>136</v>
      </c>
      <c r="E174" t="s">
        <v>41</v>
      </c>
      <c r="F174">
        <v>44</v>
      </c>
      <c r="G174" t="s">
        <v>144</v>
      </c>
      <c r="H174" t="s">
        <v>35</v>
      </c>
      <c r="I174" t="s">
        <v>143</v>
      </c>
      <c r="J174" t="s">
        <v>56</v>
      </c>
      <c r="K174">
        <v>3.3</v>
      </c>
      <c r="L174" t="s">
        <v>151</v>
      </c>
      <c r="M174" t="s">
        <v>26</v>
      </c>
      <c r="N174" t="s">
        <v>151</v>
      </c>
      <c r="O174" t="s">
        <v>151</v>
      </c>
      <c r="P174">
        <v>22</v>
      </c>
      <c r="Q174" t="s">
        <v>74</v>
      </c>
      <c r="R174" t="s">
        <v>57</v>
      </c>
      <c r="S174" t="s">
        <v>166</v>
      </c>
      <c r="T174" t="s">
        <v>167</v>
      </c>
      <c r="U174" t="s">
        <v>168</v>
      </c>
      <c r="V174">
        <v>0</v>
      </c>
    </row>
    <row r="175" spans="1:22" ht="14" x14ac:dyDescent="0.3">
      <c r="A175">
        <v>2762</v>
      </c>
      <c r="B175">
        <v>31</v>
      </c>
      <c r="C175" t="s">
        <v>152</v>
      </c>
      <c r="D175" t="s">
        <v>49</v>
      </c>
      <c r="E175" t="s">
        <v>41</v>
      </c>
      <c r="F175">
        <v>82</v>
      </c>
      <c r="G175" t="s">
        <v>150</v>
      </c>
      <c r="H175" t="s">
        <v>43</v>
      </c>
      <c r="I175" t="s">
        <v>72</v>
      </c>
      <c r="J175" t="s">
        <v>56</v>
      </c>
      <c r="K175">
        <v>3.4</v>
      </c>
      <c r="L175" t="s">
        <v>151</v>
      </c>
      <c r="M175" t="s">
        <v>44</v>
      </c>
      <c r="N175" t="s">
        <v>151</v>
      </c>
      <c r="O175" t="s">
        <v>151</v>
      </c>
      <c r="P175">
        <v>3</v>
      </c>
      <c r="Q175" t="s">
        <v>38</v>
      </c>
      <c r="R175" t="s">
        <v>96</v>
      </c>
      <c r="S175" t="s">
        <v>172</v>
      </c>
      <c r="T175" t="s">
        <v>167</v>
      </c>
      <c r="U175" t="s">
        <v>171</v>
      </c>
      <c r="V175">
        <v>0</v>
      </c>
    </row>
    <row r="176" spans="1:22" ht="14" x14ac:dyDescent="0.3">
      <c r="A176">
        <v>2760</v>
      </c>
      <c r="B176">
        <v>68</v>
      </c>
      <c r="C176" t="s">
        <v>152</v>
      </c>
      <c r="D176" t="s">
        <v>70</v>
      </c>
      <c r="E176" t="s">
        <v>41</v>
      </c>
      <c r="F176">
        <v>59</v>
      </c>
      <c r="G176" t="s">
        <v>148</v>
      </c>
      <c r="H176" t="s">
        <v>43</v>
      </c>
      <c r="I176" t="s">
        <v>47</v>
      </c>
      <c r="J176" t="s">
        <v>52</v>
      </c>
      <c r="K176">
        <v>3.9</v>
      </c>
      <c r="L176" t="s">
        <v>151</v>
      </c>
      <c r="M176" t="s">
        <v>37</v>
      </c>
      <c r="N176" t="s">
        <v>151</v>
      </c>
      <c r="O176" t="s">
        <v>151</v>
      </c>
      <c r="P176">
        <v>42</v>
      </c>
      <c r="Q176" t="s">
        <v>32</v>
      </c>
      <c r="R176" t="s">
        <v>96</v>
      </c>
      <c r="S176" t="s">
        <v>173</v>
      </c>
      <c r="T176" t="s">
        <v>167</v>
      </c>
      <c r="U176" t="s">
        <v>168</v>
      </c>
      <c r="V176">
        <v>0</v>
      </c>
    </row>
    <row r="177" spans="1:22" ht="14" x14ac:dyDescent="0.3">
      <c r="A177">
        <v>2751</v>
      </c>
      <c r="B177">
        <v>51</v>
      </c>
      <c r="C177" t="s">
        <v>152</v>
      </c>
      <c r="D177" t="s">
        <v>40</v>
      </c>
      <c r="E177" t="s">
        <v>41</v>
      </c>
      <c r="F177">
        <v>66</v>
      </c>
      <c r="G177" t="s">
        <v>119</v>
      </c>
      <c r="H177" t="s">
        <v>22</v>
      </c>
      <c r="I177" t="s">
        <v>68</v>
      </c>
      <c r="J177" t="s">
        <v>36</v>
      </c>
      <c r="K177">
        <v>2.7</v>
      </c>
      <c r="L177" t="s">
        <v>151</v>
      </c>
      <c r="M177" t="s">
        <v>69</v>
      </c>
      <c r="N177" t="s">
        <v>151</v>
      </c>
      <c r="O177" t="s">
        <v>151</v>
      </c>
      <c r="P177">
        <v>26</v>
      </c>
      <c r="Q177" t="s">
        <v>45</v>
      </c>
      <c r="R177" t="s">
        <v>96</v>
      </c>
      <c r="S177" t="s">
        <v>166</v>
      </c>
      <c r="T177" t="s">
        <v>167</v>
      </c>
      <c r="U177" t="s">
        <v>168</v>
      </c>
      <c r="V177">
        <v>0</v>
      </c>
    </row>
    <row r="178" spans="1:22" ht="14" x14ac:dyDescent="0.3">
      <c r="A178">
        <v>2746</v>
      </c>
      <c r="B178">
        <v>28</v>
      </c>
      <c r="C178" t="s">
        <v>152</v>
      </c>
      <c r="D178" t="s">
        <v>136</v>
      </c>
      <c r="E178" t="s">
        <v>41</v>
      </c>
      <c r="F178">
        <v>98</v>
      </c>
      <c r="G178" t="s">
        <v>150</v>
      </c>
      <c r="H178" t="s">
        <v>43</v>
      </c>
      <c r="I178" t="s">
        <v>135</v>
      </c>
      <c r="J178" t="s">
        <v>52</v>
      </c>
      <c r="K178">
        <v>4.0999999999999996</v>
      </c>
      <c r="L178" t="s">
        <v>151</v>
      </c>
      <c r="M178" t="s">
        <v>53</v>
      </c>
      <c r="N178" t="s">
        <v>151</v>
      </c>
      <c r="O178" t="s">
        <v>151</v>
      </c>
      <c r="P178">
        <v>44</v>
      </c>
      <c r="Q178" t="s">
        <v>45</v>
      </c>
      <c r="R178" t="s">
        <v>75</v>
      </c>
      <c r="S178" t="s">
        <v>172</v>
      </c>
      <c r="T178" t="s">
        <v>167</v>
      </c>
      <c r="U178" t="s">
        <v>168</v>
      </c>
      <c r="V178">
        <v>0</v>
      </c>
    </row>
    <row r="179" spans="1:22" ht="14" x14ac:dyDescent="0.3">
      <c r="A179">
        <v>2743</v>
      </c>
      <c r="B179">
        <v>27</v>
      </c>
      <c r="C179" t="s">
        <v>152</v>
      </c>
      <c r="D179" t="s">
        <v>70</v>
      </c>
      <c r="E179" t="s">
        <v>41</v>
      </c>
      <c r="F179">
        <v>86</v>
      </c>
      <c r="G179" t="s">
        <v>104</v>
      </c>
      <c r="H179" t="s">
        <v>43</v>
      </c>
      <c r="I179" t="s">
        <v>93</v>
      </c>
      <c r="J179" t="s">
        <v>36</v>
      </c>
      <c r="K179">
        <v>3.9</v>
      </c>
      <c r="L179" t="s">
        <v>151</v>
      </c>
      <c r="M179" t="s">
        <v>37</v>
      </c>
      <c r="N179" t="s">
        <v>151</v>
      </c>
      <c r="O179" t="s">
        <v>151</v>
      </c>
      <c r="P179">
        <v>47</v>
      </c>
      <c r="Q179" t="s">
        <v>85</v>
      </c>
      <c r="R179" t="s">
        <v>48</v>
      </c>
      <c r="S179" t="s">
        <v>172</v>
      </c>
      <c r="T179" t="s">
        <v>167</v>
      </c>
      <c r="U179" t="s">
        <v>168</v>
      </c>
      <c r="V179">
        <v>0</v>
      </c>
    </row>
    <row r="180" spans="1:22" ht="14" x14ac:dyDescent="0.3">
      <c r="A180">
        <v>2739</v>
      </c>
      <c r="B180">
        <v>50</v>
      </c>
      <c r="C180" t="s">
        <v>152</v>
      </c>
      <c r="D180" t="s">
        <v>49</v>
      </c>
      <c r="E180" t="s">
        <v>41</v>
      </c>
      <c r="F180">
        <v>81</v>
      </c>
      <c r="G180" t="s">
        <v>122</v>
      </c>
      <c r="H180" t="s">
        <v>43</v>
      </c>
      <c r="I180" t="s">
        <v>60</v>
      </c>
      <c r="J180" t="s">
        <v>52</v>
      </c>
      <c r="K180">
        <v>4.3</v>
      </c>
      <c r="L180" t="s">
        <v>151</v>
      </c>
      <c r="M180" t="s">
        <v>69</v>
      </c>
      <c r="N180" t="s">
        <v>151</v>
      </c>
      <c r="O180" t="s">
        <v>151</v>
      </c>
      <c r="P180">
        <v>39</v>
      </c>
      <c r="Q180" t="s">
        <v>27</v>
      </c>
      <c r="R180" t="s">
        <v>96</v>
      </c>
      <c r="S180" t="s">
        <v>166</v>
      </c>
      <c r="T180" t="s">
        <v>167</v>
      </c>
      <c r="U180" t="s">
        <v>168</v>
      </c>
      <c r="V180">
        <v>0</v>
      </c>
    </row>
    <row r="181" spans="1:22" ht="14" x14ac:dyDescent="0.3">
      <c r="A181">
        <v>2725</v>
      </c>
      <c r="B181">
        <v>52</v>
      </c>
      <c r="C181" t="s">
        <v>152</v>
      </c>
      <c r="D181" t="s">
        <v>49</v>
      </c>
      <c r="E181" t="s">
        <v>41</v>
      </c>
      <c r="F181">
        <v>91</v>
      </c>
      <c r="G181" t="s">
        <v>67</v>
      </c>
      <c r="H181" t="s">
        <v>43</v>
      </c>
      <c r="I181" t="s">
        <v>109</v>
      </c>
      <c r="J181" t="s">
        <v>36</v>
      </c>
      <c r="K181">
        <v>2.5</v>
      </c>
      <c r="L181" t="s">
        <v>151</v>
      </c>
      <c r="M181" t="s">
        <v>44</v>
      </c>
      <c r="N181" t="s">
        <v>151</v>
      </c>
      <c r="O181" t="s">
        <v>151</v>
      </c>
      <c r="P181">
        <v>11</v>
      </c>
      <c r="Q181" t="s">
        <v>85</v>
      </c>
      <c r="R181" t="s">
        <v>28</v>
      </c>
      <c r="S181" t="s">
        <v>166</v>
      </c>
      <c r="T181" t="s">
        <v>167</v>
      </c>
      <c r="U181" t="s">
        <v>174</v>
      </c>
      <c r="V181">
        <v>0</v>
      </c>
    </row>
    <row r="182" spans="1:22" ht="14" x14ac:dyDescent="0.3">
      <c r="A182">
        <v>2724</v>
      </c>
      <c r="B182">
        <v>54</v>
      </c>
      <c r="C182" t="s">
        <v>152</v>
      </c>
      <c r="D182" t="s">
        <v>70</v>
      </c>
      <c r="E182" t="s">
        <v>41</v>
      </c>
      <c r="F182">
        <v>49</v>
      </c>
      <c r="G182" t="s">
        <v>104</v>
      </c>
      <c r="H182" t="s">
        <v>91</v>
      </c>
      <c r="I182" t="s">
        <v>109</v>
      </c>
      <c r="J182" t="s">
        <v>52</v>
      </c>
      <c r="K182">
        <v>2.9</v>
      </c>
      <c r="L182" t="s">
        <v>151</v>
      </c>
      <c r="M182" t="s">
        <v>73</v>
      </c>
      <c r="N182" t="s">
        <v>151</v>
      </c>
      <c r="O182" t="s">
        <v>151</v>
      </c>
      <c r="P182">
        <v>3</v>
      </c>
      <c r="Q182" t="s">
        <v>45</v>
      </c>
      <c r="R182" t="s">
        <v>96</v>
      </c>
      <c r="S182" t="s">
        <v>166</v>
      </c>
      <c r="T182" t="s">
        <v>167</v>
      </c>
      <c r="U182" t="s">
        <v>171</v>
      </c>
      <c r="V182">
        <v>0</v>
      </c>
    </row>
    <row r="183" spans="1:22" ht="14" x14ac:dyDescent="0.3">
      <c r="A183">
        <v>2722</v>
      </c>
      <c r="B183">
        <v>19</v>
      </c>
      <c r="C183" t="s">
        <v>152</v>
      </c>
      <c r="D183" t="s">
        <v>40</v>
      </c>
      <c r="E183" t="s">
        <v>41</v>
      </c>
      <c r="F183">
        <v>70</v>
      </c>
      <c r="G183" t="s">
        <v>147</v>
      </c>
      <c r="H183" t="s">
        <v>35</v>
      </c>
      <c r="I183" t="s">
        <v>84</v>
      </c>
      <c r="J183" t="s">
        <v>36</v>
      </c>
      <c r="K183">
        <v>4.9000000000000004</v>
      </c>
      <c r="L183" t="s">
        <v>151</v>
      </c>
      <c r="M183" t="s">
        <v>37</v>
      </c>
      <c r="N183" t="s">
        <v>151</v>
      </c>
      <c r="O183" t="s">
        <v>151</v>
      </c>
      <c r="P183">
        <v>17</v>
      </c>
      <c r="Q183" t="s">
        <v>45</v>
      </c>
      <c r="R183" t="s">
        <v>28</v>
      </c>
      <c r="S183" t="s">
        <v>169</v>
      </c>
      <c r="T183" t="s">
        <v>167</v>
      </c>
      <c r="U183" t="s">
        <v>174</v>
      </c>
      <c r="V183">
        <v>0</v>
      </c>
    </row>
    <row r="184" spans="1:22" ht="14" x14ac:dyDescent="0.3">
      <c r="A184">
        <v>2717</v>
      </c>
      <c r="B184">
        <v>47</v>
      </c>
      <c r="C184" t="s">
        <v>152</v>
      </c>
      <c r="D184" t="s">
        <v>70</v>
      </c>
      <c r="E184" t="s">
        <v>41</v>
      </c>
      <c r="F184">
        <v>40</v>
      </c>
      <c r="G184" t="s">
        <v>111</v>
      </c>
      <c r="H184" t="s">
        <v>22</v>
      </c>
      <c r="I184" t="s">
        <v>93</v>
      </c>
      <c r="J184" t="s">
        <v>36</v>
      </c>
      <c r="K184">
        <v>2.7</v>
      </c>
      <c r="L184" t="s">
        <v>151</v>
      </c>
      <c r="M184" t="s">
        <v>73</v>
      </c>
      <c r="N184" t="s">
        <v>151</v>
      </c>
      <c r="O184" t="s">
        <v>151</v>
      </c>
      <c r="P184">
        <v>21</v>
      </c>
      <c r="Q184" t="s">
        <v>85</v>
      </c>
      <c r="R184" t="s">
        <v>39</v>
      </c>
      <c r="S184" t="s">
        <v>166</v>
      </c>
      <c r="T184" t="s">
        <v>167</v>
      </c>
      <c r="U184" t="s">
        <v>168</v>
      </c>
      <c r="V184">
        <v>0</v>
      </c>
    </row>
    <row r="185" spans="1:22" ht="14" x14ac:dyDescent="0.3">
      <c r="A185">
        <v>2716</v>
      </c>
      <c r="B185">
        <v>25</v>
      </c>
      <c r="C185" t="s">
        <v>152</v>
      </c>
      <c r="D185" t="s">
        <v>49</v>
      </c>
      <c r="E185" t="s">
        <v>41</v>
      </c>
      <c r="F185">
        <v>92</v>
      </c>
      <c r="G185" t="s">
        <v>90</v>
      </c>
      <c r="H185" t="s">
        <v>91</v>
      </c>
      <c r="I185" t="s">
        <v>68</v>
      </c>
      <c r="J185" t="s">
        <v>24</v>
      </c>
      <c r="K185">
        <v>4.0999999999999996</v>
      </c>
      <c r="L185" t="s">
        <v>151</v>
      </c>
      <c r="M185" t="s">
        <v>26</v>
      </c>
      <c r="N185" t="s">
        <v>151</v>
      </c>
      <c r="O185" t="s">
        <v>151</v>
      </c>
      <c r="P185">
        <v>29</v>
      </c>
      <c r="Q185" t="s">
        <v>45</v>
      </c>
      <c r="R185" t="s">
        <v>28</v>
      </c>
      <c r="S185" t="s">
        <v>172</v>
      </c>
      <c r="T185" t="s">
        <v>167</v>
      </c>
      <c r="U185" t="s">
        <v>168</v>
      </c>
      <c r="V185">
        <v>0</v>
      </c>
    </row>
    <row r="186" spans="1:22" ht="14" x14ac:dyDescent="0.3">
      <c r="A186">
        <v>2707</v>
      </c>
      <c r="B186">
        <v>24</v>
      </c>
      <c r="C186" t="s">
        <v>152</v>
      </c>
      <c r="D186" t="s">
        <v>70</v>
      </c>
      <c r="E186" t="s">
        <v>41</v>
      </c>
      <c r="F186">
        <v>40</v>
      </c>
      <c r="G186" t="s">
        <v>89</v>
      </c>
      <c r="H186" t="s">
        <v>35</v>
      </c>
      <c r="I186" t="s">
        <v>143</v>
      </c>
      <c r="J186" t="s">
        <v>36</v>
      </c>
      <c r="K186">
        <v>3.1</v>
      </c>
      <c r="L186" t="s">
        <v>151</v>
      </c>
      <c r="M186" t="s">
        <v>26</v>
      </c>
      <c r="N186" t="s">
        <v>151</v>
      </c>
      <c r="O186" t="s">
        <v>151</v>
      </c>
      <c r="P186">
        <v>48</v>
      </c>
      <c r="Q186" t="s">
        <v>85</v>
      </c>
      <c r="R186" t="s">
        <v>57</v>
      </c>
      <c r="S186" t="s">
        <v>169</v>
      </c>
      <c r="T186" t="s">
        <v>167</v>
      </c>
      <c r="U186" t="s">
        <v>168</v>
      </c>
      <c r="V186">
        <v>0</v>
      </c>
    </row>
    <row r="187" spans="1:22" ht="14" x14ac:dyDescent="0.3">
      <c r="A187">
        <v>2703</v>
      </c>
      <c r="B187">
        <v>70</v>
      </c>
      <c r="C187" t="s">
        <v>152</v>
      </c>
      <c r="D187" t="s">
        <v>70</v>
      </c>
      <c r="E187" t="s">
        <v>41</v>
      </c>
      <c r="F187">
        <v>37</v>
      </c>
      <c r="G187" t="s">
        <v>104</v>
      </c>
      <c r="H187" t="s">
        <v>22</v>
      </c>
      <c r="I187" t="s">
        <v>23</v>
      </c>
      <c r="J187" t="s">
        <v>56</v>
      </c>
      <c r="K187">
        <v>4</v>
      </c>
      <c r="L187" t="s">
        <v>151</v>
      </c>
      <c r="M187" t="s">
        <v>44</v>
      </c>
      <c r="N187" t="s">
        <v>151</v>
      </c>
      <c r="O187" t="s">
        <v>151</v>
      </c>
      <c r="P187">
        <v>39</v>
      </c>
      <c r="Q187" t="s">
        <v>85</v>
      </c>
      <c r="R187" t="s">
        <v>28</v>
      </c>
      <c r="S187" t="s">
        <v>173</v>
      </c>
      <c r="T187" t="s">
        <v>167</v>
      </c>
      <c r="U187" t="s">
        <v>168</v>
      </c>
      <c r="V187">
        <v>0</v>
      </c>
    </row>
    <row r="188" spans="1:22" ht="14" x14ac:dyDescent="0.3">
      <c r="A188">
        <v>2700</v>
      </c>
      <c r="B188">
        <v>25</v>
      </c>
      <c r="C188" t="s">
        <v>152</v>
      </c>
      <c r="D188" t="s">
        <v>136</v>
      </c>
      <c r="E188" t="s">
        <v>41</v>
      </c>
      <c r="F188">
        <v>96</v>
      </c>
      <c r="G188" t="s">
        <v>139</v>
      </c>
      <c r="H188" t="s">
        <v>43</v>
      </c>
      <c r="I188" t="s">
        <v>82</v>
      </c>
      <c r="J188" t="s">
        <v>56</v>
      </c>
      <c r="K188">
        <v>3.6</v>
      </c>
      <c r="L188" t="s">
        <v>151</v>
      </c>
      <c r="M188" t="s">
        <v>69</v>
      </c>
      <c r="N188" t="s">
        <v>151</v>
      </c>
      <c r="O188" t="s">
        <v>151</v>
      </c>
      <c r="P188">
        <v>49</v>
      </c>
      <c r="Q188" t="s">
        <v>85</v>
      </c>
      <c r="R188" t="s">
        <v>48</v>
      </c>
      <c r="S188" t="s">
        <v>172</v>
      </c>
      <c r="T188" t="s">
        <v>167</v>
      </c>
      <c r="U188" t="s">
        <v>168</v>
      </c>
      <c r="V188">
        <v>0</v>
      </c>
    </row>
    <row r="189" spans="1:22" ht="14" x14ac:dyDescent="0.3">
      <c r="A189">
        <v>2694</v>
      </c>
      <c r="B189">
        <v>55</v>
      </c>
      <c r="C189" t="s">
        <v>152</v>
      </c>
      <c r="D189" t="s">
        <v>136</v>
      </c>
      <c r="E189" t="s">
        <v>41</v>
      </c>
      <c r="F189">
        <v>70</v>
      </c>
      <c r="G189" t="s">
        <v>76</v>
      </c>
      <c r="H189" t="s">
        <v>22</v>
      </c>
      <c r="I189" t="s">
        <v>92</v>
      </c>
      <c r="J189" t="s">
        <v>52</v>
      </c>
      <c r="K189">
        <v>2.6</v>
      </c>
      <c r="L189" t="s">
        <v>151</v>
      </c>
      <c r="M189" t="s">
        <v>53</v>
      </c>
      <c r="N189" t="s">
        <v>151</v>
      </c>
      <c r="O189" t="s">
        <v>151</v>
      </c>
      <c r="P189">
        <v>46</v>
      </c>
      <c r="Q189" t="s">
        <v>32</v>
      </c>
      <c r="R189" t="s">
        <v>57</v>
      </c>
      <c r="S189" t="s">
        <v>173</v>
      </c>
      <c r="T189" t="s">
        <v>167</v>
      </c>
      <c r="U189" t="s">
        <v>168</v>
      </c>
      <c r="V189">
        <v>0</v>
      </c>
    </row>
    <row r="190" spans="1:22" ht="14" x14ac:dyDescent="0.3">
      <c r="A190">
        <v>2693</v>
      </c>
      <c r="B190">
        <v>40</v>
      </c>
      <c r="C190" t="s">
        <v>152</v>
      </c>
      <c r="D190" t="s">
        <v>49</v>
      </c>
      <c r="E190" t="s">
        <v>41</v>
      </c>
      <c r="F190">
        <v>90</v>
      </c>
      <c r="G190" t="s">
        <v>148</v>
      </c>
      <c r="H190" t="s">
        <v>91</v>
      </c>
      <c r="I190" t="s">
        <v>82</v>
      </c>
      <c r="J190" t="s">
        <v>36</v>
      </c>
      <c r="K190">
        <v>4.2</v>
      </c>
      <c r="L190" t="s">
        <v>151</v>
      </c>
      <c r="M190" t="s">
        <v>37</v>
      </c>
      <c r="N190" t="s">
        <v>151</v>
      </c>
      <c r="O190" t="s">
        <v>151</v>
      </c>
      <c r="P190">
        <v>18</v>
      </c>
      <c r="Q190" t="s">
        <v>85</v>
      </c>
      <c r="R190" t="s">
        <v>96</v>
      </c>
      <c r="S190" t="s">
        <v>170</v>
      </c>
      <c r="T190" t="s">
        <v>167</v>
      </c>
      <c r="U190" t="s">
        <v>174</v>
      </c>
      <c r="V190">
        <v>0</v>
      </c>
    </row>
    <row r="191" spans="1:22" ht="14" x14ac:dyDescent="0.3">
      <c r="A191">
        <v>2686</v>
      </c>
      <c r="B191">
        <v>56</v>
      </c>
      <c r="C191" t="s">
        <v>152</v>
      </c>
      <c r="D191" t="s">
        <v>136</v>
      </c>
      <c r="E191" t="s">
        <v>41</v>
      </c>
      <c r="F191">
        <v>25</v>
      </c>
      <c r="G191" t="s">
        <v>140</v>
      </c>
      <c r="H191" t="s">
        <v>43</v>
      </c>
      <c r="I191" t="s">
        <v>23</v>
      </c>
      <c r="J191" t="s">
        <v>24</v>
      </c>
      <c r="K191">
        <v>2.7</v>
      </c>
      <c r="L191" t="s">
        <v>151</v>
      </c>
      <c r="M191" t="s">
        <v>26</v>
      </c>
      <c r="N191" t="s">
        <v>151</v>
      </c>
      <c r="O191" t="s">
        <v>151</v>
      </c>
      <c r="P191">
        <v>49</v>
      </c>
      <c r="Q191" t="s">
        <v>38</v>
      </c>
      <c r="R191" t="s">
        <v>57</v>
      </c>
      <c r="S191" t="s">
        <v>173</v>
      </c>
      <c r="T191" t="s">
        <v>167</v>
      </c>
      <c r="U191" t="s">
        <v>168</v>
      </c>
      <c r="V191">
        <v>0</v>
      </c>
    </row>
    <row r="192" spans="1:22" ht="14" x14ac:dyDescent="0.3">
      <c r="A192">
        <v>2683</v>
      </c>
      <c r="B192">
        <v>59</v>
      </c>
      <c r="C192" t="s">
        <v>152</v>
      </c>
      <c r="D192" t="s">
        <v>49</v>
      </c>
      <c r="E192" t="s">
        <v>41</v>
      </c>
      <c r="F192">
        <v>65</v>
      </c>
      <c r="G192" t="s">
        <v>97</v>
      </c>
      <c r="H192" t="s">
        <v>22</v>
      </c>
      <c r="I192" t="s">
        <v>31</v>
      </c>
      <c r="J192" t="s">
        <v>24</v>
      </c>
      <c r="K192">
        <v>3.9</v>
      </c>
      <c r="L192" t="s">
        <v>151</v>
      </c>
      <c r="M192" t="s">
        <v>69</v>
      </c>
      <c r="N192" t="s">
        <v>151</v>
      </c>
      <c r="O192" t="s">
        <v>151</v>
      </c>
      <c r="P192">
        <v>5</v>
      </c>
      <c r="Q192" t="s">
        <v>27</v>
      </c>
      <c r="R192" t="s">
        <v>96</v>
      </c>
      <c r="S192" t="s">
        <v>173</v>
      </c>
      <c r="T192" t="s">
        <v>167</v>
      </c>
      <c r="U192" t="s">
        <v>171</v>
      </c>
      <c r="V192">
        <v>0</v>
      </c>
    </row>
    <row r="193" spans="1:22" ht="14" x14ac:dyDescent="0.3">
      <c r="A193">
        <v>2682</v>
      </c>
      <c r="B193">
        <v>23</v>
      </c>
      <c r="C193" t="s">
        <v>152</v>
      </c>
      <c r="D193" t="s">
        <v>70</v>
      </c>
      <c r="E193" t="s">
        <v>41</v>
      </c>
      <c r="F193">
        <v>23</v>
      </c>
      <c r="G193" t="s">
        <v>34</v>
      </c>
      <c r="H193" t="s">
        <v>22</v>
      </c>
      <c r="I193" t="s">
        <v>77</v>
      </c>
      <c r="J193" t="s">
        <v>52</v>
      </c>
      <c r="K193">
        <v>4.8</v>
      </c>
      <c r="L193" t="s">
        <v>151</v>
      </c>
      <c r="M193" t="s">
        <v>53</v>
      </c>
      <c r="N193" t="s">
        <v>151</v>
      </c>
      <c r="O193" t="s">
        <v>151</v>
      </c>
      <c r="P193">
        <v>17</v>
      </c>
      <c r="Q193" t="s">
        <v>85</v>
      </c>
      <c r="R193" t="s">
        <v>87</v>
      </c>
      <c r="S193" t="s">
        <v>169</v>
      </c>
      <c r="T193" t="s">
        <v>167</v>
      </c>
      <c r="U193" t="s">
        <v>174</v>
      </c>
      <c r="V193">
        <v>0</v>
      </c>
    </row>
    <row r="194" spans="1:22" ht="14" x14ac:dyDescent="0.3">
      <c r="A194">
        <v>2673</v>
      </c>
      <c r="B194">
        <v>56</v>
      </c>
      <c r="C194" t="s">
        <v>152</v>
      </c>
      <c r="D194" t="s">
        <v>136</v>
      </c>
      <c r="E194" t="s">
        <v>41</v>
      </c>
      <c r="F194">
        <v>28</v>
      </c>
      <c r="G194" t="s">
        <v>63</v>
      </c>
      <c r="H194" t="s">
        <v>43</v>
      </c>
      <c r="I194" t="s">
        <v>31</v>
      </c>
      <c r="J194" t="s">
        <v>36</v>
      </c>
      <c r="K194">
        <v>2.9</v>
      </c>
      <c r="L194" t="s">
        <v>151</v>
      </c>
      <c r="M194" t="s">
        <v>53</v>
      </c>
      <c r="N194" t="s">
        <v>151</v>
      </c>
      <c r="O194" t="s">
        <v>151</v>
      </c>
      <c r="P194">
        <v>13</v>
      </c>
      <c r="Q194" t="s">
        <v>32</v>
      </c>
      <c r="R194" t="s">
        <v>48</v>
      </c>
      <c r="S194" t="s">
        <v>173</v>
      </c>
      <c r="T194" t="s">
        <v>167</v>
      </c>
      <c r="U194" t="s">
        <v>174</v>
      </c>
      <c r="V194">
        <v>0</v>
      </c>
    </row>
    <row r="195" spans="1:22" ht="14" x14ac:dyDescent="0.3">
      <c r="A195">
        <v>2672</v>
      </c>
      <c r="B195">
        <v>37</v>
      </c>
      <c r="C195" t="s">
        <v>152</v>
      </c>
      <c r="D195" t="s">
        <v>40</v>
      </c>
      <c r="E195" t="s">
        <v>41</v>
      </c>
      <c r="F195">
        <v>64</v>
      </c>
      <c r="G195" t="s">
        <v>89</v>
      </c>
      <c r="H195" t="s">
        <v>91</v>
      </c>
      <c r="I195" t="s">
        <v>23</v>
      </c>
      <c r="J195" t="s">
        <v>24</v>
      </c>
      <c r="K195">
        <v>4.8</v>
      </c>
      <c r="L195" t="s">
        <v>151</v>
      </c>
      <c r="M195" t="s">
        <v>69</v>
      </c>
      <c r="N195" t="s">
        <v>151</v>
      </c>
      <c r="O195" t="s">
        <v>151</v>
      </c>
      <c r="P195">
        <v>41</v>
      </c>
      <c r="Q195" t="s">
        <v>45</v>
      </c>
      <c r="R195" t="s">
        <v>96</v>
      </c>
      <c r="S195" t="s">
        <v>170</v>
      </c>
      <c r="T195" t="s">
        <v>167</v>
      </c>
      <c r="U195" t="s">
        <v>168</v>
      </c>
      <c r="V195">
        <v>0</v>
      </c>
    </row>
    <row r="196" spans="1:22" ht="14" x14ac:dyDescent="0.3">
      <c r="A196">
        <v>2668</v>
      </c>
      <c r="B196">
        <v>48</v>
      </c>
      <c r="C196" t="s">
        <v>152</v>
      </c>
      <c r="D196" t="s">
        <v>136</v>
      </c>
      <c r="E196" t="s">
        <v>41</v>
      </c>
      <c r="F196">
        <v>47</v>
      </c>
      <c r="G196" t="s">
        <v>127</v>
      </c>
      <c r="H196" t="s">
        <v>43</v>
      </c>
      <c r="I196" t="s">
        <v>120</v>
      </c>
      <c r="J196" t="s">
        <v>52</v>
      </c>
      <c r="K196">
        <v>4.0999999999999996</v>
      </c>
      <c r="L196" t="s">
        <v>151</v>
      </c>
      <c r="M196" t="s">
        <v>37</v>
      </c>
      <c r="N196" t="s">
        <v>151</v>
      </c>
      <c r="O196" t="s">
        <v>151</v>
      </c>
      <c r="P196">
        <v>31</v>
      </c>
      <c r="Q196" t="s">
        <v>32</v>
      </c>
      <c r="R196" t="s">
        <v>28</v>
      </c>
      <c r="S196" t="s">
        <v>166</v>
      </c>
      <c r="T196" t="s">
        <v>167</v>
      </c>
      <c r="U196" t="s">
        <v>168</v>
      </c>
      <c r="V196">
        <v>0</v>
      </c>
    </row>
    <row r="197" spans="1:22" ht="14" x14ac:dyDescent="0.3">
      <c r="A197">
        <v>2667</v>
      </c>
      <c r="B197">
        <v>49</v>
      </c>
      <c r="C197" t="s">
        <v>152</v>
      </c>
      <c r="D197" t="s">
        <v>40</v>
      </c>
      <c r="E197" t="s">
        <v>41</v>
      </c>
      <c r="F197">
        <v>95</v>
      </c>
      <c r="G197" t="s">
        <v>122</v>
      </c>
      <c r="H197" t="s">
        <v>35</v>
      </c>
      <c r="I197" t="s">
        <v>109</v>
      </c>
      <c r="J197" t="s">
        <v>24</v>
      </c>
      <c r="K197">
        <v>4.0999999999999996</v>
      </c>
      <c r="L197" t="s">
        <v>151</v>
      </c>
      <c r="M197" t="s">
        <v>73</v>
      </c>
      <c r="N197" t="s">
        <v>151</v>
      </c>
      <c r="O197" t="s">
        <v>151</v>
      </c>
      <c r="P197">
        <v>14</v>
      </c>
      <c r="Q197" t="s">
        <v>27</v>
      </c>
      <c r="R197" t="s">
        <v>28</v>
      </c>
      <c r="S197" t="s">
        <v>166</v>
      </c>
      <c r="T197" t="s">
        <v>167</v>
      </c>
      <c r="U197" t="s">
        <v>174</v>
      </c>
      <c r="V197">
        <v>0</v>
      </c>
    </row>
    <row r="198" spans="1:22" ht="14" x14ac:dyDescent="0.3">
      <c r="A198">
        <v>2664</v>
      </c>
      <c r="B198">
        <v>46</v>
      </c>
      <c r="C198" t="s">
        <v>152</v>
      </c>
      <c r="D198" t="s">
        <v>49</v>
      </c>
      <c r="E198" t="s">
        <v>41</v>
      </c>
      <c r="F198">
        <v>52</v>
      </c>
      <c r="G198" t="s">
        <v>149</v>
      </c>
      <c r="H198" t="s">
        <v>22</v>
      </c>
      <c r="I198" t="s">
        <v>64</v>
      </c>
      <c r="J198" t="s">
        <v>56</v>
      </c>
      <c r="K198">
        <v>2.9</v>
      </c>
      <c r="L198" t="s">
        <v>151</v>
      </c>
      <c r="M198" t="s">
        <v>37</v>
      </c>
      <c r="N198" t="s">
        <v>151</v>
      </c>
      <c r="O198" t="s">
        <v>151</v>
      </c>
      <c r="P198">
        <v>23</v>
      </c>
      <c r="Q198" t="s">
        <v>74</v>
      </c>
      <c r="R198" t="s">
        <v>48</v>
      </c>
      <c r="S198" t="s">
        <v>166</v>
      </c>
      <c r="T198" t="s">
        <v>167</v>
      </c>
      <c r="U198" t="s">
        <v>168</v>
      </c>
      <c r="V198">
        <v>0</v>
      </c>
    </row>
    <row r="199" spans="1:22" ht="14" x14ac:dyDescent="0.3">
      <c r="A199">
        <v>2662</v>
      </c>
      <c r="B199">
        <v>43</v>
      </c>
      <c r="C199" t="s">
        <v>152</v>
      </c>
      <c r="D199" t="s">
        <v>136</v>
      </c>
      <c r="E199" t="s">
        <v>41</v>
      </c>
      <c r="F199">
        <v>96</v>
      </c>
      <c r="G199" t="s">
        <v>150</v>
      </c>
      <c r="H199" t="s">
        <v>91</v>
      </c>
      <c r="I199" t="s">
        <v>77</v>
      </c>
      <c r="J199" t="s">
        <v>56</v>
      </c>
      <c r="K199">
        <v>4.8</v>
      </c>
      <c r="L199" t="s">
        <v>151</v>
      </c>
      <c r="M199" t="s">
        <v>26</v>
      </c>
      <c r="N199" t="s">
        <v>151</v>
      </c>
      <c r="O199" t="s">
        <v>151</v>
      </c>
      <c r="P199">
        <v>20</v>
      </c>
      <c r="Q199" t="s">
        <v>74</v>
      </c>
      <c r="R199" t="s">
        <v>48</v>
      </c>
      <c r="S199" t="s">
        <v>170</v>
      </c>
      <c r="T199" t="s">
        <v>167</v>
      </c>
      <c r="U199" t="s">
        <v>168</v>
      </c>
      <c r="V199">
        <v>0</v>
      </c>
    </row>
    <row r="200" spans="1:22" ht="14" x14ac:dyDescent="0.3">
      <c r="A200">
        <v>2660</v>
      </c>
      <c r="B200">
        <v>35</v>
      </c>
      <c r="C200" t="s">
        <v>152</v>
      </c>
      <c r="D200" t="s">
        <v>136</v>
      </c>
      <c r="E200" t="s">
        <v>41</v>
      </c>
      <c r="F200">
        <v>35</v>
      </c>
      <c r="G200" t="s">
        <v>110</v>
      </c>
      <c r="H200" t="s">
        <v>22</v>
      </c>
      <c r="I200" t="s">
        <v>23</v>
      </c>
      <c r="J200" t="s">
        <v>52</v>
      </c>
      <c r="K200">
        <v>4.4000000000000004</v>
      </c>
      <c r="L200" t="s">
        <v>151</v>
      </c>
      <c r="M200" t="s">
        <v>69</v>
      </c>
      <c r="N200" t="s">
        <v>151</v>
      </c>
      <c r="O200" t="s">
        <v>151</v>
      </c>
      <c r="P200">
        <v>46</v>
      </c>
      <c r="Q200" t="s">
        <v>38</v>
      </c>
      <c r="R200" t="s">
        <v>28</v>
      </c>
      <c r="S200" t="s">
        <v>170</v>
      </c>
      <c r="T200" t="s">
        <v>167</v>
      </c>
      <c r="U200" t="s">
        <v>168</v>
      </c>
      <c r="V20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57"/>
  <sheetViews>
    <sheetView workbookViewId="0">
      <selection sqref="A1:V557"/>
    </sheetView>
  </sheetViews>
  <sheetFormatPr defaultRowHeight="14.5" x14ac:dyDescent="0.3"/>
  <cols>
    <col min="1" max="1" width="13.25" customWidth="1"/>
    <col min="3" max="3" width="8.9140625" customWidth="1"/>
    <col min="4" max="4" width="15.83203125" customWidth="1"/>
    <col min="5" max="5" width="10.25" customWidth="1"/>
    <col min="6" max="6" width="22.83203125" customWidth="1"/>
    <col min="7" max="7" width="9.83203125" customWidth="1"/>
    <col min="11" max="11" width="14.4140625" customWidth="1"/>
    <col min="12" max="12" width="18.83203125" customWidth="1"/>
    <col min="13" max="13" width="14.33203125" customWidth="1"/>
    <col min="14" max="14" width="16.9140625" customWidth="1"/>
    <col min="15" max="15" width="17.75" customWidth="1"/>
    <col min="16" max="16" width="18.83203125" customWidth="1"/>
    <col min="17" max="17" width="17.4140625" customWidth="1"/>
    <col min="18" max="18" width="22.5" customWidth="1"/>
  </cols>
  <sheetData>
    <row r="1" spans="1:22" ht="1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153</v>
      </c>
      <c r="T1" t="s">
        <v>154</v>
      </c>
      <c r="U1" t="s">
        <v>155</v>
      </c>
      <c r="V1" t="s">
        <v>156</v>
      </c>
    </row>
    <row r="2" spans="1:22" ht="14" x14ac:dyDescent="0.3">
      <c r="A2">
        <v>3896</v>
      </c>
      <c r="B2">
        <v>40</v>
      </c>
      <c r="C2" t="s">
        <v>152</v>
      </c>
      <c r="D2" t="s">
        <v>103</v>
      </c>
      <c r="E2" t="s">
        <v>20</v>
      </c>
      <c r="F2">
        <v>28</v>
      </c>
      <c r="G2" t="s">
        <v>140</v>
      </c>
      <c r="H2" t="s">
        <v>22</v>
      </c>
      <c r="I2" t="s">
        <v>47</v>
      </c>
      <c r="J2" t="s">
        <v>52</v>
      </c>
      <c r="K2">
        <v>4.2</v>
      </c>
      <c r="L2" t="s">
        <v>151</v>
      </c>
      <c r="M2" t="s">
        <v>69</v>
      </c>
      <c r="N2" t="s">
        <v>151</v>
      </c>
      <c r="O2" t="s">
        <v>151</v>
      </c>
      <c r="P2">
        <v>32</v>
      </c>
      <c r="Q2" t="s">
        <v>27</v>
      </c>
      <c r="R2" t="s">
        <v>39</v>
      </c>
      <c r="S2" t="s">
        <v>170</v>
      </c>
      <c r="T2" t="s">
        <v>167</v>
      </c>
      <c r="U2" t="s">
        <v>168</v>
      </c>
      <c r="V2">
        <v>0</v>
      </c>
    </row>
    <row r="3" spans="1:22" ht="14" x14ac:dyDescent="0.3">
      <c r="A3">
        <v>3895</v>
      </c>
      <c r="B3">
        <v>66</v>
      </c>
      <c r="C3" t="s">
        <v>152</v>
      </c>
      <c r="D3" t="s">
        <v>86</v>
      </c>
      <c r="E3" t="s">
        <v>20</v>
      </c>
      <c r="F3">
        <v>78</v>
      </c>
      <c r="G3" t="s">
        <v>138</v>
      </c>
      <c r="H3" t="s">
        <v>22</v>
      </c>
      <c r="I3" t="s">
        <v>51</v>
      </c>
      <c r="J3" t="s">
        <v>36</v>
      </c>
      <c r="K3">
        <v>3.9</v>
      </c>
      <c r="L3" t="s">
        <v>151</v>
      </c>
      <c r="M3" t="s">
        <v>69</v>
      </c>
      <c r="N3" t="s">
        <v>151</v>
      </c>
      <c r="O3" t="s">
        <v>151</v>
      </c>
      <c r="P3">
        <v>44</v>
      </c>
      <c r="Q3" t="s">
        <v>38</v>
      </c>
      <c r="R3" t="s">
        <v>96</v>
      </c>
      <c r="S3" t="s">
        <v>173</v>
      </c>
      <c r="T3" t="s">
        <v>167</v>
      </c>
      <c r="U3" t="s">
        <v>168</v>
      </c>
      <c r="V3">
        <v>0</v>
      </c>
    </row>
    <row r="4" spans="1:22" ht="14" x14ac:dyDescent="0.3">
      <c r="A4">
        <v>3892</v>
      </c>
      <c r="B4">
        <v>36</v>
      </c>
      <c r="C4" t="s">
        <v>152</v>
      </c>
      <c r="D4" t="s">
        <v>80</v>
      </c>
      <c r="E4" t="s">
        <v>20</v>
      </c>
      <c r="F4">
        <v>30</v>
      </c>
      <c r="G4" t="s">
        <v>111</v>
      </c>
      <c r="H4" t="s">
        <v>22</v>
      </c>
      <c r="I4" t="s">
        <v>99</v>
      </c>
      <c r="J4" t="s">
        <v>24</v>
      </c>
      <c r="K4">
        <v>4.7</v>
      </c>
      <c r="L4" t="s">
        <v>151</v>
      </c>
      <c r="M4" t="s">
        <v>37</v>
      </c>
      <c r="N4" t="s">
        <v>151</v>
      </c>
      <c r="O4" t="s">
        <v>151</v>
      </c>
      <c r="P4">
        <v>6</v>
      </c>
      <c r="Q4" t="s">
        <v>74</v>
      </c>
      <c r="R4" t="s">
        <v>57</v>
      </c>
      <c r="S4" t="s">
        <v>170</v>
      </c>
      <c r="T4" t="s">
        <v>167</v>
      </c>
      <c r="U4" t="s">
        <v>171</v>
      </c>
      <c r="V4">
        <v>0</v>
      </c>
    </row>
    <row r="5" spans="1:22" ht="14" x14ac:dyDescent="0.3">
      <c r="A5">
        <v>3891</v>
      </c>
      <c r="B5">
        <v>35</v>
      </c>
      <c r="C5" t="s">
        <v>152</v>
      </c>
      <c r="D5" t="s">
        <v>54</v>
      </c>
      <c r="E5" t="s">
        <v>20</v>
      </c>
      <c r="F5">
        <v>81</v>
      </c>
      <c r="G5" t="s">
        <v>144</v>
      </c>
      <c r="H5" t="s">
        <v>91</v>
      </c>
      <c r="I5" t="s">
        <v>95</v>
      </c>
      <c r="J5" t="s">
        <v>24</v>
      </c>
      <c r="K5">
        <v>2.6</v>
      </c>
      <c r="L5" t="s">
        <v>151</v>
      </c>
      <c r="M5" t="s">
        <v>53</v>
      </c>
      <c r="N5" t="s">
        <v>151</v>
      </c>
      <c r="O5" t="s">
        <v>151</v>
      </c>
      <c r="P5">
        <v>33</v>
      </c>
      <c r="Q5" t="s">
        <v>85</v>
      </c>
      <c r="R5" t="s">
        <v>48</v>
      </c>
      <c r="S5" t="s">
        <v>170</v>
      </c>
      <c r="T5" t="s">
        <v>167</v>
      </c>
      <c r="U5" t="s">
        <v>168</v>
      </c>
      <c r="V5">
        <v>0</v>
      </c>
    </row>
    <row r="6" spans="1:22" ht="14" x14ac:dyDescent="0.3">
      <c r="A6">
        <v>3890</v>
      </c>
      <c r="B6">
        <v>57</v>
      </c>
      <c r="C6" t="s">
        <v>152</v>
      </c>
      <c r="D6" t="s">
        <v>80</v>
      </c>
      <c r="E6" t="s">
        <v>20</v>
      </c>
      <c r="F6">
        <v>65</v>
      </c>
      <c r="G6" t="s">
        <v>119</v>
      </c>
      <c r="H6" t="s">
        <v>35</v>
      </c>
      <c r="I6" t="s">
        <v>133</v>
      </c>
      <c r="J6" t="s">
        <v>36</v>
      </c>
      <c r="K6">
        <v>3.5</v>
      </c>
      <c r="L6" t="s">
        <v>151</v>
      </c>
      <c r="M6" t="s">
        <v>26</v>
      </c>
      <c r="N6" t="s">
        <v>151</v>
      </c>
      <c r="O6" t="s">
        <v>151</v>
      </c>
      <c r="P6">
        <v>49</v>
      </c>
      <c r="Q6" t="s">
        <v>74</v>
      </c>
      <c r="R6" t="s">
        <v>48</v>
      </c>
      <c r="S6" t="s">
        <v>173</v>
      </c>
      <c r="T6" t="s">
        <v>167</v>
      </c>
      <c r="U6" t="s">
        <v>168</v>
      </c>
      <c r="V6">
        <v>0</v>
      </c>
    </row>
    <row r="7" spans="1:22" ht="14" x14ac:dyDescent="0.3">
      <c r="A7">
        <v>3888</v>
      </c>
      <c r="B7">
        <v>40</v>
      </c>
      <c r="C7" t="s">
        <v>152</v>
      </c>
      <c r="D7" t="s">
        <v>54</v>
      </c>
      <c r="E7" t="s">
        <v>20</v>
      </c>
      <c r="F7">
        <v>34</v>
      </c>
      <c r="G7" t="s">
        <v>110</v>
      </c>
      <c r="H7" t="s">
        <v>43</v>
      </c>
      <c r="I7" t="s">
        <v>60</v>
      </c>
      <c r="J7" t="s">
        <v>36</v>
      </c>
      <c r="K7">
        <v>2.7</v>
      </c>
      <c r="L7" t="s">
        <v>151</v>
      </c>
      <c r="M7" t="s">
        <v>26</v>
      </c>
      <c r="N7" t="s">
        <v>151</v>
      </c>
      <c r="O7" t="s">
        <v>151</v>
      </c>
      <c r="P7">
        <v>1</v>
      </c>
      <c r="Q7" t="s">
        <v>38</v>
      </c>
      <c r="R7" t="s">
        <v>57</v>
      </c>
      <c r="S7" t="s">
        <v>170</v>
      </c>
      <c r="T7" t="s">
        <v>167</v>
      </c>
      <c r="U7" t="s">
        <v>171</v>
      </c>
      <c r="V7">
        <v>0</v>
      </c>
    </row>
    <row r="8" spans="1:22" ht="14" x14ac:dyDescent="0.3">
      <c r="A8">
        <v>3886</v>
      </c>
      <c r="B8">
        <v>49</v>
      </c>
      <c r="C8" t="s">
        <v>152</v>
      </c>
      <c r="D8" t="s">
        <v>124</v>
      </c>
      <c r="E8" t="s">
        <v>20</v>
      </c>
      <c r="F8">
        <v>64</v>
      </c>
      <c r="G8" t="s">
        <v>129</v>
      </c>
      <c r="H8" t="s">
        <v>22</v>
      </c>
      <c r="I8" t="s">
        <v>72</v>
      </c>
      <c r="J8" t="s">
        <v>24</v>
      </c>
      <c r="K8">
        <v>3.2</v>
      </c>
      <c r="L8" t="s">
        <v>151</v>
      </c>
      <c r="M8" t="s">
        <v>37</v>
      </c>
      <c r="N8" t="s">
        <v>151</v>
      </c>
      <c r="O8" t="s">
        <v>151</v>
      </c>
      <c r="P8">
        <v>39</v>
      </c>
      <c r="Q8" t="s">
        <v>32</v>
      </c>
      <c r="R8" t="s">
        <v>57</v>
      </c>
      <c r="S8" t="s">
        <v>166</v>
      </c>
      <c r="T8" t="s">
        <v>167</v>
      </c>
      <c r="U8" t="s">
        <v>168</v>
      </c>
      <c r="V8">
        <v>0</v>
      </c>
    </row>
    <row r="9" spans="1:22" ht="14" x14ac:dyDescent="0.3">
      <c r="A9">
        <v>3883</v>
      </c>
      <c r="B9">
        <v>35</v>
      </c>
      <c r="C9" t="s">
        <v>152</v>
      </c>
      <c r="D9" t="s">
        <v>94</v>
      </c>
      <c r="E9" t="s">
        <v>20</v>
      </c>
      <c r="F9">
        <v>95</v>
      </c>
      <c r="G9" t="s">
        <v>113</v>
      </c>
      <c r="H9" t="s">
        <v>22</v>
      </c>
      <c r="I9" t="s">
        <v>143</v>
      </c>
      <c r="J9" t="s">
        <v>56</v>
      </c>
      <c r="K9">
        <v>2.6</v>
      </c>
      <c r="L9" t="s">
        <v>151</v>
      </c>
      <c r="M9" t="s">
        <v>37</v>
      </c>
      <c r="N9" t="s">
        <v>151</v>
      </c>
      <c r="O9" t="s">
        <v>151</v>
      </c>
      <c r="P9">
        <v>24</v>
      </c>
      <c r="Q9" t="s">
        <v>32</v>
      </c>
      <c r="R9" t="s">
        <v>28</v>
      </c>
      <c r="S9" t="s">
        <v>170</v>
      </c>
      <c r="T9" t="s">
        <v>167</v>
      </c>
      <c r="U9" t="s">
        <v>168</v>
      </c>
      <c r="V9">
        <v>0</v>
      </c>
    </row>
    <row r="10" spans="1:22" ht="14" x14ac:dyDescent="0.3">
      <c r="A10">
        <v>3881</v>
      </c>
      <c r="B10">
        <v>42</v>
      </c>
      <c r="C10" t="s">
        <v>152</v>
      </c>
      <c r="D10" t="s">
        <v>54</v>
      </c>
      <c r="E10" t="s">
        <v>20</v>
      </c>
      <c r="F10">
        <v>20</v>
      </c>
      <c r="G10" t="s">
        <v>34</v>
      </c>
      <c r="H10" t="s">
        <v>43</v>
      </c>
      <c r="I10" t="s">
        <v>107</v>
      </c>
      <c r="J10" t="s">
        <v>24</v>
      </c>
      <c r="K10">
        <v>3.9</v>
      </c>
      <c r="L10" t="s">
        <v>151</v>
      </c>
      <c r="M10" t="s">
        <v>37</v>
      </c>
      <c r="N10" t="s">
        <v>151</v>
      </c>
      <c r="O10" t="s">
        <v>151</v>
      </c>
      <c r="P10">
        <v>40</v>
      </c>
      <c r="Q10" t="s">
        <v>45</v>
      </c>
      <c r="R10" t="s">
        <v>87</v>
      </c>
      <c r="S10" t="s">
        <v>170</v>
      </c>
      <c r="T10" t="s">
        <v>167</v>
      </c>
      <c r="U10" t="s">
        <v>168</v>
      </c>
      <c r="V10">
        <v>0</v>
      </c>
    </row>
    <row r="11" spans="1:22" ht="14" x14ac:dyDescent="0.3">
      <c r="A11">
        <v>3880</v>
      </c>
      <c r="B11">
        <v>26</v>
      </c>
      <c r="C11" t="s">
        <v>152</v>
      </c>
      <c r="D11" t="s">
        <v>86</v>
      </c>
      <c r="E11" t="s">
        <v>20</v>
      </c>
      <c r="F11">
        <v>63</v>
      </c>
      <c r="G11" t="s">
        <v>102</v>
      </c>
      <c r="H11" t="s">
        <v>22</v>
      </c>
      <c r="I11" t="s">
        <v>31</v>
      </c>
      <c r="J11" t="s">
        <v>24</v>
      </c>
      <c r="K11">
        <v>4.0999999999999996</v>
      </c>
      <c r="L11" t="s">
        <v>151</v>
      </c>
      <c r="M11" t="s">
        <v>37</v>
      </c>
      <c r="N11" t="s">
        <v>151</v>
      </c>
      <c r="O11" t="s">
        <v>151</v>
      </c>
      <c r="P11">
        <v>6</v>
      </c>
      <c r="Q11" t="s">
        <v>85</v>
      </c>
      <c r="R11" t="s">
        <v>57</v>
      </c>
      <c r="S11" t="s">
        <v>172</v>
      </c>
      <c r="T11" t="s">
        <v>167</v>
      </c>
      <c r="U11" t="s">
        <v>171</v>
      </c>
      <c r="V11">
        <v>0</v>
      </c>
    </row>
    <row r="12" spans="1:22" ht="14" x14ac:dyDescent="0.3">
      <c r="A12">
        <v>3878</v>
      </c>
      <c r="B12">
        <v>28</v>
      </c>
      <c r="C12" t="s">
        <v>152</v>
      </c>
      <c r="D12" t="s">
        <v>103</v>
      </c>
      <c r="E12" t="s">
        <v>20</v>
      </c>
      <c r="F12">
        <v>96</v>
      </c>
      <c r="G12" t="s">
        <v>106</v>
      </c>
      <c r="H12" t="s">
        <v>43</v>
      </c>
      <c r="I12" t="s">
        <v>77</v>
      </c>
      <c r="J12" t="s">
        <v>36</v>
      </c>
      <c r="K12">
        <v>4.2</v>
      </c>
      <c r="L12" t="s">
        <v>151</v>
      </c>
      <c r="M12" t="s">
        <v>44</v>
      </c>
      <c r="N12" t="s">
        <v>151</v>
      </c>
      <c r="O12" t="s">
        <v>151</v>
      </c>
      <c r="P12">
        <v>46</v>
      </c>
      <c r="Q12" t="s">
        <v>85</v>
      </c>
      <c r="R12" t="s">
        <v>87</v>
      </c>
      <c r="S12" t="s">
        <v>172</v>
      </c>
      <c r="T12" t="s">
        <v>167</v>
      </c>
      <c r="U12" t="s">
        <v>168</v>
      </c>
      <c r="V12">
        <v>0</v>
      </c>
    </row>
    <row r="13" spans="1:22" ht="14" x14ac:dyDescent="0.3">
      <c r="A13">
        <v>3875</v>
      </c>
      <c r="B13">
        <v>70</v>
      </c>
      <c r="C13" t="s">
        <v>152</v>
      </c>
      <c r="D13" t="s">
        <v>29</v>
      </c>
      <c r="E13" t="s">
        <v>20</v>
      </c>
      <c r="F13">
        <v>54</v>
      </c>
      <c r="G13" t="s">
        <v>106</v>
      </c>
      <c r="H13" t="s">
        <v>91</v>
      </c>
      <c r="I13" t="s">
        <v>117</v>
      </c>
      <c r="J13" t="s">
        <v>52</v>
      </c>
      <c r="K13">
        <v>3.9</v>
      </c>
      <c r="L13" t="s">
        <v>151</v>
      </c>
      <c r="M13" t="s">
        <v>69</v>
      </c>
      <c r="N13" t="s">
        <v>151</v>
      </c>
      <c r="O13" t="s">
        <v>151</v>
      </c>
      <c r="P13">
        <v>33</v>
      </c>
      <c r="Q13" t="s">
        <v>38</v>
      </c>
      <c r="R13" t="s">
        <v>75</v>
      </c>
      <c r="S13" t="s">
        <v>173</v>
      </c>
      <c r="T13" t="s">
        <v>167</v>
      </c>
      <c r="U13" t="s">
        <v>168</v>
      </c>
      <c r="V13">
        <v>0</v>
      </c>
    </row>
    <row r="14" spans="1:22" ht="14" x14ac:dyDescent="0.3">
      <c r="A14">
        <v>3872</v>
      </c>
      <c r="B14">
        <v>55</v>
      </c>
      <c r="C14" t="s">
        <v>152</v>
      </c>
      <c r="D14" t="s">
        <v>112</v>
      </c>
      <c r="E14" t="s">
        <v>20</v>
      </c>
      <c r="F14">
        <v>97</v>
      </c>
      <c r="G14" t="s">
        <v>147</v>
      </c>
      <c r="H14" t="s">
        <v>43</v>
      </c>
      <c r="I14" t="s">
        <v>93</v>
      </c>
      <c r="J14" t="s">
        <v>56</v>
      </c>
      <c r="K14">
        <v>4.0999999999999996</v>
      </c>
      <c r="L14" t="s">
        <v>151</v>
      </c>
      <c r="M14" t="s">
        <v>69</v>
      </c>
      <c r="N14" t="s">
        <v>151</v>
      </c>
      <c r="O14" t="s">
        <v>151</v>
      </c>
      <c r="P14">
        <v>20</v>
      </c>
      <c r="Q14" t="s">
        <v>74</v>
      </c>
      <c r="R14" t="s">
        <v>96</v>
      </c>
      <c r="S14" t="s">
        <v>173</v>
      </c>
      <c r="T14" t="s">
        <v>167</v>
      </c>
      <c r="U14" t="s">
        <v>168</v>
      </c>
      <c r="V14">
        <v>0</v>
      </c>
    </row>
    <row r="15" spans="1:22" ht="14" x14ac:dyDescent="0.3">
      <c r="A15">
        <v>3869</v>
      </c>
      <c r="B15">
        <v>18</v>
      </c>
      <c r="C15" t="s">
        <v>152</v>
      </c>
      <c r="D15" t="s">
        <v>80</v>
      </c>
      <c r="E15" t="s">
        <v>20</v>
      </c>
      <c r="F15">
        <v>29</v>
      </c>
      <c r="G15" t="s">
        <v>127</v>
      </c>
      <c r="H15" t="s">
        <v>91</v>
      </c>
      <c r="I15" t="s">
        <v>135</v>
      </c>
      <c r="J15" t="s">
        <v>24</v>
      </c>
      <c r="K15">
        <v>3.3</v>
      </c>
      <c r="L15" t="s">
        <v>151</v>
      </c>
      <c r="M15" t="s">
        <v>69</v>
      </c>
      <c r="N15" t="s">
        <v>151</v>
      </c>
      <c r="O15" t="s">
        <v>151</v>
      </c>
      <c r="P15">
        <v>9</v>
      </c>
      <c r="Q15" t="s">
        <v>32</v>
      </c>
      <c r="R15" t="s">
        <v>48</v>
      </c>
      <c r="S15" t="s">
        <v>169</v>
      </c>
      <c r="T15" t="s">
        <v>167</v>
      </c>
      <c r="U15" t="s">
        <v>171</v>
      </c>
      <c r="V15">
        <v>0</v>
      </c>
    </row>
    <row r="16" spans="1:22" ht="14" x14ac:dyDescent="0.3">
      <c r="A16">
        <v>3866</v>
      </c>
      <c r="B16">
        <v>25</v>
      </c>
      <c r="C16" t="s">
        <v>152</v>
      </c>
      <c r="D16" t="s">
        <v>58</v>
      </c>
      <c r="E16" t="s">
        <v>20</v>
      </c>
      <c r="F16">
        <v>42</v>
      </c>
      <c r="G16" t="s">
        <v>144</v>
      </c>
      <c r="H16" t="s">
        <v>43</v>
      </c>
      <c r="I16" t="s">
        <v>77</v>
      </c>
      <c r="J16" t="s">
        <v>36</v>
      </c>
      <c r="K16">
        <v>4.2</v>
      </c>
      <c r="L16" t="s">
        <v>151</v>
      </c>
      <c r="M16" t="s">
        <v>73</v>
      </c>
      <c r="N16" t="s">
        <v>151</v>
      </c>
      <c r="O16" t="s">
        <v>151</v>
      </c>
      <c r="P16">
        <v>28</v>
      </c>
      <c r="Q16" t="s">
        <v>32</v>
      </c>
      <c r="R16" t="s">
        <v>96</v>
      </c>
      <c r="S16" t="s">
        <v>172</v>
      </c>
      <c r="T16" t="s">
        <v>167</v>
      </c>
      <c r="U16" t="s">
        <v>168</v>
      </c>
      <c r="V16">
        <v>0</v>
      </c>
    </row>
    <row r="17" spans="1:22" ht="14" x14ac:dyDescent="0.3">
      <c r="A17">
        <v>3865</v>
      </c>
      <c r="B17">
        <v>55</v>
      </c>
      <c r="C17" t="s">
        <v>152</v>
      </c>
      <c r="D17" t="s">
        <v>112</v>
      </c>
      <c r="E17" t="s">
        <v>20</v>
      </c>
      <c r="F17">
        <v>99</v>
      </c>
      <c r="G17" t="s">
        <v>50</v>
      </c>
      <c r="H17" t="s">
        <v>35</v>
      </c>
      <c r="I17" t="s">
        <v>143</v>
      </c>
      <c r="J17" t="s">
        <v>24</v>
      </c>
      <c r="K17">
        <v>4.9000000000000004</v>
      </c>
      <c r="L17" t="s">
        <v>151</v>
      </c>
      <c r="M17" t="s">
        <v>26</v>
      </c>
      <c r="N17" t="s">
        <v>151</v>
      </c>
      <c r="O17" t="s">
        <v>151</v>
      </c>
      <c r="P17">
        <v>1</v>
      </c>
      <c r="Q17" t="s">
        <v>85</v>
      </c>
      <c r="R17" t="s">
        <v>28</v>
      </c>
      <c r="S17" t="s">
        <v>173</v>
      </c>
      <c r="T17" t="s">
        <v>167</v>
      </c>
      <c r="U17" t="s">
        <v>171</v>
      </c>
      <c r="V17">
        <v>0</v>
      </c>
    </row>
    <row r="18" spans="1:22" ht="14" x14ac:dyDescent="0.3">
      <c r="A18">
        <v>3863</v>
      </c>
      <c r="B18">
        <v>56</v>
      </c>
      <c r="C18" t="s">
        <v>152</v>
      </c>
      <c r="D18" t="s">
        <v>54</v>
      </c>
      <c r="E18" t="s">
        <v>20</v>
      </c>
      <c r="F18">
        <v>49</v>
      </c>
      <c r="G18" t="s">
        <v>134</v>
      </c>
      <c r="H18" t="s">
        <v>22</v>
      </c>
      <c r="I18" t="s">
        <v>47</v>
      </c>
      <c r="J18" t="s">
        <v>24</v>
      </c>
      <c r="K18">
        <v>2.8</v>
      </c>
      <c r="L18" t="s">
        <v>151</v>
      </c>
      <c r="M18" t="s">
        <v>44</v>
      </c>
      <c r="N18" t="s">
        <v>151</v>
      </c>
      <c r="O18" t="s">
        <v>151</v>
      </c>
      <c r="P18">
        <v>9</v>
      </c>
      <c r="Q18" t="s">
        <v>27</v>
      </c>
      <c r="R18" t="s">
        <v>87</v>
      </c>
      <c r="S18" t="s">
        <v>173</v>
      </c>
      <c r="T18" t="s">
        <v>167</v>
      </c>
      <c r="U18" t="s">
        <v>171</v>
      </c>
      <c r="V18">
        <v>0</v>
      </c>
    </row>
    <row r="19" spans="1:22" ht="14" x14ac:dyDescent="0.3">
      <c r="A19">
        <v>3860</v>
      </c>
      <c r="B19">
        <v>65</v>
      </c>
      <c r="C19" t="s">
        <v>152</v>
      </c>
      <c r="D19" t="s">
        <v>58</v>
      </c>
      <c r="E19" t="s">
        <v>20</v>
      </c>
      <c r="F19">
        <v>88</v>
      </c>
      <c r="G19" t="s">
        <v>90</v>
      </c>
      <c r="H19" t="s">
        <v>35</v>
      </c>
      <c r="I19" t="s">
        <v>143</v>
      </c>
      <c r="J19" t="s">
        <v>56</v>
      </c>
      <c r="K19">
        <v>3</v>
      </c>
      <c r="L19" t="s">
        <v>151</v>
      </c>
      <c r="M19" t="s">
        <v>69</v>
      </c>
      <c r="N19" t="s">
        <v>151</v>
      </c>
      <c r="O19" t="s">
        <v>151</v>
      </c>
      <c r="P19">
        <v>47</v>
      </c>
      <c r="Q19" t="s">
        <v>74</v>
      </c>
      <c r="R19" t="s">
        <v>75</v>
      </c>
      <c r="S19" t="s">
        <v>173</v>
      </c>
      <c r="T19" t="s">
        <v>167</v>
      </c>
      <c r="U19" t="s">
        <v>168</v>
      </c>
      <c r="V19">
        <v>0</v>
      </c>
    </row>
    <row r="20" spans="1:22" ht="14" x14ac:dyDescent="0.3">
      <c r="A20">
        <v>3859</v>
      </c>
      <c r="B20">
        <v>30</v>
      </c>
      <c r="C20" t="s">
        <v>152</v>
      </c>
      <c r="D20" t="s">
        <v>112</v>
      </c>
      <c r="E20" t="s">
        <v>20</v>
      </c>
      <c r="F20">
        <v>77</v>
      </c>
      <c r="G20" t="s">
        <v>67</v>
      </c>
      <c r="H20" t="s">
        <v>43</v>
      </c>
      <c r="I20" t="s">
        <v>77</v>
      </c>
      <c r="J20" t="s">
        <v>24</v>
      </c>
      <c r="K20">
        <v>3.5</v>
      </c>
      <c r="L20" t="s">
        <v>151</v>
      </c>
      <c r="M20" t="s">
        <v>73</v>
      </c>
      <c r="N20" t="s">
        <v>151</v>
      </c>
      <c r="O20" t="s">
        <v>151</v>
      </c>
      <c r="P20">
        <v>26</v>
      </c>
      <c r="Q20" t="s">
        <v>38</v>
      </c>
      <c r="R20" t="s">
        <v>57</v>
      </c>
      <c r="S20" t="s">
        <v>172</v>
      </c>
      <c r="T20" t="s">
        <v>167</v>
      </c>
      <c r="U20" t="s">
        <v>168</v>
      </c>
      <c r="V20">
        <v>0</v>
      </c>
    </row>
    <row r="21" spans="1:22" ht="14" x14ac:dyDescent="0.3">
      <c r="A21">
        <v>3856</v>
      </c>
      <c r="B21">
        <v>40</v>
      </c>
      <c r="C21" t="s">
        <v>152</v>
      </c>
      <c r="D21" t="s">
        <v>54</v>
      </c>
      <c r="E21" t="s">
        <v>20</v>
      </c>
      <c r="F21">
        <v>61</v>
      </c>
      <c r="G21" t="s">
        <v>114</v>
      </c>
      <c r="H21" t="s">
        <v>91</v>
      </c>
      <c r="I21" t="s">
        <v>92</v>
      </c>
      <c r="J21" t="s">
        <v>52</v>
      </c>
      <c r="K21">
        <v>4.4000000000000004</v>
      </c>
      <c r="L21" t="s">
        <v>151</v>
      </c>
      <c r="M21" t="s">
        <v>44</v>
      </c>
      <c r="N21" t="s">
        <v>151</v>
      </c>
      <c r="O21" t="s">
        <v>151</v>
      </c>
      <c r="P21">
        <v>36</v>
      </c>
      <c r="Q21" t="s">
        <v>32</v>
      </c>
      <c r="R21" t="s">
        <v>57</v>
      </c>
      <c r="S21" t="s">
        <v>170</v>
      </c>
      <c r="T21" t="s">
        <v>167</v>
      </c>
      <c r="U21" t="s">
        <v>168</v>
      </c>
      <c r="V21">
        <v>0</v>
      </c>
    </row>
    <row r="22" spans="1:22" ht="14" x14ac:dyDescent="0.3">
      <c r="A22">
        <v>3855</v>
      </c>
      <c r="B22">
        <v>57</v>
      </c>
      <c r="C22" t="s">
        <v>152</v>
      </c>
      <c r="D22" t="s">
        <v>112</v>
      </c>
      <c r="E22" t="s">
        <v>20</v>
      </c>
      <c r="F22">
        <v>20</v>
      </c>
      <c r="G22" t="s">
        <v>102</v>
      </c>
      <c r="H22" t="s">
        <v>43</v>
      </c>
      <c r="I22" t="s">
        <v>93</v>
      </c>
      <c r="J22" t="s">
        <v>36</v>
      </c>
      <c r="K22">
        <v>4.2</v>
      </c>
      <c r="L22" t="s">
        <v>151</v>
      </c>
      <c r="M22" t="s">
        <v>37</v>
      </c>
      <c r="N22" t="s">
        <v>151</v>
      </c>
      <c r="O22" t="s">
        <v>151</v>
      </c>
      <c r="P22">
        <v>4</v>
      </c>
      <c r="Q22" t="s">
        <v>27</v>
      </c>
      <c r="R22" t="s">
        <v>48</v>
      </c>
      <c r="S22" t="s">
        <v>173</v>
      </c>
      <c r="T22" t="s">
        <v>167</v>
      </c>
      <c r="U22" t="s">
        <v>171</v>
      </c>
      <c r="V22">
        <v>0</v>
      </c>
    </row>
    <row r="23" spans="1:22" ht="14" x14ac:dyDescent="0.3">
      <c r="A23">
        <v>3850</v>
      </c>
      <c r="B23">
        <v>46</v>
      </c>
      <c r="C23" t="s">
        <v>152</v>
      </c>
      <c r="D23" t="s">
        <v>103</v>
      </c>
      <c r="E23" t="s">
        <v>20</v>
      </c>
      <c r="F23">
        <v>68</v>
      </c>
      <c r="G23" t="s">
        <v>102</v>
      </c>
      <c r="H23" t="s">
        <v>35</v>
      </c>
      <c r="I23" t="s">
        <v>108</v>
      </c>
      <c r="J23" t="s">
        <v>24</v>
      </c>
      <c r="K23">
        <v>2.6</v>
      </c>
      <c r="L23" t="s">
        <v>151</v>
      </c>
      <c r="M23" t="s">
        <v>26</v>
      </c>
      <c r="N23" t="s">
        <v>151</v>
      </c>
      <c r="O23" t="s">
        <v>151</v>
      </c>
      <c r="P23">
        <v>36</v>
      </c>
      <c r="Q23" t="s">
        <v>45</v>
      </c>
      <c r="R23" t="s">
        <v>28</v>
      </c>
      <c r="S23" t="s">
        <v>166</v>
      </c>
      <c r="T23" t="s">
        <v>167</v>
      </c>
      <c r="U23" t="s">
        <v>168</v>
      </c>
      <c r="V23">
        <v>0</v>
      </c>
    </row>
    <row r="24" spans="1:22" ht="14" x14ac:dyDescent="0.3">
      <c r="A24">
        <v>3848</v>
      </c>
      <c r="B24">
        <v>60</v>
      </c>
      <c r="C24" t="s">
        <v>152</v>
      </c>
      <c r="D24" t="s">
        <v>29</v>
      </c>
      <c r="E24" t="s">
        <v>20</v>
      </c>
      <c r="F24">
        <v>34</v>
      </c>
      <c r="G24" t="s">
        <v>78</v>
      </c>
      <c r="H24" t="s">
        <v>35</v>
      </c>
      <c r="I24" t="s">
        <v>143</v>
      </c>
      <c r="J24" t="s">
        <v>56</v>
      </c>
      <c r="K24">
        <v>3.2</v>
      </c>
      <c r="L24" t="s">
        <v>151</v>
      </c>
      <c r="M24" t="s">
        <v>69</v>
      </c>
      <c r="N24" t="s">
        <v>151</v>
      </c>
      <c r="O24" t="s">
        <v>151</v>
      </c>
      <c r="P24">
        <v>31</v>
      </c>
      <c r="Q24" t="s">
        <v>45</v>
      </c>
      <c r="R24" t="s">
        <v>28</v>
      </c>
      <c r="S24" t="s">
        <v>173</v>
      </c>
      <c r="T24" t="s">
        <v>167</v>
      </c>
      <c r="U24" t="s">
        <v>168</v>
      </c>
      <c r="V24">
        <v>0</v>
      </c>
    </row>
    <row r="25" spans="1:22" ht="14" x14ac:dyDescent="0.3">
      <c r="A25">
        <v>3847</v>
      </c>
      <c r="B25">
        <v>57</v>
      </c>
      <c r="C25" t="s">
        <v>152</v>
      </c>
      <c r="D25" t="s">
        <v>19</v>
      </c>
      <c r="E25" t="s">
        <v>20</v>
      </c>
      <c r="F25">
        <v>58</v>
      </c>
      <c r="G25" t="s">
        <v>137</v>
      </c>
      <c r="H25" t="s">
        <v>22</v>
      </c>
      <c r="I25" t="s">
        <v>120</v>
      </c>
      <c r="J25" t="s">
        <v>52</v>
      </c>
      <c r="K25">
        <v>4</v>
      </c>
      <c r="L25" t="s">
        <v>151</v>
      </c>
      <c r="M25" t="s">
        <v>26</v>
      </c>
      <c r="N25" t="s">
        <v>151</v>
      </c>
      <c r="O25" t="s">
        <v>151</v>
      </c>
      <c r="P25">
        <v>40</v>
      </c>
      <c r="Q25" t="s">
        <v>45</v>
      </c>
      <c r="R25" t="s">
        <v>96</v>
      </c>
      <c r="S25" t="s">
        <v>173</v>
      </c>
      <c r="T25" t="s">
        <v>167</v>
      </c>
      <c r="U25" t="s">
        <v>168</v>
      </c>
      <c r="V25">
        <v>0</v>
      </c>
    </row>
    <row r="26" spans="1:22" ht="14" x14ac:dyDescent="0.3">
      <c r="A26">
        <v>3846</v>
      </c>
      <c r="B26">
        <v>58</v>
      </c>
      <c r="C26" t="s">
        <v>152</v>
      </c>
      <c r="D26" t="s">
        <v>29</v>
      </c>
      <c r="E26" t="s">
        <v>20</v>
      </c>
      <c r="F26">
        <v>52</v>
      </c>
      <c r="G26" t="s">
        <v>98</v>
      </c>
      <c r="H26" t="s">
        <v>43</v>
      </c>
      <c r="I26" t="s">
        <v>95</v>
      </c>
      <c r="J26" t="s">
        <v>24</v>
      </c>
      <c r="K26">
        <v>4.9000000000000004</v>
      </c>
      <c r="L26" t="s">
        <v>151</v>
      </c>
      <c r="M26" t="s">
        <v>53</v>
      </c>
      <c r="N26" t="s">
        <v>151</v>
      </c>
      <c r="O26" t="s">
        <v>151</v>
      </c>
      <c r="P26">
        <v>46</v>
      </c>
      <c r="Q26" t="s">
        <v>27</v>
      </c>
      <c r="R26" t="s">
        <v>48</v>
      </c>
      <c r="S26" t="s">
        <v>173</v>
      </c>
      <c r="T26" t="s">
        <v>167</v>
      </c>
      <c r="U26" t="s">
        <v>168</v>
      </c>
      <c r="V26">
        <v>0</v>
      </c>
    </row>
    <row r="27" spans="1:22" ht="14" x14ac:dyDescent="0.3">
      <c r="A27">
        <v>3845</v>
      </c>
      <c r="B27">
        <v>30</v>
      </c>
      <c r="C27" t="s">
        <v>152</v>
      </c>
      <c r="D27" t="s">
        <v>58</v>
      </c>
      <c r="E27" t="s">
        <v>20</v>
      </c>
      <c r="F27">
        <v>87</v>
      </c>
      <c r="G27" t="s">
        <v>55</v>
      </c>
      <c r="H27" t="s">
        <v>35</v>
      </c>
      <c r="I27" t="s">
        <v>108</v>
      </c>
      <c r="J27" t="s">
        <v>56</v>
      </c>
      <c r="K27">
        <v>5</v>
      </c>
      <c r="L27" t="s">
        <v>151</v>
      </c>
      <c r="M27" t="s">
        <v>44</v>
      </c>
      <c r="N27" t="s">
        <v>151</v>
      </c>
      <c r="O27" t="s">
        <v>151</v>
      </c>
      <c r="P27">
        <v>40</v>
      </c>
      <c r="Q27" t="s">
        <v>27</v>
      </c>
      <c r="R27" t="s">
        <v>57</v>
      </c>
      <c r="S27" t="s">
        <v>172</v>
      </c>
      <c r="T27" t="s">
        <v>167</v>
      </c>
      <c r="U27" t="s">
        <v>168</v>
      </c>
      <c r="V27">
        <v>0</v>
      </c>
    </row>
    <row r="28" spans="1:22" ht="14" x14ac:dyDescent="0.3">
      <c r="A28">
        <v>3842</v>
      </c>
      <c r="B28">
        <v>68</v>
      </c>
      <c r="C28" t="s">
        <v>152</v>
      </c>
      <c r="D28" t="s">
        <v>33</v>
      </c>
      <c r="E28" t="s">
        <v>20</v>
      </c>
      <c r="F28">
        <v>57</v>
      </c>
      <c r="G28" t="s">
        <v>90</v>
      </c>
      <c r="H28" t="s">
        <v>22</v>
      </c>
      <c r="I28" t="s">
        <v>68</v>
      </c>
      <c r="J28" t="s">
        <v>56</v>
      </c>
      <c r="K28">
        <v>4.2</v>
      </c>
      <c r="L28" t="s">
        <v>151</v>
      </c>
      <c r="M28" t="s">
        <v>69</v>
      </c>
      <c r="N28" t="s">
        <v>151</v>
      </c>
      <c r="O28" t="s">
        <v>151</v>
      </c>
      <c r="P28">
        <v>8</v>
      </c>
      <c r="Q28" t="s">
        <v>74</v>
      </c>
      <c r="R28" t="s">
        <v>87</v>
      </c>
      <c r="S28" t="s">
        <v>173</v>
      </c>
      <c r="T28" t="s">
        <v>167</v>
      </c>
      <c r="U28" t="s">
        <v>171</v>
      </c>
      <c r="V28">
        <v>0</v>
      </c>
    </row>
    <row r="29" spans="1:22" ht="14" x14ac:dyDescent="0.3">
      <c r="A29">
        <v>3841</v>
      </c>
      <c r="B29">
        <v>30</v>
      </c>
      <c r="C29" t="s">
        <v>152</v>
      </c>
      <c r="D29" t="s">
        <v>33</v>
      </c>
      <c r="E29" t="s">
        <v>20</v>
      </c>
      <c r="F29">
        <v>42</v>
      </c>
      <c r="G29" t="s">
        <v>134</v>
      </c>
      <c r="H29" t="s">
        <v>43</v>
      </c>
      <c r="I29" t="s">
        <v>47</v>
      </c>
      <c r="J29" t="s">
        <v>36</v>
      </c>
      <c r="K29">
        <v>3.7</v>
      </c>
      <c r="L29" t="s">
        <v>151</v>
      </c>
      <c r="M29" t="s">
        <v>26</v>
      </c>
      <c r="N29" t="s">
        <v>151</v>
      </c>
      <c r="O29" t="s">
        <v>151</v>
      </c>
      <c r="P29">
        <v>5</v>
      </c>
      <c r="Q29" t="s">
        <v>27</v>
      </c>
      <c r="R29" t="s">
        <v>28</v>
      </c>
      <c r="S29" t="s">
        <v>172</v>
      </c>
      <c r="T29" t="s">
        <v>167</v>
      </c>
      <c r="U29" t="s">
        <v>171</v>
      </c>
      <c r="V29">
        <v>0</v>
      </c>
    </row>
    <row r="30" spans="1:22" ht="14" x14ac:dyDescent="0.3">
      <c r="A30">
        <v>3839</v>
      </c>
      <c r="B30">
        <v>47</v>
      </c>
      <c r="C30" t="s">
        <v>152</v>
      </c>
      <c r="D30" t="s">
        <v>80</v>
      </c>
      <c r="E30" t="s">
        <v>20</v>
      </c>
      <c r="F30">
        <v>25</v>
      </c>
      <c r="G30" t="s">
        <v>42</v>
      </c>
      <c r="H30" t="s">
        <v>22</v>
      </c>
      <c r="I30" t="s">
        <v>95</v>
      </c>
      <c r="J30" t="s">
        <v>52</v>
      </c>
      <c r="K30">
        <v>4.2</v>
      </c>
      <c r="L30" t="s">
        <v>151</v>
      </c>
      <c r="M30" t="s">
        <v>26</v>
      </c>
      <c r="N30" t="s">
        <v>151</v>
      </c>
      <c r="O30" t="s">
        <v>151</v>
      </c>
      <c r="P30">
        <v>24</v>
      </c>
      <c r="Q30" t="s">
        <v>27</v>
      </c>
      <c r="R30" t="s">
        <v>96</v>
      </c>
      <c r="S30" t="s">
        <v>166</v>
      </c>
      <c r="T30" t="s">
        <v>167</v>
      </c>
      <c r="U30" t="s">
        <v>168</v>
      </c>
      <c r="V30">
        <v>0</v>
      </c>
    </row>
    <row r="31" spans="1:22" ht="14" x14ac:dyDescent="0.3">
      <c r="A31">
        <v>3838</v>
      </c>
      <c r="B31">
        <v>45</v>
      </c>
      <c r="C31" t="s">
        <v>152</v>
      </c>
      <c r="D31" t="s">
        <v>103</v>
      </c>
      <c r="E31" t="s">
        <v>20</v>
      </c>
      <c r="F31">
        <v>100</v>
      </c>
      <c r="G31" t="s">
        <v>129</v>
      </c>
      <c r="H31" t="s">
        <v>43</v>
      </c>
      <c r="I31" t="s">
        <v>95</v>
      </c>
      <c r="J31" t="s">
        <v>36</v>
      </c>
      <c r="K31">
        <v>4.8</v>
      </c>
      <c r="L31" t="s">
        <v>151</v>
      </c>
      <c r="M31" t="s">
        <v>37</v>
      </c>
      <c r="N31" t="s">
        <v>151</v>
      </c>
      <c r="O31" t="s">
        <v>151</v>
      </c>
      <c r="P31">
        <v>33</v>
      </c>
      <c r="Q31" t="s">
        <v>74</v>
      </c>
      <c r="R31" t="s">
        <v>28</v>
      </c>
      <c r="S31" t="s">
        <v>166</v>
      </c>
      <c r="T31" t="s">
        <v>175</v>
      </c>
      <c r="U31" t="s">
        <v>168</v>
      </c>
      <c r="V31">
        <v>0</v>
      </c>
    </row>
    <row r="32" spans="1:22" ht="14" x14ac:dyDescent="0.3">
      <c r="A32">
        <v>3837</v>
      </c>
      <c r="B32">
        <v>62</v>
      </c>
      <c r="C32" t="s">
        <v>152</v>
      </c>
      <c r="D32" t="s">
        <v>86</v>
      </c>
      <c r="E32" t="s">
        <v>20</v>
      </c>
      <c r="F32">
        <v>84</v>
      </c>
      <c r="G32" t="s">
        <v>119</v>
      </c>
      <c r="H32" t="s">
        <v>43</v>
      </c>
      <c r="I32" t="s">
        <v>82</v>
      </c>
      <c r="J32" t="s">
        <v>36</v>
      </c>
      <c r="K32">
        <v>2.5</v>
      </c>
      <c r="L32" t="s">
        <v>151</v>
      </c>
      <c r="M32" t="s">
        <v>37</v>
      </c>
      <c r="N32" t="s">
        <v>151</v>
      </c>
      <c r="O32" t="s">
        <v>151</v>
      </c>
      <c r="P32">
        <v>38</v>
      </c>
      <c r="Q32" t="s">
        <v>45</v>
      </c>
      <c r="R32" t="s">
        <v>28</v>
      </c>
      <c r="S32" t="s">
        <v>173</v>
      </c>
      <c r="T32" t="s">
        <v>167</v>
      </c>
      <c r="U32" t="s">
        <v>168</v>
      </c>
      <c r="V32">
        <v>0</v>
      </c>
    </row>
    <row r="33" spans="1:22" ht="14" x14ac:dyDescent="0.3">
      <c r="A33">
        <v>3835</v>
      </c>
      <c r="B33">
        <v>43</v>
      </c>
      <c r="C33" t="s">
        <v>152</v>
      </c>
      <c r="D33" t="s">
        <v>103</v>
      </c>
      <c r="E33" t="s">
        <v>20</v>
      </c>
      <c r="F33">
        <v>59</v>
      </c>
      <c r="G33" t="s">
        <v>121</v>
      </c>
      <c r="H33" t="s">
        <v>43</v>
      </c>
      <c r="I33" t="s">
        <v>135</v>
      </c>
      <c r="J33" t="s">
        <v>24</v>
      </c>
      <c r="K33">
        <v>4.0999999999999996</v>
      </c>
      <c r="L33" t="s">
        <v>151</v>
      </c>
      <c r="M33" t="s">
        <v>69</v>
      </c>
      <c r="N33" t="s">
        <v>151</v>
      </c>
      <c r="O33" t="s">
        <v>151</v>
      </c>
      <c r="P33">
        <v>17</v>
      </c>
      <c r="Q33" t="s">
        <v>32</v>
      </c>
      <c r="R33" t="s">
        <v>57</v>
      </c>
      <c r="S33" t="s">
        <v>170</v>
      </c>
      <c r="T33" t="s">
        <v>167</v>
      </c>
      <c r="U33" t="s">
        <v>174</v>
      </c>
      <c r="V33">
        <v>0</v>
      </c>
    </row>
    <row r="34" spans="1:22" ht="14" x14ac:dyDescent="0.3">
      <c r="A34">
        <v>3830</v>
      </c>
      <c r="B34">
        <v>69</v>
      </c>
      <c r="C34" t="s">
        <v>152</v>
      </c>
      <c r="D34" t="s">
        <v>94</v>
      </c>
      <c r="E34" t="s">
        <v>20</v>
      </c>
      <c r="F34">
        <v>32</v>
      </c>
      <c r="G34" t="s">
        <v>148</v>
      </c>
      <c r="H34" t="s">
        <v>43</v>
      </c>
      <c r="I34" t="s">
        <v>125</v>
      </c>
      <c r="J34" t="s">
        <v>36</v>
      </c>
      <c r="K34">
        <v>2.9</v>
      </c>
      <c r="L34" t="s">
        <v>151</v>
      </c>
      <c r="M34" t="s">
        <v>37</v>
      </c>
      <c r="N34" t="s">
        <v>151</v>
      </c>
      <c r="O34" t="s">
        <v>151</v>
      </c>
      <c r="P34">
        <v>32</v>
      </c>
      <c r="Q34" t="s">
        <v>85</v>
      </c>
      <c r="R34" t="s">
        <v>28</v>
      </c>
      <c r="S34" t="s">
        <v>173</v>
      </c>
      <c r="T34" t="s">
        <v>167</v>
      </c>
      <c r="U34" t="s">
        <v>168</v>
      </c>
      <c r="V34">
        <v>0</v>
      </c>
    </row>
    <row r="35" spans="1:22" ht="14" x14ac:dyDescent="0.3">
      <c r="A35">
        <v>3829</v>
      </c>
      <c r="B35">
        <v>42</v>
      </c>
      <c r="C35" t="s">
        <v>152</v>
      </c>
      <c r="D35" t="s">
        <v>19</v>
      </c>
      <c r="E35" t="s">
        <v>20</v>
      </c>
      <c r="F35">
        <v>82</v>
      </c>
      <c r="G35" t="s">
        <v>90</v>
      </c>
      <c r="H35" t="s">
        <v>43</v>
      </c>
      <c r="I35" t="s">
        <v>60</v>
      </c>
      <c r="J35" t="s">
        <v>36</v>
      </c>
      <c r="K35">
        <v>3.4</v>
      </c>
      <c r="L35" t="s">
        <v>151</v>
      </c>
      <c r="M35" t="s">
        <v>37</v>
      </c>
      <c r="N35" t="s">
        <v>151</v>
      </c>
      <c r="O35" t="s">
        <v>151</v>
      </c>
      <c r="P35">
        <v>8</v>
      </c>
      <c r="Q35" t="s">
        <v>32</v>
      </c>
      <c r="R35" t="s">
        <v>39</v>
      </c>
      <c r="S35" t="s">
        <v>170</v>
      </c>
      <c r="T35" t="s">
        <v>167</v>
      </c>
      <c r="U35" t="s">
        <v>171</v>
      </c>
      <c r="V35">
        <v>0</v>
      </c>
    </row>
    <row r="36" spans="1:22" ht="14" x14ac:dyDescent="0.3">
      <c r="A36">
        <v>3826</v>
      </c>
      <c r="B36">
        <v>49</v>
      </c>
      <c r="C36" t="s">
        <v>152</v>
      </c>
      <c r="D36" t="s">
        <v>58</v>
      </c>
      <c r="E36" t="s">
        <v>20</v>
      </c>
      <c r="F36">
        <v>35</v>
      </c>
      <c r="G36" t="s">
        <v>76</v>
      </c>
      <c r="H36" t="s">
        <v>22</v>
      </c>
      <c r="I36" t="s">
        <v>95</v>
      </c>
      <c r="J36" t="s">
        <v>56</v>
      </c>
      <c r="K36">
        <v>4.0999999999999996</v>
      </c>
      <c r="L36" t="s">
        <v>151</v>
      </c>
      <c r="M36" t="s">
        <v>26</v>
      </c>
      <c r="N36" t="s">
        <v>151</v>
      </c>
      <c r="O36" t="s">
        <v>151</v>
      </c>
      <c r="P36">
        <v>47</v>
      </c>
      <c r="Q36" t="s">
        <v>85</v>
      </c>
      <c r="R36" t="s">
        <v>28</v>
      </c>
      <c r="S36" t="s">
        <v>166</v>
      </c>
      <c r="T36" t="s">
        <v>167</v>
      </c>
      <c r="U36" t="s">
        <v>168</v>
      </c>
      <c r="V36">
        <v>0</v>
      </c>
    </row>
    <row r="37" spans="1:22" ht="14" x14ac:dyDescent="0.3">
      <c r="A37">
        <v>3825</v>
      </c>
      <c r="B37">
        <v>54</v>
      </c>
      <c r="C37" t="s">
        <v>152</v>
      </c>
      <c r="D37" t="s">
        <v>58</v>
      </c>
      <c r="E37" t="s">
        <v>20</v>
      </c>
      <c r="F37">
        <v>26</v>
      </c>
      <c r="G37" t="s">
        <v>141</v>
      </c>
      <c r="H37" t="s">
        <v>43</v>
      </c>
      <c r="I37" t="s">
        <v>77</v>
      </c>
      <c r="J37" t="s">
        <v>52</v>
      </c>
      <c r="K37">
        <v>4</v>
      </c>
      <c r="L37" t="s">
        <v>151</v>
      </c>
      <c r="M37" t="s">
        <v>37</v>
      </c>
      <c r="N37" t="s">
        <v>151</v>
      </c>
      <c r="O37" t="s">
        <v>151</v>
      </c>
      <c r="P37">
        <v>31</v>
      </c>
      <c r="Q37" t="s">
        <v>38</v>
      </c>
      <c r="R37" t="s">
        <v>57</v>
      </c>
      <c r="S37" t="s">
        <v>166</v>
      </c>
      <c r="T37" t="s">
        <v>167</v>
      </c>
      <c r="U37" t="s">
        <v>168</v>
      </c>
      <c r="V37">
        <v>0</v>
      </c>
    </row>
    <row r="38" spans="1:22" ht="14" x14ac:dyDescent="0.3">
      <c r="A38">
        <v>3824</v>
      </c>
      <c r="B38">
        <v>50</v>
      </c>
      <c r="C38" t="s">
        <v>152</v>
      </c>
      <c r="D38" t="s">
        <v>54</v>
      </c>
      <c r="E38" t="s">
        <v>20</v>
      </c>
      <c r="F38">
        <v>42</v>
      </c>
      <c r="G38" t="s">
        <v>98</v>
      </c>
      <c r="H38" t="s">
        <v>43</v>
      </c>
      <c r="I38" t="s">
        <v>79</v>
      </c>
      <c r="J38" t="s">
        <v>52</v>
      </c>
      <c r="K38">
        <v>3</v>
      </c>
      <c r="L38" t="s">
        <v>151</v>
      </c>
      <c r="M38" t="s">
        <v>53</v>
      </c>
      <c r="N38" t="s">
        <v>151</v>
      </c>
      <c r="O38" t="s">
        <v>151</v>
      </c>
      <c r="P38">
        <v>27</v>
      </c>
      <c r="Q38" t="s">
        <v>74</v>
      </c>
      <c r="R38" t="s">
        <v>39</v>
      </c>
      <c r="S38" t="s">
        <v>166</v>
      </c>
      <c r="T38" t="s">
        <v>167</v>
      </c>
      <c r="U38" t="s">
        <v>168</v>
      </c>
      <c r="V38">
        <v>0</v>
      </c>
    </row>
    <row r="39" spans="1:22" ht="14" x14ac:dyDescent="0.3">
      <c r="A39">
        <v>3820</v>
      </c>
      <c r="B39">
        <v>36</v>
      </c>
      <c r="C39" t="s">
        <v>152</v>
      </c>
      <c r="D39" t="s">
        <v>94</v>
      </c>
      <c r="E39" t="s">
        <v>20</v>
      </c>
      <c r="F39">
        <v>99</v>
      </c>
      <c r="G39" t="s">
        <v>71</v>
      </c>
      <c r="H39" t="s">
        <v>35</v>
      </c>
      <c r="I39" t="s">
        <v>79</v>
      </c>
      <c r="J39" t="s">
        <v>36</v>
      </c>
      <c r="K39">
        <v>2.9</v>
      </c>
      <c r="L39" t="s">
        <v>151</v>
      </c>
      <c r="M39" t="s">
        <v>26</v>
      </c>
      <c r="N39" t="s">
        <v>151</v>
      </c>
      <c r="O39" t="s">
        <v>151</v>
      </c>
      <c r="P39">
        <v>45</v>
      </c>
      <c r="Q39" t="s">
        <v>32</v>
      </c>
      <c r="R39" t="s">
        <v>57</v>
      </c>
      <c r="S39" t="s">
        <v>170</v>
      </c>
      <c r="T39" t="s">
        <v>167</v>
      </c>
      <c r="U39" t="s">
        <v>168</v>
      </c>
      <c r="V39">
        <v>0</v>
      </c>
    </row>
    <row r="40" spans="1:22" ht="14" x14ac:dyDescent="0.3">
      <c r="A40">
        <v>3815</v>
      </c>
      <c r="B40">
        <v>45</v>
      </c>
      <c r="C40" t="s">
        <v>152</v>
      </c>
      <c r="D40" t="s">
        <v>80</v>
      </c>
      <c r="E40" t="s">
        <v>20</v>
      </c>
      <c r="F40">
        <v>95</v>
      </c>
      <c r="G40" t="s">
        <v>150</v>
      </c>
      <c r="H40" t="s">
        <v>43</v>
      </c>
      <c r="I40" t="s">
        <v>120</v>
      </c>
      <c r="J40" t="s">
        <v>24</v>
      </c>
      <c r="K40">
        <v>4.2</v>
      </c>
      <c r="L40" t="s">
        <v>151</v>
      </c>
      <c r="M40" t="s">
        <v>37</v>
      </c>
      <c r="N40" t="s">
        <v>151</v>
      </c>
      <c r="O40" t="s">
        <v>151</v>
      </c>
      <c r="P40">
        <v>26</v>
      </c>
      <c r="Q40" t="s">
        <v>74</v>
      </c>
      <c r="R40" t="s">
        <v>96</v>
      </c>
      <c r="S40" t="s">
        <v>166</v>
      </c>
      <c r="T40" t="s">
        <v>167</v>
      </c>
      <c r="U40" t="s">
        <v>168</v>
      </c>
      <c r="V40">
        <v>0</v>
      </c>
    </row>
    <row r="41" spans="1:22" ht="14" x14ac:dyDescent="0.3">
      <c r="A41">
        <v>3814</v>
      </c>
      <c r="B41">
        <v>61</v>
      </c>
      <c r="C41" t="s">
        <v>152</v>
      </c>
      <c r="D41" t="s">
        <v>94</v>
      </c>
      <c r="E41" t="s">
        <v>20</v>
      </c>
      <c r="F41">
        <v>89</v>
      </c>
      <c r="G41" t="s">
        <v>141</v>
      </c>
      <c r="H41" t="s">
        <v>43</v>
      </c>
      <c r="I41" t="s">
        <v>120</v>
      </c>
      <c r="J41" t="s">
        <v>52</v>
      </c>
      <c r="K41">
        <v>4.0999999999999996</v>
      </c>
      <c r="L41" t="s">
        <v>151</v>
      </c>
      <c r="M41" t="s">
        <v>26</v>
      </c>
      <c r="N41" t="s">
        <v>151</v>
      </c>
      <c r="O41" t="s">
        <v>151</v>
      </c>
      <c r="P41">
        <v>31</v>
      </c>
      <c r="Q41" t="s">
        <v>27</v>
      </c>
      <c r="R41" t="s">
        <v>75</v>
      </c>
      <c r="S41" t="s">
        <v>173</v>
      </c>
      <c r="T41" t="s">
        <v>167</v>
      </c>
      <c r="U41" t="s">
        <v>168</v>
      </c>
      <c r="V41">
        <v>0</v>
      </c>
    </row>
    <row r="42" spans="1:22" ht="14" x14ac:dyDescent="0.3">
      <c r="A42">
        <v>3813</v>
      </c>
      <c r="B42">
        <v>50</v>
      </c>
      <c r="C42" t="s">
        <v>152</v>
      </c>
      <c r="D42" t="s">
        <v>86</v>
      </c>
      <c r="E42" t="s">
        <v>20</v>
      </c>
      <c r="F42">
        <v>75</v>
      </c>
      <c r="G42" t="s">
        <v>150</v>
      </c>
      <c r="H42" t="s">
        <v>43</v>
      </c>
      <c r="I42" t="s">
        <v>68</v>
      </c>
      <c r="J42" t="s">
        <v>36</v>
      </c>
      <c r="K42">
        <v>2.8</v>
      </c>
      <c r="L42" t="s">
        <v>151</v>
      </c>
      <c r="M42" t="s">
        <v>44</v>
      </c>
      <c r="N42" t="s">
        <v>151</v>
      </c>
      <c r="O42" t="s">
        <v>151</v>
      </c>
      <c r="P42">
        <v>7</v>
      </c>
      <c r="Q42" t="s">
        <v>74</v>
      </c>
      <c r="R42" t="s">
        <v>96</v>
      </c>
      <c r="S42" t="s">
        <v>166</v>
      </c>
      <c r="T42" t="s">
        <v>167</v>
      </c>
      <c r="U42" t="s">
        <v>171</v>
      </c>
      <c r="V42">
        <v>0</v>
      </c>
    </row>
    <row r="43" spans="1:22" ht="14" x14ac:dyDescent="0.3">
      <c r="A43">
        <v>3811</v>
      </c>
      <c r="B43">
        <v>46</v>
      </c>
      <c r="C43" t="s">
        <v>152</v>
      </c>
      <c r="D43" t="s">
        <v>86</v>
      </c>
      <c r="E43" t="s">
        <v>20</v>
      </c>
      <c r="F43">
        <v>79</v>
      </c>
      <c r="G43" t="s">
        <v>149</v>
      </c>
      <c r="H43" t="s">
        <v>22</v>
      </c>
      <c r="I43" t="s">
        <v>99</v>
      </c>
      <c r="J43" t="s">
        <v>56</v>
      </c>
      <c r="K43">
        <v>3.9</v>
      </c>
      <c r="L43" t="s">
        <v>151</v>
      </c>
      <c r="M43" t="s">
        <v>37</v>
      </c>
      <c r="N43" t="s">
        <v>151</v>
      </c>
      <c r="O43" t="s">
        <v>151</v>
      </c>
      <c r="P43">
        <v>29</v>
      </c>
      <c r="Q43" t="s">
        <v>27</v>
      </c>
      <c r="R43" t="s">
        <v>87</v>
      </c>
      <c r="S43" t="s">
        <v>166</v>
      </c>
      <c r="T43" t="s">
        <v>167</v>
      </c>
      <c r="U43" t="s">
        <v>168</v>
      </c>
      <c r="V43">
        <v>0</v>
      </c>
    </row>
    <row r="44" spans="1:22" ht="14" x14ac:dyDescent="0.3">
      <c r="A44">
        <v>3809</v>
      </c>
      <c r="B44">
        <v>33</v>
      </c>
      <c r="C44" t="s">
        <v>152</v>
      </c>
      <c r="D44" t="s">
        <v>124</v>
      </c>
      <c r="E44" t="s">
        <v>20</v>
      </c>
      <c r="F44">
        <v>28</v>
      </c>
      <c r="G44" t="s">
        <v>148</v>
      </c>
      <c r="H44" t="s">
        <v>43</v>
      </c>
      <c r="I44" t="s">
        <v>68</v>
      </c>
      <c r="J44" t="s">
        <v>24</v>
      </c>
      <c r="K44">
        <v>4.7</v>
      </c>
      <c r="L44" t="s">
        <v>151</v>
      </c>
      <c r="M44" t="s">
        <v>26</v>
      </c>
      <c r="N44" t="s">
        <v>151</v>
      </c>
      <c r="O44" t="s">
        <v>151</v>
      </c>
      <c r="P44">
        <v>6</v>
      </c>
      <c r="Q44" t="s">
        <v>85</v>
      </c>
      <c r="R44" t="s">
        <v>75</v>
      </c>
      <c r="S44" t="s">
        <v>172</v>
      </c>
      <c r="T44" t="s">
        <v>167</v>
      </c>
      <c r="U44" t="s">
        <v>171</v>
      </c>
      <c r="V44">
        <v>0</v>
      </c>
    </row>
    <row r="45" spans="1:22" ht="14" x14ac:dyDescent="0.3">
      <c r="A45">
        <v>3808</v>
      </c>
      <c r="B45">
        <v>38</v>
      </c>
      <c r="C45" t="s">
        <v>152</v>
      </c>
      <c r="D45" t="s">
        <v>19</v>
      </c>
      <c r="E45" t="s">
        <v>20</v>
      </c>
      <c r="F45">
        <v>39</v>
      </c>
      <c r="G45" t="s">
        <v>150</v>
      </c>
      <c r="H45" t="s">
        <v>22</v>
      </c>
      <c r="I45" t="s">
        <v>99</v>
      </c>
      <c r="J45" t="s">
        <v>36</v>
      </c>
      <c r="K45">
        <v>2.9</v>
      </c>
      <c r="L45" t="s">
        <v>151</v>
      </c>
      <c r="M45" t="s">
        <v>44</v>
      </c>
      <c r="N45" t="s">
        <v>151</v>
      </c>
      <c r="O45" t="s">
        <v>151</v>
      </c>
      <c r="P45">
        <v>36</v>
      </c>
      <c r="Q45" t="s">
        <v>45</v>
      </c>
      <c r="R45" t="s">
        <v>48</v>
      </c>
      <c r="S45" t="s">
        <v>170</v>
      </c>
      <c r="T45" t="s">
        <v>167</v>
      </c>
      <c r="U45" t="s">
        <v>168</v>
      </c>
      <c r="V45">
        <v>0</v>
      </c>
    </row>
    <row r="46" spans="1:22" ht="14" x14ac:dyDescent="0.3">
      <c r="A46">
        <v>3802</v>
      </c>
      <c r="B46">
        <v>26</v>
      </c>
      <c r="C46" t="s">
        <v>152</v>
      </c>
      <c r="D46" t="s">
        <v>19</v>
      </c>
      <c r="E46" t="s">
        <v>20</v>
      </c>
      <c r="F46">
        <v>84</v>
      </c>
      <c r="G46" t="s">
        <v>21</v>
      </c>
      <c r="H46" t="s">
        <v>43</v>
      </c>
      <c r="I46" t="s">
        <v>99</v>
      </c>
      <c r="J46" t="s">
        <v>36</v>
      </c>
      <c r="K46">
        <v>5</v>
      </c>
      <c r="L46" t="s">
        <v>151</v>
      </c>
      <c r="M46" t="s">
        <v>73</v>
      </c>
      <c r="N46" t="s">
        <v>151</v>
      </c>
      <c r="O46" t="s">
        <v>151</v>
      </c>
      <c r="P46">
        <v>36</v>
      </c>
      <c r="Q46" t="s">
        <v>45</v>
      </c>
      <c r="R46" t="s">
        <v>28</v>
      </c>
      <c r="S46" t="s">
        <v>172</v>
      </c>
      <c r="T46" t="s">
        <v>167</v>
      </c>
      <c r="U46" t="s">
        <v>168</v>
      </c>
      <c r="V46">
        <v>0</v>
      </c>
    </row>
    <row r="47" spans="1:22" ht="14" x14ac:dyDescent="0.3">
      <c r="A47">
        <v>3801</v>
      </c>
      <c r="B47">
        <v>19</v>
      </c>
      <c r="C47" t="s">
        <v>152</v>
      </c>
      <c r="D47" t="s">
        <v>29</v>
      </c>
      <c r="E47" t="s">
        <v>20</v>
      </c>
      <c r="F47">
        <v>26</v>
      </c>
      <c r="G47" t="s">
        <v>128</v>
      </c>
      <c r="H47" t="s">
        <v>43</v>
      </c>
      <c r="I47" t="s">
        <v>47</v>
      </c>
      <c r="J47" t="s">
        <v>56</v>
      </c>
      <c r="K47">
        <v>4.8</v>
      </c>
      <c r="L47" t="s">
        <v>151</v>
      </c>
      <c r="M47" t="s">
        <v>44</v>
      </c>
      <c r="N47" t="s">
        <v>151</v>
      </c>
      <c r="O47" t="s">
        <v>151</v>
      </c>
      <c r="P47">
        <v>12</v>
      </c>
      <c r="Q47" t="s">
        <v>27</v>
      </c>
      <c r="R47" t="s">
        <v>75</v>
      </c>
      <c r="S47" t="s">
        <v>169</v>
      </c>
      <c r="T47" t="s">
        <v>167</v>
      </c>
      <c r="U47" t="s">
        <v>174</v>
      </c>
      <c r="V47">
        <v>0</v>
      </c>
    </row>
    <row r="48" spans="1:22" ht="14" x14ac:dyDescent="0.3">
      <c r="A48">
        <v>3797</v>
      </c>
      <c r="B48">
        <v>40</v>
      </c>
      <c r="C48" t="s">
        <v>152</v>
      </c>
      <c r="D48" t="s">
        <v>58</v>
      </c>
      <c r="E48" t="s">
        <v>20</v>
      </c>
      <c r="F48">
        <v>81</v>
      </c>
      <c r="G48" t="s">
        <v>139</v>
      </c>
      <c r="H48" t="s">
        <v>43</v>
      </c>
      <c r="I48" t="s">
        <v>92</v>
      </c>
      <c r="J48" t="s">
        <v>56</v>
      </c>
      <c r="K48">
        <v>3.2</v>
      </c>
      <c r="L48" t="s">
        <v>151</v>
      </c>
      <c r="M48" t="s">
        <v>37</v>
      </c>
      <c r="N48" t="s">
        <v>151</v>
      </c>
      <c r="O48" t="s">
        <v>151</v>
      </c>
      <c r="P48">
        <v>47</v>
      </c>
      <c r="Q48" t="s">
        <v>74</v>
      </c>
      <c r="R48" t="s">
        <v>57</v>
      </c>
      <c r="S48" t="s">
        <v>170</v>
      </c>
      <c r="T48" t="s">
        <v>167</v>
      </c>
      <c r="U48" t="s">
        <v>168</v>
      </c>
      <c r="V48">
        <v>0</v>
      </c>
    </row>
    <row r="49" spans="1:22" ht="14" x14ac:dyDescent="0.3">
      <c r="A49">
        <v>3790</v>
      </c>
      <c r="B49">
        <v>56</v>
      </c>
      <c r="C49" t="s">
        <v>152</v>
      </c>
      <c r="D49" t="s">
        <v>54</v>
      </c>
      <c r="E49" t="s">
        <v>20</v>
      </c>
      <c r="F49">
        <v>75</v>
      </c>
      <c r="G49" t="s">
        <v>113</v>
      </c>
      <c r="H49" t="s">
        <v>43</v>
      </c>
      <c r="I49" t="s">
        <v>135</v>
      </c>
      <c r="J49" t="s">
        <v>52</v>
      </c>
      <c r="K49">
        <v>3.8</v>
      </c>
      <c r="L49" t="s">
        <v>151</v>
      </c>
      <c r="M49" t="s">
        <v>26</v>
      </c>
      <c r="N49" t="s">
        <v>151</v>
      </c>
      <c r="O49" t="s">
        <v>151</v>
      </c>
      <c r="P49">
        <v>18</v>
      </c>
      <c r="Q49" t="s">
        <v>74</v>
      </c>
      <c r="R49" t="s">
        <v>96</v>
      </c>
      <c r="S49" t="s">
        <v>173</v>
      </c>
      <c r="T49" t="s">
        <v>167</v>
      </c>
      <c r="U49" t="s">
        <v>174</v>
      </c>
      <c r="V49">
        <v>0</v>
      </c>
    </row>
    <row r="50" spans="1:22" ht="14" x14ac:dyDescent="0.3">
      <c r="A50">
        <v>3788</v>
      </c>
      <c r="B50">
        <v>37</v>
      </c>
      <c r="C50" t="s">
        <v>152</v>
      </c>
      <c r="D50" t="s">
        <v>19</v>
      </c>
      <c r="E50" t="s">
        <v>20</v>
      </c>
      <c r="F50">
        <v>80</v>
      </c>
      <c r="G50" t="s">
        <v>83</v>
      </c>
      <c r="H50" t="s">
        <v>43</v>
      </c>
      <c r="I50" t="s">
        <v>68</v>
      </c>
      <c r="J50" t="s">
        <v>56</v>
      </c>
      <c r="K50">
        <v>3.6</v>
      </c>
      <c r="L50" t="s">
        <v>151</v>
      </c>
      <c r="M50" t="s">
        <v>69</v>
      </c>
      <c r="N50" t="s">
        <v>151</v>
      </c>
      <c r="O50" t="s">
        <v>151</v>
      </c>
      <c r="P50">
        <v>46</v>
      </c>
      <c r="Q50" t="s">
        <v>45</v>
      </c>
      <c r="R50" t="s">
        <v>96</v>
      </c>
      <c r="S50" t="s">
        <v>170</v>
      </c>
      <c r="T50" t="s">
        <v>167</v>
      </c>
      <c r="U50" t="s">
        <v>168</v>
      </c>
      <c r="V50">
        <v>0</v>
      </c>
    </row>
    <row r="51" spans="1:22" ht="14" x14ac:dyDescent="0.3">
      <c r="A51">
        <v>3786</v>
      </c>
      <c r="B51">
        <v>64</v>
      </c>
      <c r="C51" t="s">
        <v>152</v>
      </c>
      <c r="D51" t="s">
        <v>33</v>
      </c>
      <c r="E51" t="s">
        <v>20</v>
      </c>
      <c r="F51">
        <v>94</v>
      </c>
      <c r="G51" t="s">
        <v>81</v>
      </c>
      <c r="H51" t="s">
        <v>22</v>
      </c>
      <c r="I51" t="s">
        <v>92</v>
      </c>
      <c r="J51" t="s">
        <v>24</v>
      </c>
      <c r="K51">
        <v>3.8</v>
      </c>
      <c r="L51" t="s">
        <v>151</v>
      </c>
      <c r="M51" t="s">
        <v>53</v>
      </c>
      <c r="N51" t="s">
        <v>151</v>
      </c>
      <c r="O51" t="s">
        <v>151</v>
      </c>
      <c r="P51">
        <v>6</v>
      </c>
      <c r="Q51" t="s">
        <v>32</v>
      </c>
      <c r="R51" t="s">
        <v>87</v>
      </c>
      <c r="S51" t="s">
        <v>173</v>
      </c>
      <c r="T51" t="s">
        <v>167</v>
      </c>
      <c r="U51" t="s">
        <v>171</v>
      </c>
      <c r="V51">
        <v>0</v>
      </c>
    </row>
    <row r="52" spans="1:22" ht="14" x14ac:dyDescent="0.3">
      <c r="A52">
        <v>3785</v>
      </c>
      <c r="B52">
        <v>54</v>
      </c>
      <c r="C52" t="s">
        <v>152</v>
      </c>
      <c r="D52" t="s">
        <v>124</v>
      </c>
      <c r="E52" t="s">
        <v>20</v>
      </c>
      <c r="F52">
        <v>53</v>
      </c>
      <c r="G52" t="s">
        <v>140</v>
      </c>
      <c r="H52" t="s">
        <v>43</v>
      </c>
      <c r="I52" t="s">
        <v>82</v>
      </c>
      <c r="J52" t="s">
        <v>24</v>
      </c>
      <c r="K52">
        <v>4.5</v>
      </c>
      <c r="L52" t="s">
        <v>151</v>
      </c>
      <c r="M52" t="s">
        <v>44</v>
      </c>
      <c r="N52" t="s">
        <v>151</v>
      </c>
      <c r="O52" t="s">
        <v>151</v>
      </c>
      <c r="P52">
        <v>4</v>
      </c>
      <c r="Q52" t="s">
        <v>27</v>
      </c>
      <c r="R52" t="s">
        <v>48</v>
      </c>
      <c r="S52" t="s">
        <v>166</v>
      </c>
      <c r="T52" t="s">
        <v>167</v>
      </c>
      <c r="U52" t="s">
        <v>171</v>
      </c>
      <c r="V52">
        <v>0</v>
      </c>
    </row>
    <row r="53" spans="1:22" ht="14" x14ac:dyDescent="0.3">
      <c r="A53">
        <v>3780</v>
      </c>
      <c r="B53">
        <v>60</v>
      </c>
      <c r="C53" t="s">
        <v>152</v>
      </c>
      <c r="D53" t="s">
        <v>33</v>
      </c>
      <c r="E53" t="s">
        <v>20</v>
      </c>
      <c r="F53">
        <v>75</v>
      </c>
      <c r="G53" t="s">
        <v>98</v>
      </c>
      <c r="H53" t="s">
        <v>91</v>
      </c>
      <c r="I53" t="s">
        <v>92</v>
      </c>
      <c r="J53" t="s">
        <v>36</v>
      </c>
      <c r="K53">
        <v>4</v>
      </c>
      <c r="L53" t="s">
        <v>151</v>
      </c>
      <c r="M53" t="s">
        <v>26</v>
      </c>
      <c r="N53" t="s">
        <v>151</v>
      </c>
      <c r="O53" t="s">
        <v>151</v>
      </c>
      <c r="P53">
        <v>45</v>
      </c>
      <c r="Q53" t="s">
        <v>45</v>
      </c>
      <c r="R53" t="s">
        <v>48</v>
      </c>
      <c r="S53" t="s">
        <v>173</v>
      </c>
      <c r="T53" t="s">
        <v>167</v>
      </c>
      <c r="U53" t="s">
        <v>168</v>
      </c>
      <c r="V53">
        <v>0</v>
      </c>
    </row>
    <row r="54" spans="1:22" ht="14" x14ac:dyDescent="0.3">
      <c r="A54">
        <v>3778</v>
      </c>
      <c r="B54">
        <v>43</v>
      </c>
      <c r="C54" t="s">
        <v>152</v>
      </c>
      <c r="D54" t="s">
        <v>58</v>
      </c>
      <c r="E54" t="s">
        <v>20</v>
      </c>
      <c r="F54">
        <v>65</v>
      </c>
      <c r="G54" t="s">
        <v>139</v>
      </c>
      <c r="H54" t="s">
        <v>43</v>
      </c>
      <c r="I54" t="s">
        <v>31</v>
      </c>
      <c r="J54" t="s">
        <v>56</v>
      </c>
      <c r="K54">
        <v>4.3</v>
      </c>
      <c r="L54" t="s">
        <v>151</v>
      </c>
      <c r="M54" t="s">
        <v>26</v>
      </c>
      <c r="N54" t="s">
        <v>151</v>
      </c>
      <c r="O54" t="s">
        <v>151</v>
      </c>
      <c r="P54">
        <v>9</v>
      </c>
      <c r="Q54" t="s">
        <v>32</v>
      </c>
      <c r="R54" t="s">
        <v>39</v>
      </c>
      <c r="S54" t="s">
        <v>170</v>
      </c>
      <c r="T54" t="s">
        <v>167</v>
      </c>
      <c r="U54" t="s">
        <v>171</v>
      </c>
      <c r="V54">
        <v>0</v>
      </c>
    </row>
    <row r="55" spans="1:22" ht="14" x14ac:dyDescent="0.3">
      <c r="A55">
        <v>3774</v>
      </c>
      <c r="B55">
        <v>25</v>
      </c>
      <c r="C55" t="s">
        <v>152</v>
      </c>
      <c r="D55" t="s">
        <v>29</v>
      </c>
      <c r="E55" t="s">
        <v>20</v>
      </c>
      <c r="F55">
        <v>60</v>
      </c>
      <c r="G55" t="s">
        <v>149</v>
      </c>
      <c r="H55" t="s">
        <v>43</v>
      </c>
      <c r="I55" t="s">
        <v>82</v>
      </c>
      <c r="J55" t="s">
        <v>52</v>
      </c>
      <c r="K55">
        <v>3.5</v>
      </c>
      <c r="L55" t="s">
        <v>151</v>
      </c>
      <c r="M55" t="s">
        <v>73</v>
      </c>
      <c r="N55" t="s">
        <v>151</v>
      </c>
      <c r="O55" t="s">
        <v>151</v>
      </c>
      <c r="P55">
        <v>41</v>
      </c>
      <c r="Q55" t="s">
        <v>32</v>
      </c>
      <c r="R55" t="s">
        <v>57</v>
      </c>
      <c r="S55" t="s">
        <v>172</v>
      </c>
      <c r="T55" t="s">
        <v>167</v>
      </c>
      <c r="U55" t="s">
        <v>168</v>
      </c>
      <c r="V55">
        <v>0</v>
      </c>
    </row>
    <row r="56" spans="1:22" ht="14" x14ac:dyDescent="0.3">
      <c r="A56">
        <v>3773</v>
      </c>
      <c r="B56">
        <v>44</v>
      </c>
      <c r="C56" t="s">
        <v>152</v>
      </c>
      <c r="D56" t="s">
        <v>94</v>
      </c>
      <c r="E56" t="s">
        <v>20</v>
      </c>
      <c r="F56">
        <v>26</v>
      </c>
      <c r="G56" t="s">
        <v>81</v>
      </c>
      <c r="H56" t="s">
        <v>22</v>
      </c>
      <c r="I56" t="s">
        <v>133</v>
      </c>
      <c r="J56" t="s">
        <v>56</v>
      </c>
      <c r="K56">
        <v>3.1</v>
      </c>
      <c r="L56" t="s">
        <v>151</v>
      </c>
      <c r="M56" t="s">
        <v>44</v>
      </c>
      <c r="N56" t="s">
        <v>151</v>
      </c>
      <c r="O56" t="s">
        <v>151</v>
      </c>
      <c r="P56">
        <v>35</v>
      </c>
      <c r="Q56" t="s">
        <v>32</v>
      </c>
      <c r="R56" t="s">
        <v>48</v>
      </c>
      <c r="S56" t="s">
        <v>170</v>
      </c>
      <c r="T56" t="s">
        <v>167</v>
      </c>
      <c r="U56" t="s">
        <v>168</v>
      </c>
      <c r="V56">
        <v>0</v>
      </c>
    </row>
    <row r="57" spans="1:22" ht="14" x14ac:dyDescent="0.3">
      <c r="A57">
        <v>3772</v>
      </c>
      <c r="B57">
        <v>21</v>
      </c>
      <c r="C57" t="s">
        <v>152</v>
      </c>
      <c r="D57" t="s">
        <v>112</v>
      </c>
      <c r="E57" t="s">
        <v>20</v>
      </c>
      <c r="F57">
        <v>86</v>
      </c>
      <c r="G57" t="s">
        <v>100</v>
      </c>
      <c r="H57" t="s">
        <v>43</v>
      </c>
      <c r="I57" t="s">
        <v>107</v>
      </c>
      <c r="J57" t="s">
        <v>24</v>
      </c>
      <c r="K57">
        <v>2.6</v>
      </c>
      <c r="L57" t="s">
        <v>151</v>
      </c>
      <c r="M57" t="s">
        <v>26</v>
      </c>
      <c r="N57" t="s">
        <v>151</v>
      </c>
      <c r="O57" t="s">
        <v>151</v>
      </c>
      <c r="P57">
        <v>28</v>
      </c>
      <c r="Q57" t="s">
        <v>27</v>
      </c>
      <c r="R57" t="s">
        <v>75</v>
      </c>
      <c r="S57" t="s">
        <v>169</v>
      </c>
      <c r="T57" t="s">
        <v>167</v>
      </c>
      <c r="U57" t="s">
        <v>168</v>
      </c>
      <c r="V57">
        <v>0</v>
      </c>
    </row>
    <row r="58" spans="1:22" ht="14" x14ac:dyDescent="0.3">
      <c r="A58">
        <v>3771</v>
      </c>
      <c r="B58">
        <v>23</v>
      </c>
      <c r="C58" t="s">
        <v>152</v>
      </c>
      <c r="D58" t="s">
        <v>94</v>
      </c>
      <c r="E58" t="s">
        <v>20</v>
      </c>
      <c r="F58">
        <v>42</v>
      </c>
      <c r="G58" t="s">
        <v>55</v>
      </c>
      <c r="H58" t="s">
        <v>22</v>
      </c>
      <c r="I58" t="s">
        <v>93</v>
      </c>
      <c r="J58" t="s">
        <v>52</v>
      </c>
      <c r="K58">
        <v>4</v>
      </c>
      <c r="L58" t="s">
        <v>151</v>
      </c>
      <c r="M58" t="s">
        <v>73</v>
      </c>
      <c r="N58" t="s">
        <v>151</v>
      </c>
      <c r="O58" t="s">
        <v>151</v>
      </c>
      <c r="P58">
        <v>34</v>
      </c>
      <c r="Q58" t="s">
        <v>74</v>
      </c>
      <c r="R58" t="s">
        <v>39</v>
      </c>
      <c r="S58" t="s">
        <v>169</v>
      </c>
      <c r="T58" t="s">
        <v>167</v>
      </c>
      <c r="U58" t="s">
        <v>168</v>
      </c>
      <c r="V58">
        <v>0</v>
      </c>
    </row>
    <row r="59" spans="1:22" ht="14" x14ac:dyDescent="0.3">
      <c r="A59">
        <v>3769</v>
      </c>
      <c r="B59">
        <v>50</v>
      </c>
      <c r="C59" t="s">
        <v>152</v>
      </c>
      <c r="D59" t="s">
        <v>29</v>
      </c>
      <c r="E59" t="s">
        <v>20</v>
      </c>
      <c r="F59">
        <v>35</v>
      </c>
      <c r="G59" t="s">
        <v>128</v>
      </c>
      <c r="H59" t="s">
        <v>43</v>
      </c>
      <c r="I59" t="s">
        <v>133</v>
      </c>
      <c r="J59" t="s">
        <v>24</v>
      </c>
      <c r="K59">
        <v>4</v>
      </c>
      <c r="L59" t="s">
        <v>151</v>
      </c>
      <c r="M59" t="s">
        <v>37</v>
      </c>
      <c r="N59" t="s">
        <v>151</v>
      </c>
      <c r="O59" t="s">
        <v>151</v>
      </c>
      <c r="P59">
        <v>34</v>
      </c>
      <c r="Q59" t="s">
        <v>74</v>
      </c>
      <c r="R59" t="s">
        <v>57</v>
      </c>
      <c r="S59" t="s">
        <v>166</v>
      </c>
      <c r="T59" t="s">
        <v>167</v>
      </c>
      <c r="U59" t="s">
        <v>168</v>
      </c>
      <c r="V59">
        <v>0</v>
      </c>
    </row>
    <row r="60" spans="1:22" ht="14" x14ac:dyDescent="0.3">
      <c r="A60">
        <v>3768</v>
      </c>
      <c r="B60">
        <v>59</v>
      </c>
      <c r="C60" t="s">
        <v>152</v>
      </c>
      <c r="D60" t="s">
        <v>58</v>
      </c>
      <c r="E60" t="s">
        <v>20</v>
      </c>
      <c r="F60">
        <v>51</v>
      </c>
      <c r="G60" t="s">
        <v>83</v>
      </c>
      <c r="H60" t="s">
        <v>91</v>
      </c>
      <c r="I60" t="s">
        <v>93</v>
      </c>
      <c r="J60" t="s">
        <v>52</v>
      </c>
      <c r="K60">
        <v>3.1</v>
      </c>
      <c r="L60" t="s">
        <v>151</v>
      </c>
      <c r="M60" t="s">
        <v>37</v>
      </c>
      <c r="N60" t="s">
        <v>151</v>
      </c>
      <c r="O60" t="s">
        <v>151</v>
      </c>
      <c r="P60">
        <v>10</v>
      </c>
      <c r="Q60" t="s">
        <v>74</v>
      </c>
      <c r="R60" t="s">
        <v>28</v>
      </c>
      <c r="S60" t="s">
        <v>173</v>
      </c>
      <c r="T60" t="s">
        <v>167</v>
      </c>
      <c r="U60" t="s">
        <v>174</v>
      </c>
      <c r="V60">
        <v>0</v>
      </c>
    </row>
    <row r="61" spans="1:22" ht="14" x14ac:dyDescent="0.3">
      <c r="A61">
        <v>3765</v>
      </c>
      <c r="B61">
        <v>36</v>
      </c>
      <c r="C61" t="s">
        <v>152</v>
      </c>
      <c r="D61" t="s">
        <v>124</v>
      </c>
      <c r="E61" t="s">
        <v>20</v>
      </c>
      <c r="F61">
        <v>21</v>
      </c>
      <c r="G61" t="s">
        <v>146</v>
      </c>
      <c r="H61" t="s">
        <v>43</v>
      </c>
      <c r="I61" t="s">
        <v>31</v>
      </c>
      <c r="J61" t="s">
        <v>56</v>
      </c>
      <c r="K61">
        <v>3.5</v>
      </c>
      <c r="L61" t="s">
        <v>151</v>
      </c>
      <c r="M61" t="s">
        <v>44</v>
      </c>
      <c r="N61" t="s">
        <v>151</v>
      </c>
      <c r="O61" t="s">
        <v>151</v>
      </c>
      <c r="P61">
        <v>19</v>
      </c>
      <c r="Q61" t="s">
        <v>27</v>
      </c>
      <c r="R61" t="s">
        <v>87</v>
      </c>
      <c r="S61" t="s">
        <v>170</v>
      </c>
      <c r="T61" t="s">
        <v>167</v>
      </c>
      <c r="U61" t="s">
        <v>174</v>
      </c>
      <c r="V61">
        <v>0</v>
      </c>
    </row>
    <row r="62" spans="1:22" ht="14" x14ac:dyDescent="0.3">
      <c r="A62">
        <v>3764</v>
      </c>
      <c r="B62">
        <v>27</v>
      </c>
      <c r="C62" t="s">
        <v>152</v>
      </c>
      <c r="D62" t="s">
        <v>54</v>
      </c>
      <c r="E62" t="s">
        <v>20</v>
      </c>
      <c r="F62">
        <v>24</v>
      </c>
      <c r="G62" t="s">
        <v>100</v>
      </c>
      <c r="H62" t="s">
        <v>91</v>
      </c>
      <c r="I62" t="s">
        <v>107</v>
      </c>
      <c r="J62" t="s">
        <v>24</v>
      </c>
      <c r="K62">
        <v>4.5</v>
      </c>
      <c r="L62" t="s">
        <v>151</v>
      </c>
      <c r="M62" t="s">
        <v>53</v>
      </c>
      <c r="N62" t="s">
        <v>151</v>
      </c>
      <c r="O62" t="s">
        <v>151</v>
      </c>
      <c r="P62">
        <v>38</v>
      </c>
      <c r="Q62" t="s">
        <v>32</v>
      </c>
      <c r="R62" t="s">
        <v>96</v>
      </c>
      <c r="S62" t="s">
        <v>172</v>
      </c>
      <c r="T62" t="s">
        <v>167</v>
      </c>
      <c r="U62" t="s">
        <v>168</v>
      </c>
      <c r="V62">
        <v>0</v>
      </c>
    </row>
    <row r="63" spans="1:22" ht="14" x14ac:dyDescent="0.3">
      <c r="A63">
        <v>3763</v>
      </c>
      <c r="B63">
        <v>65</v>
      </c>
      <c r="C63" t="s">
        <v>152</v>
      </c>
      <c r="D63" t="s">
        <v>58</v>
      </c>
      <c r="E63" t="s">
        <v>20</v>
      </c>
      <c r="F63">
        <v>94</v>
      </c>
      <c r="G63" t="s">
        <v>83</v>
      </c>
      <c r="H63" t="s">
        <v>22</v>
      </c>
      <c r="I63" t="s">
        <v>95</v>
      </c>
      <c r="J63" t="s">
        <v>56</v>
      </c>
      <c r="K63">
        <v>2.9</v>
      </c>
      <c r="L63" t="s">
        <v>151</v>
      </c>
      <c r="M63" t="s">
        <v>73</v>
      </c>
      <c r="N63" t="s">
        <v>151</v>
      </c>
      <c r="O63" t="s">
        <v>151</v>
      </c>
      <c r="P63">
        <v>13</v>
      </c>
      <c r="Q63" t="s">
        <v>45</v>
      </c>
      <c r="R63" t="s">
        <v>48</v>
      </c>
      <c r="S63" t="s">
        <v>173</v>
      </c>
      <c r="T63" t="s">
        <v>167</v>
      </c>
      <c r="U63" t="s">
        <v>174</v>
      </c>
      <c r="V63">
        <v>0</v>
      </c>
    </row>
    <row r="64" spans="1:22" ht="14" x14ac:dyDescent="0.3">
      <c r="A64">
        <v>3761</v>
      </c>
      <c r="B64">
        <v>65</v>
      </c>
      <c r="C64" t="s">
        <v>152</v>
      </c>
      <c r="D64" t="s">
        <v>124</v>
      </c>
      <c r="E64" t="s">
        <v>20</v>
      </c>
      <c r="F64">
        <v>80</v>
      </c>
      <c r="G64" t="s">
        <v>138</v>
      </c>
      <c r="H64" t="s">
        <v>43</v>
      </c>
      <c r="I64" t="s">
        <v>99</v>
      </c>
      <c r="J64" t="s">
        <v>56</v>
      </c>
      <c r="K64">
        <v>3.1</v>
      </c>
      <c r="L64" t="s">
        <v>151</v>
      </c>
      <c r="M64" t="s">
        <v>44</v>
      </c>
      <c r="N64" t="s">
        <v>151</v>
      </c>
      <c r="O64" t="s">
        <v>151</v>
      </c>
      <c r="P64">
        <v>36</v>
      </c>
      <c r="Q64" t="s">
        <v>45</v>
      </c>
      <c r="R64" t="s">
        <v>39</v>
      </c>
      <c r="S64" t="s">
        <v>173</v>
      </c>
      <c r="T64" t="s">
        <v>167</v>
      </c>
      <c r="U64" t="s">
        <v>168</v>
      </c>
      <c r="V64">
        <v>0</v>
      </c>
    </row>
    <row r="65" spans="1:22" ht="14" x14ac:dyDescent="0.3">
      <c r="A65">
        <v>3758</v>
      </c>
      <c r="B65">
        <v>61</v>
      </c>
      <c r="C65" t="s">
        <v>152</v>
      </c>
      <c r="D65" t="s">
        <v>86</v>
      </c>
      <c r="E65" t="s">
        <v>20</v>
      </c>
      <c r="F65">
        <v>44</v>
      </c>
      <c r="G65" t="s">
        <v>98</v>
      </c>
      <c r="H65" t="s">
        <v>22</v>
      </c>
      <c r="I65" t="s">
        <v>107</v>
      </c>
      <c r="J65" t="s">
        <v>56</v>
      </c>
      <c r="K65">
        <v>4.5</v>
      </c>
      <c r="L65" t="s">
        <v>151</v>
      </c>
      <c r="M65" t="s">
        <v>69</v>
      </c>
      <c r="N65" t="s">
        <v>151</v>
      </c>
      <c r="O65" t="s">
        <v>151</v>
      </c>
      <c r="P65">
        <v>33</v>
      </c>
      <c r="Q65" t="s">
        <v>32</v>
      </c>
      <c r="R65" t="s">
        <v>39</v>
      </c>
      <c r="S65" t="s">
        <v>173</v>
      </c>
      <c r="T65" t="s">
        <v>167</v>
      </c>
      <c r="U65" t="s">
        <v>168</v>
      </c>
      <c r="V65">
        <v>0</v>
      </c>
    </row>
    <row r="66" spans="1:22" ht="14" x14ac:dyDescent="0.3">
      <c r="A66">
        <v>3757</v>
      </c>
      <c r="B66">
        <v>64</v>
      </c>
      <c r="C66" t="s">
        <v>152</v>
      </c>
      <c r="D66" t="s">
        <v>86</v>
      </c>
      <c r="E66" t="s">
        <v>20</v>
      </c>
      <c r="F66">
        <v>69</v>
      </c>
      <c r="G66" t="s">
        <v>130</v>
      </c>
      <c r="H66" t="s">
        <v>22</v>
      </c>
      <c r="I66" t="s">
        <v>84</v>
      </c>
      <c r="J66" t="s">
        <v>36</v>
      </c>
      <c r="K66">
        <v>4.8</v>
      </c>
      <c r="L66" t="s">
        <v>151</v>
      </c>
      <c r="M66" t="s">
        <v>26</v>
      </c>
      <c r="N66" t="s">
        <v>151</v>
      </c>
      <c r="O66" t="s">
        <v>151</v>
      </c>
      <c r="P66">
        <v>42</v>
      </c>
      <c r="Q66" t="s">
        <v>85</v>
      </c>
      <c r="R66" t="s">
        <v>75</v>
      </c>
      <c r="S66" t="s">
        <v>173</v>
      </c>
      <c r="T66" t="s">
        <v>167</v>
      </c>
      <c r="U66" t="s">
        <v>168</v>
      </c>
      <c r="V66">
        <v>0</v>
      </c>
    </row>
    <row r="67" spans="1:22" ht="14" x14ac:dyDescent="0.3">
      <c r="A67">
        <v>3756</v>
      </c>
      <c r="B67">
        <v>64</v>
      </c>
      <c r="C67" t="s">
        <v>152</v>
      </c>
      <c r="D67" t="s">
        <v>86</v>
      </c>
      <c r="E67" t="s">
        <v>20</v>
      </c>
      <c r="F67">
        <v>93</v>
      </c>
      <c r="G67" t="s">
        <v>137</v>
      </c>
      <c r="H67" t="s">
        <v>43</v>
      </c>
      <c r="I67" t="s">
        <v>99</v>
      </c>
      <c r="J67" t="s">
        <v>56</v>
      </c>
      <c r="K67">
        <v>3.4</v>
      </c>
      <c r="L67" t="s">
        <v>151</v>
      </c>
      <c r="M67" t="s">
        <v>37</v>
      </c>
      <c r="N67" t="s">
        <v>151</v>
      </c>
      <c r="O67" t="s">
        <v>151</v>
      </c>
      <c r="P67">
        <v>26</v>
      </c>
      <c r="Q67" t="s">
        <v>38</v>
      </c>
      <c r="R67" t="s">
        <v>87</v>
      </c>
      <c r="S67" t="s">
        <v>173</v>
      </c>
      <c r="T67" t="s">
        <v>167</v>
      </c>
      <c r="U67" t="s">
        <v>168</v>
      </c>
      <c r="V67">
        <v>0</v>
      </c>
    </row>
    <row r="68" spans="1:22" ht="14" x14ac:dyDescent="0.3">
      <c r="A68">
        <v>3751</v>
      </c>
      <c r="B68">
        <v>42</v>
      </c>
      <c r="C68" t="s">
        <v>152</v>
      </c>
      <c r="D68" t="s">
        <v>103</v>
      </c>
      <c r="E68" t="s">
        <v>20</v>
      </c>
      <c r="F68">
        <v>88</v>
      </c>
      <c r="G68" t="s">
        <v>116</v>
      </c>
      <c r="H68" t="s">
        <v>43</v>
      </c>
      <c r="I68" t="s">
        <v>79</v>
      </c>
      <c r="J68" t="s">
        <v>56</v>
      </c>
      <c r="K68">
        <v>3.1</v>
      </c>
      <c r="L68" t="s">
        <v>151</v>
      </c>
      <c r="M68" t="s">
        <v>37</v>
      </c>
      <c r="N68" t="s">
        <v>151</v>
      </c>
      <c r="O68" t="s">
        <v>151</v>
      </c>
      <c r="P68">
        <v>5</v>
      </c>
      <c r="Q68" t="s">
        <v>45</v>
      </c>
      <c r="R68" t="s">
        <v>87</v>
      </c>
      <c r="S68" t="s">
        <v>170</v>
      </c>
      <c r="T68" t="s">
        <v>167</v>
      </c>
      <c r="U68" t="s">
        <v>171</v>
      </c>
      <c r="V68">
        <v>0</v>
      </c>
    </row>
    <row r="69" spans="1:22" ht="14" x14ac:dyDescent="0.3">
      <c r="A69">
        <v>3750</v>
      </c>
      <c r="B69">
        <v>24</v>
      </c>
      <c r="C69" t="s">
        <v>152</v>
      </c>
      <c r="D69" t="s">
        <v>19</v>
      </c>
      <c r="E69" t="s">
        <v>20</v>
      </c>
      <c r="F69">
        <v>95</v>
      </c>
      <c r="G69" t="s">
        <v>119</v>
      </c>
      <c r="H69" t="s">
        <v>22</v>
      </c>
      <c r="I69" t="s">
        <v>133</v>
      </c>
      <c r="J69" t="s">
        <v>24</v>
      </c>
      <c r="K69">
        <v>2.9</v>
      </c>
      <c r="L69" t="s">
        <v>151</v>
      </c>
      <c r="M69" t="s">
        <v>69</v>
      </c>
      <c r="N69" t="s">
        <v>151</v>
      </c>
      <c r="O69" t="s">
        <v>151</v>
      </c>
      <c r="P69">
        <v>38</v>
      </c>
      <c r="Q69" t="s">
        <v>27</v>
      </c>
      <c r="R69" t="s">
        <v>96</v>
      </c>
      <c r="S69" t="s">
        <v>169</v>
      </c>
      <c r="T69" t="s">
        <v>167</v>
      </c>
      <c r="U69" t="s">
        <v>168</v>
      </c>
      <c r="V69">
        <v>0</v>
      </c>
    </row>
    <row r="70" spans="1:22" ht="14" x14ac:dyDescent="0.3">
      <c r="A70">
        <v>3748</v>
      </c>
      <c r="B70">
        <v>26</v>
      </c>
      <c r="C70" t="s">
        <v>152</v>
      </c>
      <c r="D70" t="s">
        <v>29</v>
      </c>
      <c r="E70" t="s">
        <v>20</v>
      </c>
      <c r="F70">
        <v>53</v>
      </c>
      <c r="G70" t="s">
        <v>42</v>
      </c>
      <c r="H70" t="s">
        <v>22</v>
      </c>
      <c r="I70" t="s">
        <v>77</v>
      </c>
      <c r="J70" t="s">
        <v>36</v>
      </c>
      <c r="K70">
        <v>4.3</v>
      </c>
      <c r="L70" t="s">
        <v>151</v>
      </c>
      <c r="M70" t="s">
        <v>73</v>
      </c>
      <c r="N70" t="s">
        <v>151</v>
      </c>
      <c r="O70" t="s">
        <v>151</v>
      </c>
      <c r="P70">
        <v>32</v>
      </c>
      <c r="Q70" t="s">
        <v>74</v>
      </c>
      <c r="R70" t="s">
        <v>75</v>
      </c>
      <c r="S70" t="s">
        <v>172</v>
      </c>
      <c r="T70" t="s">
        <v>167</v>
      </c>
      <c r="U70" t="s">
        <v>168</v>
      </c>
      <c r="V70">
        <v>0</v>
      </c>
    </row>
    <row r="71" spans="1:22" ht="14" x14ac:dyDescent="0.3">
      <c r="A71">
        <v>3746</v>
      </c>
      <c r="B71">
        <v>60</v>
      </c>
      <c r="C71" t="s">
        <v>152</v>
      </c>
      <c r="D71" t="s">
        <v>124</v>
      </c>
      <c r="E71" t="s">
        <v>20</v>
      </c>
      <c r="F71">
        <v>41</v>
      </c>
      <c r="G71" t="s">
        <v>148</v>
      </c>
      <c r="H71" t="s">
        <v>22</v>
      </c>
      <c r="I71" t="s">
        <v>79</v>
      </c>
      <c r="J71" t="s">
        <v>36</v>
      </c>
      <c r="K71">
        <v>4.3</v>
      </c>
      <c r="L71" t="s">
        <v>151</v>
      </c>
      <c r="M71" t="s">
        <v>26</v>
      </c>
      <c r="N71" t="s">
        <v>151</v>
      </c>
      <c r="O71" t="s">
        <v>151</v>
      </c>
      <c r="P71">
        <v>2</v>
      </c>
      <c r="Q71" t="s">
        <v>85</v>
      </c>
      <c r="R71" t="s">
        <v>87</v>
      </c>
      <c r="S71" t="s">
        <v>173</v>
      </c>
      <c r="T71" t="s">
        <v>167</v>
      </c>
      <c r="U71" t="s">
        <v>171</v>
      </c>
      <c r="V71">
        <v>0</v>
      </c>
    </row>
    <row r="72" spans="1:22" ht="14" x14ac:dyDescent="0.3">
      <c r="A72">
        <v>3745</v>
      </c>
      <c r="B72">
        <v>24</v>
      </c>
      <c r="C72" t="s">
        <v>152</v>
      </c>
      <c r="D72" t="s">
        <v>103</v>
      </c>
      <c r="E72" t="s">
        <v>20</v>
      </c>
      <c r="F72">
        <v>51</v>
      </c>
      <c r="G72" t="s">
        <v>126</v>
      </c>
      <c r="H72" t="s">
        <v>43</v>
      </c>
      <c r="I72" t="s">
        <v>23</v>
      </c>
      <c r="J72" t="s">
        <v>52</v>
      </c>
      <c r="K72">
        <v>2.7</v>
      </c>
      <c r="L72" t="s">
        <v>151</v>
      </c>
      <c r="M72" t="s">
        <v>44</v>
      </c>
      <c r="N72" t="s">
        <v>151</v>
      </c>
      <c r="O72" t="s">
        <v>151</v>
      </c>
      <c r="P72">
        <v>26</v>
      </c>
      <c r="Q72" t="s">
        <v>74</v>
      </c>
      <c r="R72" t="s">
        <v>28</v>
      </c>
      <c r="S72" t="s">
        <v>169</v>
      </c>
      <c r="T72" t="s">
        <v>167</v>
      </c>
      <c r="U72" t="s">
        <v>168</v>
      </c>
      <c r="V72">
        <v>0</v>
      </c>
    </row>
    <row r="73" spans="1:22" ht="14" x14ac:dyDescent="0.3">
      <c r="A73">
        <v>3744</v>
      </c>
      <c r="B73">
        <v>62</v>
      </c>
      <c r="C73" t="s">
        <v>152</v>
      </c>
      <c r="D73" t="s">
        <v>94</v>
      </c>
      <c r="E73" t="s">
        <v>20</v>
      </c>
      <c r="F73">
        <v>28</v>
      </c>
      <c r="G73" t="s">
        <v>134</v>
      </c>
      <c r="H73" t="s">
        <v>22</v>
      </c>
      <c r="I73" t="s">
        <v>108</v>
      </c>
      <c r="J73" t="s">
        <v>56</v>
      </c>
      <c r="K73">
        <v>3.6</v>
      </c>
      <c r="L73" t="s">
        <v>151</v>
      </c>
      <c r="M73" t="s">
        <v>37</v>
      </c>
      <c r="N73" t="s">
        <v>151</v>
      </c>
      <c r="O73" t="s">
        <v>151</v>
      </c>
      <c r="P73">
        <v>36</v>
      </c>
      <c r="Q73" t="s">
        <v>85</v>
      </c>
      <c r="R73" t="s">
        <v>57</v>
      </c>
      <c r="S73" t="s">
        <v>173</v>
      </c>
      <c r="T73" t="s">
        <v>167</v>
      </c>
      <c r="U73" t="s">
        <v>168</v>
      </c>
      <c r="V73">
        <v>0</v>
      </c>
    </row>
    <row r="74" spans="1:22" ht="14" x14ac:dyDescent="0.3">
      <c r="A74">
        <v>3743</v>
      </c>
      <c r="B74">
        <v>56</v>
      </c>
      <c r="C74" t="s">
        <v>152</v>
      </c>
      <c r="D74" t="s">
        <v>54</v>
      </c>
      <c r="E74" t="s">
        <v>20</v>
      </c>
      <c r="F74">
        <v>80</v>
      </c>
      <c r="G74" t="s">
        <v>127</v>
      </c>
      <c r="H74" t="s">
        <v>43</v>
      </c>
      <c r="I74" t="s">
        <v>23</v>
      </c>
      <c r="J74" t="s">
        <v>56</v>
      </c>
      <c r="K74">
        <v>4.4000000000000004</v>
      </c>
      <c r="L74" t="s">
        <v>151</v>
      </c>
      <c r="M74" t="s">
        <v>53</v>
      </c>
      <c r="N74" t="s">
        <v>151</v>
      </c>
      <c r="O74" t="s">
        <v>151</v>
      </c>
      <c r="P74">
        <v>50</v>
      </c>
      <c r="Q74" t="s">
        <v>38</v>
      </c>
      <c r="R74" t="s">
        <v>75</v>
      </c>
      <c r="S74" t="s">
        <v>173</v>
      </c>
      <c r="T74" t="s">
        <v>167</v>
      </c>
      <c r="U74" t="s">
        <v>168</v>
      </c>
      <c r="V74">
        <v>0</v>
      </c>
    </row>
    <row r="75" spans="1:22" ht="14" x14ac:dyDescent="0.3">
      <c r="A75">
        <v>3742</v>
      </c>
      <c r="B75">
        <v>58</v>
      </c>
      <c r="C75" t="s">
        <v>152</v>
      </c>
      <c r="D75" t="s">
        <v>54</v>
      </c>
      <c r="E75" t="s">
        <v>20</v>
      </c>
      <c r="F75">
        <v>96</v>
      </c>
      <c r="G75" t="s">
        <v>116</v>
      </c>
      <c r="H75" t="s">
        <v>43</v>
      </c>
      <c r="I75" t="s">
        <v>72</v>
      </c>
      <c r="J75" t="s">
        <v>36</v>
      </c>
      <c r="K75">
        <v>3.2</v>
      </c>
      <c r="L75" t="s">
        <v>151</v>
      </c>
      <c r="M75" t="s">
        <v>69</v>
      </c>
      <c r="N75" t="s">
        <v>151</v>
      </c>
      <c r="O75" t="s">
        <v>151</v>
      </c>
      <c r="P75">
        <v>26</v>
      </c>
      <c r="Q75" t="s">
        <v>85</v>
      </c>
      <c r="R75" t="s">
        <v>75</v>
      </c>
      <c r="S75" t="s">
        <v>173</v>
      </c>
      <c r="T75" t="s">
        <v>167</v>
      </c>
      <c r="U75" t="s">
        <v>168</v>
      </c>
      <c r="V75">
        <v>0</v>
      </c>
    </row>
    <row r="76" spans="1:22" ht="14" x14ac:dyDescent="0.3">
      <c r="A76">
        <v>3741</v>
      </c>
      <c r="B76">
        <v>42</v>
      </c>
      <c r="C76" t="s">
        <v>152</v>
      </c>
      <c r="D76" t="s">
        <v>94</v>
      </c>
      <c r="E76" t="s">
        <v>20</v>
      </c>
      <c r="F76">
        <v>96</v>
      </c>
      <c r="G76" t="s">
        <v>140</v>
      </c>
      <c r="H76" t="s">
        <v>43</v>
      </c>
      <c r="I76" t="s">
        <v>64</v>
      </c>
      <c r="J76" t="s">
        <v>52</v>
      </c>
      <c r="K76">
        <v>2.6</v>
      </c>
      <c r="L76" t="s">
        <v>151</v>
      </c>
      <c r="M76" t="s">
        <v>73</v>
      </c>
      <c r="N76" t="s">
        <v>151</v>
      </c>
      <c r="O76" t="s">
        <v>151</v>
      </c>
      <c r="P76">
        <v>26</v>
      </c>
      <c r="Q76" t="s">
        <v>85</v>
      </c>
      <c r="R76" t="s">
        <v>75</v>
      </c>
      <c r="S76" t="s">
        <v>170</v>
      </c>
      <c r="T76" t="s">
        <v>167</v>
      </c>
      <c r="U76" t="s">
        <v>168</v>
      </c>
      <c r="V76">
        <v>0</v>
      </c>
    </row>
    <row r="77" spans="1:22" ht="14" x14ac:dyDescent="0.3">
      <c r="A77">
        <v>3739</v>
      </c>
      <c r="B77">
        <v>34</v>
      </c>
      <c r="C77" t="s">
        <v>152</v>
      </c>
      <c r="D77" t="s">
        <v>58</v>
      </c>
      <c r="E77" t="s">
        <v>20</v>
      </c>
      <c r="F77">
        <v>45</v>
      </c>
      <c r="G77" t="s">
        <v>78</v>
      </c>
      <c r="H77" t="s">
        <v>43</v>
      </c>
      <c r="I77" t="s">
        <v>109</v>
      </c>
      <c r="J77" t="s">
        <v>36</v>
      </c>
      <c r="K77">
        <v>2.7</v>
      </c>
      <c r="L77" t="s">
        <v>151</v>
      </c>
      <c r="M77" t="s">
        <v>37</v>
      </c>
      <c r="N77" t="s">
        <v>151</v>
      </c>
      <c r="O77" t="s">
        <v>151</v>
      </c>
      <c r="P77">
        <v>48</v>
      </c>
      <c r="Q77" t="s">
        <v>32</v>
      </c>
      <c r="R77" t="s">
        <v>28</v>
      </c>
      <c r="S77" t="s">
        <v>172</v>
      </c>
      <c r="T77" t="s">
        <v>167</v>
      </c>
      <c r="U77" t="s">
        <v>168</v>
      </c>
      <c r="V77">
        <v>0</v>
      </c>
    </row>
    <row r="78" spans="1:22" ht="14" x14ac:dyDescent="0.3">
      <c r="A78">
        <v>3737</v>
      </c>
      <c r="B78">
        <v>42</v>
      </c>
      <c r="C78" t="s">
        <v>152</v>
      </c>
      <c r="D78" t="s">
        <v>33</v>
      </c>
      <c r="E78" t="s">
        <v>20</v>
      </c>
      <c r="F78">
        <v>56</v>
      </c>
      <c r="G78" t="s">
        <v>134</v>
      </c>
      <c r="H78" t="s">
        <v>43</v>
      </c>
      <c r="I78" t="s">
        <v>107</v>
      </c>
      <c r="J78" t="s">
        <v>36</v>
      </c>
      <c r="K78">
        <v>4.5999999999999996</v>
      </c>
      <c r="L78" t="s">
        <v>151</v>
      </c>
      <c r="M78" t="s">
        <v>73</v>
      </c>
      <c r="N78" t="s">
        <v>151</v>
      </c>
      <c r="O78" t="s">
        <v>151</v>
      </c>
      <c r="P78">
        <v>2</v>
      </c>
      <c r="Q78" t="s">
        <v>45</v>
      </c>
      <c r="R78" t="s">
        <v>96</v>
      </c>
      <c r="S78" t="s">
        <v>170</v>
      </c>
      <c r="T78" t="s">
        <v>167</v>
      </c>
      <c r="U78" t="s">
        <v>171</v>
      </c>
      <c r="V78">
        <v>0</v>
      </c>
    </row>
    <row r="79" spans="1:22" ht="14" x14ac:dyDescent="0.3">
      <c r="A79">
        <v>3735</v>
      </c>
      <c r="B79">
        <v>38</v>
      </c>
      <c r="C79" t="s">
        <v>152</v>
      </c>
      <c r="D79" t="s">
        <v>103</v>
      </c>
      <c r="E79" t="s">
        <v>20</v>
      </c>
      <c r="F79">
        <v>88</v>
      </c>
      <c r="G79" t="s">
        <v>98</v>
      </c>
      <c r="H79" t="s">
        <v>43</v>
      </c>
      <c r="I79" t="s">
        <v>117</v>
      </c>
      <c r="J79" t="s">
        <v>36</v>
      </c>
      <c r="K79">
        <v>3.4</v>
      </c>
      <c r="L79" t="s">
        <v>151</v>
      </c>
      <c r="M79" t="s">
        <v>44</v>
      </c>
      <c r="N79" t="s">
        <v>151</v>
      </c>
      <c r="O79" t="s">
        <v>151</v>
      </c>
      <c r="P79">
        <v>33</v>
      </c>
      <c r="Q79" t="s">
        <v>85</v>
      </c>
      <c r="R79" t="s">
        <v>96</v>
      </c>
      <c r="S79" t="s">
        <v>170</v>
      </c>
      <c r="T79" t="s">
        <v>167</v>
      </c>
      <c r="U79" t="s">
        <v>168</v>
      </c>
      <c r="V79">
        <v>0</v>
      </c>
    </row>
    <row r="80" spans="1:22" ht="14" x14ac:dyDescent="0.3">
      <c r="A80">
        <v>3734</v>
      </c>
      <c r="B80">
        <v>25</v>
      </c>
      <c r="C80" t="s">
        <v>152</v>
      </c>
      <c r="D80" t="s">
        <v>124</v>
      </c>
      <c r="E80" t="s">
        <v>20</v>
      </c>
      <c r="F80">
        <v>58</v>
      </c>
      <c r="G80" t="s">
        <v>114</v>
      </c>
      <c r="H80" t="s">
        <v>43</v>
      </c>
      <c r="I80" t="s">
        <v>31</v>
      </c>
      <c r="J80" t="s">
        <v>56</v>
      </c>
      <c r="K80">
        <v>4.7</v>
      </c>
      <c r="L80" t="s">
        <v>151</v>
      </c>
      <c r="M80" t="s">
        <v>44</v>
      </c>
      <c r="N80" t="s">
        <v>151</v>
      </c>
      <c r="O80" t="s">
        <v>151</v>
      </c>
      <c r="P80">
        <v>6</v>
      </c>
      <c r="Q80" t="s">
        <v>85</v>
      </c>
      <c r="R80" t="s">
        <v>96</v>
      </c>
      <c r="S80" t="s">
        <v>172</v>
      </c>
      <c r="T80" t="s">
        <v>167</v>
      </c>
      <c r="U80" t="s">
        <v>171</v>
      </c>
      <c r="V80">
        <v>0</v>
      </c>
    </row>
    <row r="81" spans="1:22" ht="14" x14ac:dyDescent="0.3">
      <c r="A81">
        <v>3731</v>
      </c>
      <c r="B81">
        <v>46</v>
      </c>
      <c r="C81" t="s">
        <v>152</v>
      </c>
      <c r="D81" t="s">
        <v>54</v>
      </c>
      <c r="E81" t="s">
        <v>20</v>
      </c>
      <c r="F81">
        <v>79</v>
      </c>
      <c r="G81" t="s">
        <v>102</v>
      </c>
      <c r="H81" t="s">
        <v>43</v>
      </c>
      <c r="I81" t="s">
        <v>84</v>
      </c>
      <c r="J81" t="s">
        <v>52</v>
      </c>
      <c r="K81">
        <v>2.5</v>
      </c>
      <c r="L81" t="s">
        <v>151</v>
      </c>
      <c r="M81" t="s">
        <v>69</v>
      </c>
      <c r="N81" t="s">
        <v>151</v>
      </c>
      <c r="O81" t="s">
        <v>151</v>
      </c>
      <c r="P81">
        <v>3</v>
      </c>
      <c r="Q81" t="s">
        <v>38</v>
      </c>
      <c r="R81" t="s">
        <v>75</v>
      </c>
      <c r="S81" t="s">
        <v>166</v>
      </c>
      <c r="T81" t="s">
        <v>167</v>
      </c>
      <c r="U81" t="s">
        <v>171</v>
      </c>
      <c r="V81">
        <v>0</v>
      </c>
    </row>
    <row r="82" spans="1:22" ht="14" x14ac:dyDescent="0.3">
      <c r="A82">
        <v>3728</v>
      </c>
      <c r="B82">
        <v>41</v>
      </c>
      <c r="C82" t="s">
        <v>152</v>
      </c>
      <c r="D82" t="s">
        <v>124</v>
      </c>
      <c r="E82" t="s">
        <v>20</v>
      </c>
      <c r="F82">
        <v>83</v>
      </c>
      <c r="G82" t="s">
        <v>30</v>
      </c>
      <c r="H82" t="s">
        <v>43</v>
      </c>
      <c r="I82" t="s">
        <v>79</v>
      </c>
      <c r="J82" t="s">
        <v>52</v>
      </c>
      <c r="K82">
        <v>3.5</v>
      </c>
      <c r="L82" t="s">
        <v>151</v>
      </c>
      <c r="M82" t="s">
        <v>44</v>
      </c>
      <c r="N82" t="s">
        <v>151</v>
      </c>
      <c r="O82" t="s">
        <v>151</v>
      </c>
      <c r="P82">
        <v>17</v>
      </c>
      <c r="Q82" t="s">
        <v>85</v>
      </c>
      <c r="R82" t="s">
        <v>75</v>
      </c>
      <c r="S82" t="s">
        <v>170</v>
      </c>
      <c r="T82" t="s">
        <v>167</v>
      </c>
      <c r="U82" t="s">
        <v>174</v>
      </c>
      <c r="V82">
        <v>0</v>
      </c>
    </row>
    <row r="83" spans="1:22" ht="14" x14ac:dyDescent="0.3">
      <c r="A83">
        <v>3726</v>
      </c>
      <c r="B83">
        <v>18</v>
      </c>
      <c r="C83" t="s">
        <v>152</v>
      </c>
      <c r="D83" t="s">
        <v>80</v>
      </c>
      <c r="E83" t="s">
        <v>20</v>
      </c>
      <c r="F83">
        <v>100</v>
      </c>
      <c r="G83" t="s">
        <v>100</v>
      </c>
      <c r="H83" t="s">
        <v>35</v>
      </c>
      <c r="I83" t="s">
        <v>47</v>
      </c>
      <c r="J83" t="s">
        <v>24</v>
      </c>
      <c r="K83">
        <v>4.4000000000000004</v>
      </c>
      <c r="L83" t="s">
        <v>151</v>
      </c>
      <c r="M83" t="s">
        <v>44</v>
      </c>
      <c r="N83" t="s">
        <v>151</v>
      </c>
      <c r="O83" t="s">
        <v>151</v>
      </c>
      <c r="P83">
        <v>2</v>
      </c>
      <c r="Q83" t="s">
        <v>45</v>
      </c>
      <c r="R83" t="s">
        <v>48</v>
      </c>
      <c r="S83" t="s">
        <v>169</v>
      </c>
      <c r="T83" t="s">
        <v>175</v>
      </c>
      <c r="U83" t="s">
        <v>171</v>
      </c>
      <c r="V83">
        <v>0</v>
      </c>
    </row>
    <row r="84" spans="1:22" ht="14" x14ac:dyDescent="0.3">
      <c r="A84">
        <v>3720</v>
      </c>
      <c r="B84">
        <v>20</v>
      </c>
      <c r="C84" t="s">
        <v>152</v>
      </c>
      <c r="D84" t="s">
        <v>94</v>
      </c>
      <c r="E84" t="s">
        <v>20</v>
      </c>
      <c r="F84">
        <v>91</v>
      </c>
      <c r="G84" t="s">
        <v>137</v>
      </c>
      <c r="H84" t="s">
        <v>43</v>
      </c>
      <c r="I84" t="s">
        <v>107</v>
      </c>
      <c r="J84" t="s">
        <v>52</v>
      </c>
      <c r="K84">
        <v>4.0999999999999996</v>
      </c>
      <c r="L84" t="s">
        <v>151</v>
      </c>
      <c r="M84" t="s">
        <v>37</v>
      </c>
      <c r="N84" t="s">
        <v>151</v>
      </c>
      <c r="O84" t="s">
        <v>151</v>
      </c>
      <c r="P84">
        <v>8</v>
      </c>
      <c r="Q84" t="s">
        <v>74</v>
      </c>
      <c r="R84" t="s">
        <v>96</v>
      </c>
      <c r="S84" t="s">
        <v>169</v>
      </c>
      <c r="T84" t="s">
        <v>167</v>
      </c>
      <c r="U84" t="s">
        <v>171</v>
      </c>
      <c r="V84">
        <v>0</v>
      </c>
    </row>
    <row r="85" spans="1:22" ht="14" x14ac:dyDescent="0.3">
      <c r="A85">
        <v>3719</v>
      </c>
      <c r="B85">
        <v>36</v>
      </c>
      <c r="C85" t="s">
        <v>152</v>
      </c>
      <c r="D85" t="s">
        <v>94</v>
      </c>
      <c r="E85" t="s">
        <v>20</v>
      </c>
      <c r="F85">
        <v>50</v>
      </c>
      <c r="G85" t="s">
        <v>121</v>
      </c>
      <c r="H85" t="s">
        <v>22</v>
      </c>
      <c r="I85" t="s">
        <v>47</v>
      </c>
      <c r="J85" t="s">
        <v>56</v>
      </c>
      <c r="K85">
        <v>2.9</v>
      </c>
      <c r="L85" t="s">
        <v>151</v>
      </c>
      <c r="M85" t="s">
        <v>53</v>
      </c>
      <c r="N85" t="s">
        <v>151</v>
      </c>
      <c r="O85" t="s">
        <v>151</v>
      </c>
      <c r="P85">
        <v>44</v>
      </c>
      <c r="Q85" t="s">
        <v>74</v>
      </c>
      <c r="R85" t="s">
        <v>75</v>
      </c>
      <c r="S85" t="s">
        <v>170</v>
      </c>
      <c r="T85" t="s">
        <v>167</v>
      </c>
      <c r="U85" t="s">
        <v>168</v>
      </c>
      <c r="V85">
        <v>0</v>
      </c>
    </row>
    <row r="86" spans="1:22" ht="14" x14ac:dyDescent="0.3">
      <c r="A86">
        <v>3718</v>
      </c>
      <c r="B86">
        <v>45</v>
      </c>
      <c r="C86" t="s">
        <v>152</v>
      </c>
      <c r="D86" t="s">
        <v>112</v>
      </c>
      <c r="E86" t="s">
        <v>20</v>
      </c>
      <c r="F86">
        <v>85</v>
      </c>
      <c r="G86" t="s">
        <v>127</v>
      </c>
      <c r="H86" t="s">
        <v>91</v>
      </c>
      <c r="I86" t="s">
        <v>51</v>
      </c>
      <c r="J86" t="s">
        <v>52</v>
      </c>
      <c r="K86">
        <v>4.2</v>
      </c>
      <c r="L86" t="s">
        <v>151</v>
      </c>
      <c r="M86" t="s">
        <v>26</v>
      </c>
      <c r="N86" t="s">
        <v>151</v>
      </c>
      <c r="O86" t="s">
        <v>151</v>
      </c>
      <c r="P86">
        <v>47</v>
      </c>
      <c r="Q86" t="s">
        <v>74</v>
      </c>
      <c r="R86" t="s">
        <v>96</v>
      </c>
      <c r="S86" t="s">
        <v>166</v>
      </c>
      <c r="T86" t="s">
        <v>167</v>
      </c>
      <c r="U86" t="s">
        <v>168</v>
      </c>
      <c r="V86">
        <v>0</v>
      </c>
    </row>
    <row r="87" spans="1:22" ht="14" x14ac:dyDescent="0.3">
      <c r="A87">
        <v>3717</v>
      </c>
      <c r="B87">
        <v>57</v>
      </c>
      <c r="C87" t="s">
        <v>152</v>
      </c>
      <c r="D87" t="s">
        <v>54</v>
      </c>
      <c r="E87" t="s">
        <v>20</v>
      </c>
      <c r="F87">
        <v>53</v>
      </c>
      <c r="G87" t="s">
        <v>128</v>
      </c>
      <c r="H87" t="s">
        <v>43</v>
      </c>
      <c r="I87" t="s">
        <v>60</v>
      </c>
      <c r="J87" t="s">
        <v>56</v>
      </c>
      <c r="K87">
        <v>3.4</v>
      </c>
      <c r="L87" t="s">
        <v>151</v>
      </c>
      <c r="M87" t="s">
        <v>44</v>
      </c>
      <c r="N87" t="s">
        <v>151</v>
      </c>
      <c r="O87" t="s">
        <v>151</v>
      </c>
      <c r="P87">
        <v>42</v>
      </c>
      <c r="Q87" t="s">
        <v>85</v>
      </c>
      <c r="R87" t="s">
        <v>96</v>
      </c>
      <c r="S87" t="s">
        <v>173</v>
      </c>
      <c r="T87" t="s">
        <v>167</v>
      </c>
      <c r="U87" t="s">
        <v>168</v>
      </c>
      <c r="V87">
        <v>0</v>
      </c>
    </row>
    <row r="88" spans="1:22" ht="14" x14ac:dyDescent="0.3">
      <c r="A88">
        <v>3713</v>
      </c>
      <c r="B88">
        <v>51</v>
      </c>
      <c r="C88" t="s">
        <v>152</v>
      </c>
      <c r="D88" t="s">
        <v>19</v>
      </c>
      <c r="E88" t="s">
        <v>20</v>
      </c>
      <c r="F88">
        <v>72</v>
      </c>
      <c r="G88" t="s">
        <v>46</v>
      </c>
      <c r="H88" t="s">
        <v>43</v>
      </c>
      <c r="I88" t="s">
        <v>47</v>
      </c>
      <c r="J88" t="s">
        <v>36</v>
      </c>
      <c r="K88">
        <v>3.7</v>
      </c>
      <c r="L88" t="s">
        <v>151</v>
      </c>
      <c r="M88" t="s">
        <v>69</v>
      </c>
      <c r="N88" t="s">
        <v>151</v>
      </c>
      <c r="O88" t="s">
        <v>151</v>
      </c>
      <c r="P88">
        <v>24</v>
      </c>
      <c r="Q88" t="s">
        <v>45</v>
      </c>
      <c r="R88" t="s">
        <v>57</v>
      </c>
      <c r="S88" t="s">
        <v>166</v>
      </c>
      <c r="T88" t="s">
        <v>167</v>
      </c>
      <c r="U88" t="s">
        <v>168</v>
      </c>
      <c r="V88">
        <v>0</v>
      </c>
    </row>
    <row r="89" spans="1:22" ht="14" x14ac:dyDescent="0.3">
      <c r="A89">
        <v>3710</v>
      </c>
      <c r="B89">
        <v>31</v>
      </c>
      <c r="C89" t="s">
        <v>152</v>
      </c>
      <c r="D89" t="s">
        <v>124</v>
      </c>
      <c r="E89" t="s">
        <v>20</v>
      </c>
      <c r="F89">
        <v>43</v>
      </c>
      <c r="G89" t="s">
        <v>139</v>
      </c>
      <c r="H89" t="s">
        <v>43</v>
      </c>
      <c r="I89" t="s">
        <v>64</v>
      </c>
      <c r="J89" t="s">
        <v>56</v>
      </c>
      <c r="K89">
        <v>3.6</v>
      </c>
      <c r="L89" t="s">
        <v>151</v>
      </c>
      <c r="M89" t="s">
        <v>37</v>
      </c>
      <c r="N89" t="s">
        <v>151</v>
      </c>
      <c r="O89" t="s">
        <v>151</v>
      </c>
      <c r="P89">
        <v>27</v>
      </c>
      <c r="Q89" t="s">
        <v>45</v>
      </c>
      <c r="R89" t="s">
        <v>57</v>
      </c>
      <c r="S89" t="s">
        <v>172</v>
      </c>
      <c r="T89" t="s">
        <v>167</v>
      </c>
      <c r="U89" t="s">
        <v>168</v>
      </c>
      <c r="V89">
        <v>0</v>
      </c>
    </row>
    <row r="90" spans="1:22" ht="14" x14ac:dyDescent="0.3">
      <c r="A90">
        <v>3709</v>
      </c>
      <c r="B90">
        <v>40</v>
      </c>
      <c r="C90" t="s">
        <v>152</v>
      </c>
      <c r="D90" t="s">
        <v>103</v>
      </c>
      <c r="E90" t="s">
        <v>20</v>
      </c>
      <c r="F90">
        <v>96</v>
      </c>
      <c r="G90" t="s">
        <v>130</v>
      </c>
      <c r="H90" t="s">
        <v>43</v>
      </c>
      <c r="I90" t="s">
        <v>107</v>
      </c>
      <c r="J90" t="s">
        <v>56</v>
      </c>
      <c r="K90">
        <v>4.9000000000000004</v>
      </c>
      <c r="L90" t="s">
        <v>151</v>
      </c>
      <c r="M90" t="s">
        <v>26</v>
      </c>
      <c r="N90" t="s">
        <v>151</v>
      </c>
      <c r="O90" t="s">
        <v>151</v>
      </c>
      <c r="P90">
        <v>41</v>
      </c>
      <c r="Q90" t="s">
        <v>45</v>
      </c>
      <c r="R90" t="s">
        <v>87</v>
      </c>
      <c r="S90" t="s">
        <v>170</v>
      </c>
      <c r="T90" t="s">
        <v>167</v>
      </c>
      <c r="U90" t="s">
        <v>168</v>
      </c>
      <c r="V90">
        <v>0</v>
      </c>
    </row>
    <row r="91" spans="1:22" ht="14" x14ac:dyDescent="0.3">
      <c r="A91">
        <v>3706</v>
      </c>
      <c r="B91">
        <v>28</v>
      </c>
      <c r="C91" t="s">
        <v>152</v>
      </c>
      <c r="D91" t="s">
        <v>86</v>
      </c>
      <c r="E91" t="s">
        <v>20</v>
      </c>
      <c r="F91">
        <v>65</v>
      </c>
      <c r="G91" t="s">
        <v>111</v>
      </c>
      <c r="H91" t="s">
        <v>22</v>
      </c>
      <c r="I91" t="s">
        <v>84</v>
      </c>
      <c r="J91" t="s">
        <v>52</v>
      </c>
      <c r="K91">
        <v>3.2</v>
      </c>
      <c r="L91" t="s">
        <v>151</v>
      </c>
      <c r="M91" t="s">
        <v>37</v>
      </c>
      <c r="N91" t="s">
        <v>151</v>
      </c>
      <c r="O91" t="s">
        <v>151</v>
      </c>
      <c r="P91">
        <v>2</v>
      </c>
      <c r="Q91" t="s">
        <v>85</v>
      </c>
      <c r="R91" t="s">
        <v>48</v>
      </c>
      <c r="S91" t="s">
        <v>172</v>
      </c>
      <c r="T91" t="s">
        <v>167</v>
      </c>
      <c r="U91" t="s">
        <v>171</v>
      </c>
      <c r="V91">
        <v>0</v>
      </c>
    </row>
    <row r="92" spans="1:22" ht="14" x14ac:dyDescent="0.3">
      <c r="A92">
        <v>3699</v>
      </c>
      <c r="B92">
        <v>25</v>
      </c>
      <c r="C92" t="s">
        <v>152</v>
      </c>
      <c r="D92" t="s">
        <v>86</v>
      </c>
      <c r="E92" t="s">
        <v>20</v>
      </c>
      <c r="F92">
        <v>54</v>
      </c>
      <c r="G92" t="s">
        <v>98</v>
      </c>
      <c r="H92" t="s">
        <v>91</v>
      </c>
      <c r="I92" t="s">
        <v>31</v>
      </c>
      <c r="J92" t="s">
        <v>36</v>
      </c>
      <c r="K92">
        <v>4</v>
      </c>
      <c r="L92" t="s">
        <v>151</v>
      </c>
      <c r="M92" t="s">
        <v>69</v>
      </c>
      <c r="N92" t="s">
        <v>151</v>
      </c>
      <c r="O92" t="s">
        <v>151</v>
      </c>
      <c r="P92">
        <v>4</v>
      </c>
      <c r="Q92" t="s">
        <v>27</v>
      </c>
      <c r="R92" t="s">
        <v>48</v>
      </c>
      <c r="S92" t="s">
        <v>172</v>
      </c>
      <c r="T92" t="s">
        <v>167</v>
      </c>
      <c r="U92" t="s">
        <v>171</v>
      </c>
      <c r="V92">
        <v>0</v>
      </c>
    </row>
    <row r="93" spans="1:22" ht="14" x14ac:dyDescent="0.3">
      <c r="A93">
        <v>3698</v>
      </c>
      <c r="B93">
        <v>55</v>
      </c>
      <c r="C93" t="s">
        <v>152</v>
      </c>
      <c r="D93" t="s">
        <v>103</v>
      </c>
      <c r="E93" t="s">
        <v>20</v>
      </c>
      <c r="F93">
        <v>66</v>
      </c>
      <c r="G93" t="s">
        <v>137</v>
      </c>
      <c r="H93" t="s">
        <v>22</v>
      </c>
      <c r="I93" t="s">
        <v>68</v>
      </c>
      <c r="J93" t="s">
        <v>24</v>
      </c>
      <c r="K93">
        <v>3</v>
      </c>
      <c r="L93" t="s">
        <v>151</v>
      </c>
      <c r="M93" t="s">
        <v>53</v>
      </c>
      <c r="N93" t="s">
        <v>151</v>
      </c>
      <c r="O93" t="s">
        <v>151</v>
      </c>
      <c r="P93">
        <v>39</v>
      </c>
      <c r="Q93" t="s">
        <v>32</v>
      </c>
      <c r="R93" t="s">
        <v>39</v>
      </c>
      <c r="S93" t="s">
        <v>173</v>
      </c>
      <c r="T93" t="s">
        <v>167</v>
      </c>
      <c r="U93" t="s">
        <v>168</v>
      </c>
      <c r="V93">
        <v>0</v>
      </c>
    </row>
    <row r="94" spans="1:22" ht="14" x14ac:dyDescent="0.3">
      <c r="A94">
        <v>3697</v>
      </c>
      <c r="B94">
        <v>63</v>
      </c>
      <c r="C94" t="s">
        <v>152</v>
      </c>
      <c r="D94" t="s">
        <v>19</v>
      </c>
      <c r="E94" t="s">
        <v>20</v>
      </c>
      <c r="F94">
        <v>48</v>
      </c>
      <c r="G94" t="s">
        <v>138</v>
      </c>
      <c r="H94" t="s">
        <v>22</v>
      </c>
      <c r="I94" t="s">
        <v>47</v>
      </c>
      <c r="J94" t="s">
        <v>56</v>
      </c>
      <c r="K94">
        <v>3.4</v>
      </c>
      <c r="L94" t="s">
        <v>151</v>
      </c>
      <c r="M94" t="s">
        <v>44</v>
      </c>
      <c r="N94" t="s">
        <v>151</v>
      </c>
      <c r="O94" t="s">
        <v>151</v>
      </c>
      <c r="P94">
        <v>26</v>
      </c>
      <c r="Q94" t="s">
        <v>74</v>
      </c>
      <c r="R94" t="s">
        <v>48</v>
      </c>
      <c r="S94" t="s">
        <v>173</v>
      </c>
      <c r="T94" t="s">
        <v>167</v>
      </c>
      <c r="U94" t="s">
        <v>168</v>
      </c>
      <c r="V94">
        <v>0</v>
      </c>
    </row>
    <row r="95" spans="1:22" ht="14" x14ac:dyDescent="0.3">
      <c r="A95">
        <v>3696</v>
      </c>
      <c r="B95">
        <v>38</v>
      </c>
      <c r="C95" t="s">
        <v>152</v>
      </c>
      <c r="D95" t="s">
        <v>86</v>
      </c>
      <c r="E95" t="s">
        <v>20</v>
      </c>
      <c r="F95">
        <v>33</v>
      </c>
      <c r="G95" t="s">
        <v>102</v>
      </c>
      <c r="H95" t="s">
        <v>43</v>
      </c>
      <c r="I95" t="s">
        <v>51</v>
      </c>
      <c r="J95" t="s">
        <v>56</v>
      </c>
      <c r="K95">
        <v>4.5999999999999996</v>
      </c>
      <c r="L95" t="s">
        <v>151</v>
      </c>
      <c r="M95" t="s">
        <v>53</v>
      </c>
      <c r="N95" t="s">
        <v>151</v>
      </c>
      <c r="O95" t="s">
        <v>151</v>
      </c>
      <c r="P95">
        <v>18</v>
      </c>
      <c r="Q95" t="s">
        <v>74</v>
      </c>
      <c r="R95" t="s">
        <v>28</v>
      </c>
      <c r="S95" t="s">
        <v>170</v>
      </c>
      <c r="T95" t="s">
        <v>167</v>
      </c>
      <c r="U95" t="s">
        <v>174</v>
      </c>
      <c r="V95">
        <v>0</v>
      </c>
    </row>
    <row r="96" spans="1:22" ht="14" x14ac:dyDescent="0.3">
      <c r="A96">
        <v>3695</v>
      </c>
      <c r="B96">
        <v>45</v>
      </c>
      <c r="C96" t="s">
        <v>152</v>
      </c>
      <c r="D96" t="s">
        <v>29</v>
      </c>
      <c r="E96" t="s">
        <v>20</v>
      </c>
      <c r="F96">
        <v>41</v>
      </c>
      <c r="G96" t="s">
        <v>42</v>
      </c>
      <c r="H96" t="s">
        <v>43</v>
      </c>
      <c r="I96" t="s">
        <v>143</v>
      </c>
      <c r="J96" t="s">
        <v>24</v>
      </c>
      <c r="K96">
        <v>2.6</v>
      </c>
      <c r="L96" t="s">
        <v>151</v>
      </c>
      <c r="M96" t="s">
        <v>26</v>
      </c>
      <c r="N96" t="s">
        <v>151</v>
      </c>
      <c r="O96" t="s">
        <v>151</v>
      </c>
      <c r="P96">
        <v>11</v>
      </c>
      <c r="Q96" t="s">
        <v>45</v>
      </c>
      <c r="R96" t="s">
        <v>75</v>
      </c>
      <c r="S96" t="s">
        <v>166</v>
      </c>
      <c r="T96" t="s">
        <v>167</v>
      </c>
      <c r="U96" t="s">
        <v>174</v>
      </c>
      <c r="V96">
        <v>0</v>
      </c>
    </row>
    <row r="97" spans="1:22" ht="14" x14ac:dyDescent="0.3">
      <c r="A97">
        <v>3694</v>
      </c>
      <c r="B97">
        <v>66</v>
      </c>
      <c r="C97" t="s">
        <v>152</v>
      </c>
      <c r="D97" t="s">
        <v>19</v>
      </c>
      <c r="E97" t="s">
        <v>20</v>
      </c>
      <c r="F97">
        <v>46</v>
      </c>
      <c r="G97" t="s">
        <v>146</v>
      </c>
      <c r="H97" t="s">
        <v>43</v>
      </c>
      <c r="I97" t="s">
        <v>82</v>
      </c>
      <c r="J97" t="s">
        <v>52</v>
      </c>
      <c r="K97">
        <v>4.7</v>
      </c>
      <c r="L97" t="s">
        <v>151</v>
      </c>
      <c r="M97" t="s">
        <v>69</v>
      </c>
      <c r="N97" t="s">
        <v>151</v>
      </c>
      <c r="O97" t="s">
        <v>151</v>
      </c>
      <c r="P97">
        <v>10</v>
      </c>
      <c r="Q97" t="s">
        <v>27</v>
      </c>
      <c r="R97" t="s">
        <v>39</v>
      </c>
      <c r="S97" t="s">
        <v>173</v>
      </c>
      <c r="T97" t="s">
        <v>167</v>
      </c>
      <c r="U97" t="s">
        <v>174</v>
      </c>
      <c r="V97">
        <v>0</v>
      </c>
    </row>
    <row r="98" spans="1:22" ht="14" x14ac:dyDescent="0.3">
      <c r="A98">
        <v>3691</v>
      </c>
      <c r="B98">
        <v>24</v>
      </c>
      <c r="C98" t="s">
        <v>152</v>
      </c>
      <c r="D98" t="s">
        <v>19</v>
      </c>
      <c r="E98" t="s">
        <v>20</v>
      </c>
      <c r="F98">
        <v>23</v>
      </c>
      <c r="G98" t="s">
        <v>110</v>
      </c>
      <c r="H98" t="s">
        <v>35</v>
      </c>
      <c r="I98" t="s">
        <v>82</v>
      </c>
      <c r="J98" t="s">
        <v>56</v>
      </c>
      <c r="K98">
        <v>3.7</v>
      </c>
      <c r="L98" t="s">
        <v>151</v>
      </c>
      <c r="M98" t="s">
        <v>73</v>
      </c>
      <c r="N98" t="s">
        <v>151</v>
      </c>
      <c r="O98" t="s">
        <v>151</v>
      </c>
      <c r="P98">
        <v>4</v>
      </c>
      <c r="Q98" t="s">
        <v>74</v>
      </c>
      <c r="R98" t="s">
        <v>75</v>
      </c>
      <c r="S98" t="s">
        <v>169</v>
      </c>
      <c r="T98" t="s">
        <v>167</v>
      </c>
      <c r="U98" t="s">
        <v>171</v>
      </c>
      <c r="V98">
        <v>0</v>
      </c>
    </row>
    <row r="99" spans="1:22" ht="14" x14ac:dyDescent="0.3">
      <c r="A99">
        <v>3688</v>
      </c>
      <c r="B99">
        <v>34</v>
      </c>
      <c r="C99" t="s">
        <v>152</v>
      </c>
      <c r="D99" t="s">
        <v>54</v>
      </c>
      <c r="E99" t="s">
        <v>20</v>
      </c>
      <c r="F99">
        <v>44</v>
      </c>
      <c r="G99" t="s">
        <v>71</v>
      </c>
      <c r="H99" t="s">
        <v>22</v>
      </c>
      <c r="I99" t="s">
        <v>92</v>
      </c>
      <c r="J99" t="s">
        <v>52</v>
      </c>
      <c r="K99">
        <v>2.9</v>
      </c>
      <c r="L99" t="s">
        <v>151</v>
      </c>
      <c r="M99" t="s">
        <v>44</v>
      </c>
      <c r="N99" t="s">
        <v>151</v>
      </c>
      <c r="O99" t="s">
        <v>151</v>
      </c>
      <c r="P99">
        <v>28</v>
      </c>
      <c r="Q99" t="s">
        <v>74</v>
      </c>
      <c r="R99" t="s">
        <v>96</v>
      </c>
      <c r="S99" t="s">
        <v>172</v>
      </c>
      <c r="T99" t="s">
        <v>167</v>
      </c>
      <c r="U99" t="s">
        <v>168</v>
      </c>
      <c r="V99">
        <v>0</v>
      </c>
    </row>
    <row r="100" spans="1:22" ht="14" x14ac:dyDescent="0.3">
      <c r="A100">
        <v>3686</v>
      </c>
      <c r="B100">
        <v>47</v>
      </c>
      <c r="C100" t="s">
        <v>152</v>
      </c>
      <c r="D100" t="s">
        <v>58</v>
      </c>
      <c r="E100" t="s">
        <v>20</v>
      </c>
      <c r="F100">
        <v>42</v>
      </c>
      <c r="G100" t="s">
        <v>121</v>
      </c>
      <c r="H100" t="s">
        <v>22</v>
      </c>
      <c r="I100" t="s">
        <v>107</v>
      </c>
      <c r="J100" t="s">
        <v>52</v>
      </c>
      <c r="K100">
        <v>2.6</v>
      </c>
      <c r="L100" t="s">
        <v>151</v>
      </c>
      <c r="M100" t="s">
        <v>53</v>
      </c>
      <c r="N100" t="s">
        <v>151</v>
      </c>
      <c r="O100" t="s">
        <v>151</v>
      </c>
      <c r="P100">
        <v>17</v>
      </c>
      <c r="Q100" t="s">
        <v>32</v>
      </c>
      <c r="R100" t="s">
        <v>75</v>
      </c>
      <c r="S100" t="s">
        <v>166</v>
      </c>
      <c r="T100" t="s">
        <v>167</v>
      </c>
      <c r="U100" t="s">
        <v>174</v>
      </c>
      <c r="V100">
        <v>0</v>
      </c>
    </row>
    <row r="101" spans="1:22" ht="14" x14ac:dyDescent="0.3">
      <c r="A101">
        <v>3685</v>
      </c>
      <c r="B101">
        <v>29</v>
      </c>
      <c r="C101" t="s">
        <v>152</v>
      </c>
      <c r="D101" t="s">
        <v>86</v>
      </c>
      <c r="E101" t="s">
        <v>20</v>
      </c>
      <c r="F101">
        <v>86</v>
      </c>
      <c r="G101" t="s">
        <v>137</v>
      </c>
      <c r="H101" t="s">
        <v>22</v>
      </c>
      <c r="I101" t="s">
        <v>60</v>
      </c>
      <c r="J101" t="s">
        <v>36</v>
      </c>
      <c r="K101">
        <v>4.4000000000000004</v>
      </c>
      <c r="L101" t="s">
        <v>151</v>
      </c>
      <c r="M101" t="s">
        <v>37</v>
      </c>
      <c r="N101" t="s">
        <v>151</v>
      </c>
      <c r="O101" t="s">
        <v>151</v>
      </c>
      <c r="P101">
        <v>47</v>
      </c>
      <c r="Q101" t="s">
        <v>38</v>
      </c>
      <c r="R101" t="s">
        <v>75</v>
      </c>
      <c r="S101" t="s">
        <v>172</v>
      </c>
      <c r="T101" t="s">
        <v>167</v>
      </c>
      <c r="U101" t="s">
        <v>168</v>
      </c>
      <c r="V101">
        <v>0</v>
      </c>
    </row>
    <row r="102" spans="1:22" ht="14" x14ac:dyDescent="0.3">
      <c r="A102">
        <v>3684</v>
      </c>
      <c r="B102">
        <v>30</v>
      </c>
      <c r="C102" t="s">
        <v>152</v>
      </c>
      <c r="D102" t="s">
        <v>124</v>
      </c>
      <c r="E102" t="s">
        <v>20</v>
      </c>
      <c r="F102">
        <v>77</v>
      </c>
      <c r="G102" t="s">
        <v>90</v>
      </c>
      <c r="H102" t="s">
        <v>43</v>
      </c>
      <c r="I102" t="s">
        <v>72</v>
      </c>
      <c r="J102" t="s">
        <v>24</v>
      </c>
      <c r="K102">
        <v>3</v>
      </c>
      <c r="L102" t="s">
        <v>151</v>
      </c>
      <c r="M102" t="s">
        <v>37</v>
      </c>
      <c r="N102" t="s">
        <v>151</v>
      </c>
      <c r="O102" t="s">
        <v>151</v>
      </c>
      <c r="P102">
        <v>17</v>
      </c>
      <c r="Q102" t="s">
        <v>27</v>
      </c>
      <c r="R102" t="s">
        <v>28</v>
      </c>
      <c r="S102" t="s">
        <v>172</v>
      </c>
      <c r="T102" t="s">
        <v>167</v>
      </c>
      <c r="U102" t="s">
        <v>174</v>
      </c>
      <c r="V102">
        <v>0</v>
      </c>
    </row>
    <row r="103" spans="1:22" ht="14" x14ac:dyDescent="0.3">
      <c r="A103">
        <v>3683</v>
      </c>
      <c r="B103">
        <v>42</v>
      </c>
      <c r="C103" t="s">
        <v>152</v>
      </c>
      <c r="D103" t="s">
        <v>54</v>
      </c>
      <c r="E103" t="s">
        <v>20</v>
      </c>
      <c r="F103">
        <v>60</v>
      </c>
      <c r="G103" t="s">
        <v>50</v>
      </c>
      <c r="H103" t="s">
        <v>43</v>
      </c>
      <c r="I103" t="s">
        <v>31</v>
      </c>
      <c r="J103" t="s">
        <v>56</v>
      </c>
      <c r="K103">
        <v>4.5999999999999996</v>
      </c>
      <c r="L103" t="s">
        <v>151</v>
      </c>
      <c r="M103" t="s">
        <v>73</v>
      </c>
      <c r="N103" t="s">
        <v>151</v>
      </c>
      <c r="O103" t="s">
        <v>151</v>
      </c>
      <c r="P103">
        <v>46</v>
      </c>
      <c r="Q103" t="s">
        <v>27</v>
      </c>
      <c r="R103" t="s">
        <v>75</v>
      </c>
      <c r="S103" t="s">
        <v>170</v>
      </c>
      <c r="T103" t="s">
        <v>167</v>
      </c>
      <c r="U103" t="s">
        <v>168</v>
      </c>
      <c r="V103">
        <v>0</v>
      </c>
    </row>
    <row r="104" spans="1:22" ht="14" x14ac:dyDescent="0.3">
      <c r="A104">
        <v>3679</v>
      </c>
      <c r="B104">
        <v>56</v>
      </c>
      <c r="C104" t="s">
        <v>152</v>
      </c>
      <c r="D104" t="s">
        <v>54</v>
      </c>
      <c r="E104" t="s">
        <v>20</v>
      </c>
      <c r="F104">
        <v>45</v>
      </c>
      <c r="G104" t="s">
        <v>104</v>
      </c>
      <c r="H104" t="s">
        <v>35</v>
      </c>
      <c r="I104" t="s">
        <v>117</v>
      </c>
      <c r="J104" t="s">
        <v>56</v>
      </c>
      <c r="K104">
        <v>3.5</v>
      </c>
      <c r="L104" t="s">
        <v>151</v>
      </c>
      <c r="M104" t="s">
        <v>53</v>
      </c>
      <c r="N104" t="s">
        <v>151</v>
      </c>
      <c r="O104" t="s">
        <v>151</v>
      </c>
      <c r="P104">
        <v>29</v>
      </c>
      <c r="Q104" t="s">
        <v>74</v>
      </c>
      <c r="R104" t="s">
        <v>28</v>
      </c>
      <c r="S104" t="s">
        <v>173</v>
      </c>
      <c r="T104" t="s">
        <v>167</v>
      </c>
      <c r="U104" t="s">
        <v>168</v>
      </c>
      <c r="V104">
        <v>0</v>
      </c>
    </row>
    <row r="105" spans="1:22" ht="14" x14ac:dyDescent="0.3">
      <c r="A105">
        <v>3674</v>
      </c>
      <c r="B105">
        <v>32</v>
      </c>
      <c r="C105" t="s">
        <v>152</v>
      </c>
      <c r="D105" t="s">
        <v>124</v>
      </c>
      <c r="E105" t="s">
        <v>20</v>
      </c>
      <c r="F105">
        <v>28</v>
      </c>
      <c r="G105" t="s">
        <v>42</v>
      </c>
      <c r="H105" t="s">
        <v>43</v>
      </c>
      <c r="I105" t="s">
        <v>68</v>
      </c>
      <c r="J105" t="s">
        <v>52</v>
      </c>
      <c r="K105">
        <v>4.2</v>
      </c>
      <c r="L105" t="s">
        <v>151</v>
      </c>
      <c r="M105" t="s">
        <v>69</v>
      </c>
      <c r="N105" t="s">
        <v>151</v>
      </c>
      <c r="O105" t="s">
        <v>151</v>
      </c>
      <c r="P105">
        <v>31</v>
      </c>
      <c r="Q105" t="s">
        <v>74</v>
      </c>
      <c r="R105" t="s">
        <v>28</v>
      </c>
      <c r="S105" t="s">
        <v>172</v>
      </c>
      <c r="T105" t="s">
        <v>167</v>
      </c>
      <c r="U105" t="s">
        <v>168</v>
      </c>
      <c r="V105">
        <v>0</v>
      </c>
    </row>
    <row r="106" spans="1:22" ht="14" x14ac:dyDescent="0.3">
      <c r="A106">
        <v>3670</v>
      </c>
      <c r="B106">
        <v>25</v>
      </c>
      <c r="C106" t="s">
        <v>152</v>
      </c>
      <c r="D106" t="s">
        <v>124</v>
      </c>
      <c r="E106" t="s">
        <v>20</v>
      </c>
      <c r="F106">
        <v>52</v>
      </c>
      <c r="G106" t="s">
        <v>148</v>
      </c>
      <c r="H106" t="s">
        <v>35</v>
      </c>
      <c r="I106" t="s">
        <v>64</v>
      </c>
      <c r="J106" t="s">
        <v>56</v>
      </c>
      <c r="K106">
        <v>4.5999999999999996</v>
      </c>
      <c r="L106" t="s">
        <v>151</v>
      </c>
      <c r="M106" t="s">
        <v>73</v>
      </c>
      <c r="N106" t="s">
        <v>151</v>
      </c>
      <c r="O106" t="s">
        <v>151</v>
      </c>
      <c r="P106">
        <v>43</v>
      </c>
      <c r="Q106" t="s">
        <v>45</v>
      </c>
      <c r="R106" t="s">
        <v>57</v>
      </c>
      <c r="S106" t="s">
        <v>172</v>
      </c>
      <c r="T106" t="s">
        <v>167</v>
      </c>
      <c r="U106" t="s">
        <v>168</v>
      </c>
      <c r="V106">
        <v>0</v>
      </c>
    </row>
    <row r="107" spans="1:22" ht="14" x14ac:dyDescent="0.3">
      <c r="A107">
        <v>3669</v>
      </c>
      <c r="B107">
        <v>59</v>
      </c>
      <c r="C107" t="s">
        <v>152</v>
      </c>
      <c r="D107" t="s">
        <v>19</v>
      </c>
      <c r="E107" t="s">
        <v>20</v>
      </c>
      <c r="F107">
        <v>71</v>
      </c>
      <c r="G107" t="s">
        <v>150</v>
      </c>
      <c r="H107" t="s">
        <v>91</v>
      </c>
      <c r="I107" t="s">
        <v>135</v>
      </c>
      <c r="J107" t="s">
        <v>52</v>
      </c>
      <c r="K107">
        <v>3.2</v>
      </c>
      <c r="L107" t="s">
        <v>151</v>
      </c>
      <c r="M107" t="s">
        <v>73</v>
      </c>
      <c r="N107" t="s">
        <v>151</v>
      </c>
      <c r="O107" t="s">
        <v>151</v>
      </c>
      <c r="P107">
        <v>18</v>
      </c>
      <c r="Q107" t="s">
        <v>27</v>
      </c>
      <c r="R107" t="s">
        <v>48</v>
      </c>
      <c r="S107" t="s">
        <v>173</v>
      </c>
      <c r="T107" t="s">
        <v>167</v>
      </c>
      <c r="U107" t="s">
        <v>174</v>
      </c>
      <c r="V107">
        <v>0</v>
      </c>
    </row>
    <row r="108" spans="1:22" ht="14" x14ac:dyDescent="0.3">
      <c r="A108">
        <v>3668</v>
      </c>
      <c r="B108">
        <v>51</v>
      </c>
      <c r="C108" t="s">
        <v>152</v>
      </c>
      <c r="D108" t="s">
        <v>94</v>
      </c>
      <c r="E108" t="s">
        <v>20</v>
      </c>
      <c r="F108">
        <v>45</v>
      </c>
      <c r="G108" t="s">
        <v>148</v>
      </c>
      <c r="H108" t="s">
        <v>22</v>
      </c>
      <c r="I108" t="s">
        <v>108</v>
      </c>
      <c r="J108" t="s">
        <v>56</v>
      </c>
      <c r="K108">
        <v>2.6</v>
      </c>
      <c r="L108" t="s">
        <v>151</v>
      </c>
      <c r="M108" t="s">
        <v>44</v>
      </c>
      <c r="N108" t="s">
        <v>151</v>
      </c>
      <c r="O108" t="s">
        <v>151</v>
      </c>
      <c r="P108">
        <v>20</v>
      </c>
      <c r="Q108" t="s">
        <v>27</v>
      </c>
      <c r="R108" t="s">
        <v>87</v>
      </c>
      <c r="S108" t="s">
        <v>166</v>
      </c>
      <c r="T108" t="s">
        <v>167</v>
      </c>
      <c r="U108" t="s">
        <v>168</v>
      </c>
      <c r="V108">
        <v>0</v>
      </c>
    </row>
    <row r="109" spans="1:22" ht="14" x14ac:dyDescent="0.3">
      <c r="A109">
        <v>3666</v>
      </c>
      <c r="B109">
        <v>28</v>
      </c>
      <c r="C109" t="s">
        <v>152</v>
      </c>
      <c r="D109" t="s">
        <v>124</v>
      </c>
      <c r="E109" t="s">
        <v>20</v>
      </c>
      <c r="F109">
        <v>77</v>
      </c>
      <c r="G109" t="s">
        <v>97</v>
      </c>
      <c r="H109" t="s">
        <v>43</v>
      </c>
      <c r="I109" t="s">
        <v>99</v>
      </c>
      <c r="J109" t="s">
        <v>56</v>
      </c>
      <c r="K109">
        <v>3.4</v>
      </c>
      <c r="L109" t="s">
        <v>151</v>
      </c>
      <c r="M109" t="s">
        <v>44</v>
      </c>
      <c r="N109" t="s">
        <v>151</v>
      </c>
      <c r="O109" t="s">
        <v>151</v>
      </c>
      <c r="P109">
        <v>11</v>
      </c>
      <c r="Q109" t="s">
        <v>38</v>
      </c>
      <c r="R109" t="s">
        <v>57</v>
      </c>
      <c r="S109" t="s">
        <v>172</v>
      </c>
      <c r="T109" t="s">
        <v>167</v>
      </c>
      <c r="U109" t="s">
        <v>174</v>
      </c>
      <c r="V109">
        <v>0</v>
      </c>
    </row>
    <row r="110" spans="1:22" ht="14" x14ac:dyDescent="0.3">
      <c r="A110">
        <v>3663</v>
      </c>
      <c r="B110">
        <v>69</v>
      </c>
      <c r="C110" t="s">
        <v>152</v>
      </c>
      <c r="D110" t="s">
        <v>58</v>
      </c>
      <c r="E110" t="s">
        <v>20</v>
      </c>
      <c r="F110">
        <v>80</v>
      </c>
      <c r="G110" t="s">
        <v>42</v>
      </c>
      <c r="H110" t="s">
        <v>43</v>
      </c>
      <c r="I110" t="s">
        <v>125</v>
      </c>
      <c r="J110" t="s">
        <v>36</v>
      </c>
      <c r="K110">
        <v>4.9000000000000004</v>
      </c>
      <c r="L110" t="s">
        <v>151</v>
      </c>
      <c r="M110" t="s">
        <v>44</v>
      </c>
      <c r="N110" t="s">
        <v>151</v>
      </c>
      <c r="O110" t="s">
        <v>151</v>
      </c>
      <c r="P110">
        <v>11</v>
      </c>
      <c r="Q110" t="s">
        <v>85</v>
      </c>
      <c r="R110" t="s">
        <v>39</v>
      </c>
      <c r="S110" t="s">
        <v>173</v>
      </c>
      <c r="T110" t="s">
        <v>167</v>
      </c>
      <c r="U110" t="s">
        <v>174</v>
      </c>
      <c r="V110">
        <v>0</v>
      </c>
    </row>
    <row r="111" spans="1:22" ht="14" x14ac:dyDescent="0.3">
      <c r="A111">
        <v>3659</v>
      </c>
      <c r="B111">
        <v>28</v>
      </c>
      <c r="C111" t="s">
        <v>152</v>
      </c>
      <c r="D111" t="s">
        <v>112</v>
      </c>
      <c r="E111" t="s">
        <v>20</v>
      </c>
      <c r="F111">
        <v>72</v>
      </c>
      <c r="G111" t="s">
        <v>90</v>
      </c>
      <c r="H111" t="s">
        <v>43</v>
      </c>
      <c r="I111" t="s">
        <v>135</v>
      </c>
      <c r="J111" t="s">
        <v>56</v>
      </c>
      <c r="K111">
        <v>4.5999999999999996</v>
      </c>
      <c r="L111" t="s">
        <v>151</v>
      </c>
      <c r="M111" t="s">
        <v>53</v>
      </c>
      <c r="N111" t="s">
        <v>151</v>
      </c>
      <c r="O111" t="s">
        <v>151</v>
      </c>
      <c r="P111">
        <v>18</v>
      </c>
      <c r="Q111" t="s">
        <v>45</v>
      </c>
      <c r="R111" t="s">
        <v>28</v>
      </c>
      <c r="S111" t="s">
        <v>172</v>
      </c>
      <c r="T111" t="s">
        <v>167</v>
      </c>
      <c r="U111" t="s">
        <v>174</v>
      </c>
      <c r="V111">
        <v>0</v>
      </c>
    </row>
    <row r="112" spans="1:22" ht="14" x14ac:dyDescent="0.3">
      <c r="A112">
        <v>3656</v>
      </c>
      <c r="B112">
        <v>20</v>
      </c>
      <c r="C112" t="s">
        <v>152</v>
      </c>
      <c r="D112" t="s">
        <v>29</v>
      </c>
      <c r="E112" t="s">
        <v>20</v>
      </c>
      <c r="F112">
        <v>27</v>
      </c>
      <c r="G112" t="s">
        <v>50</v>
      </c>
      <c r="H112" t="s">
        <v>43</v>
      </c>
      <c r="I112" t="s">
        <v>133</v>
      </c>
      <c r="J112" t="s">
        <v>56</v>
      </c>
      <c r="K112">
        <v>2.9</v>
      </c>
      <c r="L112" t="s">
        <v>151</v>
      </c>
      <c r="M112" t="s">
        <v>44</v>
      </c>
      <c r="N112" t="s">
        <v>151</v>
      </c>
      <c r="O112" t="s">
        <v>151</v>
      </c>
      <c r="P112">
        <v>4</v>
      </c>
      <c r="Q112" t="s">
        <v>38</v>
      </c>
      <c r="R112" t="s">
        <v>75</v>
      </c>
      <c r="S112" t="s">
        <v>169</v>
      </c>
      <c r="T112" t="s">
        <v>167</v>
      </c>
      <c r="U112" t="s">
        <v>171</v>
      </c>
      <c r="V112">
        <v>0</v>
      </c>
    </row>
    <row r="113" spans="1:22" ht="14" x14ac:dyDescent="0.3">
      <c r="A113">
        <v>3651</v>
      </c>
      <c r="B113">
        <v>51</v>
      </c>
      <c r="C113" t="s">
        <v>152</v>
      </c>
      <c r="D113" t="s">
        <v>33</v>
      </c>
      <c r="E113" t="s">
        <v>20</v>
      </c>
      <c r="F113">
        <v>60</v>
      </c>
      <c r="G113" t="s">
        <v>122</v>
      </c>
      <c r="H113" t="s">
        <v>43</v>
      </c>
      <c r="I113" t="s">
        <v>64</v>
      </c>
      <c r="J113" t="s">
        <v>52</v>
      </c>
      <c r="K113">
        <v>3.5</v>
      </c>
      <c r="L113" t="s">
        <v>151</v>
      </c>
      <c r="M113" t="s">
        <v>69</v>
      </c>
      <c r="N113" t="s">
        <v>151</v>
      </c>
      <c r="O113" t="s">
        <v>151</v>
      </c>
      <c r="P113">
        <v>3</v>
      </c>
      <c r="Q113" t="s">
        <v>45</v>
      </c>
      <c r="R113" t="s">
        <v>48</v>
      </c>
      <c r="S113" t="s">
        <v>166</v>
      </c>
      <c r="T113" t="s">
        <v>167</v>
      </c>
      <c r="U113" t="s">
        <v>171</v>
      </c>
      <c r="V113">
        <v>0</v>
      </c>
    </row>
    <row r="114" spans="1:22" ht="14" x14ac:dyDescent="0.3">
      <c r="A114">
        <v>3650</v>
      </c>
      <c r="B114">
        <v>68</v>
      </c>
      <c r="C114" t="s">
        <v>152</v>
      </c>
      <c r="D114" t="s">
        <v>86</v>
      </c>
      <c r="E114" t="s">
        <v>20</v>
      </c>
      <c r="F114">
        <v>57</v>
      </c>
      <c r="G114" t="s">
        <v>147</v>
      </c>
      <c r="H114" t="s">
        <v>43</v>
      </c>
      <c r="I114" t="s">
        <v>109</v>
      </c>
      <c r="J114" t="s">
        <v>56</v>
      </c>
      <c r="K114">
        <v>4.4000000000000004</v>
      </c>
      <c r="L114" t="s">
        <v>151</v>
      </c>
      <c r="M114" t="s">
        <v>53</v>
      </c>
      <c r="N114" t="s">
        <v>151</v>
      </c>
      <c r="O114" t="s">
        <v>151</v>
      </c>
      <c r="P114">
        <v>33</v>
      </c>
      <c r="Q114" t="s">
        <v>38</v>
      </c>
      <c r="R114" t="s">
        <v>28</v>
      </c>
      <c r="S114" t="s">
        <v>173</v>
      </c>
      <c r="T114" t="s">
        <v>167</v>
      </c>
      <c r="U114" t="s">
        <v>168</v>
      </c>
      <c r="V114">
        <v>0</v>
      </c>
    </row>
    <row r="115" spans="1:22" ht="14" x14ac:dyDescent="0.3">
      <c r="A115">
        <v>3649</v>
      </c>
      <c r="B115">
        <v>31</v>
      </c>
      <c r="C115" t="s">
        <v>152</v>
      </c>
      <c r="D115" t="s">
        <v>86</v>
      </c>
      <c r="E115" t="s">
        <v>20</v>
      </c>
      <c r="F115">
        <v>67</v>
      </c>
      <c r="G115" t="s">
        <v>83</v>
      </c>
      <c r="H115" t="s">
        <v>43</v>
      </c>
      <c r="I115" t="s">
        <v>51</v>
      </c>
      <c r="J115" t="s">
        <v>24</v>
      </c>
      <c r="K115">
        <v>5</v>
      </c>
      <c r="L115" t="s">
        <v>151</v>
      </c>
      <c r="M115" t="s">
        <v>37</v>
      </c>
      <c r="N115" t="s">
        <v>151</v>
      </c>
      <c r="O115" t="s">
        <v>151</v>
      </c>
      <c r="P115">
        <v>45</v>
      </c>
      <c r="Q115" t="s">
        <v>32</v>
      </c>
      <c r="R115" t="s">
        <v>75</v>
      </c>
      <c r="S115" t="s">
        <v>172</v>
      </c>
      <c r="T115" t="s">
        <v>167</v>
      </c>
      <c r="U115" t="s">
        <v>168</v>
      </c>
      <c r="V115">
        <v>0</v>
      </c>
    </row>
    <row r="116" spans="1:22" ht="14" x14ac:dyDescent="0.3">
      <c r="A116">
        <v>3648</v>
      </c>
      <c r="B116">
        <v>47</v>
      </c>
      <c r="C116" t="s">
        <v>152</v>
      </c>
      <c r="D116" t="s">
        <v>58</v>
      </c>
      <c r="E116" t="s">
        <v>20</v>
      </c>
      <c r="F116">
        <v>45</v>
      </c>
      <c r="G116" t="s">
        <v>110</v>
      </c>
      <c r="H116" t="s">
        <v>43</v>
      </c>
      <c r="I116" t="s">
        <v>23</v>
      </c>
      <c r="J116" t="s">
        <v>24</v>
      </c>
      <c r="K116">
        <v>2.9</v>
      </c>
      <c r="L116" t="s">
        <v>151</v>
      </c>
      <c r="M116" t="s">
        <v>73</v>
      </c>
      <c r="N116" t="s">
        <v>151</v>
      </c>
      <c r="O116" t="s">
        <v>151</v>
      </c>
      <c r="P116">
        <v>12</v>
      </c>
      <c r="Q116" t="s">
        <v>74</v>
      </c>
      <c r="R116" t="s">
        <v>39</v>
      </c>
      <c r="S116" t="s">
        <v>166</v>
      </c>
      <c r="T116" t="s">
        <v>167</v>
      </c>
      <c r="U116" t="s">
        <v>174</v>
      </c>
      <c r="V116">
        <v>0</v>
      </c>
    </row>
    <row r="117" spans="1:22" ht="14" x14ac:dyDescent="0.3">
      <c r="A117">
        <v>3645</v>
      </c>
      <c r="B117">
        <v>35</v>
      </c>
      <c r="C117" t="s">
        <v>152</v>
      </c>
      <c r="D117" t="s">
        <v>19</v>
      </c>
      <c r="E117" t="s">
        <v>20</v>
      </c>
      <c r="F117">
        <v>32</v>
      </c>
      <c r="G117" t="s">
        <v>71</v>
      </c>
      <c r="H117" t="s">
        <v>43</v>
      </c>
      <c r="I117" t="s">
        <v>82</v>
      </c>
      <c r="J117" t="s">
        <v>24</v>
      </c>
      <c r="K117">
        <v>2.6</v>
      </c>
      <c r="L117" t="s">
        <v>151</v>
      </c>
      <c r="M117" t="s">
        <v>44</v>
      </c>
      <c r="N117" t="s">
        <v>151</v>
      </c>
      <c r="O117" t="s">
        <v>151</v>
      </c>
      <c r="P117">
        <v>18</v>
      </c>
      <c r="Q117" t="s">
        <v>27</v>
      </c>
      <c r="R117" t="s">
        <v>39</v>
      </c>
      <c r="S117" t="s">
        <v>170</v>
      </c>
      <c r="T117" t="s">
        <v>167</v>
      </c>
      <c r="U117" t="s">
        <v>174</v>
      </c>
      <c r="V117">
        <v>0</v>
      </c>
    </row>
    <row r="118" spans="1:22" ht="14" x14ac:dyDescent="0.3">
      <c r="A118">
        <v>3643</v>
      </c>
      <c r="B118">
        <v>47</v>
      </c>
      <c r="C118" t="s">
        <v>152</v>
      </c>
      <c r="D118" t="s">
        <v>80</v>
      </c>
      <c r="E118" t="s">
        <v>20</v>
      </c>
      <c r="F118">
        <v>71</v>
      </c>
      <c r="G118" t="s">
        <v>116</v>
      </c>
      <c r="H118" t="s">
        <v>22</v>
      </c>
      <c r="I118" t="s">
        <v>31</v>
      </c>
      <c r="J118" t="s">
        <v>52</v>
      </c>
      <c r="K118">
        <v>4.4000000000000004</v>
      </c>
      <c r="L118" t="s">
        <v>151</v>
      </c>
      <c r="M118" t="s">
        <v>73</v>
      </c>
      <c r="N118" t="s">
        <v>151</v>
      </c>
      <c r="O118" t="s">
        <v>151</v>
      </c>
      <c r="P118">
        <v>5</v>
      </c>
      <c r="Q118" t="s">
        <v>45</v>
      </c>
      <c r="R118" t="s">
        <v>48</v>
      </c>
      <c r="S118" t="s">
        <v>166</v>
      </c>
      <c r="T118" t="s">
        <v>167</v>
      </c>
      <c r="U118" t="s">
        <v>171</v>
      </c>
      <c r="V118">
        <v>0</v>
      </c>
    </row>
    <row r="119" spans="1:22" ht="14" x14ac:dyDescent="0.3">
      <c r="A119">
        <v>3635</v>
      </c>
      <c r="B119">
        <v>59</v>
      </c>
      <c r="C119" t="s">
        <v>152</v>
      </c>
      <c r="D119" t="s">
        <v>124</v>
      </c>
      <c r="E119" t="s">
        <v>20</v>
      </c>
      <c r="F119">
        <v>22</v>
      </c>
      <c r="G119" t="s">
        <v>122</v>
      </c>
      <c r="H119" t="s">
        <v>43</v>
      </c>
      <c r="I119" t="s">
        <v>68</v>
      </c>
      <c r="J119" t="s">
        <v>24</v>
      </c>
      <c r="K119">
        <v>3.3</v>
      </c>
      <c r="L119" t="s">
        <v>151</v>
      </c>
      <c r="M119" t="s">
        <v>53</v>
      </c>
      <c r="N119" t="s">
        <v>151</v>
      </c>
      <c r="O119" t="s">
        <v>151</v>
      </c>
      <c r="P119">
        <v>17</v>
      </c>
      <c r="Q119" t="s">
        <v>45</v>
      </c>
      <c r="R119" t="s">
        <v>48</v>
      </c>
      <c r="S119" t="s">
        <v>173</v>
      </c>
      <c r="T119" t="s">
        <v>167</v>
      </c>
      <c r="U119" t="s">
        <v>174</v>
      </c>
      <c r="V119">
        <v>0</v>
      </c>
    </row>
    <row r="120" spans="1:22" ht="14" x14ac:dyDescent="0.3">
      <c r="A120">
        <v>3630</v>
      </c>
      <c r="B120">
        <v>52</v>
      </c>
      <c r="C120" t="s">
        <v>152</v>
      </c>
      <c r="D120" t="s">
        <v>112</v>
      </c>
      <c r="E120" t="s">
        <v>20</v>
      </c>
      <c r="F120">
        <v>43</v>
      </c>
      <c r="G120" t="s">
        <v>110</v>
      </c>
      <c r="H120" t="s">
        <v>22</v>
      </c>
      <c r="I120" t="s">
        <v>92</v>
      </c>
      <c r="J120" t="s">
        <v>52</v>
      </c>
      <c r="K120">
        <v>4.5</v>
      </c>
      <c r="L120" t="s">
        <v>151</v>
      </c>
      <c r="M120" t="s">
        <v>53</v>
      </c>
      <c r="N120" t="s">
        <v>151</v>
      </c>
      <c r="O120" t="s">
        <v>151</v>
      </c>
      <c r="P120">
        <v>44</v>
      </c>
      <c r="Q120" t="s">
        <v>85</v>
      </c>
      <c r="R120" t="s">
        <v>28</v>
      </c>
      <c r="S120" t="s">
        <v>166</v>
      </c>
      <c r="T120" t="s">
        <v>167</v>
      </c>
      <c r="U120" t="s">
        <v>168</v>
      </c>
      <c r="V120">
        <v>0</v>
      </c>
    </row>
    <row r="121" spans="1:22" ht="14" x14ac:dyDescent="0.3">
      <c r="A121">
        <v>3629</v>
      </c>
      <c r="B121">
        <v>53</v>
      </c>
      <c r="C121" t="s">
        <v>152</v>
      </c>
      <c r="D121" t="s">
        <v>19</v>
      </c>
      <c r="E121" t="s">
        <v>20</v>
      </c>
      <c r="F121">
        <v>88</v>
      </c>
      <c r="G121" t="s">
        <v>141</v>
      </c>
      <c r="H121" t="s">
        <v>22</v>
      </c>
      <c r="I121" t="s">
        <v>72</v>
      </c>
      <c r="J121" t="s">
        <v>52</v>
      </c>
      <c r="K121">
        <v>3.8</v>
      </c>
      <c r="L121" t="s">
        <v>151</v>
      </c>
      <c r="M121" t="s">
        <v>37</v>
      </c>
      <c r="N121" t="s">
        <v>151</v>
      </c>
      <c r="O121" t="s">
        <v>151</v>
      </c>
      <c r="P121">
        <v>35</v>
      </c>
      <c r="Q121" t="s">
        <v>38</v>
      </c>
      <c r="R121" t="s">
        <v>87</v>
      </c>
      <c r="S121" t="s">
        <v>166</v>
      </c>
      <c r="T121" t="s">
        <v>167</v>
      </c>
      <c r="U121" t="s">
        <v>168</v>
      </c>
      <c r="V121">
        <v>0</v>
      </c>
    </row>
    <row r="122" spans="1:22" ht="14" x14ac:dyDescent="0.3">
      <c r="A122">
        <v>3627</v>
      </c>
      <c r="B122">
        <v>69</v>
      </c>
      <c r="C122" t="s">
        <v>152</v>
      </c>
      <c r="D122" t="s">
        <v>19</v>
      </c>
      <c r="E122" t="s">
        <v>20</v>
      </c>
      <c r="F122">
        <v>98</v>
      </c>
      <c r="G122" t="s">
        <v>90</v>
      </c>
      <c r="H122" t="s">
        <v>22</v>
      </c>
      <c r="I122" t="s">
        <v>84</v>
      </c>
      <c r="J122" t="s">
        <v>56</v>
      </c>
      <c r="K122">
        <v>3.5</v>
      </c>
      <c r="L122" t="s">
        <v>151</v>
      </c>
      <c r="M122" t="s">
        <v>26</v>
      </c>
      <c r="N122" t="s">
        <v>151</v>
      </c>
      <c r="O122" t="s">
        <v>151</v>
      </c>
      <c r="P122">
        <v>32</v>
      </c>
      <c r="Q122" t="s">
        <v>27</v>
      </c>
      <c r="R122" t="s">
        <v>57</v>
      </c>
      <c r="S122" t="s">
        <v>173</v>
      </c>
      <c r="T122" t="s">
        <v>167</v>
      </c>
      <c r="U122" t="s">
        <v>168</v>
      </c>
      <c r="V122">
        <v>0</v>
      </c>
    </row>
    <row r="123" spans="1:22" ht="14" x14ac:dyDescent="0.3">
      <c r="A123">
        <v>3623</v>
      </c>
      <c r="B123">
        <v>46</v>
      </c>
      <c r="C123" t="s">
        <v>152</v>
      </c>
      <c r="D123" t="s">
        <v>80</v>
      </c>
      <c r="E123" t="s">
        <v>20</v>
      </c>
      <c r="F123">
        <v>41</v>
      </c>
      <c r="G123" t="s">
        <v>149</v>
      </c>
      <c r="H123" t="s">
        <v>43</v>
      </c>
      <c r="I123" t="s">
        <v>72</v>
      </c>
      <c r="J123" t="s">
        <v>56</v>
      </c>
      <c r="K123">
        <v>4.3</v>
      </c>
      <c r="L123" t="s">
        <v>151</v>
      </c>
      <c r="M123" t="s">
        <v>73</v>
      </c>
      <c r="N123" t="s">
        <v>151</v>
      </c>
      <c r="O123" t="s">
        <v>151</v>
      </c>
      <c r="P123">
        <v>12</v>
      </c>
      <c r="Q123" t="s">
        <v>38</v>
      </c>
      <c r="R123" t="s">
        <v>48</v>
      </c>
      <c r="S123" t="s">
        <v>166</v>
      </c>
      <c r="T123" t="s">
        <v>167</v>
      </c>
      <c r="U123" t="s">
        <v>174</v>
      </c>
      <c r="V123">
        <v>0</v>
      </c>
    </row>
    <row r="124" spans="1:22" ht="14" x14ac:dyDescent="0.3">
      <c r="A124">
        <v>3617</v>
      </c>
      <c r="B124">
        <v>42</v>
      </c>
      <c r="C124" t="s">
        <v>152</v>
      </c>
      <c r="D124" t="s">
        <v>103</v>
      </c>
      <c r="E124" t="s">
        <v>20</v>
      </c>
      <c r="F124">
        <v>23</v>
      </c>
      <c r="G124" t="s">
        <v>149</v>
      </c>
      <c r="H124" t="s">
        <v>22</v>
      </c>
      <c r="I124" t="s">
        <v>72</v>
      </c>
      <c r="J124" t="s">
        <v>24</v>
      </c>
      <c r="K124">
        <v>3.3</v>
      </c>
      <c r="L124" t="s">
        <v>151</v>
      </c>
      <c r="M124" t="s">
        <v>73</v>
      </c>
      <c r="N124" t="s">
        <v>151</v>
      </c>
      <c r="O124" t="s">
        <v>151</v>
      </c>
      <c r="P124">
        <v>33</v>
      </c>
      <c r="Q124" t="s">
        <v>85</v>
      </c>
      <c r="R124" t="s">
        <v>28</v>
      </c>
      <c r="S124" t="s">
        <v>170</v>
      </c>
      <c r="T124" t="s">
        <v>167</v>
      </c>
      <c r="U124" t="s">
        <v>168</v>
      </c>
      <c r="V124">
        <v>0</v>
      </c>
    </row>
    <row r="125" spans="1:22" ht="14" x14ac:dyDescent="0.3">
      <c r="A125">
        <v>3616</v>
      </c>
      <c r="B125">
        <v>35</v>
      </c>
      <c r="C125" t="s">
        <v>152</v>
      </c>
      <c r="D125" t="s">
        <v>80</v>
      </c>
      <c r="E125" t="s">
        <v>20</v>
      </c>
      <c r="F125">
        <v>31</v>
      </c>
      <c r="G125" t="s">
        <v>98</v>
      </c>
      <c r="H125" t="s">
        <v>43</v>
      </c>
      <c r="I125" t="s">
        <v>79</v>
      </c>
      <c r="J125" t="s">
        <v>24</v>
      </c>
      <c r="K125">
        <v>4.4000000000000004</v>
      </c>
      <c r="L125" t="s">
        <v>151</v>
      </c>
      <c r="M125" t="s">
        <v>37</v>
      </c>
      <c r="N125" t="s">
        <v>151</v>
      </c>
      <c r="O125" t="s">
        <v>151</v>
      </c>
      <c r="P125">
        <v>4</v>
      </c>
      <c r="Q125" t="s">
        <v>38</v>
      </c>
      <c r="R125" t="s">
        <v>87</v>
      </c>
      <c r="S125" t="s">
        <v>170</v>
      </c>
      <c r="T125" t="s">
        <v>167</v>
      </c>
      <c r="U125" t="s">
        <v>171</v>
      </c>
      <c r="V125">
        <v>0</v>
      </c>
    </row>
    <row r="126" spans="1:22" ht="14" x14ac:dyDescent="0.3">
      <c r="A126">
        <v>3612</v>
      </c>
      <c r="B126">
        <v>63</v>
      </c>
      <c r="C126" t="s">
        <v>152</v>
      </c>
      <c r="D126" t="s">
        <v>112</v>
      </c>
      <c r="E126" t="s">
        <v>20</v>
      </c>
      <c r="F126">
        <v>82</v>
      </c>
      <c r="G126" t="s">
        <v>148</v>
      </c>
      <c r="H126" t="s">
        <v>43</v>
      </c>
      <c r="I126" t="s">
        <v>64</v>
      </c>
      <c r="J126" t="s">
        <v>36</v>
      </c>
      <c r="K126">
        <v>2.9</v>
      </c>
      <c r="L126" t="s">
        <v>151</v>
      </c>
      <c r="M126" t="s">
        <v>53</v>
      </c>
      <c r="N126" t="s">
        <v>151</v>
      </c>
      <c r="O126" t="s">
        <v>151</v>
      </c>
      <c r="P126">
        <v>30</v>
      </c>
      <c r="Q126" t="s">
        <v>38</v>
      </c>
      <c r="R126" t="s">
        <v>48</v>
      </c>
      <c r="S126" t="s">
        <v>173</v>
      </c>
      <c r="T126" t="s">
        <v>167</v>
      </c>
      <c r="U126" t="s">
        <v>168</v>
      </c>
      <c r="V126">
        <v>0</v>
      </c>
    </row>
    <row r="127" spans="1:22" ht="14" x14ac:dyDescent="0.3">
      <c r="A127">
        <v>3610</v>
      </c>
      <c r="B127">
        <v>21</v>
      </c>
      <c r="C127" t="s">
        <v>152</v>
      </c>
      <c r="D127" t="s">
        <v>124</v>
      </c>
      <c r="E127" t="s">
        <v>20</v>
      </c>
      <c r="F127">
        <v>39</v>
      </c>
      <c r="G127" t="s">
        <v>129</v>
      </c>
      <c r="H127" t="s">
        <v>43</v>
      </c>
      <c r="I127" t="s">
        <v>108</v>
      </c>
      <c r="J127" t="s">
        <v>52</v>
      </c>
      <c r="K127">
        <v>3</v>
      </c>
      <c r="L127" t="s">
        <v>151</v>
      </c>
      <c r="M127" t="s">
        <v>69</v>
      </c>
      <c r="N127" t="s">
        <v>151</v>
      </c>
      <c r="O127" t="s">
        <v>151</v>
      </c>
      <c r="P127">
        <v>31</v>
      </c>
      <c r="Q127" t="s">
        <v>85</v>
      </c>
      <c r="R127" t="s">
        <v>87</v>
      </c>
      <c r="S127" t="s">
        <v>169</v>
      </c>
      <c r="T127" t="s">
        <v>167</v>
      </c>
      <c r="U127" t="s">
        <v>168</v>
      </c>
      <c r="V127">
        <v>0</v>
      </c>
    </row>
    <row r="128" spans="1:22" ht="14" x14ac:dyDescent="0.3">
      <c r="A128">
        <v>3606</v>
      </c>
      <c r="B128">
        <v>68</v>
      </c>
      <c r="C128" t="s">
        <v>152</v>
      </c>
      <c r="D128" t="s">
        <v>33</v>
      </c>
      <c r="E128" t="s">
        <v>20</v>
      </c>
      <c r="F128">
        <v>41</v>
      </c>
      <c r="G128" t="s">
        <v>89</v>
      </c>
      <c r="H128" t="s">
        <v>43</v>
      </c>
      <c r="I128" t="s">
        <v>79</v>
      </c>
      <c r="J128" t="s">
        <v>56</v>
      </c>
      <c r="K128">
        <v>4.3</v>
      </c>
      <c r="L128" t="s">
        <v>151</v>
      </c>
      <c r="M128" t="s">
        <v>73</v>
      </c>
      <c r="N128" t="s">
        <v>151</v>
      </c>
      <c r="O128" t="s">
        <v>151</v>
      </c>
      <c r="P128">
        <v>36</v>
      </c>
      <c r="Q128" t="s">
        <v>74</v>
      </c>
      <c r="R128" t="s">
        <v>96</v>
      </c>
      <c r="S128" t="s">
        <v>173</v>
      </c>
      <c r="T128" t="s">
        <v>167</v>
      </c>
      <c r="U128" t="s">
        <v>168</v>
      </c>
      <c r="V128">
        <v>0</v>
      </c>
    </row>
    <row r="129" spans="1:22" ht="14" x14ac:dyDescent="0.3">
      <c r="A129">
        <v>3605</v>
      </c>
      <c r="B129">
        <v>63</v>
      </c>
      <c r="C129" t="s">
        <v>152</v>
      </c>
      <c r="D129" t="s">
        <v>103</v>
      </c>
      <c r="E129" t="s">
        <v>20</v>
      </c>
      <c r="F129">
        <v>86</v>
      </c>
      <c r="G129" t="s">
        <v>59</v>
      </c>
      <c r="H129" t="s">
        <v>43</v>
      </c>
      <c r="I129" t="s">
        <v>120</v>
      </c>
      <c r="J129" t="s">
        <v>56</v>
      </c>
      <c r="K129">
        <v>3.3</v>
      </c>
      <c r="L129" t="s">
        <v>151</v>
      </c>
      <c r="M129" t="s">
        <v>53</v>
      </c>
      <c r="N129" t="s">
        <v>151</v>
      </c>
      <c r="O129" t="s">
        <v>151</v>
      </c>
      <c r="P129">
        <v>17</v>
      </c>
      <c r="Q129" t="s">
        <v>85</v>
      </c>
      <c r="R129" t="s">
        <v>48</v>
      </c>
      <c r="S129" t="s">
        <v>173</v>
      </c>
      <c r="T129" t="s">
        <v>167</v>
      </c>
      <c r="U129" t="s">
        <v>174</v>
      </c>
      <c r="V129">
        <v>0</v>
      </c>
    </row>
    <row r="130" spans="1:22" ht="14" x14ac:dyDescent="0.3">
      <c r="A130">
        <v>3604</v>
      </c>
      <c r="B130">
        <v>45</v>
      </c>
      <c r="C130" t="s">
        <v>152</v>
      </c>
      <c r="D130" t="s">
        <v>33</v>
      </c>
      <c r="E130" t="s">
        <v>20</v>
      </c>
      <c r="F130">
        <v>51</v>
      </c>
      <c r="G130" t="s">
        <v>59</v>
      </c>
      <c r="H130" t="s">
        <v>43</v>
      </c>
      <c r="I130" t="s">
        <v>79</v>
      </c>
      <c r="J130" t="s">
        <v>36</v>
      </c>
      <c r="K130">
        <v>2.7</v>
      </c>
      <c r="L130" t="s">
        <v>151</v>
      </c>
      <c r="M130" t="s">
        <v>37</v>
      </c>
      <c r="N130" t="s">
        <v>151</v>
      </c>
      <c r="O130" t="s">
        <v>151</v>
      </c>
      <c r="P130">
        <v>5</v>
      </c>
      <c r="Q130" t="s">
        <v>32</v>
      </c>
      <c r="R130" t="s">
        <v>39</v>
      </c>
      <c r="S130" t="s">
        <v>166</v>
      </c>
      <c r="T130" t="s">
        <v>167</v>
      </c>
      <c r="U130" t="s">
        <v>171</v>
      </c>
      <c r="V130">
        <v>0</v>
      </c>
    </row>
    <row r="131" spans="1:22" ht="14" x14ac:dyDescent="0.3">
      <c r="A131">
        <v>3603</v>
      </c>
      <c r="B131">
        <v>58</v>
      </c>
      <c r="C131" t="s">
        <v>152</v>
      </c>
      <c r="D131" t="s">
        <v>86</v>
      </c>
      <c r="E131" t="s">
        <v>20</v>
      </c>
      <c r="F131">
        <v>36</v>
      </c>
      <c r="G131" t="s">
        <v>50</v>
      </c>
      <c r="H131" t="s">
        <v>35</v>
      </c>
      <c r="I131" t="s">
        <v>135</v>
      </c>
      <c r="J131" t="s">
        <v>52</v>
      </c>
      <c r="K131">
        <v>3.3</v>
      </c>
      <c r="L131" t="s">
        <v>151</v>
      </c>
      <c r="M131" t="s">
        <v>73</v>
      </c>
      <c r="N131" t="s">
        <v>151</v>
      </c>
      <c r="O131" t="s">
        <v>151</v>
      </c>
      <c r="P131">
        <v>40</v>
      </c>
      <c r="Q131" t="s">
        <v>85</v>
      </c>
      <c r="R131" t="s">
        <v>57</v>
      </c>
      <c r="S131" t="s">
        <v>173</v>
      </c>
      <c r="T131" t="s">
        <v>167</v>
      </c>
      <c r="U131" t="s">
        <v>168</v>
      </c>
      <c r="V131">
        <v>0</v>
      </c>
    </row>
    <row r="132" spans="1:22" ht="14" x14ac:dyDescent="0.3">
      <c r="A132">
        <v>3602</v>
      </c>
      <c r="B132">
        <v>34</v>
      </c>
      <c r="C132" t="s">
        <v>152</v>
      </c>
      <c r="D132" t="s">
        <v>112</v>
      </c>
      <c r="E132" t="s">
        <v>20</v>
      </c>
      <c r="F132">
        <v>47</v>
      </c>
      <c r="G132" t="s">
        <v>97</v>
      </c>
      <c r="H132" t="s">
        <v>43</v>
      </c>
      <c r="I132" t="s">
        <v>125</v>
      </c>
      <c r="J132" t="s">
        <v>52</v>
      </c>
      <c r="K132">
        <v>3</v>
      </c>
      <c r="L132" t="s">
        <v>151</v>
      </c>
      <c r="M132" t="s">
        <v>44</v>
      </c>
      <c r="N132" t="s">
        <v>151</v>
      </c>
      <c r="O132" t="s">
        <v>151</v>
      </c>
      <c r="P132">
        <v>3</v>
      </c>
      <c r="Q132" t="s">
        <v>45</v>
      </c>
      <c r="R132" t="s">
        <v>87</v>
      </c>
      <c r="S132" t="s">
        <v>172</v>
      </c>
      <c r="T132" t="s">
        <v>167</v>
      </c>
      <c r="U132" t="s">
        <v>171</v>
      </c>
      <c r="V132">
        <v>0</v>
      </c>
    </row>
    <row r="133" spans="1:22" ht="14" x14ac:dyDescent="0.3">
      <c r="A133">
        <v>3601</v>
      </c>
      <c r="B133">
        <v>67</v>
      </c>
      <c r="C133" t="s">
        <v>152</v>
      </c>
      <c r="D133" t="s">
        <v>80</v>
      </c>
      <c r="E133" t="s">
        <v>20</v>
      </c>
      <c r="F133">
        <v>81</v>
      </c>
      <c r="G133" t="s">
        <v>130</v>
      </c>
      <c r="H133" t="s">
        <v>91</v>
      </c>
      <c r="I133" t="s">
        <v>77</v>
      </c>
      <c r="J133" t="s">
        <v>36</v>
      </c>
      <c r="K133">
        <v>2.7</v>
      </c>
      <c r="L133" t="s">
        <v>151</v>
      </c>
      <c r="M133" t="s">
        <v>37</v>
      </c>
      <c r="N133" t="s">
        <v>151</v>
      </c>
      <c r="O133" t="s">
        <v>151</v>
      </c>
      <c r="P133">
        <v>25</v>
      </c>
      <c r="Q133" t="s">
        <v>32</v>
      </c>
      <c r="R133" t="s">
        <v>75</v>
      </c>
      <c r="S133" t="s">
        <v>173</v>
      </c>
      <c r="T133" t="s">
        <v>167</v>
      </c>
      <c r="U133" t="s">
        <v>168</v>
      </c>
      <c r="V133">
        <v>0</v>
      </c>
    </row>
    <row r="134" spans="1:22" ht="14" x14ac:dyDescent="0.3">
      <c r="A134">
        <v>3599</v>
      </c>
      <c r="B134">
        <v>23</v>
      </c>
      <c r="C134" t="s">
        <v>152</v>
      </c>
      <c r="D134" t="s">
        <v>103</v>
      </c>
      <c r="E134" t="s">
        <v>20</v>
      </c>
      <c r="F134">
        <v>76</v>
      </c>
      <c r="G134" t="s">
        <v>138</v>
      </c>
      <c r="H134" t="s">
        <v>91</v>
      </c>
      <c r="I134" t="s">
        <v>72</v>
      </c>
      <c r="J134" t="s">
        <v>36</v>
      </c>
      <c r="K134">
        <v>4.5999999999999996</v>
      </c>
      <c r="L134" t="s">
        <v>151</v>
      </c>
      <c r="M134" t="s">
        <v>73</v>
      </c>
      <c r="N134" t="s">
        <v>151</v>
      </c>
      <c r="O134" t="s">
        <v>151</v>
      </c>
      <c r="P134">
        <v>19</v>
      </c>
      <c r="Q134" t="s">
        <v>74</v>
      </c>
      <c r="R134" t="s">
        <v>75</v>
      </c>
      <c r="S134" t="s">
        <v>169</v>
      </c>
      <c r="T134" t="s">
        <v>167</v>
      </c>
      <c r="U134" t="s">
        <v>174</v>
      </c>
      <c r="V134">
        <v>0</v>
      </c>
    </row>
    <row r="135" spans="1:22" ht="14" x14ac:dyDescent="0.3">
      <c r="A135">
        <v>3597</v>
      </c>
      <c r="B135">
        <v>28</v>
      </c>
      <c r="C135" t="s">
        <v>152</v>
      </c>
      <c r="D135" t="s">
        <v>103</v>
      </c>
      <c r="E135" t="s">
        <v>20</v>
      </c>
      <c r="F135">
        <v>83</v>
      </c>
      <c r="G135" t="s">
        <v>130</v>
      </c>
      <c r="H135" t="s">
        <v>43</v>
      </c>
      <c r="I135" t="s">
        <v>60</v>
      </c>
      <c r="J135" t="s">
        <v>36</v>
      </c>
      <c r="K135">
        <v>4.3</v>
      </c>
      <c r="L135" t="s">
        <v>151</v>
      </c>
      <c r="M135" t="s">
        <v>53</v>
      </c>
      <c r="N135" t="s">
        <v>151</v>
      </c>
      <c r="O135" t="s">
        <v>151</v>
      </c>
      <c r="P135">
        <v>44</v>
      </c>
      <c r="Q135" t="s">
        <v>32</v>
      </c>
      <c r="R135" t="s">
        <v>28</v>
      </c>
      <c r="S135" t="s">
        <v>172</v>
      </c>
      <c r="T135" t="s">
        <v>167</v>
      </c>
      <c r="U135" t="s">
        <v>168</v>
      </c>
      <c r="V135">
        <v>0</v>
      </c>
    </row>
    <row r="136" spans="1:22" ht="14" x14ac:dyDescent="0.3">
      <c r="A136">
        <v>3596</v>
      </c>
      <c r="B136">
        <v>21</v>
      </c>
      <c r="C136" t="s">
        <v>152</v>
      </c>
      <c r="D136" t="s">
        <v>19</v>
      </c>
      <c r="E136" t="s">
        <v>20</v>
      </c>
      <c r="F136">
        <v>41</v>
      </c>
      <c r="G136" t="s">
        <v>146</v>
      </c>
      <c r="H136" t="s">
        <v>43</v>
      </c>
      <c r="I136" t="s">
        <v>82</v>
      </c>
      <c r="J136" t="s">
        <v>36</v>
      </c>
      <c r="K136">
        <v>3.1</v>
      </c>
      <c r="L136" t="s">
        <v>151</v>
      </c>
      <c r="M136" t="s">
        <v>73</v>
      </c>
      <c r="N136" t="s">
        <v>151</v>
      </c>
      <c r="O136" t="s">
        <v>151</v>
      </c>
      <c r="P136">
        <v>14</v>
      </c>
      <c r="Q136" t="s">
        <v>45</v>
      </c>
      <c r="R136" t="s">
        <v>48</v>
      </c>
      <c r="S136" t="s">
        <v>169</v>
      </c>
      <c r="T136" t="s">
        <v>167</v>
      </c>
      <c r="U136" t="s">
        <v>174</v>
      </c>
      <c r="V136">
        <v>0</v>
      </c>
    </row>
    <row r="137" spans="1:22" ht="14" x14ac:dyDescent="0.3">
      <c r="A137">
        <v>3591</v>
      </c>
      <c r="B137">
        <v>27</v>
      </c>
      <c r="C137" t="s">
        <v>152</v>
      </c>
      <c r="D137" t="s">
        <v>80</v>
      </c>
      <c r="E137" t="s">
        <v>20</v>
      </c>
      <c r="F137">
        <v>87</v>
      </c>
      <c r="G137" t="s">
        <v>146</v>
      </c>
      <c r="H137" t="s">
        <v>43</v>
      </c>
      <c r="I137" t="s">
        <v>23</v>
      </c>
      <c r="J137" t="s">
        <v>56</v>
      </c>
      <c r="K137">
        <v>2.9</v>
      </c>
      <c r="L137" t="s">
        <v>151</v>
      </c>
      <c r="M137" t="s">
        <v>69</v>
      </c>
      <c r="N137" t="s">
        <v>151</v>
      </c>
      <c r="O137" t="s">
        <v>151</v>
      </c>
      <c r="P137">
        <v>19</v>
      </c>
      <c r="Q137" t="s">
        <v>27</v>
      </c>
      <c r="R137" t="s">
        <v>96</v>
      </c>
      <c r="S137" t="s">
        <v>172</v>
      </c>
      <c r="T137" t="s">
        <v>167</v>
      </c>
      <c r="U137" t="s">
        <v>174</v>
      </c>
      <c r="V137">
        <v>0</v>
      </c>
    </row>
    <row r="138" spans="1:22" ht="14" x14ac:dyDescent="0.3">
      <c r="A138">
        <v>3588</v>
      </c>
      <c r="B138">
        <v>33</v>
      </c>
      <c r="C138" t="s">
        <v>152</v>
      </c>
      <c r="D138" t="s">
        <v>29</v>
      </c>
      <c r="E138" t="s">
        <v>20</v>
      </c>
      <c r="F138">
        <v>90</v>
      </c>
      <c r="G138" t="s">
        <v>140</v>
      </c>
      <c r="H138" t="s">
        <v>35</v>
      </c>
      <c r="I138" t="s">
        <v>82</v>
      </c>
      <c r="J138" t="s">
        <v>52</v>
      </c>
      <c r="K138">
        <v>4.4000000000000004</v>
      </c>
      <c r="L138" t="s">
        <v>151</v>
      </c>
      <c r="M138" t="s">
        <v>53</v>
      </c>
      <c r="N138" t="s">
        <v>151</v>
      </c>
      <c r="O138" t="s">
        <v>151</v>
      </c>
      <c r="P138">
        <v>33</v>
      </c>
      <c r="Q138" t="s">
        <v>85</v>
      </c>
      <c r="R138" t="s">
        <v>48</v>
      </c>
      <c r="S138" t="s">
        <v>172</v>
      </c>
      <c r="T138" t="s">
        <v>167</v>
      </c>
      <c r="U138" t="s">
        <v>168</v>
      </c>
      <c r="V138">
        <v>0</v>
      </c>
    </row>
    <row r="139" spans="1:22" ht="14" x14ac:dyDescent="0.3">
      <c r="A139">
        <v>3587</v>
      </c>
      <c r="B139">
        <v>33</v>
      </c>
      <c r="C139" t="s">
        <v>152</v>
      </c>
      <c r="D139" t="s">
        <v>103</v>
      </c>
      <c r="E139" t="s">
        <v>20</v>
      </c>
      <c r="F139">
        <v>28</v>
      </c>
      <c r="G139" t="s">
        <v>134</v>
      </c>
      <c r="H139" t="s">
        <v>43</v>
      </c>
      <c r="I139" t="s">
        <v>133</v>
      </c>
      <c r="J139" t="s">
        <v>24</v>
      </c>
      <c r="K139">
        <v>4.5999999999999996</v>
      </c>
      <c r="L139" t="s">
        <v>151</v>
      </c>
      <c r="M139" t="s">
        <v>73</v>
      </c>
      <c r="N139" t="s">
        <v>151</v>
      </c>
      <c r="O139" t="s">
        <v>151</v>
      </c>
      <c r="P139">
        <v>12</v>
      </c>
      <c r="Q139" t="s">
        <v>45</v>
      </c>
      <c r="R139" t="s">
        <v>75</v>
      </c>
      <c r="S139" t="s">
        <v>172</v>
      </c>
      <c r="T139" t="s">
        <v>167</v>
      </c>
      <c r="U139" t="s">
        <v>174</v>
      </c>
      <c r="V139">
        <v>0</v>
      </c>
    </row>
    <row r="140" spans="1:22" ht="14" x14ac:dyDescent="0.3">
      <c r="A140">
        <v>3584</v>
      </c>
      <c r="B140">
        <v>52</v>
      </c>
      <c r="C140" t="s">
        <v>152</v>
      </c>
      <c r="D140" t="s">
        <v>19</v>
      </c>
      <c r="E140" t="s">
        <v>20</v>
      </c>
      <c r="F140">
        <v>77</v>
      </c>
      <c r="G140" t="s">
        <v>116</v>
      </c>
      <c r="H140" t="s">
        <v>22</v>
      </c>
      <c r="I140" t="s">
        <v>109</v>
      </c>
      <c r="J140" t="s">
        <v>52</v>
      </c>
      <c r="K140">
        <v>2.7</v>
      </c>
      <c r="L140" t="s">
        <v>151</v>
      </c>
      <c r="M140" t="s">
        <v>73</v>
      </c>
      <c r="N140" t="s">
        <v>151</v>
      </c>
      <c r="O140" t="s">
        <v>151</v>
      </c>
      <c r="P140">
        <v>44</v>
      </c>
      <c r="Q140" t="s">
        <v>38</v>
      </c>
      <c r="R140" t="s">
        <v>96</v>
      </c>
      <c r="S140" t="s">
        <v>166</v>
      </c>
      <c r="T140" t="s">
        <v>167</v>
      </c>
      <c r="U140" t="s">
        <v>168</v>
      </c>
      <c r="V140">
        <v>0</v>
      </c>
    </row>
    <row r="141" spans="1:22" ht="14" x14ac:dyDescent="0.3">
      <c r="A141">
        <v>3583</v>
      </c>
      <c r="B141">
        <v>23</v>
      </c>
      <c r="C141" t="s">
        <v>152</v>
      </c>
      <c r="D141" t="s">
        <v>58</v>
      </c>
      <c r="E141" t="s">
        <v>20</v>
      </c>
      <c r="F141">
        <v>41</v>
      </c>
      <c r="G141" t="s">
        <v>98</v>
      </c>
      <c r="H141" t="s">
        <v>35</v>
      </c>
      <c r="I141" t="s">
        <v>117</v>
      </c>
      <c r="J141" t="s">
        <v>52</v>
      </c>
      <c r="K141">
        <v>3.4</v>
      </c>
      <c r="L141" t="s">
        <v>151</v>
      </c>
      <c r="M141" t="s">
        <v>69</v>
      </c>
      <c r="N141" t="s">
        <v>151</v>
      </c>
      <c r="O141" t="s">
        <v>151</v>
      </c>
      <c r="P141">
        <v>15</v>
      </c>
      <c r="Q141" t="s">
        <v>45</v>
      </c>
      <c r="R141" t="s">
        <v>48</v>
      </c>
      <c r="S141" t="s">
        <v>169</v>
      </c>
      <c r="T141" t="s">
        <v>167</v>
      </c>
      <c r="U141" t="s">
        <v>174</v>
      </c>
      <c r="V141">
        <v>0</v>
      </c>
    </row>
    <row r="142" spans="1:22" ht="14" x14ac:dyDescent="0.3">
      <c r="A142">
        <v>3582</v>
      </c>
      <c r="B142">
        <v>26</v>
      </c>
      <c r="C142" t="s">
        <v>152</v>
      </c>
      <c r="D142" t="s">
        <v>80</v>
      </c>
      <c r="E142" t="s">
        <v>20</v>
      </c>
      <c r="F142">
        <v>95</v>
      </c>
      <c r="G142" t="s">
        <v>141</v>
      </c>
      <c r="H142" t="s">
        <v>43</v>
      </c>
      <c r="I142" t="s">
        <v>120</v>
      </c>
      <c r="J142" t="s">
        <v>56</v>
      </c>
      <c r="K142">
        <v>4.9000000000000004</v>
      </c>
      <c r="L142" t="s">
        <v>151</v>
      </c>
      <c r="M142" t="s">
        <v>44</v>
      </c>
      <c r="N142" t="s">
        <v>151</v>
      </c>
      <c r="O142" t="s">
        <v>151</v>
      </c>
      <c r="P142">
        <v>50</v>
      </c>
      <c r="Q142" t="s">
        <v>38</v>
      </c>
      <c r="R142" t="s">
        <v>39</v>
      </c>
      <c r="S142" t="s">
        <v>172</v>
      </c>
      <c r="T142" t="s">
        <v>167</v>
      </c>
      <c r="U142" t="s">
        <v>168</v>
      </c>
      <c r="V142">
        <v>0</v>
      </c>
    </row>
    <row r="143" spans="1:22" ht="14" x14ac:dyDescent="0.3">
      <c r="A143">
        <v>3581</v>
      </c>
      <c r="B143">
        <v>51</v>
      </c>
      <c r="C143" t="s">
        <v>152</v>
      </c>
      <c r="D143" t="s">
        <v>19</v>
      </c>
      <c r="E143" t="s">
        <v>20</v>
      </c>
      <c r="F143">
        <v>83</v>
      </c>
      <c r="G143" t="s">
        <v>81</v>
      </c>
      <c r="H143" t="s">
        <v>43</v>
      </c>
      <c r="I143" t="s">
        <v>135</v>
      </c>
      <c r="J143" t="s">
        <v>52</v>
      </c>
      <c r="K143">
        <v>3.2</v>
      </c>
      <c r="L143" t="s">
        <v>151</v>
      </c>
      <c r="M143" t="s">
        <v>69</v>
      </c>
      <c r="N143" t="s">
        <v>151</v>
      </c>
      <c r="O143" t="s">
        <v>151</v>
      </c>
      <c r="P143">
        <v>3</v>
      </c>
      <c r="Q143" t="s">
        <v>32</v>
      </c>
      <c r="R143" t="s">
        <v>75</v>
      </c>
      <c r="S143" t="s">
        <v>166</v>
      </c>
      <c r="T143" t="s">
        <v>167</v>
      </c>
      <c r="U143" t="s">
        <v>171</v>
      </c>
      <c r="V143">
        <v>0</v>
      </c>
    </row>
    <row r="144" spans="1:22" ht="14" x14ac:dyDescent="0.3">
      <c r="A144">
        <v>3575</v>
      </c>
      <c r="B144">
        <v>29</v>
      </c>
      <c r="C144" t="s">
        <v>152</v>
      </c>
      <c r="D144" t="s">
        <v>124</v>
      </c>
      <c r="E144" t="s">
        <v>20</v>
      </c>
      <c r="F144">
        <v>70</v>
      </c>
      <c r="G144" t="s">
        <v>83</v>
      </c>
      <c r="H144" t="s">
        <v>43</v>
      </c>
      <c r="I144" t="s">
        <v>108</v>
      </c>
      <c r="J144" t="s">
        <v>56</v>
      </c>
      <c r="K144">
        <v>4.9000000000000004</v>
      </c>
      <c r="L144" t="s">
        <v>151</v>
      </c>
      <c r="M144" t="s">
        <v>26</v>
      </c>
      <c r="N144" t="s">
        <v>151</v>
      </c>
      <c r="O144" t="s">
        <v>151</v>
      </c>
      <c r="P144">
        <v>39</v>
      </c>
      <c r="Q144" t="s">
        <v>74</v>
      </c>
      <c r="R144" t="s">
        <v>57</v>
      </c>
      <c r="S144" t="s">
        <v>172</v>
      </c>
      <c r="T144" t="s">
        <v>167</v>
      </c>
      <c r="U144" t="s">
        <v>168</v>
      </c>
      <c r="V144">
        <v>0</v>
      </c>
    </row>
    <row r="145" spans="1:22" ht="14" x14ac:dyDescent="0.3">
      <c r="A145">
        <v>3574</v>
      </c>
      <c r="B145">
        <v>43</v>
      </c>
      <c r="C145" t="s">
        <v>152</v>
      </c>
      <c r="D145" t="s">
        <v>33</v>
      </c>
      <c r="E145" t="s">
        <v>20</v>
      </c>
      <c r="F145">
        <v>67</v>
      </c>
      <c r="G145" t="s">
        <v>138</v>
      </c>
      <c r="H145" t="s">
        <v>22</v>
      </c>
      <c r="I145" t="s">
        <v>31</v>
      </c>
      <c r="J145" t="s">
        <v>56</v>
      </c>
      <c r="K145">
        <v>4.9000000000000004</v>
      </c>
      <c r="L145" t="s">
        <v>151</v>
      </c>
      <c r="M145" t="s">
        <v>37</v>
      </c>
      <c r="N145" t="s">
        <v>151</v>
      </c>
      <c r="O145" t="s">
        <v>151</v>
      </c>
      <c r="P145">
        <v>27</v>
      </c>
      <c r="Q145" t="s">
        <v>45</v>
      </c>
      <c r="R145" t="s">
        <v>87</v>
      </c>
      <c r="S145" t="s">
        <v>170</v>
      </c>
      <c r="T145" t="s">
        <v>167</v>
      </c>
      <c r="U145" t="s">
        <v>168</v>
      </c>
      <c r="V145">
        <v>0</v>
      </c>
    </row>
    <row r="146" spans="1:22" ht="14" x14ac:dyDescent="0.3">
      <c r="A146">
        <v>3573</v>
      </c>
      <c r="B146">
        <v>23</v>
      </c>
      <c r="C146" t="s">
        <v>152</v>
      </c>
      <c r="D146" t="s">
        <v>58</v>
      </c>
      <c r="E146" t="s">
        <v>20</v>
      </c>
      <c r="F146">
        <v>28</v>
      </c>
      <c r="G146" t="s">
        <v>42</v>
      </c>
      <c r="H146" t="s">
        <v>43</v>
      </c>
      <c r="I146" t="s">
        <v>93</v>
      </c>
      <c r="J146" t="s">
        <v>36</v>
      </c>
      <c r="K146">
        <v>5</v>
      </c>
      <c r="L146" t="s">
        <v>151</v>
      </c>
      <c r="M146" t="s">
        <v>53</v>
      </c>
      <c r="N146" t="s">
        <v>151</v>
      </c>
      <c r="O146" t="s">
        <v>151</v>
      </c>
      <c r="P146">
        <v>25</v>
      </c>
      <c r="Q146" t="s">
        <v>38</v>
      </c>
      <c r="R146" t="s">
        <v>87</v>
      </c>
      <c r="S146" t="s">
        <v>169</v>
      </c>
      <c r="T146" t="s">
        <v>167</v>
      </c>
      <c r="U146" t="s">
        <v>168</v>
      </c>
      <c r="V146">
        <v>0</v>
      </c>
    </row>
    <row r="147" spans="1:22" ht="14" x14ac:dyDescent="0.3">
      <c r="A147">
        <v>3572</v>
      </c>
      <c r="B147">
        <v>70</v>
      </c>
      <c r="C147" t="s">
        <v>152</v>
      </c>
      <c r="D147" t="s">
        <v>86</v>
      </c>
      <c r="E147" t="s">
        <v>20</v>
      </c>
      <c r="F147">
        <v>27</v>
      </c>
      <c r="G147" t="s">
        <v>113</v>
      </c>
      <c r="H147" t="s">
        <v>43</v>
      </c>
      <c r="I147" t="s">
        <v>51</v>
      </c>
      <c r="J147" t="s">
        <v>52</v>
      </c>
      <c r="K147">
        <v>3.2</v>
      </c>
      <c r="L147" t="s">
        <v>151</v>
      </c>
      <c r="M147" t="s">
        <v>53</v>
      </c>
      <c r="N147" t="s">
        <v>151</v>
      </c>
      <c r="O147" t="s">
        <v>151</v>
      </c>
      <c r="P147">
        <v>15</v>
      </c>
      <c r="Q147" t="s">
        <v>74</v>
      </c>
      <c r="R147" t="s">
        <v>96</v>
      </c>
      <c r="S147" t="s">
        <v>173</v>
      </c>
      <c r="T147" t="s">
        <v>167</v>
      </c>
      <c r="U147" t="s">
        <v>174</v>
      </c>
      <c r="V147">
        <v>0</v>
      </c>
    </row>
    <row r="148" spans="1:22" ht="14" x14ac:dyDescent="0.3">
      <c r="A148">
        <v>3571</v>
      </c>
      <c r="B148">
        <v>23</v>
      </c>
      <c r="C148" t="s">
        <v>152</v>
      </c>
      <c r="D148" t="s">
        <v>80</v>
      </c>
      <c r="E148" t="s">
        <v>20</v>
      </c>
      <c r="F148">
        <v>97</v>
      </c>
      <c r="G148" t="s">
        <v>59</v>
      </c>
      <c r="H148" t="s">
        <v>91</v>
      </c>
      <c r="I148" t="s">
        <v>84</v>
      </c>
      <c r="J148" t="s">
        <v>24</v>
      </c>
      <c r="K148">
        <v>4.7</v>
      </c>
      <c r="L148" t="s">
        <v>151</v>
      </c>
      <c r="M148" t="s">
        <v>53</v>
      </c>
      <c r="N148" t="s">
        <v>151</v>
      </c>
      <c r="O148" t="s">
        <v>151</v>
      </c>
      <c r="P148">
        <v>32</v>
      </c>
      <c r="Q148" t="s">
        <v>85</v>
      </c>
      <c r="R148" t="s">
        <v>48</v>
      </c>
      <c r="S148" t="s">
        <v>169</v>
      </c>
      <c r="T148" t="s">
        <v>167</v>
      </c>
      <c r="U148" t="s">
        <v>168</v>
      </c>
      <c r="V148">
        <v>0</v>
      </c>
    </row>
    <row r="149" spans="1:22" ht="14" x14ac:dyDescent="0.3">
      <c r="A149">
        <v>3567</v>
      </c>
      <c r="B149">
        <v>28</v>
      </c>
      <c r="C149" t="s">
        <v>152</v>
      </c>
      <c r="D149" t="s">
        <v>33</v>
      </c>
      <c r="E149" t="s">
        <v>20</v>
      </c>
      <c r="F149">
        <v>88</v>
      </c>
      <c r="G149" t="s">
        <v>119</v>
      </c>
      <c r="H149" t="s">
        <v>35</v>
      </c>
      <c r="I149" t="s">
        <v>120</v>
      </c>
      <c r="J149" t="s">
        <v>36</v>
      </c>
      <c r="K149">
        <v>3.1</v>
      </c>
      <c r="L149" t="s">
        <v>151</v>
      </c>
      <c r="M149" t="s">
        <v>44</v>
      </c>
      <c r="N149" t="s">
        <v>151</v>
      </c>
      <c r="O149" t="s">
        <v>151</v>
      </c>
      <c r="P149">
        <v>14</v>
      </c>
      <c r="Q149" t="s">
        <v>27</v>
      </c>
      <c r="R149" t="s">
        <v>87</v>
      </c>
      <c r="S149" t="s">
        <v>172</v>
      </c>
      <c r="T149" t="s">
        <v>167</v>
      </c>
      <c r="U149" t="s">
        <v>174</v>
      </c>
      <c r="V149">
        <v>0</v>
      </c>
    </row>
    <row r="150" spans="1:22" ht="14" x14ac:dyDescent="0.3">
      <c r="A150">
        <v>3564</v>
      </c>
      <c r="B150">
        <v>43</v>
      </c>
      <c r="C150" t="s">
        <v>152</v>
      </c>
      <c r="D150" t="s">
        <v>19</v>
      </c>
      <c r="E150" t="s">
        <v>20</v>
      </c>
      <c r="F150">
        <v>90</v>
      </c>
      <c r="G150" t="s">
        <v>30</v>
      </c>
      <c r="H150" t="s">
        <v>43</v>
      </c>
      <c r="I150" t="s">
        <v>95</v>
      </c>
      <c r="J150" t="s">
        <v>52</v>
      </c>
      <c r="K150">
        <v>4.9000000000000004</v>
      </c>
      <c r="L150" t="s">
        <v>151</v>
      </c>
      <c r="M150" t="s">
        <v>53</v>
      </c>
      <c r="N150" t="s">
        <v>151</v>
      </c>
      <c r="O150" t="s">
        <v>151</v>
      </c>
      <c r="P150">
        <v>8</v>
      </c>
      <c r="Q150" t="s">
        <v>38</v>
      </c>
      <c r="R150" t="s">
        <v>96</v>
      </c>
      <c r="S150" t="s">
        <v>170</v>
      </c>
      <c r="T150" t="s">
        <v>167</v>
      </c>
      <c r="U150" t="s">
        <v>171</v>
      </c>
      <c r="V150">
        <v>0</v>
      </c>
    </row>
    <row r="151" spans="1:22" ht="14" x14ac:dyDescent="0.3">
      <c r="A151">
        <v>3561</v>
      </c>
      <c r="B151">
        <v>18</v>
      </c>
      <c r="C151" t="s">
        <v>152</v>
      </c>
      <c r="D151" t="s">
        <v>124</v>
      </c>
      <c r="E151" t="s">
        <v>20</v>
      </c>
      <c r="F151">
        <v>96</v>
      </c>
      <c r="G151" t="s">
        <v>110</v>
      </c>
      <c r="H151" t="s">
        <v>91</v>
      </c>
      <c r="I151" t="s">
        <v>82</v>
      </c>
      <c r="J151" t="s">
        <v>56</v>
      </c>
      <c r="K151">
        <v>3.5</v>
      </c>
      <c r="L151" t="s">
        <v>151</v>
      </c>
      <c r="M151" t="s">
        <v>26</v>
      </c>
      <c r="N151" t="s">
        <v>151</v>
      </c>
      <c r="O151" t="s">
        <v>151</v>
      </c>
      <c r="P151">
        <v>5</v>
      </c>
      <c r="Q151" t="s">
        <v>38</v>
      </c>
      <c r="R151" t="s">
        <v>48</v>
      </c>
      <c r="S151" t="s">
        <v>169</v>
      </c>
      <c r="T151" t="s">
        <v>167</v>
      </c>
      <c r="U151" t="s">
        <v>171</v>
      </c>
      <c r="V151">
        <v>0</v>
      </c>
    </row>
    <row r="152" spans="1:22" ht="14" x14ac:dyDescent="0.3">
      <c r="A152">
        <v>3560</v>
      </c>
      <c r="B152">
        <v>18</v>
      </c>
      <c r="C152" t="s">
        <v>152</v>
      </c>
      <c r="D152" t="s">
        <v>58</v>
      </c>
      <c r="E152" t="s">
        <v>20</v>
      </c>
      <c r="F152">
        <v>25</v>
      </c>
      <c r="G152" t="s">
        <v>139</v>
      </c>
      <c r="H152" t="s">
        <v>43</v>
      </c>
      <c r="I152" t="s">
        <v>117</v>
      </c>
      <c r="J152" t="s">
        <v>56</v>
      </c>
      <c r="K152">
        <v>3</v>
      </c>
      <c r="L152" t="s">
        <v>151</v>
      </c>
      <c r="M152" t="s">
        <v>44</v>
      </c>
      <c r="N152" t="s">
        <v>151</v>
      </c>
      <c r="O152" t="s">
        <v>151</v>
      </c>
      <c r="P152">
        <v>13</v>
      </c>
      <c r="Q152" t="s">
        <v>27</v>
      </c>
      <c r="R152" t="s">
        <v>96</v>
      </c>
      <c r="S152" t="s">
        <v>169</v>
      </c>
      <c r="T152" t="s">
        <v>167</v>
      </c>
      <c r="U152" t="s">
        <v>174</v>
      </c>
      <c r="V152">
        <v>0</v>
      </c>
    </row>
    <row r="153" spans="1:22" ht="14" x14ac:dyDescent="0.3">
      <c r="A153">
        <v>3557</v>
      </c>
      <c r="B153">
        <v>70</v>
      </c>
      <c r="C153" t="s">
        <v>152</v>
      </c>
      <c r="D153" t="s">
        <v>29</v>
      </c>
      <c r="E153" t="s">
        <v>20</v>
      </c>
      <c r="F153">
        <v>88</v>
      </c>
      <c r="G153" t="s">
        <v>116</v>
      </c>
      <c r="H153" t="s">
        <v>43</v>
      </c>
      <c r="I153" t="s">
        <v>109</v>
      </c>
      <c r="J153" t="s">
        <v>56</v>
      </c>
      <c r="K153">
        <v>4.2</v>
      </c>
      <c r="L153" t="s">
        <v>151</v>
      </c>
      <c r="M153" t="s">
        <v>26</v>
      </c>
      <c r="N153" t="s">
        <v>151</v>
      </c>
      <c r="O153" t="s">
        <v>151</v>
      </c>
      <c r="P153">
        <v>43</v>
      </c>
      <c r="Q153" t="s">
        <v>32</v>
      </c>
      <c r="R153" t="s">
        <v>75</v>
      </c>
      <c r="S153" t="s">
        <v>173</v>
      </c>
      <c r="T153" t="s">
        <v>167</v>
      </c>
      <c r="U153" t="s">
        <v>168</v>
      </c>
      <c r="V153">
        <v>0</v>
      </c>
    </row>
    <row r="154" spans="1:22" ht="14" x14ac:dyDescent="0.3">
      <c r="A154">
        <v>3556</v>
      </c>
      <c r="B154">
        <v>25</v>
      </c>
      <c r="C154" t="s">
        <v>152</v>
      </c>
      <c r="D154" t="s">
        <v>19</v>
      </c>
      <c r="E154" t="s">
        <v>20</v>
      </c>
      <c r="F154">
        <v>23</v>
      </c>
      <c r="G154" t="s">
        <v>78</v>
      </c>
      <c r="H154" t="s">
        <v>22</v>
      </c>
      <c r="I154" t="s">
        <v>64</v>
      </c>
      <c r="J154" t="s">
        <v>36</v>
      </c>
      <c r="K154">
        <v>4.5999999999999996</v>
      </c>
      <c r="L154" t="s">
        <v>151</v>
      </c>
      <c r="M154" t="s">
        <v>44</v>
      </c>
      <c r="N154" t="s">
        <v>151</v>
      </c>
      <c r="O154" t="s">
        <v>151</v>
      </c>
      <c r="P154">
        <v>45</v>
      </c>
      <c r="Q154" t="s">
        <v>32</v>
      </c>
      <c r="R154" t="s">
        <v>57</v>
      </c>
      <c r="S154" t="s">
        <v>172</v>
      </c>
      <c r="T154" t="s">
        <v>167</v>
      </c>
      <c r="U154" t="s">
        <v>168</v>
      </c>
      <c r="V154">
        <v>0</v>
      </c>
    </row>
    <row r="155" spans="1:22" ht="14" x14ac:dyDescent="0.3">
      <c r="A155">
        <v>3555</v>
      </c>
      <c r="B155">
        <v>39</v>
      </c>
      <c r="C155" t="s">
        <v>152</v>
      </c>
      <c r="D155" t="s">
        <v>80</v>
      </c>
      <c r="E155" t="s">
        <v>20</v>
      </c>
      <c r="F155">
        <v>55</v>
      </c>
      <c r="G155" t="s">
        <v>59</v>
      </c>
      <c r="H155" t="s">
        <v>43</v>
      </c>
      <c r="I155" t="s">
        <v>125</v>
      </c>
      <c r="J155" t="s">
        <v>36</v>
      </c>
      <c r="K155">
        <v>5</v>
      </c>
      <c r="L155" t="s">
        <v>151</v>
      </c>
      <c r="M155" t="s">
        <v>37</v>
      </c>
      <c r="N155" t="s">
        <v>151</v>
      </c>
      <c r="O155" t="s">
        <v>151</v>
      </c>
      <c r="P155">
        <v>5</v>
      </c>
      <c r="Q155" t="s">
        <v>38</v>
      </c>
      <c r="R155" t="s">
        <v>28</v>
      </c>
      <c r="S155" t="s">
        <v>170</v>
      </c>
      <c r="T155" t="s">
        <v>167</v>
      </c>
      <c r="U155" t="s">
        <v>171</v>
      </c>
      <c r="V155">
        <v>0</v>
      </c>
    </row>
    <row r="156" spans="1:22" ht="14" x14ac:dyDescent="0.3">
      <c r="A156">
        <v>3550</v>
      </c>
      <c r="B156">
        <v>44</v>
      </c>
      <c r="C156" t="s">
        <v>152</v>
      </c>
      <c r="D156" t="s">
        <v>112</v>
      </c>
      <c r="E156" t="s">
        <v>20</v>
      </c>
      <c r="F156">
        <v>34</v>
      </c>
      <c r="G156" t="s">
        <v>46</v>
      </c>
      <c r="H156" t="s">
        <v>43</v>
      </c>
      <c r="I156" t="s">
        <v>108</v>
      </c>
      <c r="J156" t="s">
        <v>52</v>
      </c>
      <c r="K156">
        <v>3.4</v>
      </c>
      <c r="L156" t="s">
        <v>151</v>
      </c>
      <c r="M156" t="s">
        <v>69</v>
      </c>
      <c r="N156" t="s">
        <v>151</v>
      </c>
      <c r="O156" t="s">
        <v>151</v>
      </c>
      <c r="P156">
        <v>11</v>
      </c>
      <c r="Q156" t="s">
        <v>74</v>
      </c>
      <c r="R156" t="s">
        <v>28</v>
      </c>
      <c r="S156" t="s">
        <v>170</v>
      </c>
      <c r="T156" t="s">
        <v>167</v>
      </c>
      <c r="U156" t="s">
        <v>174</v>
      </c>
      <c r="V156">
        <v>0</v>
      </c>
    </row>
    <row r="157" spans="1:22" ht="14" x14ac:dyDescent="0.3">
      <c r="A157">
        <v>3549</v>
      </c>
      <c r="B157">
        <v>63</v>
      </c>
      <c r="C157" t="s">
        <v>152</v>
      </c>
      <c r="D157" t="s">
        <v>19</v>
      </c>
      <c r="E157" t="s">
        <v>20</v>
      </c>
      <c r="F157">
        <v>37</v>
      </c>
      <c r="G157" t="s">
        <v>139</v>
      </c>
      <c r="H157" t="s">
        <v>43</v>
      </c>
      <c r="I157" t="s">
        <v>107</v>
      </c>
      <c r="J157" t="s">
        <v>56</v>
      </c>
      <c r="K157">
        <v>3</v>
      </c>
      <c r="L157" t="s">
        <v>151</v>
      </c>
      <c r="M157" t="s">
        <v>53</v>
      </c>
      <c r="N157" t="s">
        <v>151</v>
      </c>
      <c r="O157" t="s">
        <v>151</v>
      </c>
      <c r="P157">
        <v>47</v>
      </c>
      <c r="Q157" t="s">
        <v>85</v>
      </c>
      <c r="R157" t="s">
        <v>28</v>
      </c>
      <c r="S157" t="s">
        <v>173</v>
      </c>
      <c r="T157" t="s">
        <v>167</v>
      </c>
      <c r="U157" t="s">
        <v>168</v>
      </c>
      <c r="V157">
        <v>0</v>
      </c>
    </row>
    <row r="158" spans="1:22" ht="14" x14ac:dyDescent="0.3">
      <c r="A158">
        <v>3545</v>
      </c>
      <c r="B158">
        <v>64</v>
      </c>
      <c r="C158" t="s">
        <v>152</v>
      </c>
      <c r="D158" t="s">
        <v>124</v>
      </c>
      <c r="E158" t="s">
        <v>20</v>
      </c>
      <c r="F158">
        <v>55</v>
      </c>
      <c r="G158" t="s">
        <v>149</v>
      </c>
      <c r="H158" t="s">
        <v>91</v>
      </c>
      <c r="I158" t="s">
        <v>60</v>
      </c>
      <c r="J158" t="s">
        <v>56</v>
      </c>
      <c r="K158">
        <v>3.6</v>
      </c>
      <c r="L158" t="s">
        <v>151</v>
      </c>
      <c r="M158" t="s">
        <v>69</v>
      </c>
      <c r="N158" t="s">
        <v>151</v>
      </c>
      <c r="O158" t="s">
        <v>151</v>
      </c>
      <c r="P158">
        <v>42</v>
      </c>
      <c r="Q158" t="s">
        <v>32</v>
      </c>
      <c r="R158" t="s">
        <v>96</v>
      </c>
      <c r="S158" t="s">
        <v>173</v>
      </c>
      <c r="T158" t="s">
        <v>167</v>
      </c>
      <c r="U158" t="s">
        <v>168</v>
      </c>
      <c r="V158">
        <v>0</v>
      </c>
    </row>
    <row r="159" spans="1:22" ht="14" x14ac:dyDescent="0.3">
      <c r="A159">
        <v>3542</v>
      </c>
      <c r="B159">
        <v>59</v>
      </c>
      <c r="C159" t="s">
        <v>152</v>
      </c>
      <c r="D159" t="s">
        <v>19</v>
      </c>
      <c r="E159" t="s">
        <v>20</v>
      </c>
      <c r="F159">
        <v>66</v>
      </c>
      <c r="G159" t="s">
        <v>140</v>
      </c>
      <c r="H159" t="s">
        <v>43</v>
      </c>
      <c r="I159" t="s">
        <v>77</v>
      </c>
      <c r="J159" t="s">
        <v>24</v>
      </c>
      <c r="K159">
        <v>4</v>
      </c>
      <c r="L159" t="s">
        <v>151</v>
      </c>
      <c r="M159" t="s">
        <v>44</v>
      </c>
      <c r="N159" t="s">
        <v>151</v>
      </c>
      <c r="O159" t="s">
        <v>151</v>
      </c>
      <c r="P159">
        <v>22</v>
      </c>
      <c r="Q159" t="s">
        <v>45</v>
      </c>
      <c r="R159" t="s">
        <v>48</v>
      </c>
      <c r="S159" t="s">
        <v>173</v>
      </c>
      <c r="T159" t="s">
        <v>167</v>
      </c>
      <c r="U159" t="s">
        <v>168</v>
      </c>
      <c r="V159">
        <v>0</v>
      </c>
    </row>
    <row r="160" spans="1:22" ht="14" x14ac:dyDescent="0.3">
      <c r="A160">
        <v>3541</v>
      </c>
      <c r="B160">
        <v>24</v>
      </c>
      <c r="C160" t="s">
        <v>152</v>
      </c>
      <c r="D160" t="s">
        <v>58</v>
      </c>
      <c r="E160" t="s">
        <v>20</v>
      </c>
      <c r="F160">
        <v>95</v>
      </c>
      <c r="G160" t="s">
        <v>106</v>
      </c>
      <c r="H160" t="s">
        <v>43</v>
      </c>
      <c r="I160" t="s">
        <v>135</v>
      </c>
      <c r="J160" t="s">
        <v>36</v>
      </c>
      <c r="K160">
        <v>4.5999999999999996</v>
      </c>
      <c r="L160" t="s">
        <v>151</v>
      </c>
      <c r="M160" t="s">
        <v>37</v>
      </c>
      <c r="N160" t="s">
        <v>151</v>
      </c>
      <c r="O160" t="s">
        <v>151</v>
      </c>
      <c r="P160">
        <v>5</v>
      </c>
      <c r="Q160" t="s">
        <v>74</v>
      </c>
      <c r="R160" t="s">
        <v>39</v>
      </c>
      <c r="S160" t="s">
        <v>169</v>
      </c>
      <c r="T160" t="s">
        <v>167</v>
      </c>
      <c r="U160" t="s">
        <v>171</v>
      </c>
      <c r="V160">
        <v>0</v>
      </c>
    </row>
    <row r="161" spans="1:22" ht="14" x14ac:dyDescent="0.3">
      <c r="A161">
        <v>3536</v>
      </c>
      <c r="B161">
        <v>68</v>
      </c>
      <c r="C161" t="s">
        <v>152</v>
      </c>
      <c r="D161" t="s">
        <v>58</v>
      </c>
      <c r="E161" t="s">
        <v>20</v>
      </c>
      <c r="F161">
        <v>51</v>
      </c>
      <c r="G161" t="s">
        <v>90</v>
      </c>
      <c r="H161" t="s">
        <v>43</v>
      </c>
      <c r="I161" t="s">
        <v>107</v>
      </c>
      <c r="J161" t="s">
        <v>52</v>
      </c>
      <c r="K161">
        <v>5</v>
      </c>
      <c r="L161" t="s">
        <v>151</v>
      </c>
      <c r="M161" t="s">
        <v>26</v>
      </c>
      <c r="N161" t="s">
        <v>151</v>
      </c>
      <c r="O161" t="s">
        <v>151</v>
      </c>
      <c r="P161">
        <v>20</v>
      </c>
      <c r="Q161" t="s">
        <v>85</v>
      </c>
      <c r="R161" t="s">
        <v>87</v>
      </c>
      <c r="S161" t="s">
        <v>173</v>
      </c>
      <c r="T161" t="s">
        <v>167</v>
      </c>
      <c r="U161" t="s">
        <v>168</v>
      </c>
      <c r="V161">
        <v>0</v>
      </c>
    </row>
    <row r="162" spans="1:22" ht="14" x14ac:dyDescent="0.3">
      <c r="A162">
        <v>3533</v>
      </c>
      <c r="B162">
        <v>61</v>
      </c>
      <c r="C162" t="s">
        <v>152</v>
      </c>
      <c r="D162" t="s">
        <v>94</v>
      </c>
      <c r="E162" t="s">
        <v>20</v>
      </c>
      <c r="F162">
        <v>68</v>
      </c>
      <c r="G162" t="s">
        <v>138</v>
      </c>
      <c r="H162" t="s">
        <v>22</v>
      </c>
      <c r="I162" t="s">
        <v>125</v>
      </c>
      <c r="J162" t="s">
        <v>56</v>
      </c>
      <c r="K162">
        <v>4.5999999999999996</v>
      </c>
      <c r="L162" t="s">
        <v>151</v>
      </c>
      <c r="M162" t="s">
        <v>53</v>
      </c>
      <c r="N162" t="s">
        <v>151</v>
      </c>
      <c r="O162" t="s">
        <v>151</v>
      </c>
      <c r="P162">
        <v>12</v>
      </c>
      <c r="Q162" t="s">
        <v>38</v>
      </c>
      <c r="R162" t="s">
        <v>48</v>
      </c>
      <c r="S162" t="s">
        <v>173</v>
      </c>
      <c r="T162" t="s">
        <v>167</v>
      </c>
      <c r="U162" t="s">
        <v>174</v>
      </c>
      <c r="V162">
        <v>0</v>
      </c>
    </row>
    <row r="163" spans="1:22" ht="14" x14ac:dyDescent="0.3">
      <c r="A163">
        <v>3530</v>
      </c>
      <c r="B163">
        <v>55</v>
      </c>
      <c r="C163" t="s">
        <v>152</v>
      </c>
      <c r="D163" t="s">
        <v>112</v>
      </c>
      <c r="E163" t="s">
        <v>20</v>
      </c>
      <c r="F163">
        <v>20</v>
      </c>
      <c r="G163" t="s">
        <v>55</v>
      </c>
      <c r="H163" t="s">
        <v>35</v>
      </c>
      <c r="I163" t="s">
        <v>31</v>
      </c>
      <c r="J163" t="s">
        <v>24</v>
      </c>
      <c r="K163">
        <v>3.9</v>
      </c>
      <c r="L163" t="s">
        <v>151</v>
      </c>
      <c r="M163" t="s">
        <v>44</v>
      </c>
      <c r="N163" t="s">
        <v>151</v>
      </c>
      <c r="O163" t="s">
        <v>151</v>
      </c>
      <c r="P163">
        <v>43</v>
      </c>
      <c r="Q163" t="s">
        <v>74</v>
      </c>
      <c r="R163" t="s">
        <v>39</v>
      </c>
      <c r="S163" t="s">
        <v>173</v>
      </c>
      <c r="T163" t="s">
        <v>167</v>
      </c>
      <c r="U163" t="s">
        <v>168</v>
      </c>
      <c r="V163">
        <v>0</v>
      </c>
    </row>
    <row r="164" spans="1:22" ht="14" x14ac:dyDescent="0.3">
      <c r="A164">
        <v>3528</v>
      </c>
      <c r="B164">
        <v>25</v>
      </c>
      <c r="C164" t="s">
        <v>152</v>
      </c>
      <c r="D164" t="s">
        <v>19</v>
      </c>
      <c r="E164" t="s">
        <v>20</v>
      </c>
      <c r="F164">
        <v>97</v>
      </c>
      <c r="G164" t="s">
        <v>148</v>
      </c>
      <c r="H164" t="s">
        <v>35</v>
      </c>
      <c r="I164" t="s">
        <v>60</v>
      </c>
      <c r="J164" t="s">
        <v>36</v>
      </c>
      <c r="K164">
        <v>4.7</v>
      </c>
      <c r="L164" t="s">
        <v>151</v>
      </c>
      <c r="M164" t="s">
        <v>37</v>
      </c>
      <c r="N164" t="s">
        <v>151</v>
      </c>
      <c r="O164" t="s">
        <v>151</v>
      </c>
      <c r="P164">
        <v>1</v>
      </c>
      <c r="Q164" t="s">
        <v>32</v>
      </c>
      <c r="R164" t="s">
        <v>39</v>
      </c>
      <c r="S164" t="s">
        <v>172</v>
      </c>
      <c r="T164" t="s">
        <v>167</v>
      </c>
      <c r="U164" t="s">
        <v>171</v>
      </c>
      <c r="V164">
        <v>0</v>
      </c>
    </row>
    <row r="165" spans="1:22" ht="14" x14ac:dyDescent="0.3">
      <c r="A165">
        <v>3527</v>
      </c>
      <c r="B165">
        <v>20</v>
      </c>
      <c r="C165" t="s">
        <v>152</v>
      </c>
      <c r="D165" t="s">
        <v>29</v>
      </c>
      <c r="E165" t="s">
        <v>20</v>
      </c>
      <c r="F165">
        <v>99</v>
      </c>
      <c r="G165" t="s">
        <v>34</v>
      </c>
      <c r="H165" t="s">
        <v>43</v>
      </c>
      <c r="I165" t="s">
        <v>77</v>
      </c>
      <c r="J165" t="s">
        <v>36</v>
      </c>
      <c r="K165">
        <v>3.8</v>
      </c>
      <c r="L165" t="s">
        <v>151</v>
      </c>
      <c r="M165" t="s">
        <v>26</v>
      </c>
      <c r="N165" t="s">
        <v>151</v>
      </c>
      <c r="O165" t="s">
        <v>151</v>
      </c>
      <c r="P165">
        <v>1</v>
      </c>
      <c r="Q165" t="s">
        <v>45</v>
      </c>
      <c r="R165" t="s">
        <v>96</v>
      </c>
      <c r="S165" t="s">
        <v>169</v>
      </c>
      <c r="T165" t="s">
        <v>167</v>
      </c>
      <c r="U165" t="s">
        <v>171</v>
      </c>
      <c r="V165">
        <v>0</v>
      </c>
    </row>
    <row r="166" spans="1:22" ht="14" x14ac:dyDescent="0.3">
      <c r="A166">
        <v>3525</v>
      </c>
      <c r="B166">
        <v>69</v>
      </c>
      <c r="C166" t="s">
        <v>152</v>
      </c>
      <c r="D166" t="s">
        <v>94</v>
      </c>
      <c r="E166" t="s">
        <v>20</v>
      </c>
      <c r="F166">
        <v>74</v>
      </c>
      <c r="G166" t="s">
        <v>150</v>
      </c>
      <c r="H166" t="s">
        <v>22</v>
      </c>
      <c r="I166" t="s">
        <v>64</v>
      </c>
      <c r="J166" t="s">
        <v>52</v>
      </c>
      <c r="K166">
        <v>2.9</v>
      </c>
      <c r="L166" t="s">
        <v>151</v>
      </c>
      <c r="M166" t="s">
        <v>37</v>
      </c>
      <c r="N166" t="s">
        <v>151</v>
      </c>
      <c r="O166" t="s">
        <v>151</v>
      </c>
      <c r="P166">
        <v>30</v>
      </c>
      <c r="Q166" t="s">
        <v>38</v>
      </c>
      <c r="R166" t="s">
        <v>87</v>
      </c>
      <c r="S166" t="s">
        <v>173</v>
      </c>
      <c r="T166" t="s">
        <v>167</v>
      </c>
      <c r="U166" t="s">
        <v>168</v>
      </c>
      <c r="V166">
        <v>0</v>
      </c>
    </row>
    <row r="167" spans="1:22" ht="14" x14ac:dyDescent="0.3">
      <c r="A167">
        <v>3523</v>
      </c>
      <c r="B167">
        <v>27</v>
      </c>
      <c r="C167" t="s">
        <v>152</v>
      </c>
      <c r="D167" t="s">
        <v>94</v>
      </c>
      <c r="E167" t="s">
        <v>20</v>
      </c>
      <c r="F167">
        <v>85</v>
      </c>
      <c r="G167" t="s">
        <v>126</v>
      </c>
      <c r="H167" t="s">
        <v>43</v>
      </c>
      <c r="I167" t="s">
        <v>133</v>
      </c>
      <c r="J167" t="s">
        <v>36</v>
      </c>
      <c r="K167">
        <v>3.2</v>
      </c>
      <c r="L167" t="s">
        <v>151</v>
      </c>
      <c r="M167" t="s">
        <v>73</v>
      </c>
      <c r="N167" t="s">
        <v>151</v>
      </c>
      <c r="O167" t="s">
        <v>151</v>
      </c>
      <c r="P167">
        <v>13</v>
      </c>
      <c r="Q167" t="s">
        <v>32</v>
      </c>
      <c r="R167" t="s">
        <v>57</v>
      </c>
      <c r="S167" t="s">
        <v>172</v>
      </c>
      <c r="T167" t="s">
        <v>167</v>
      </c>
      <c r="U167" t="s">
        <v>174</v>
      </c>
      <c r="V167">
        <v>0</v>
      </c>
    </row>
    <row r="168" spans="1:22" ht="14" x14ac:dyDescent="0.3">
      <c r="A168">
        <v>3520</v>
      </c>
      <c r="B168">
        <v>31</v>
      </c>
      <c r="C168" t="s">
        <v>152</v>
      </c>
      <c r="D168" t="s">
        <v>58</v>
      </c>
      <c r="E168" t="s">
        <v>20</v>
      </c>
      <c r="F168">
        <v>66</v>
      </c>
      <c r="G168" t="s">
        <v>149</v>
      </c>
      <c r="H168" t="s">
        <v>43</v>
      </c>
      <c r="I168" t="s">
        <v>51</v>
      </c>
      <c r="J168" t="s">
        <v>24</v>
      </c>
      <c r="K168">
        <v>3.7</v>
      </c>
      <c r="L168" t="s">
        <v>151</v>
      </c>
      <c r="M168" t="s">
        <v>44</v>
      </c>
      <c r="N168" t="s">
        <v>151</v>
      </c>
      <c r="O168" t="s">
        <v>151</v>
      </c>
      <c r="P168">
        <v>14</v>
      </c>
      <c r="Q168" t="s">
        <v>74</v>
      </c>
      <c r="R168" t="s">
        <v>28</v>
      </c>
      <c r="S168" t="s">
        <v>172</v>
      </c>
      <c r="T168" t="s">
        <v>167</v>
      </c>
      <c r="U168" t="s">
        <v>174</v>
      </c>
      <c r="V168">
        <v>0</v>
      </c>
    </row>
    <row r="169" spans="1:22" ht="14" x14ac:dyDescent="0.3">
      <c r="A169">
        <v>3519</v>
      </c>
      <c r="B169">
        <v>50</v>
      </c>
      <c r="C169" t="s">
        <v>152</v>
      </c>
      <c r="D169" t="s">
        <v>54</v>
      </c>
      <c r="E169" t="s">
        <v>20</v>
      </c>
      <c r="F169">
        <v>97</v>
      </c>
      <c r="G169" t="s">
        <v>111</v>
      </c>
      <c r="H169" t="s">
        <v>43</v>
      </c>
      <c r="I169" t="s">
        <v>93</v>
      </c>
      <c r="J169" t="s">
        <v>36</v>
      </c>
      <c r="K169">
        <v>4.2</v>
      </c>
      <c r="L169" t="s">
        <v>151</v>
      </c>
      <c r="M169" t="s">
        <v>53</v>
      </c>
      <c r="N169" t="s">
        <v>151</v>
      </c>
      <c r="O169" t="s">
        <v>151</v>
      </c>
      <c r="P169">
        <v>30</v>
      </c>
      <c r="Q169" t="s">
        <v>45</v>
      </c>
      <c r="R169" t="s">
        <v>57</v>
      </c>
      <c r="S169" t="s">
        <v>166</v>
      </c>
      <c r="T169" t="s">
        <v>167</v>
      </c>
      <c r="U169" t="s">
        <v>168</v>
      </c>
      <c r="V169">
        <v>0</v>
      </c>
    </row>
    <row r="170" spans="1:22" ht="14" x14ac:dyDescent="0.3">
      <c r="A170">
        <v>3518</v>
      </c>
      <c r="B170">
        <v>29</v>
      </c>
      <c r="C170" t="s">
        <v>152</v>
      </c>
      <c r="D170" t="s">
        <v>86</v>
      </c>
      <c r="E170" t="s">
        <v>20</v>
      </c>
      <c r="F170">
        <v>69</v>
      </c>
      <c r="G170" t="s">
        <v>121</v>
      </c>
      <c r="H170" t="s">
        <v>43</v>
      </c>
      <c r="I170" t="s">
        <v>120</v>
      </c>
      <c r="J170" t="s">
        <v>24</v>
      </c>
      <c r="K170">
        <v>3.1</v>
      </c>
      <c r="L170" t="s">
        <v>151</v>
      </c>
      <c r="M170" t="s">
        <v>44</v>
      </c>
      <c r="N170" t="s">
        <v>151</v>
      </c>
      <c r="O170" t="s">
        <v>151</v>
      </c>
      <c r="P170">
        <v>34</v>
      </c>
      <c r="Q170" t="s">
        <v>85</v>
      </c>
      <c r="R170" t="s">
        <v>96</v>
      </c>
      <c r="S170" t="s">
        <v>172</v>
      </c>
      <c r="T170" t="s">
        <v>167</v>
      </c>
      <c r="U170" t="s">
        <v>168</v>
      </c>
      <c r="V170">
        <v>0</v>
      </c>
    </row>
    <row r="171" spans="1:22" ht="14" x14ac:dyDescent="0.3">
      <c r="A171">
        <v>3516</v>
      </c>
      <c r="B171">
        <v>19</v>
      </c>
      <c r="C171" t="s">
        <v>152</v>
      </c>
      <c r="D171" t="s">
        <v>80</v>
      </c>
      <c r="E171" t="s">
        <v>20</v>
      </c>
      <c r="F171">
        <v>80</v>
      </c>
      <c r="G171" t="s">
        <v>146</v>
      </c>
      <c r="H171" t="s">
        <v>91</v>
      </c>
      <c r="I171" t="s">
        <v>60</v>
      </c>
      <c r="J171" t="s">
        <v>24</v>
      </c>
      <c r="K171">
        <v>4</v>
      </c>
      <c r="L171" t="s">
        <v>151</v>
      </c>
      <c r="M171" t="s">
        <v>44</v>
      </c>
      <c r="N171" t="s">
        <v>151</v>
      </c>
      <c r="O171" t="s">
        <v>151</v>
      </c>
      <c r="P171">
        <v>16</v>
      </c>
      <c r="Q171" t="s">
        <v>85</v>
      </c>
      <c r="R171" t="s">
        <v>75</v>
      </c>
      <c r="S171" t="s">
        <v>169</v>
      </c>
      <c r="T171" t="s">
        <v>167</v>
      </c>
      <c r="U171" t="s">
        <v>174</v>
      </c>
      <c r="V171">
        <v>0</v>
      </c>
    </row>
    <row r="172" spans="1:22" ht="14" x14ac:dyDescent="0.3">
      <c r="A172">
        <v>3514</v>
      </c>
      <c r="B172">
        <v>30</v>
      </c>
      <c r="C172" t="s">
        <v>152</v>
      </c>
      <c r="D172" t="s">
        <v>19</v>
      </c>
      <c r="E172" t="s">
        <v>20</v>
      </c>
      <c r="F172">
        <v>74</v>
      </c>
      <c r="G172" t="s">
        <v>119</v>
      </c>
      <c r="H172" t="s">
        <v>91</v>
      </c>
      <c r="I172" t="s">
        <v>60</v>
      </c>
      <c r="J172" t="s">
        <v>36</v>
      </c>
      <c r="K172">
        <v>4.2</v>
      </c>
      <c r="L172" t="s">
        <v>151</v>
      </c>
      <c r="M172" t="s">
        <v>73</v>
      </c>
      <c r="N172" t="s">
        <v>151</v>
      </c>
      <c r="O172" t="s">
        <v>151</v>
      </c>
      <c r="P172">
        <v>29</v>
      </c>
      <c r="Q172" t="s">
        <v>38</v>
      </c>
      <c r="R172" t="s">
        <v>28</v>
      </c>
      <c r="S172" t="s">
        <v>172</v>
      </c>
      <c r="T172" t="s">
        <v>167</v>
      </c>
      <c r="U172" t="s">
        <v>168</v>
      </c>
      <c r="V172">
        <v>0</v>
      </c>
    </row>
    <row r="173" spans="1:22" ht="14" x14ac:dyDescent="0.3">
      <c r="A173">
        <v>3513</v>
      </c>
      <c r="B173">
        <v>36</v>
      </c>
      <c r="C173" t="s">
        <v>152</v>
      </c>
      <c r="D173" t="s">
        <v>54</v>
      </c>
      <c r="E173" t="s">
        <v>20</v>
      </c>
      <c r="F173">
        <v>46</v>
      </c>
      <c r="G173" t="s">
        <v>21</v>
      </c>
      <c r="H173" t="s">
        <v>43</v>
      </c>
      <c r="I173" t="s">
        <v>51</v>
      </c>
      <c r="J173" t="s">
        <v>56</v>
      </c>
      <c r="K173">
        <v>3.4</v>
      </c>
      <c r="L173" t="s">
        <v>151</v>
      </c>
      <c r="M173" t="s">
        <v>37</v>
      </c>
      <c r="N173" t="s">
        <v>151</v>
      </c>
      <c r="O173" t="s">
        <v>151</v>
      </c>
      <c r="P173">
        <v>31</v>
      </c>
      <c r="Q173" t="s">
        <v>85</v>
      </c>
      <c r="R173" t="s">
        <v>57</v>
      </c>
      <c r="S173" t="s">
        <v>170</v>
      </c>
      <c r="T173" t="s">
        <v>167</v>
      </c>
      <c r="U173" t="s">
        <v>168</v>
      </c>
      <c r="V173">
        <v>0</v>
      </c>
    </row>
    <row r="174" spans="1:22" ht="14" x14ac:dyDescent="0.3">
      <c r="A174">
        <v>3510</v>
      </c>
      <c r="B174">
        <v>50</v>
      </c>
      <c r="C174" t="s">
        <v>152</v>
      </c>
      <c r="D174" t="s">
        <v>112</v>
      </c>
      <c r="E174" t="s">
        <v>20</v>
      </c>
      <c r="F174">
        <v>22</v>
      </c>
      <c r="G174" t="s">
        <v>122</v>
      </c>
      <c r="H174" t="s">
        <v>22</v>
      </c>
      <c r="I174" t="s">
        <v>109</v>
      </c>
      <c r="J174" t="s">
        <v>24</v>
      </c>
      <c r="K174">
        <v>4.3</v>
      </c>
      <c r="L174" t="s">
        <v>151</v>
      </c>
      <c r="M174" t="s">
        <v>44</v>
      </c>
      <c r="N174" t="s">
        <v>151</v>
      </c>
      <c r="O174" t="s">
        <v>151</v>
      </c>
      <c r="P174">
        <v>43</v>
      </c>
      <c r="Q174" t="s">
        <v>27</v>
      </c>
      <c r="R174" t="s">
        <v>75</v>
      </c>
      <c r="S174" t="s">
        <v>166</v>
      </c>
      <c r="T174" t="s">
        <v>167</v>
      </c>
      <c r="U174" t="s">
        <v>168</v>
      </c>
      <c r="V174">
        <v>0</v>
      </c>
    </row>
    <row r="175" spans="1:22" ht="14" x14ac:dyDescent="0.3">
      <c r="A175">
        <v>3509</v>
      </c>
      <c r="B175">
        <v>52</v>
      </c>
      <c r="C175" t="s">
        <v>152</v>
      </c>
      <c r="D175" t="s">
        <v>94</v>
      </c>
      <c r="E175" t="s">
        <v>20</v>
      </c>
      <c r="F175">
        <v>54</v>
      </c>
      <c r="G175" t="s">
        <v>137</v>
      </c>
      <c r="H175" t="s">
        <v>43</v>
      </c>
      <c r="I175" t="s">
        <v>23</v>
      </c>
      <c r="J175" t="s">
        <v>56</v>
      </c>
      <c r="K175">
        <v>4.7</v>
      </c>
      <c r="L175" t="s">
        <v>151</v>
      </c>
      <c r="M175" t="s">
        <v>53</v>
      </c>
      <c r="N175" t="s">
        <v>151</v>
      </c>
      <c r="O175" t="s">
        <v>151</v>
      </c>
      <c r="P175">
        <v>49</v>
      </c>
      <c r="Q175" t="s">
        <v>74</v>
      </c>
      <c r="R175" t="s">
        <v>39</v>
      </c>
      <c r="S175" t="s">
        <v>166</v>
      </c>
      <c r="T175" t="s">
        <v>167</v>
      </c>
      <c r="U175" t="s">
        <v>168</v>
      </c>
      <c r="V175">
        <v>0</v>
      </c>
    </row>
    <row r="176" spans="1:22" ht="14" x14ac:dyDescent="0.3">
      <c r="A176">
        <v>3507</v>
      </c>
      <c r="B176">
        <v>18</v>
      </c>
      <c r="C176" t="s">
        <v>152</v>
      </c>
      <c r="D176" t="s">
        <v>54</v>
      </c>
      <c r="E176" t="s">
        <v>20</v>
      </c>
      <c r="F176">
        <v>57</v>
      </c>
      <c r="G176" t="s">
        <v>114</v>
      </c>
      <c r="H176" t="s">
        <v>22</v>
      </c>
      <c r="I176" t="s">
        <v>77</v>
      </c>
      <c r="J176" t="s">
        <v>24</v>
      </c>
      <c r="K176">
        <v>3.7</v>
      </c>
      <c r="L176" t="s">
        <v>151</v>
      </c>
      <c r="M176" t="s">
        <v>69</v>
      </c>
      <c r="N176" t="s">
        <v>151</v>
      </c>
      <c r="O176" t="s">
        <v>151</v>
      </c>
      <c r="P176">
        <v>12</v>
      </c>
      <c r="Q176" t="s">
        <v>32</v>
      </c>
      <c r="R176" t="s">
        <v>28</v>
      </c>
      <c r="S176" t="s">
        <v>169</v>
      </c>
      <c r="T176" t="s">
        <v>167</v>
      </c>
      <c r="U176" t="s">
        <v>174</v>
      </c>
      <c r="V176">
        <v>0</v>
      </c>
    </row>
    <row r="177" spans="1:22" ht="14" x14ac:dyDescent="0.3">
      <c r="A177">
        <v>3504</v>
      </c>
      <c r="B177">
        <v>31</v>
      </c>
      <c r="C177" t="s">
        <v>152</v>
      </c>
      <c r="D177" t="s">
        <v>54</v>
      </c>
      <c r="E177" t="s">
        <v>20</v>
      </c>
      <c r="F177">
        <v>96</v>
      </c>
      <c r="G177" t="s">
        <v>144</v>
      </c>
      <c r="H177" t="s">
        <v>43</v>
      </c>
      <c r="I177" t="s">
        <v>68</v>
      </c>
      <c r="J177" t="s">
        <v>36</v>
      </c>
      <c r="K177">
        <v>3.9</v>
      </c>
      <c r="L177" t="s">
        <v>151</v>
      </c>
      <c r="M177" t="s">
        <v>37</v>
      </c>
      <c r="N177" t="s">
        <v>151</v>
      </c>
      <c r="O177" t="s">
        <v>151</v>
      </c>
      <c r="P177">
        <v>39</v>
      </c>
      <c r="Q177" t="s">
        <v>32</v>
      </c>
      <c r="R177" t="s">
        <v>39</v>
      </c>
      <c r="S177" t="s">
        <v>172</v>
      </c>
      <c r="T177" t="s">
        <v>167</v>
      </c>
      <c r="U177" t="s">
        <v>168</v>
      </c>
      <c r="V177">
        <v>0</v>
      </c>
    </row>
    <row r="178" spans="1:22" ht="14" x14ac:dyDescent="0.3">
      <c r="A178">
        <v>3501</v>
      </c>
      <c r="B178">
        <v>38</v>
      </c>
      <c r="C178" t="s">
        <v>152</v>
      </c>
      <c r="D178" t="s">
        <v>54</v>
      </c>
      <c r="E178" t="s">
        <v>20</v>
      </c>
      <c r="F178">
        <v>48</v>
      </c>
      <c r="G178" t="s">
        <v>46</v>
      </c>
      <c r="H178" t="s">
        <v>35</v>
      </c>
      <c r="I178" t="s">
        <v>64</v>
      </c>
      <c r="J178" t="s">
        <v>56</v>
      </c>
      <c r="K178">
        <v>4.5999999999999996</v>
      </c>
      <c r="L178" t="s">
        <v>151</v>
      </c>
      <c r="M178" t="s">
        <v>44</v>
      </c>
      <c r="N178" t="s">
        <v>151</v>
      </c>
      <c r="O178" t="s">
        <v>151</v>
      </c>
      <c r="P178">
        <v>38</v>
      </c>
      <c r="Q178" t="s">
        <v>85</v>
      </c>
      <c r="R178" t="s">
        <v>28</v>
      </c>
      <c r="S178" t="s">
        <v>170</v>
      </c>
      <c r="T178" t="s">
        <v>167</v>
      </c>
      <c r="U178" t="s">
        <v>168</v>
      </c>
      <c r="V178">
        <v>0</v>
      </c>
    </row>
    <row r="179" spans="1:22" ht="14" x14ac:dyDescent="0.3">
      <c r="A179">
        <v>3500</v>
      </c>
      <c r="B179">
        <v>22</v>
      </c>
      <c r="C179" t="s">
        <v>152</v>
      </c>
      <c r="D179" t="s">
        <v>124</v>
      </c>
      <c r="E179" t="s">
        <v>20</v>
      </c>
      <c r="F179">
        <v>29</v>
      </c>
      <c r="G179" t="s">
        <v>126</v>
      </c>
      <c r="H179" t="s">
        <v>22</v>
      </c>
      <c r="I179" t="s">
        <v>125</v>
      </c>
      <c r="J179" t="s">
        <v>56</v>
      </c>
      <c r="K179">
        <v>3</v>
      </c>
      <c r="L179" t="s">
        <v>151</v>
      </c>
      <c r="M179" t="s">
        <v>44</v>
      </c>
      <c r="N179" t="s">
        <v>151</v>
      </c>
      <c r="O179" t="s">
        <v>151</v>
      </c>
      <c r="P179">
        <v>13</v>
      </c>
      <c r="Q179" t="s">
        <v>45</v>
      </c>
      <c r="R179" t="s">
        <v>96</v>
      </c>
      <c r="S179" t="s">
        <v>169</v>
      </c>
      <c r="T179" t="s">
        <v>167</v>
      </c>
      <c r="U179" t="s">
        <v>174</v>
      </c>
      <c r="V179">
        <v>0</v>
      </c>
    </row>
    <row r="180" spans="1:22" ht="14" x14ac:dyDescent="0.3">
      <c r="A180">
        <v>3496</v>
      </c>
      <c r="B180">
        <v>24</v>
      </c>
      <c r="C180" t="s">
        <v>152</v>
      </c>
      <c r="D180" t="s">
        <v>58</v>
      </c>
      <c r="E180" t="s">
        <v>20</v>
      </c>
      <c r="F180">
        <v>33</v>
      </c>
      <c r="G180" t="s">
        <v>141</v>
      </c>
      <c r="H180" t="s">
        <v>91</v>
      </c>
      <c r="I180" t="s">
        <v>23</v>
      </c>
      <c r="J180" t="s">
        <v>36</v>
      </c>
      <c r="K180">
        <v>2.8</v>
      </c>
      <c r="L180" t="s">
        <v>151</v>
      </c>
      <c r="M180" t="s">
        <v>37</v>
      </c>
      <c r="N180" t="s">
        <v>151</v>
      </c>
      <c r="O180" t="s">
        <v>151</v>
      </c>
      <c r="P180">
        <v>14</v>
      </c>
      <c r="Q180" t="s">
        <v>32</v>
      </c>
      <c r="R180" t="s">
        <v>39</v>
      </c>
      <c r="S180" t="s">
        <v>169</v>
      </c>
      <c r="T180" t="s">
        <v>167</v>
      </c>
      <c r="U180" t="s">
        <v>174</v>
      </c>
      <c r="V180">
        <v>0</v>
      </c>
    </row>
    <row r="181" spans="1:22" ht="14" x14ac:dyDescent="0.3">
      <c r="A181">
        <v>3494</v>
      </c>
      <c r="B181">
        <v>48</v>
      </c>
      <c r="C181" t="s">
        <v>152</v>
      </c>
      <c r="D181" t="s">
        <v>94</v>
      </c>
      <c r="E181" t="s">
        <v>20</v>
      </c>
      <c r="F181">
        <v>82</v>
      </c>
      <c r="G181" t="s">
        <v>129</v>
      </c>
      <c r="H181" t="s">
        <v>91</v>
      </c>
      <c r="I181" t="s">
        <v>93</v>
      </c>
      <c r="J181" t="s">
        <v>24</v>
      </c>
      <c r="K181">
        <v>4.7</v>
      </c>
      <c r="L181" t="s">
        <v>151</v>
      </c>
      <c r="M181" t="s">
        <v>73</v>
      </c>
      <c r="N181" t="s">
        <v>151</v>
      </c>
      <c r="O181" t="s">
        <v>151</v>
      </c>
      <c r="P181">
        <v>35</v>
      </c>
      <c r="Q181" t="s">
        <v>38</v>
      </c>
      <c r="R181" t="s">
        <v>39</v>
      </c>
      <c r="S181" t="s">
        <v>166</v>
      </c>
      <c r="T181" t="s">
        <v>167</v>
      </c>
      <c r="U181" t="s">
        <v>168</v>
      </c>
      <c r="V181">
        <v>0</v>
      </c>
    </row>
    <row r="182" spans="1:22" ht="14" x14ac:dyDescent="0.3">
      <c r="A182">
        <v>3492</v>
      </c>
      <c r="B182">
        <v>22</v>
      </c>
      <c r="C182" t="s">
        <v>152</v>
      </c>
      <c r="D182" t="s">
        <v>94</v>
      </c>
      <c r="E182" t="s">
        <v>20</v>
      </c>
      <c r="F182">
        <v>28</v>
      </c>
      <c r="G182" t="s">
        <v>30</v>
      </c>
      <c r="H182" t="s">
        <v>43</v>
      </c>
      <c r="I182" t="s">
        <v>120</v>
      </c>
      <c r="J182" t="s">
        <v>24</v>
      </c>
      <c r="K182">
        <v>4.3</v>
      </c>
      <c r="L182" t="s">
        <v>151</v>
      </c>
      <c r="M182" t="s">
        <v>26</v>
      </c>
      <c r="N182" t="s">
        <v>151</v>
      </c>
      <c r="O182" t="s">
        <v>151</v>
      </c>
      <c r="P182">
        <v>15</v>
      </c>
      <c r="Q182" t="s">
        <v>32</v>
      </c>
      <c r="R182" t="s">
        <v>87</v>
      </c>
      <c r="S182" t="s">
        <v>169</v>
      </c>
      <c r="T182" t="s">
        <v>167</v>
      </c>
      <c r="U182" t="s">
        <v>174</v>
      </c>
      <c r="V182">
        <v>0</v>
      </c>
    </row>
    <row r="183" spans="1:22" ht="14" x14ac:dyDescent="0.3">
      <c r="A183">
        <v>3490</v>
      </c>
      <c r="B183">
        <v>48</v>
      </c>
      <c r="C183" t="s">
        <v>152</v>
      </c>
      <c r="D183" t="s">
        <v>80</v>
      </c>
      <c r="E183" t="s">
        <v>20</v>
      </c>
      <c r="F183">
        <v>26</v>
      </c>
      <c r="G183" t="s">
        <v>134</v>
      </c>
      <c r="H183" t="s">
        <v>22</v>
      </c>
      <c r="I183" t="s">
        <v>93</v>
      </c>
      <c r="J183" t="s">
        <v>52</v>
      </c>
      <c r="K183">
        <v>4.5999999999999996</v>
      </c>
      <c r="L183" t="s">
        <v>151</v>
      </c>
      <c r="M183" t="s">
        <v>69</v>
      </c>
      <c r="N183" t="s">
        <v>151</v>
      </c>
      <c r="O183" t="s">
        <v>151</v>
      </c>
      <c r="P183">
        <v>32</v>
      </c>
      <c r="Q183" t="s">
        <v>45</v>
      </c>
      <c r="R183" t="s">
        <v>96</v>
      </c>
      <c r="S183" t="s">
        <v>166</v>
      </c>
      <c r="T183" t="s">
        <v>167</v>
      </c>
      <c r="U183" t="s">
        <v>168</v>
      </c>
      <c r="V183">
        <v>0</v>
      </c>
    </row>
    <row r="184" spans="1:22" ht="14" x14ac:dyDescent="0.3">
      <c r="A184">
        <v>3489</v>
      </c>
      <c r="B184">
        <v>62</v>
      </c>
      <c r="C184" t="s">
        <v>152</v>
      </c>
      <c r="D184" t="s">
        <v>29</v>
      </c>
      <c r="E184" t="s">
        <v>20</v>
      </c>
      <c r="F184">
        <v>27</v>
      </c>
      <c r="G184" t="s">
        <v>78</v>
      </c>
      <c r="H184" t="s">
        <v>91</v>
      </c>
      <c r="I184" t="s">
        <v>84</v>
      </c>
      <c r="J184" t="s">
        <v>36</v>
      </c>
      <c r="K184">
        <v>4.9000000000000004</v>
      </c>
      <c r="L184" t="s">
        <v>151</v>
      </c>
      <c r="M184" t="s">
        <v>73</v>
      </c>
      <c r="N184" t="s">
        <v>151</v>
      </c>
      <c r="O184" t="s">
        <v>151</v>
      </c>
      <c r="P184">
        <v>7</v>
      </c>
      <c r="Q184" t="s">
        <v>32</v>
      </c>
      <c r="R184" t="s">
        <v>57</v>
      </c>
      <c r="S184" t="s">
        <v>173</v>
      </c>
      <c r="T184" t="s">
        <v>167</v>
      </c>
      <c r="U184" t="s">
        <v>171</v>
      </c>
      <c r="V184">
        <v>0</v>
      </c>
    </row>
    <row r="185" spans="1:22" ht="14" x14ac:dyDescent="0.3">
      <c r="A185">
        <v>3487</v>
      </c>
      <c r="B185">
        <v>51</v>
      </c>
      <c r="C185" t="s">
        <v>152</v>
      </c>
      <c r="D185" t="s">
        <v>58</v>
      </c>
      <c r="E185" t="s">
        <v>20</v>
      </c>
      <c r="F185">
        <v>89</v>
      </c>
      <c r="G185" t="s">
        <v>97</v>
      </c>
      <c r="H185" t="s">
        <v>22</v>
      </c>
      <c r="I185" t="s">
        <v>60</v>
      </c>
      <c r="J185" t="s">
        <v>24</v>
      </c>
      <c r="K185">
        <v>4.9000000000000004</v>
      </c>
      <c r="L185" t="s">
        <v>151</v>
      </c>
      <c r="M185" t="s">
        <v>53</v>
      </c>
      <c r="N185" t="s">
        <v>151</v>
      </c>
      <c r="O185" t="s">
        <v>151</v>
      </c>
      <c r="P185">
        <v>6</v>
      </c>
      <c r="Q185" t="s">
        <v>45</v>
      </c>
      <c r="R185" t="s">
        <v>39</v>
      </c>
      <c r="S185" t="s">
        <v>166</v>
      </c>
      <c r="T185" t="s">
        <v>167</v>
      </c>
      <c r="U185" t="s">
        <v>171</v>
      </c>
      <c r="V185">
        <v>0</v>
      </c>
    </row>
    <row r="186" spans="1:22" ht="14" x14ac:dyDescent="0.3">
      <c r="A186">
        <v>3486</v>
      </c>
      <c r="B186">
        <v>50</v>
      </c>
      <c r="C186" t="s">
        <v>152</v>
      </c>
      <c r="D186" t="s">
        <v>54</v>
      </c>
      <c r="E186" t="s">
        <v>20</v>
      </c>
      <c r="F186">
        <v>21</v>
      </c>
      <c r="G186" t="s">
        <v>34</v>
      </c>
      <c r="H186" t="s">
        <v>91</v>
      </c>
      <c r="I186" t="s">
        <v>109</v>
      </c>
      <c r="J186" t="s">
        <v>24</v>
      </c>
      <c r="K186">
        <v>3.4</v>
      </c>
      <c r="L186" t="s">
        <v>151</v>
      </c>
      <c r="M186" t="s">
        <v>53</v>
      </c>
      <c r="N186" t="s">
        <v>151</v>
      </c>
      <c r="O186" t="s">
        <v>151</v>
      </c>
      <c r="P186">
        <v>23</v>
      </c>
      <c r="Q186" t="s">
        <v>85</v>
      </c>
      <c r="R186" t="s">
        <v>28</v>
      </c>
      <c r="S186" t="s">
        <v>166</v>
      </c>
      <c r="T186" t="s">
        <v>167</v>
      </c>
      <c r="U186" t="s">
        <v>168</v>
      </c>
      <c r="V186">
        <v>0</v>
      </c>
    </row>
    <row r="187" spans="1:22" ht="14" x14ac:dyDescent="0.3">
      <c r="A187">
        <v>3485</v>
      </c>
      <c r="B187">
        <v>44</v>
      </c>
      <c r="C187" t="s">
        <v>152</v>
      </c>
      <c r="D187" t="s">
        <v>80</v>
      </c>
      <c r="E187" t="s">
        <v>20</v>
      </c>
      <c r="F187">
        <v>75</v>
      </c>
      <c r="G187" t="s">
        <v>114</v>
      </c>
      <c r="H187" t="s">
        <v>22</v>
      </c>
      <c r="I187" t="s">
        <v>23</v>
      </c>
      <c r="J187" t="s">
        <v>56</v>
      </c>
      <c r="K187">
        <v>4.2</v>
      </c>
      <c r="L187" t="s">
        <v>151</v>
      </c>
      <c r="M187" t="s">
        <v>37</v>
      </c>
      <c r="N187" t="s">
        <v>151</v>
      </c>
      <c r="O187" t="s">
        <v>151</v>
      </c>
      <c r="P187">
        <v>13</v>
      </c>
      <c r="Q187" t="s">
        <v>38</v>
      </c>
      <c r="R187" t="s">
        <v>75</v>
      </c>
      <c r="S187" t="s">
        <v>170</v>
      </c>
      <c r="T187" t="s">
        <v>167</v>
      </c>
      <c r="U187" t="s">
        <v>174</v>
      </c>
      <c r="V187">
        <v>0</v>
      </c>
    </row>
    <row r="188" spans="1:22" ht="14" x14ac:dyDescent="0.3">
      <c r="A188">
        <v>3484</v>
      </c>
      <c r="B188">
        <v>19</v>
      </c>
      <c r="C188" t="s">
        <v>152</v>
      </c>
      <c r="D188" t="s">
        <v>103</v>
      </c>
      <c r="E188" t="s">
        <v>20</v>
      </c>
      <c r="F188">
        <v>37</v>
      </c>
      <c r="G188" t="s">
        <v>104</v>
      </c>
      <c r="H188" t="s">
        <v>22</v>
      </c>
      <c r="I188" t="s">
        <v>51</v>
      </c>
      <c r="J188" t="s">
        <v>24</v>
      </c>
      <c r="K188">
        <v>3.9</v>
      </c>
      <c r="L188" t="s">
        <v>151</v>
      </c>
      <c r="M188" t="s">
        <v>26</v>
      </c>
      <c r="N188" t="s">
        <v>151</v>
      </c>
      <c r="O188" t="s">
        <v>151</v>
      </c>
      <c r="P188">
        <v>21</v>
      </c>
      <c r="Q188" t="s">
        <v>38</v>
      </c>
      <c r="R188" t="s">
        <v>96</v>
      </c>
      <c r="S188" t="s">
        <v>169</v>
      </c>
      <c r="T188" t="s">
        <v>167</v>
      </c>
      <c r="U188" t="s">
        <v>168</v>
      </c>
      <c r="V188">
        <v>0</v>
      </c>
    </row>
    <row r="189" spans="1:22" ht="14" x14ac:dyDescent="0.3">
      <c r="A189">
        <v>3482</v>
      </c>
      <c r="B189">
        <v>52</v>
      </c>
      <c r="C189" t="s">
        <v>152</v>
      </c>
      <c r="D189" t="s">
        <v>124</v>
      </c>
      <c r="E189" t="s">
        <v>20</v>
      </c>
      <c r="F189">
        <v>67</v>
      </c>
      <c r="G189" t="s">
        <v>122</v>
      </c>
      <c r="H189" t="s">
        <v>35</v>
      </c>
      <c r="I189" t="s">
        <v>31</v>
      </c>
      <c r="J189" t="s">
        <v>52</v>
      </c>
      <c r="K189">
        <v>3.4</v>
      </c>
      <c r="L189" t="s">
        <v>151</v>
      </c>
      <c r="M189" t="s">
        <v>73</v>
      </c>
      <c r="N189" t="s">
        <v>151</v>
      </c>
      <c r="O189" t="s">
        <v>151</v>
      </c>
      <c r="P189">
        <v>41</v>
      </c>
      <c r="Q189" t="s">
        <v>85</v>
      </c>
      <c r="R189" t="s">
        <v>75</v>
      </c>
      <c r="S189" t="s">
        <v>166</v>
      </c>
      <c r="T189" t="s">
        <v>167</v>
      </c>
      <c r="U189" t="s">
        <v>168</v>
      </c>
      <c r="V189">
        <v>0</v>
      </c>
    </row>
    <row r="190" spans="1:22" ht="14" x14ac:dyDescent="0.3">
      <c r="A190">
        <v>3480</v>
      </c>
      <c r="B190">
        <v>46</v>
      </c>
      <c r="C190" t="s">
        <v>152</v>
      </c>
      <c r="D190" t="s">
        <v>29</v>
      </c>
      <c r="E190" t="s">
        <v>20</v>
      </c>
      <c r="F190">
        <v>56</v>
      </c>
      <c r="G190" t="s">
        <v>83</v>
      </c>
      <c r="H190" t="s">
        <v>35</v>
      </c>
      <c r="I190" t="s">
        <v>120</v>
      </c>
      <c r="J190" t="s">
        <v>52</v>
      </c>
      <c r="K190">
        <v>4.9000000000000004</v>
      </c>
      <c r="L190" t="s">
        <v>151</v>
      </c>
      <c r="M190" t="s">
        <v>53</v>
      </c>
      <c r="N190" t="s">
        <v>151</v>
      </c>
      <c r="O190" t="s">
        <v>151</v>
      </c>
      <c r="P190">
        <v>41</v>
      </c>
      <c r="Q190" t="s">
        <v>32</v>
      </c>
      <c r="R190" t="s">
        <v>87</v>
      </c>
      <c r="S190" t="s">
        <v>166</v>
      </c>
      <c r="T190" t="s">
        <v>167</v>
      </c>
      <c r="U190" t="s">
        <v>168</v>
      </c>
      <c r="V190">
        <v>0</v>
      </c>
    </row>
    <row r="191" spans="1:22" ht="14" x14ac:dyDescent="0.3">
      <c r="A191">
        <v>3475</v>
      </c>
      <c r="B191">
        <v>41</v>
      </c>
      <c r="C191" t="s">
        <v>152</v>
      </c>
      <c r="D191" t="s">
        <v>94</v>
      </c>
      <c r="E191" t="s">
        <v>20</v>
      </c>
      <c r="F191">
        <v>82</v>
      </c>
      <c r="G191" t="s">
        <v>30</v>
      </c>
      <c r="H191" t="s">
        <v>43</v>
      </c>
      <c r="I191" t="s">
        <v>108</v>
      </c>
      <c r="J191" t="s">
        <v>24</v>
      </c>
      <c r="K191">
        <v>4.4000000000000004</v>
      </c>
      <c r="L191" t="s">
        <v>151</v>
      </c>
      <c r="M191" t="s">
        <v>73</v>
      </c>
      <c r="N191" t="s">
        <v>151</v>
      </c>
      <c r="O191" t="s">
        <v>151</v>
      </c>
      <c r="P191">
        <v>18</v>
      </c>
      <c r="Q191" t="s">
        <v>27</v>
      </c>
      <c r="R191" t="s">
        <v>87</v>
      </c>
      <c r="S191" t="s">
        <v>170</v>
      </c>
      <c r="T191" t="s">
        <v>167</v>
      </c>
      <c r="U191" t="s">
        <v>174</v>
      </c>
      <c r="V191">
        <v>0</v>
      </c>
    </row>
    <row r="192" spans="1:22" ht="14" x14ac:dyDescent="0.3">
      <c r="A192">
        <v>3474</v>
      </c>
      <c r="B192">
        <v>63</v>
      </c>
      <c r="C192" t="s">
        <v>152</v>
      </c>
      <c r="D192" t="s">
        <v>80</v>
      </c>
      <c r="E192" t="s">
        <v>20</v>
      </c>
      <c r="F192">
        <v>40</v>
      </c>
      <c r="G192" t="s">
        <v>110</v>
      </c>
      <c r="H192" t="s">
        <v>43</v>
      </c>
      <c r="I192" t="s">
        <v>108</v>
      </c>
      <c r="J192" t="s">
        <v>36</v>
      </c>
      <c r="K192">
        <v>2.5</v>
      </c>
      <c r="L192" t="s">
        <v>151</v>
      </c>
      <c r="M192" t="s">
        <v>26</v>
      </c>
      <c r="N192" t="s">
        <v>151</v>
      </c>
      <c r="O192" t="s">
        <v>151</v>
      </c>
      <c r="P192">
        <v>11</v>
      </c>
      <c r="Q192" t="s">
        <v>32</v>
      </c>
      <c r="R192" t="s">
        <v>39</v>
      </c>
      <c r="S192" t="s">
        <v>173</v>
      </c>
      <c r="T192" t="s">
        <v>167</v>
      </c>
      <c r="U192" t="s">
        <v>174</v>
      </c>
      <c r="V192">
        <v>0</v>
      </c>
    </row>
    <row r="193" spans="1:22" ht="14" x14ac:dyDescent="0.3">
      <c r="A193">
        <v>3473</v>
      </c>
      <c r="B193">
        <v>31</v>
      </c>
      <c r="C193" t="s">
        <v>152</v>
      </c>
      <c r="D193" t="s">
        <v>19</v>
      </c>
      <c r="E193" t="s">
        <v>20</v>
      </c>
      <c r="F193">
        <v>42</v>
      </c>
      <c r="G193" t="s">
        <v>141</v>
      </c>
      <c r="H193" t="s">
        <v>35</v>
      </c>
      <c r="I193" t="s">
        <v>51</v>
      </c>
      <c r="J193" t="s">
        <v>52</v>
      </c>
      <c r="K193">
        <v>4</v>
      </c>
      <c r="L193" t="s">
        <v>151</v>
      </c>
      <c r="M193" t="s">
        <v>37</v>
      </c>
      <c r="N193" t="s">
        <v>151</v>
      </c>
      <c r="O193" t="s">
        <v>151</v>
      </c>
      <c r="P193">
        <v>15</v>
      </c>
      <c r="Q193" t="s">
        <v>85</v>
      </c>
      <c r="R193" t="s">
        <v>39</v>
      </c>
      <c r="S193" t="s">
        <v>172</v>
      </c>
      <c r="T193" t="s">
        <v>167</v>
      </c>
      <c r="U193" t="s">
        <v>174</v>
      </c>
      <c r="V193">
        <v>0</v>
      </c>
    </row>
    <row r="194" spans="1:22" ht="14" x14ac:dyDescent="0.3">
      <c r="A194">
        <v>3470</v>
      </c>
      <c r="B194">
        <v>36</v>
      </c>
      <c r="C194" t="s">
        <v>152</v>
      </c>
      <c r="D194" t="s">
        <v>124</v>
      </c>
      <c r="E194" t="s">
        <v>20</v>
      </c>
      <c r="F194">
        <v>85</v>
      </c>
      <c r="G194" t="s">
        <v>113</v>
      </c>
      <c r="H194" t="s">
        <v>22</v>
      </c>
      <c r="I194" t="s">
        <v>135</v>
      </c>
      <c r="J194" t="s">
        <v>56</v>
      </c>
      <c r="K194">
        <v>3.3</v>
      </c>
      <c r="L194" t="s">
        <v>151</v>
      </c>
      <c r="M194" t="s">
        <v>73</v>
      </c>
      <c r="N194" t="s">
        <v>151</v>
      </c>
      <c r="O194" t="s">
        <v>151</v>
      </c>
      <c r="P194">
        <v>12</v>
      </c>
      <c r="Q194" t="s">
        <v>32</v>
      </c>
      <c r="R194" t="s">
        <v>48</v>
      </c>
      <c r="S194" t="s">
        <v>170</v>
      </c>
      <c r="T194" t="s">
        <v>167</v>
      </c>
      <c r="U194" t="s">
        <v>174</v>
      </c>
      <c r="V194">
        <v>0</v>
      </c>
    </row>
    <row r="195" spans="1:22" ht="14" x14ac:dyDescent="0.3">
      <c r="A195">
        <v>3467</v>
      </c>
      <c r="B195">
        <v>49</v>
      </c>
      <c r="C195" t="s">
        <v>152</v>
      </c>
      <c r="D195" t="s">
        <v>124</v>
      </c>
      <c r="E195" t="s">
        <v>20</v>
      </c>
      <c r="F195">
        <v>42</v>
      </c>
      <c r="G195" t="s">
        <v>127</v>
      </c>
      <c r="H195" t="s">
        <v>35</v>
      </c>
      <c r="I195" t="s">
        <v>72</v>
      </c>
      <c r="J195" t="s">
        <v>52</v>
      </c>
      <c r="K195">
        <v>4.5999999999999996</v>
      </c>
      <c r="L195" t="s">
        <v>151</v>
      </c>
      <c r="M195" t="s">
        <v>53</v>
      </c>
      <c r="N195" t="s">
        <v>151</v>
      </c>
      <c r="O195" t="s">
        <v>151</v>
      </c>
      <c r="P195">
        <v>43</v>
      </c>
      <c r="Q195" t="s">
        <v>74</v>
      </c>
      <c r="R195" t="s">
        <v>48</v>
      </c>
      <c r="S195" t="s">
        <v>166</v>
      </c>
      <c r="T195" t="s">
        <v>167</v>
      </c>
      <c r="U195" t="s">
        <v>168</v>
      </c>
      <c r="V195">
        <v>0</v>
      </c>
    </row>
    <row r="196" spans="1:22" ht="14" x14ac:dyDescent="0.3">
      <c r="A196">
        <v>3463</v>
      </c>
      <c r="B196">
        <v>44</v>
      </c>
      <c r="C196" t="s">
        <v>152</v>
      </c>
      <c r="D196" t="s">
        <v>33</v>
      </c>
      <c r="E196" t="s">
        <v>20</v>
      </c>
      <c r="F196">
        <v>73</v>
      </c>
      <c r="G196" t="s">
        <v>150</v>
      </c>
      <c r="H196" t="s">
        <v>22</v>
      </c>
      <c r="I196" t="s">
        <v>77</v>
      </c>
      <c r="J196" t="s">
        <v>36</v>
      </c>
      <c r="K196">
        <v>4.5</v>
      </c>
      <c r="L196" t="s">
        <v>151</v>
      </c>
      <c r="M196" t="s">
        <v>53</v>
      </c>
      <c r="N196" t="s">
        <v>151</v>
      </c>
      <c r="O196" t="s">
        <v>151</v>
      </c>
      <c r="P196">
        <v>34</v>
      </c>
      <c r="Q196" t="s">
        <v>38</v>
      </c>
      <c r="R196" t="s">
        <v>96</v>
      </c>
      <c r="S196" t="s">
        <v>170</v>
      </c>
      <c r="T196" t="s">
        <v>167</v>
      </c>
      <c r="U196" t="s">
        <v>168</v>
      </c>
      <c r="V196">
        <v>0</v>
      </c>
    </row>
    <row r="197" spans="1:22" ht="14" x14ac:dyDescent="0.3">
      <c r="A197">
        <v>3460</v>
      </c>
      <c r="B197">
        <v>68</v>
      </c>
      <c r="C197" t="s">
        <v>152</v>
      </c>
      <c r="D197" t="s">
        <v>103</v>
      </c>
      <c r="E197" t="s">
        <v>20</v>
      </c>
      <c r="F197">
        <v>37</v>
      </c>
      <c r="G197" t="s">
        <v>122</v>
      </c>
      <c r="H197" t="s">
        <v>22</v>
      </c>
      <c r="I197" t="s">
        <v>95</v>
      </c>
      <c r="J197" t="s">
        <v>56</v>
      </c>
      <c r="K197">
        <v>3.8</v>
      </c>
      <c r="L197" t="s">
        <v>151</v>
      </c>
      <c r="M197" t="s">
        <v>26</v>
      </c>
      <c r="N197" t="s">
        <v>151</v>
      </c>
      <c r="O197" t="s">
        <v>151</v>
      </c>
      <c r="P197">
        <v>21</v>
      </c>
      <c r="Q197" t="s">
        <v>45</v>
      </c>
      <c r="R197" t="s">
        <v>48</v>
      </c>
      <c r="S197" t="s">
        <v>173</v>
      </c>
      <c r="T197" t="s">
        <v>167</v>
      </c>
      <c r="U197" t="s">
        <v>168</v>
      </c>
      <c r="V197">
        <v>0</v>
      </c>
    </row>
    <row r="198" spans="1:22" ht="14" x14ac:dyDescent="0.3">
      <c r="A198">
        <v>3457</v>
      </c>
      <c r="B198">
        <v>42</v>
      </c>
      <c r="C198" t="s">
        <v>152</v>
      </c>
      <c r="D198" t="s">
        <v>103</v>
      </c>
      <c r="E198" t="s">
        <v>20</v>
      </c>
      <c r="F198">
        <v>53</v>
      </c>
      <c r="G198" t="s">
        <v>104</v>
      </c>
      <c r="H198" t="s">
        <v>43</v>
      </c>
      <c r="I198" t="s">
        <v>107</v>
      </c>
      <c r="J198" t="s">
        <v>56</v>
      </c>
      <c r="K198">
        <v>4.5999999999999996</v>
      </c>
      <c r="L198" t="s">
        <v>151</v>
      </c>
      <c r="M198" t="s">
        <v>26</v>
      </c>
      <c r="N198" t="s">
        <v>151</v>
      </c>
      <c r="O198" t="s">
        <v>151</v>
      </c>
      <c r="P198">
        <v>21</v>
      </c>
      <c r="Q198" t="s">
        <v>27</v>
      </c>
      <c r="R198" t="s">
        <v>87</v>
      </c>
      <c r="S198" t="s">
        <v>170</v>
      </c>
      <c r="T198" t="s">
        <v>167</v>
      </c>
      <c r="U198" t="s">
        <v>168</v>
      </c>
      <c r="V198">
        <v>0</v>
      </c>
    </row>
    <row r="199" spans="1:22" ht="14" x14ac:dyDescent="0.3">
      <c r="A199">
        <v>3456</v>
      </c>
      <c r="B199">
        <v>49</v>
      </c>
      <c r="C199" t="s">
        <v>152</v>
      </c>
      <c r="D199" t="s">
        <v>112</v>
      </c>
      <c r="E199" t="s">
        <v>20</v>
      </c>
      <c r="F199">
        <v>89</v>
      </c>
      <c r="G199" t="s">
        <v>122</v>
      </c>
      <c r="H199" t="s">
        <v>43</v>
      </c>
      <c r="I199" t="s">
        <v>120</v>
      </c>
      <c r="J199" t="s">
        <v>56</v>
      </c>
      <c r="K199">
        <v>4.7</v>
      </c>
      <c r="L199" t="s">
        <v>151</v>
      </c>
      <c r="M199" t="s">
        <v>53</v>
      </c>
      <c r="N199" t="s">
        <v>151</v>
      </c>
      <c r="O199" t="s">
        <v>151</v>
      </c>
      <c r="P199">
        <v>13</v>
      </c>
      <c r="Q199" t="s">
        <v>27</v>
      </c>
      <c r="R199" t="s">
        <v>48</v>
      </c>
      <c r="S199" t="s">
        <v>166</v>
      </c>
      <c r="T199" t="s">
        <v>167</v>
      </c>
      <c r="U199" t="s">
        <v>174</v>
      </c>
      <c r="V199">
        <v>0</v>
      </c>
    </row>
    <row r="200" spans="1:22" ht="14" x14ac:dyDescent="0.3">
      <c r="A200">
        <v>3454</v>
      </c>
      <c r="B200">
        <v>31</v>
      </c>
      <c r="C200" t="s">
        <v>152</v>
      </c>
      <c r="D200" t="s">
        <v>54</v>
      </c>
      <c r="E200" t="s">
        <v>20</v>
      </c>
      <c r="F200">
        <v>60</v>
      </c>
      <c r="G200" t="s">
        <v>89</v>
      </c>
      <c r="H200" t="s">
        <v>22</v>
      </c>
      <c r="I200" t="s">
        <v>68</v>
      </c>
      <c r="J200" t="s">
        <v>24</v>
      </c>
      <c r="K200">
        <v>4.3</v>
      </c>
      <c r="L200" t="s">
        <v>151</v>
      </c>
      <c r="M200" t="s">
        <v>53</v>
      </c>
      <c r="N200" t="s">
        <v>151</v>
      </c>
      <c r="O200" t="s">
        <v>151</v>
      </c>
      <c r="P200">
        <v>48</v>
      </c>
      <c r="Q200" t="s">
        <v>27</v>
      </c>
      <c r="R200" t="s">
        <v>75</v>
      </c>
      <c r="S200" t="s">
        <v>172</v>
      </c>
      <c r="T200" t="s">
        <v>167</v>
      </c>
      <c r="U200" t="s">
        <v>168</v>
      </c>
      <c r="V200">
        <v>0</v>
      </c>
    </row>
    <row r="201" spans="1:22" ht="14" x14ac:dyDescent="0.3">
      <c r="A201">
        <v>3452</v>
      </c>
      <c r="B201">
        <v>32</v>
      </c>
      <c r="C201" t="s">
        <v>152</v>
      </c>
      <c r="D201" t="s">
        <v>19</v>
      </c>
      <c r="E201" t="s">
        <v>20</v>
      </c>
      <c r="F201">
        <v>73</v>
      </c>
      <c r="G201" t="s">
        <v>106</v>
      </c>
      <c r="H201" t="s">
        <v>91</v>
      </c>
      <c r="I201" t="s">
        <v>64</v>
      </c>
      <c r="J201" t="s">
        <v>56</v>
      </c>
      <c r="K201">
        <v>3</v>
      </c>
      <c r="L201" t="s">
        <v>151</v>
      </c>
      <c r="M201" t="s">
        <v>37</v>
      </c>
      <c r="N201" t="s">
        <v>151</v>
      </c>
      <c r="O201" t="s">
        <v>151</v>
      </c>
      <c r="P201">
        <v>13</v>
      </c>
      <c r="Q201" t="s">
        <v>38</v>
      </c>
      <c r="R201" t="s">
        <v>48</v>
      </c>
      <c r="S201" t="s">
        <v>172</v>
      </c>
      <c r="T201" t="s">
        <v>167</v>
      </c>
      <c r="U201" t="s">
        <v>174</v>
      </c>
      <c r="V201">
        <v>0</v>
      </c>
    </row>
    <row r="202" spans="1:22" ht="14" x14ac:dyDescent="0.3">
      <c r="A202">
        <v>3451</v>
      </c>
      <c r="B202">
        <v>20</v>
      </c>
      <c r="C202" t="s">
        <v>152</v>
      </c>
      <c r="D202" t="s">
        <v>58</v>
      </c>
      <c r="E202" t="s">
        <v>20</v>
      </c>
      <c r="F202">
        <v>78</v>
      </c>
      <c r="G202" t="s">
        <v>128</v>
      </c>
      <c r="H202" t="s">
        <v>43</v>
      </c>
      <c r="I202" t="s">
        <v>68</v>
      </c>
      <c r="J202" t="s">
        <v>36</v>
      </c>
      <c r="K202">
        <v>3.6</v>
      </c>
      <c r="L202" t="s">
        <v>151</v>
      </c>
      <c r="M202" t="s">
        <v>73</v>
      </c>
      <c r="N202" t="s">
        <v>151</v>
      </c>
      <c r="O202" t="s">
        <v>151</v>
      </c>
      <c r="P202">
        <v>31</v>
      </c>
      <c r="Q202" t="s">
        <v>45</v>
      </c>
      <c r="R202" t="s">
        <v>87</v>
      </c>
      <c r="S202" t="s">
        <v>169</v>
      </c>
      <c r="T202" t="s">
        <v>167</v>
      </c>
      <c r="U202" t="s">
        <v>168</v>
      </c>
      <c r="V202">
        <v>0</v>
      </c>
    </row>
    <row r="203" spans="1:22" ht="14" x14ac:dyDescent="0.3">
      <c r="A203">
        <v>3450</v>
      </c>
      <c r="B203">
        <v>48</v>
      </c>
      <c r="C203" t="s">
        <v>152</v>
      </c>
      <c r="D203" t="s">
        <v>19</v>
      </c>
      <c r="E203" t="s">
        <v>20</v>
      </c>
      <c r="F203">
        <v>37</v>
      </c>
      <c r="G203" t="s">
        <v>110</v>
      </c>
      <c r="H203" t="s">
        <v>43</v>
      </c>
      <c r="I203" t="s">
        <v>109</v>
      </c>
      <c r="J203" t="s">
        <v>36</v>
      </c>
      <c r="K203">
        <v>4.5</v>
      </c>
      <c r="L203" t="s">
        <v>151</v>
      </c>
      <c r="M203" t="s">
        <v>53</v>
      </c>
      <c r="N203" t="s">
        <v>151</v>
      </c>
      <c r="O203" t="s">
        <v>151</v>
      </c>
      <c r="P203">
        <v>35</v>
      </c>
      <c r="Q203" t="s">
        <v>32</v>
      </c>
      <c r="R203" t="s">
        <v>87</v>
      </c>
      <c r="S203" t="s">
        <v>166</v>
      </c>
      <c r="T203" t="s">
        <v>167</v>
      </c>
      <c r="U203" t="s">
        <v>168</v>
      </c>
      <c r="V203">
        <v>0</v>
      </c>
    </row>
    <row r="204" spans="1:22" ht="14" x14ac:dyDescent="0.3">
      <c r="A204">
        <v>3445</v>
      </c>
      <c r="B204">
        <v>53</v>
      </c>
      <c r="C204" t="s">
        <v>152</v>
      </c>
      <c r="D204" t="s">
        <v>94</v>
      </c>
      <c r="E204" t="s">
        <v>20</v>
      </c>
      <c r="F204">
        <v>63</v>
      </c>
      <c r="G204" t="s">
        <v>42</v>
      </c>
      <c r="H204" t="s">
        <v>35</v>
      </c>
      <c r="I204" t="s">
        <v>95</v>
      </c>
      <c r="J204" t="s">
        <v>52</v>
      </c>
      <c r="K204">
        <v>3.8</v>
      </c>
      <c r="L204" t="s">
        <v>151</v>
      </c>
      <c r="M204" t="s">
        <v>69</v>
      </c>
      <c r="N204" t="s">
        <v>151</v>
      </c>
      <c r="O204" t="s">
        <v>151</v>
      </c>
      <c r="P204">
        <v>12</v>
      </c>
      <c r="Q204" t="s">
        <v>74</v>
      </c>
      <c r="R204" t="s">
        <v>75</v>
      </c>
      <c r="S204" t="s">
        <v>166</v>
      </c>
      <c r="T204" t="s">
        <v>167</v>
      </c>
      <c r="U204" t="s">
        <v>174</v>
      </c>
      <c r="V204">
        <v>0</v>
      </c>
    </row>
    <row r="205" spans="1:22" ht="14" x14ac:dyDescent="0.3">
      <c r="A205">
        <v>3444</v>
      </c>
      <c r="B205">
        <v>47</v>
      </c>
      <c r="C205" t="s">
        <v>152</v>
      </c>
      <c r="D205" t="s">
        <v>80</v>
      </c>
      <c r="E205" t="s">
        <v>20</v>
      </c>
      <c r="F205">
        <v>24</v>
      </c>
      <c r="G205" t="s">
        <v>121</v>
      </c>
      <c r="H205" t="s">
        <v>22</v>
      </c>
      <c r="I205" t="s">
        <v>64</v>
      </c>
      <c r="J205" t="s">
        <v>52</v>
      </c>
      <c r="K205">
        <v>5</v>
      </c>
      <c r="L205" t="s">
        <v>151</v>
      </c>
      <c r="M205" t="s">
        <v>37</v>
      </c>
      <c r="N205" t="s">
        <v>151</v>
      </c>
      <c r="O205" t="s">
        <v>151</v>
      </c>
      <c r="P205">
        <v>28</v>
      </c>
      <c r="Q205" t="s">
        <v>32</v>
      </c>
      <c r="R205" t="s">
        <v>75</v>
      </c>
      <c r="S205" t="s">
        <v>166</v>
      </c>
      <c r="T205" t="s">
        <v>167</v>
      </c>
      <c r="U205" t="s">
        <v>168</v>
      </c>
      <c r="V205">
        <v>0</v>
      </c>
    </row>
    <row r="206" spans="1:22" ht="14" x14ac:dyDescent="0.3">
      <c r="A206">
        <v>3443</v>
      </c>
      <c r="B206">
        <v>28</v>
      </c>
      <c r="C206" t="s">
        <v>152</v>
      </c>
      <c r="D206" t="s">
        <v>86</v>
      </c>
      <c r="E206" t="s">
        <v>20</v>
      </c>
      <c r="F206">
        <v>78</v>
      </c>
      <c r="G206" t="s">
        <v>150</v>
      </c>
      <c r="H206" t="s">
        <v>43</v>
      </c>
      <c r="I206" t="s">
        <v>82</v>
      </c>
      <c r="J206" t="s">
        <v>36</v>
      </c>
      <c r="K206">
        <v>4.3</v>
      </c>
      <c r="L206" t="s">
        <v>151</v>
      </c>
      <c r="M206" t="s">
        <v>44</v>
      </c>
      <c r="N206" t="s">
        <v>151</v>
      </c>
      <c r="O206" t="s">
        <v>151</v>
      </c>
      <c r="P206">
        <v>12</v>
      </c>
      <c r="Q206" t="s">
        <v>45</v>
      </c>
      <c r="R206" t="s">
        <v>39</v>
      </c>
      <c r="S206" t="s">
        <v>172</v>
      </c>
      <c r="T206" t="s">
        <v>167</v>
      </c>
      <c r="U206" t="s">
        <v>174</v>
      </c>
      <c r="V206">
        <v>0</v>
      </c>
    </row>
    <row r="207" spans="1:22" ht="14" x14ac:dyDescent="0.3">
      <c r="A207">
        <v>3442</v>
      </c>
      <c r="B207">
        <v>64</v>
      </c>
      <c r="C207" t="s">
        <v>152</v>
      </c>
      <c r="D207" t="s">
        <v>29</v>
      </c>
      <c r="E207" t="s">
        <v>20</v>
      </c>
      <c r="F207">
        <v>96</v>
      </c>
      <c r="G207" t="s">
        <v>121</v>
      </c>
      <c r="H207" t="s">
        <v>91</v>
      </c>
      <c r="I207" t="s">
        <v>60</v>
      </c>
      <c r="J207" t="s">
        <v>56</v>
      </c>
      <c r="K207">
        <v>4.0999999999999996</v>
      </c>
      <c r="L207" t="s">
        <v>151</v>
      </c>
      <c r="M207" t="s">
        <v>53</v>
      </c>
      <c r="N207" t="s">
        <v>151</v>
      </c>
      <c r="O207" t="s">
        <v>151</v>
      </c>
      <c r="P207">
        <v>15</v>
      </c>
      <c r="Q207" t="s">
        <v>38</v>
      </c>
      <c r="R207" t="s">
        <v>48</v>
      </c>
      <c r="S207" t="s">
        <v>173</v>
      </c>
      <c r="T207" t="s">
        <v>167</v>
      </c>
      <c r="U207" t="s">
        <v>174</v>
      </c>
      <c r="V207">
        <v>0</v>
      </c>
    </row>
    <row r="208" spans="1:22" ht="14" x14ac:dyDescent="0.3">
      <c r="A208">
        <v>3439</v>
      </c>
      <c r="B208">
        <v>26</v>
      </c>
      <c r="C208" t="s">
        <v>152</v>
      </c>
      <c r="D208" t="s">
        <v>54</v>
      </c>
      <c r="E208" t="s">
        <v>20</v>
      </c>
      <c r="F208">
        <v>71</v>
      </c>
      <c r="G208" t="s">
        <v>21</v>
      </c>
      <c r="H208" t="s">
        <v>43</v>
      </c>
      <c r="I208" t="s">
        <v>82</v>
      </c>
      <c r="J208" t="s">
        <v>56</v>
      </c>
      <c r="K208">
        <v>3</v>
      </c>
      <c r="L208" t="s">
        <v>151</v>
      </c>
      <c r="M208" t="s">
        <v>73</v>
      </c>
      <c r="N208" t="s">
        <v>151</v>
      </c>
      <c r="O208" t="s">
        <v>151</v>
      </c>
      <c r="P208">
        <v>33</v>
      </c>
      <c r="Q208" t="s">
        <v>38</v>
      </c>
      <c r="R208" t="s">
        <v>87</v>
      </c>
      <c r="S208" t="s">
        <v>172</v>
      </c>
      <c r="T208" t="s">
        <v>167</v>
      </c>
      <c r="U208" t="s">
        <v>168</v>
      </c>
      <c r="V208">
        <v>0</v>
      </c>
    </row>
    <row r="209" spans="1:22" ht="14" x14ac:dyDescent="0.3">
      <c r="A209">
        <v>3436</v>
      </c>
      <c r="B209">
        <v>68</v>
      </c>
      <c r="C209" t="s">
        <v>152</v>
      </c>
      <c r="D209" t="s">
        <v>124</v>
      </c>
      <c r="E209" t="s">
        <v>20</v>
      </c>
      <c r="F209">
        <v>91</v>
      </c>
      <c r="G209" t="s">
        <v>55</v>
      </c>
      <c r="H209" t="s">
        <v>43</v>
      </c>
      <c r="I209" t="s">
        <v>117</v>
      </c>
      <c r="J209" t="s">
        <v>52</v>
      </c>
      <c r="K209">
        <v>2.7</v>
      </c>
      <c r="L209" t="s">
        <v>151</v>
      </c>
      <c r="M209" t="s">
        <v>69</v>
      </c>
      <c r="N209" t="s">
        <v>151</v>
      </c>
      <c r="O209" t="s">
        <v>151</v>
      </c>
      <c r="P209">
        <v>50</v>
      </c>
      <c r="Q209" t="s">
        <v>85</v>
      </c>
      <c r="R209" t="s">
        <v>75</v>
      </c>
      <c r="S209" t="s">
        <v>173</v>
      </c>
      <c r="T209" t="s">
        <v>167</v>
      </c>
      <c r="U209" t="s">
        <v>168</v>
      </c>
      <c r="V209">
        <v>0</v>
      </c>
    </row>
    <row r="210" spans="1:22" ht="14" x14ac:dyDescent="0.3">
      <c r="A210">
        <v>3435</v>
      </c>
      <c r="B210">
        <v>31</v>
      </c>
      <c r="C210" t="s">
        <v>152</v>
      </c>
      <c r="D210" t="s">
        <v>94</v>
      </c>
      <c r="E210" t="s">
        <v>20</v>
      </c>
      <c r="F210">
        <v>72</v>
      </c>
      <c r="G210" t="s">
        <v>122</v>
      </c>
      <c r="H210" t="s">
        <v>35</v>
      </c>
      <c r="I210" t="s">
        <v>120</v>
      </c>
      <c r="J210" t="s">
        <v>52</v>
      </c>
      <c r="K210">
        <v>3.3</v>
      </c>
      <c r="L210" t="s">
        <v>151</v>
      </c>
      <c r="M210" t="s">
        <v>69</v>
      </c>
      <c r="N210" t="s">
        <v>151</v>
      </c>
      <c r="O210" t="s">
        <v>151</v>
      </c>
      <c r="P210">
        <v>6</v>
      </c>
      <c r="Q210" t="s">
        <v>27</v>
      </c>
      <c r="R210" t="s">
        <v>28</v>
      </c>
      <c r="S210" t="s">
        <v>172</v>
      </c>
      <c r="T210" t="s">
        <v>167</v>
      </c>
      <c r="U210" t="s">
        <v>171</v>
      </c>
      <c r="V210">
        <v>0</v>
      </c>
    </row>
    <row r="211" spans="1:22" ht="14" x14ac:dyDescent="0.3">
      <c r="A211">
        <v>3434</v>
      </c>
      <c r="B211">
        <v>62</v>
      </c>
      <c r="C211" t="s">
        <v>152</v>
      </c>
      <c r="D211" t="s">
        <v>124</v>
      </c>
      <c r="E211" t="s">
        <v>20</v>
      </c>
      <c r="F211">
        <v>93</v>
      </c>
      <c r="G211" t="s">
        <v>119</v>
      </c>
      <c r="H211" t="s">
        <v>43</v>
      </c>
      <c r="I211" t="s">
        <v>133</v>
      </c>
      <c r="J211" t="s">
        <v>36</v>
      </c>
      <c r="K211">
        <v>4.5</v>
      </c>
      <c r="L211" t="s">
        <v>151</v>
      </c>
      <c r="M211" t="s">
        <v>37</v>
      </c>
      <c r="N211" t="s">
        <v>151</v>
      </c>
      <c r="O211" t="s">
        <v>151</v>
      </c>
      <c r="P211">
        <v>28</v>
      </c>
      <c r="Q211" t="s">
        <v>45</v>
      </c>
      <c r="R211" t="s">
        <v>48</v>
      </c>
      <c r="S211" t="s">
        <v>173</v>
      </c>
      <c r="T211" t="s">
        <v>167</v>
      </c>
      <c r="U211" t="s">
        <v>168</v>
      </c>
      <c r="V211">
        <v>0</v>
      </c>
    </row>
    <row r="212" spans="1:22" ht="14" x14ac:dyDescent="0.3">
      <c r="A212">
        <v>3431</v>
      </c>
      <c r="B212">
        <v>67</v>
      </c>
      <c r="C212" t="s">
        <v>152</v>
      </c>
      <c r="D212" t="s">
        <v>124</v>
      </c>
      <c r="E212" t="s">
        <v>20</v>
      </c>
      <c r="F212">
        <v>73</v>
      </c>
      <c r="G212" t="s">
        <v>55</v>
      </c>
      <c r="H212" t="s">
        <v>43</v>
      </c>
      <c r="I212" t="s">
        <v>92</v>
      </c>
      <c r="J212" t="s">
        <v>24</v>
      </c>
      <c r="K212">
        <v>4.2</v>
      </c>
      <c r="L212" t="s">
        <v>151</v>
      </c>
      <c r="M212" t="s">
        <v>44</v>
      </c>
      <c r="N212" t="s">
        <v>151</v>
      </c>
      <c r="O212" t="s">
        <v>151</v>
      </c>
      <c r="P212">
        <v>17</v>
      </c>
      <c r="Q212" t="s">
        <v>74</v>
      </c>
      <c r="R212" t="s">
        <v>96</v>
      </c>
      <c r="S212" t="s">
        <v>173</v>
      </c>
      <c r="T212" t="s">
        <v>167</v>
      </c>
      <c r="U212" t="s">
        <v>174</v>
      </c>
      <c r="V212">
        <v>0</v>
      </c>
    </row>
    <row r="213" spans="1:22" ht="14" x14ac:dyDescent="0.3">
      <c r="A213">
        <v>3430</v>
      </c>
      <c r="B213">
        <v>27</v>
      </c>
      <c r="C213" t="s">
        <v>152</v>
      </c>
      <c r="D213" t="s">
        <v>86</v>
      </c>
      <c r="E213" t="s">
        <v>20</v>
      </c>
      <c r="F213">
        <v>96</v>
      </c>
      <c r="G213" t="s">
        <v>119</v>
      </c>
      <c r="H213" t="s">
        <v>35</v>
      </c>
      <c r="I213" t="s">
        <v>72</v>
      </c>
      <c r="J213" t="s">
        <v>24</v>
      </c>
      <c r="K213">
        <v>4.5999999999999996</v>
      </c>
      <c r="L213" t="s">
        <v>151</v>
      </c>
      <c r="M213" t="s">
        <v>26</v>
      </c>
      <c r="N213" t="s">
        <v>151</v>
      </c>
      <c r="O213" t="s">
        <v>151</v>
      </c>
      <c r="P213">
        <v>34</v>
      </c>
      <c r="Q213" t="s">
        <v>85</v>
      </c>
      <c r="R213" t="s">
        <v>39</v>
      </c>
      <c r="S213" t="s">
        <v>172</v>
      </c>
      <c r="T213" t="s">
        <v>167</v>
      </c>
      <c r="U213" t="s">
        <v>168</v>
      </c>
      <c r="V213">
        <v>0</v>
      </c>
    </row>
    <row r="214" spans="1:22" ht="14" x14ac:dyDescent="0.3">
      <c r="A214">
        <v>3428</v>
      </c>
      <c r="B214">
        <v>39</v>
      </c>
      <c r="C214" t="s">
        <v>152</v>
      </c>
      <c r="D214" t="s">
        <v>112</v>
      </c>
      <c r="E214" t="s">
        <v>20</v>
      </c>
      <c r="F214">
        <v>38</v>
      </c>
      <c r="G214" t="s">
        <v>150</v>
      </c>
      <c r="H214" t="s">
        <v>91</v>
      </c>
      <c r="I214" t="s">
        <v>47</v>
      </c>
      <c r="J214" t="s">
        <v>24</v>
      </c>
      <c r="K214">
        <v>2.5</v>
      </c>
      <c r="L214" t="s">
        <v>151</v>
      </c>
      <c r="M214" t="s">
        <v>73</v>
      </c>
      <c r="N214" t="s">
        <v>151</v>
      </c>
      <c r="O214" t="s">
        <v>151</v>
      </c>
      <c r="P214">
        <v>44</v>
      </c>
      <c r="Q214" t="s">
        <v>32</v>
      </c>
      <c r="R214" t="s">
        <v>48</v>
      </c>
      <c r="S214" t="s">
        <v>170</v>
      </c>
      <c r="T214" t="s">
        <v>167</v>
      </c>
      <c r="U214" t="s">
        <v>168</v>
      </c>
      <c r="V214">
        <v>0</v>
      </c>
    </row>
    <row r="215" spans="1:22" ht="14" x14ac:dyDescent="0.3">
      <c r="A215">
        <v>3427</v>
      </c>
      <c r="B215">
        <v>47</v>
      </c>
      <c r="C215" t="s">
        <v>152</v>
      </c>
      <c r="D215" t="s">
        <v>124</v>
      </c>
      <c r="E215" t="s">
        <v>20</v>
      </c>
      <c r="F215">
        <v>35</v>
      </c>
      <c r="G215" t="s">
        <v>46</v>
      </c>
      <c r="H215" t="s">
        <v>91</v>
      </c>
      <c r="I215" t="s">
        <v>135</v>
      </c>
      <c r="J215" t="s">
        <v>56</v>
      </c>
      <c r="K215">
        <v>4.8</v>
      </c>
      <c r="L215" t="s">
        <v>151</v>
      </c>
      <c r="M215" t="s">
        <v>69</v>
      </c>
      <c r="N215" t="s">
        <v>151</v>
      </c>
      <c r="O215" t="s">
        <v>151</v>
      </c>
      <c r="P215">
        <v>31</v>
      </c>
      <c r="Q215" t="s">
        <v>38</v>
      </c>
      <c r="R215" t="s">
        <v>48</v>
      </c>
      <c r="S215" t="s">
        <v>166</v>
      </c>
      <c r="T215" t="s">
        <v>167</v>
      </c>
      <c r="U215" t="s">
        <v>168</v>
      </c>
      <c r="V215">
        <v>0</v>
      </c>
    </row>
    <row r="216" spans="1:22" ht="14" x14ac:dyDescent="0.3">
      <c r="A216">
        <v>3416</v>
      </c>
      <c r="B216">
        <v>38</v>
      </c>
      <c r="C216" t="s">
        <v>152</v>
      </c>
      <c r="D216" t="s">
        <v>19</v>
      </c>
      <c r="E216" t="s">
        <v>20</v>
      </c>
      <c r="F216">
        <v>68</v>
      </c>
      <c r="G216" t="s">
        <v>83</v>
      </c>
      <c r="H216" t="s">
        <v>43</v>
      </c>
      <c r="I216" t="s">
        <v>79</v>
      </c>
      <c r="J216" t="s">
        <v>56</v>
      </c>
      <c r="K216">
        <v>3</v>
      </c>
      <c r="L216" t="s">
        <v>151</v>
      </c>
      <c r="M216" t="s">
        <v>69</v>
      </c>
      <c r="N216" t="s">
        <v>151</v>
      </c>
      <c r="O216" t="s">
        <v>151</v>
      </c>
      <c r="P216">
        <v>15</v>
      </c>
      <c r="Q216" t="s">
        <v>74</v>
      </c>
      <c r="R216" t="s">
        <v>48</v>
      </c>
      <c r="S216" t="s">
        <v>170</v>
      </c>
      <c r="T216" t="s">
        <v>167</v>
      </c>
      <c r="U216" t="s">
        <v>174</v>
      </c>
      <c r="V216">
        <v>0</v>
      </c>
    </row>
    <row r="217" spans="1:22" ht="14" x14ac:dyDescent="0.3">
      <c r="A217">
        <v>3410</v>
      </c>
      <c r="B217">
        <v>24</v>
      </c>
      <c r="C217" t="s">
        <v>152</v>
      </c>
      <c r="D217" t="s">
        <v>54</v>
      </c>
      <c r="E217" t="s">
        <v>20</v>
      </c>
      <c r="F217">
        <v>93</v>
      </c>
      <c r="G217" t="s">
        <v>147</v>
      </c>
      <c r="H217" t="s">
        <v>43</v>
      </c>
      <c r="I217" t="s">
        <v>84</v>
      </c>
      <c r="J217" t="s">
        <v>52</v>
      </c>
      <c r="K217">
        <v>3.2</v>
      </c>
      <c r="L217" t="s">
        <v>151</v>
      </c>
      <c r="M217" t="s">
        <v>44</v>
      </c>
      <c r="N217" t="s">
        <v>151</v>
      </c>
      <c r="O217" t="s">
        <v>151</v>
      </c>
      <c r="P217">
        <v>3</v>
      </c>
      <c r="Q217" t="s">
        <v>38</v>
      </c>
      <c r="R217" t="s">
        <v>96</v>
      </c>
      <c r="S217" t="s">
        <v>169</v>
      </c>
      <c r="T217" t="s">
        <v>167</v>
      </c>
      <c r="U217" t="s">
        <v>171</v>
      </c>
      <c r="V217">
        <v>0</v>
      </c>
    </row>
    <row r="218" spans="1:22" ht="14" x14ac:dyDescent="0.3">
      <c r="A218">
        <v>3409</v>
      </c>
      <c r="B218">
        <v>48</v>
      </c>
      <c r="C218" t="s">
        <v>152</v>
      </c>
      <c r="D218" t="s">
        <v>124</v>
      </c>
      <c r="E218" t="s">
        <v>20</v>
      </c>
      <c r="F218">
        <v>72</v>
      </c>
      <c r="G218" t="s">
        <v>55</v>
      </c>
      <c r="H218" t="s">
        <v>22</v>
      </c>
      <c r="I218" t="s">
        <v>72</v>
      </c>
      <c r="J218" t="s">
        <v>52</v>
      </c>
      <c r="K218">
        <v>4.4000000000000004</v>
      </c>
      <c r="L218" t="s">
        <v>151</v>
      </c>
      <c r="M218" t="s">
        <v>53</v>
      </c>
      <c r="N218" t="s">
        <v>151</v>
      </c>
      <c r="O218" t="s">
        <v>151</v>
      </c>
      <c r="P218">
        <v>11</v>
      </c>
      <c r="Q218" t="s">
        <v>74</v>
      </c>
      <c r="R218" t="s">
        <v>48</v>
      </c>
      <c r="S218" t="s">
        <v>166</v>
      </c>
      <c r="T218" t="s">
        <v>167</v>
      </c>
      <c r="U218" t="s">
        <v>174</v>
      </c>
      <c r="V218">
        <v>0</v>
      </c>
    </row>
    <row r="219" spans="1:22" ht="14" x14ac:dyDescent="0.3">
      <c r="A219">
        <v>3408</v>
      </c>
      <c r="B219">
        <v>46</v>
      </c>
      <c r="C219" t="s">
        <v>152</v>
      </c>
      <c r="D219" t="s">
        <v>80</v>
      </c>
      <c r="E219" t="s">
        <v>20</v>
      </c>
      <c r="F219">
        <v>46</v>
      </c>
      <c r="G219" t="s">
        <v>89</v>
      </c>
      <c r="H219" t="s">
        <v>35</v>
      </c>
      <c r="I219" t="s">
        <v>72</v>
      </c>
      <c r="J219" t="s">
        <v>36</v>
      </c>
      <c r="K219">
        <v>2.6</v>
      </c>
      <c r="L219" t="s">
        <v>151</v>
      </c>
      <c r="M219" t="s">
        <v>73</v>
      </c>
      <c r="N219" t="s">
        <v>151</v>
      </c>
      <c r="O219" t="s">
        <v>151</v>
      </c>
      <c r="P219">
        <v>20</v>
      </c>
      <c r="Q219" t="s">
        <v>32</v>
      </c>
      <c r="R219" t="s">
        <v>57</v>
      </c>
      <c r="S219" t="s">
        <v>166</v>
      </c>
      <c r="T219" t="s">
        <v>167</v>
      </c>
      <c r="U219" t="s">
        <v>168</v>
      </c>
      <c r="V219">
        <v>0</v>
      </c>
    </row>
    <row r="220" spans="1:22" ht="14" x14ac:dyDescent="0.3">
      <c r="A220">
        <v>3407</v>
      </c>
      <c r="B220">
        <v>57</v>
      </c>
      <c r="C220" t="s">
        <v>152</v>
      </c>
      <c r="D220" t="s">
        <v>29</v>
      </c>
      <c r="E220" t="s">
        <v>20</v>
      </c>
      <c r="F220">
        <v>79</v>
      </c>
      <c r="G220" t="s">
        <v>144</v>
      </c>
      <c r="H220" t="s">
        <v>43</v>
      </c>
      <c r="I220" t="s">
        <v>107</v>
      </c>
      <c r="J220" t="s">
        <v>36</v>
      </c>
      <c r="K220">
        <v>4</v>
      </c>
      <c r="L220" t="s">
        <v>151</v>
      </c>
      <c r="M220" t="s">
        <v>73</v>
      </c>
      <c r="N220" t="s">
        <v>151</v>
      </c>
      <c r="O220" t="s">
        <v>151</v>
      </c>
      <c r="P220">
        <v>24</v>
      </c>
      <c r="Q220" t="s">
        <v>27</v>
      </c>
      <c r="R220" t="s">
        <v>57</v>
      </c>
      <c r="S220" t="s">
        <v>173</v>
      </c>
      <c r="T220" t="s">
        <v>167</v>
      </c>
      <c r="U220" t="s">
        <v>168</v>
      </c>
      <c r="V220">
        <v>0</v>
      </c>
    </row>
    <row r="221" spans="1:22" ht="14" x14ac:dyDescent="0.3">
      <c r="A221">
        <v>3406</v>
      </c>
      <c r="B221">
        <v>28</v>
      </c>
      <c r="C221" t="s">
        <v>152</v>
      </c>
      <c r="D221" t="s">
        <v>19</v>
      </c>
      <c r="E221" t="s">
        <v>20</v>
      </c>
      <c r="F221">
        <v>87</v>
      </c>
      <c r="G221" t="s">
        <v>148</v>
      </c>
      <c r="H221" t="s">
        <v>43</v>
      </c>
      <c r="I221" t="s">
        <v>51</v>
      </c>
      <c r="J221" t="s">
        <v>52</v>
      </c>
      <c r="K221">
        <v>4.2</v>
      </c>
      <c r="L221" t="s">
        <v>151</v>
      </c>
      <c r="M221" t="s">
        <v>73</v>
      </c>
      <c r="N221" t="s">
        <v>151</v>
      </c>
      <c r="O221" t="s">
        <v>151</v>
      </c>
      <c r="P221">
        <v>47</v>
      </c>
      <c r="Q221" t="s">
        <v>74</v>
      </c>
      <c r="R221" t="s">
        <v>75</v>
      </c>
      <c r="S221" t="s">
        <v>172</v>
      </c>
      <c r="T221" t="s">
        <v>167</v>
      </c>
      <c r="U221" t="s">
        <v>168</v>
      </c>
      <c r="V221">
        <v>0</v>
      </c>
    </row>
    <row r="222" spans="1:22" ht="14" x14ac:dyDescent="0.3">
      <c r="A222">
        <v>3403</v>
      </c>
      <c r="B222">
        <v>22</v>
      </c>
      <c r="C222" t="s">
        <v>152</v>
      </c>
      <c r="D222" t="s">
        <v>103</v>
      </c>
      <c r="E222" t="s">
        <v>20</v>
      </c>
      <c r="F222">
        <v>61</v>
      </c>
      <c r="G222" t="s">
        <v>59</v>
      </c>
      <c r="H222" t="s">
        <v>43</v>
      </c>
      <c r="I222" t="s">
        <v>93</v>
      </c>
      <c r="J222" t="s">
        <v>36</v>
      </c>
      <c r="K222">
        <v>4.4000000000000004</v>
      </c>
      <c r="L222" t="s">
        <v>151</v>
      </c>
      <c r="M222" t="s">
        <v>69</v>
      </c>
      <c r="N222" t="s">
        <v>151</v>
      </c>
      <c r="O222" t="s">
        <v>151</v>
      </c>
      <c r="P222">
        <v>11</v>
      </c>
      <c r="Q222" t="s">
        <v>45</v>
      </c>
      <c r="R222" t="s">
        <v>96</v>
      </c>
      <c r="S222" t="s">
        <v>169</v>
      </c>
      <c r="T222" t="s">
        <v>167</v>
      </c>
      <c r="U222" t="s">
        <v>174</v>
      </c>
      <c r="V222">
        <v>0</v>
      </c>
    </row>
    <row r="223" spans="1:22" ht="14" x14ac:dyDescent="0.3">
      <c r="A223">
        <v>3400</v>
      </c>
      <c r="B223">
        <v>40</v>
      </c>
      <c r="C223" t="s">
        <v>152</v>
      </c>
      <c r="D223" t="s">
        <v>94</v>
      </c>
      <c r="E223" t="s">
        <v>20</v>
      </c>
      <c r="F223">
        <v>55</v>
      </c>
      <c r="G223" t="s">
        <v>55</v>
      </c>
      <c r="H223" t="s">
        <v>91</v>
      </c>
      <c r="I223" t="s">
        <v>133</v>
      </c>
      <c r="J223" t="s">
        <v>24</v>
      </c>
      <c r="K223">
        <v>3.3</v>
      </c>
      <c r="L223" t="s">
        <v>151</v>
      </c>
      <c r="M223" t="s">
        <v>53</v>
      </c>
      <c r="N223" t="s">
        <v>151</v>
      </c>
      <c r="O223" t="s">
        <v>151</v>
      </c>
      <c r="P223">
        <v>36</v>
      </c>
      <c r="Q223" t="s">
        <v>85</v>
      </c>
      <c r="R223" t="s">
        <v>48</v>
      </c>
      <c r="S223" t="s">
        <v>170</v>
      </c>
      <c r="T223" t="s">
        <v>167</v>
      </c>
      <c r="U223" t="s">
        <v>168</v>
      </c>
      <c r="V223">
        <v>0</v>
      </c>
    </row>
    <row r="224" spans="1:22" ht="14" x14ac:dyDescent="0.3">
      <c r="A224">
        <v>3399</v>
      </c>
      <c r="B224">
        <v>54</v>
      </c>
      <c r="C224" t="s">
        <v>152</v>
      </c>
      <c r="D224" t="s">
        <v>33</v>
      </c>
      <c r="E224" t="s">
        <v>20</v>
      </c>
      <c r="F224">
        <v>60</v>
      </c>
      <c r="G224" t="s">
        <v>55</v>
      </c>
      <c r="H224" t="s">
        <v>22</v>
      </c>
      <c r="I224" t="s">
        <v>68</v>
      </c>
      <c r="J224" t="s">
        <v>24</v>
      </c>
      <c r="K224">
        <v>3.8</v>
      </c>
      <c r="L224" t="s">
        <v>151</v>
      </c>
      <c r="M224" t="s">
        <v>53</v>
      </c>
      <c r="N224" t="s">
        <v>151</v>
      </c>
      <c r="O224" t="s">
        <v>151</v>
      </c>
      <c r="P224">
        <v>44</v>
      </c>
      <c r="Q224" t="s">
        <v>32</v>
      </c>
      <c r="R224" t="s">
        <v>28</v>
      </c>
      <c r="S224" t="s">
        <v>166</v>
      </c>
      <c r="T224" t="s">
        <v>167</v>
      </c>
      <c r="U224" t="s">
        <v>168</v>
      </c>
      <c r="V224">
        <v>0</v>
      </c>
    </row>
    <row r="225" spans="1:22" ht="14" x14ac:dyDescent="0.3">
      <c r="A225">
        <v>3398</v>
      </c>
      <c r="B225">
        <v>19</v>
      </c>
      <c r="C225" t="s">
        <v>152</v>
      </c>
      <c r="D225" t="s">
        <v>19</v>
      </c>
      <c r="E225" t="s">
        <v>20</v>
      </c>
      <c r="F225">
        <v>38</v>
      </c>
      <c r="G225" t="s">
        <v>126</v>
      </c>
      <c r="H225" t="s">
        <v>22</v>
      </c>
      <c r="I225" t="s">
        <v>133</v>
      </c>
      <c r="J225" t="s">
        <v>52</v>
      </c>
      <c r="K225">
        <v>2.7</v>
      </c>
      <c r="L225" t="s">
        <v>151</v>
      </c>
      <c r="M225" t="s">
        <v>53</v>
      </c>
      <c r="N225" t="s">
        <v>151</v>
      </c>
      <c r="O225" t="s">
        <v>151</v>
      </c>
      <c r="P225">
        <v>13</v>
      </c>
      <c r="Q225" t="s">
        <v>74</v>
      </c>
      <c r="R225" t="s">
        <v>75</v>
      </c>
      <c r="S225" t="s">
        <v>169</v>
      </c>
      <c r="T225" t="s">
        <v>167</v>
      </c>
      <c r="U225" t="s">
        <v>174</v>
      </c>
      <c r="V225">
        <v>0</v>
      </c>
    </row>
    <row r="226" spans="1:22" ht="14" x14ac:dyDescent="0.3">
      <c r="A226">
        <v>3397</v>
      </c>
      <c r="B226">
        <v>29</v>
      </c>
      <c r="C226" t="s">
        <v>152</v>
      </c>
      <c r="D226" t="s">
        <v>94</v>
      </c>
      <c r="E226" t="s">
        <v>20</v>
      </c>
      <c r="F226">
        <v>37</v>
      </c>
      <c r="G226" t="s">
        <v>121</v>
      </c>
      <c r="H226" t="s">
        <v>91</v>
      </c>
      <c r="I226" t="s">
        <v>93</v>
      </c>
      <c r="J226" t="s">
        <v>24</v>
      </c>
      <c r="K226">
        <v>5</v>
      </c>
      <c r="L226" t="s">
        <v>151</v>
      </c>
      <c r="M226" t="s">
        <v>44</v>
      </c>
      <c r="N226" t="s">
        <v>151</v>
      </c>
      <c r="O226" t="s">
        <v>151</v>
      </c>
      <c r="P226">
        <v>5</v>
      </c>
      <c r="Q226" t="s">
        <v>45</v>
      </c>
      <c r="R226" t="s">
        <v>57</v>
      </c>
      <c r="S226" t="s">
        <v>172</v>
      </c>
      <c r="T226" t="s">
        <v>167</v>
      </c>
      <c r="U226" t="s">
        <v>171</v>
      </c>
      <c r="V226">
        <v>0</v>
      </c>
    </row>
    <row r="227" spans="1:22" ht="14" x14ac:dyDescent="0.3">
      <c r="A227">
        <v>3396</v>
      </c>
      <c r="B227">
        <v>44</v>
      </c>
      <c r="C227" t="s">
        <v>152</v>
      </c>
      <c r="D227" t="s">
        <v>80</v>
      </c>
      <c r="E227" t="s">
        <v>20</v>
      </c>
      <c r="F227">
        <v>43</v>
      </c>
      <c r="G227" t="s">
        <v>111</v>
      </c>
      <c r="H227" t="s">
        <v>43</v>
      </c>
      <c r="I227" t="s">
        <v>64</v>
      </c>
      <c r="J227" t="s">
        <v>24</v>
      </c>
      <c r="K227">
        <v>3.1</v>
      </c>
      <c r="L227" t="s">
        <v>151</v>
      </c>
      <c r="M227" t="s">
        <v>37</v>
      </c>
      <c r="N227" t="s">
        <v>151</v>
      </c>
      <c r="O227" t="s">
        <v>151</v>
      </c>
      <c r="P227">
        <v>15</v>
      </c>
      <c r="Q227" t="s">
        <v>85</v>
      </c>
      <c r="R227" t="s">
        <v>96</v>
      </c>
      <c r="S227" t="s">
        <v>170</v>
      </c>
      <c r="T227" t="s">
        <v>167</v>
      </c>
      <c r="U227" t="s">
        <v>174</v>
      </c>
      <c r="V227">
        <v>0</v>
      </c>
    </row>
    <row r="228" spans="1:22" ht="14" x14ac:dyDescent="0.3">
      <c r="A228">
        <v>3394</v>
      </c>
      <c r="B228">
        <v>60</v>
      </c>
      <c r="C228" t="s">
        <v>152</v>
      </c>
      <c r="D228" t="s">
        <v>80</v>
      </c>
      <c r="E228" t="s">
        <v>20</v>
      </c>
      <c r="F228">
        <v>90</v>
      </c>
      <c r="G228" t="s">
        <v>116</v>
      </c>
      <c r="H228" t="s">
        <v>43</v>
      </c>
      <c r="I228" t="s">
        <v>79</v>
      </c>
      <c r="J228" t="s">
        <v>56</v>
      </c>
      <c r="K228">
        <v>3.1</v>
      </c>
      <c r="L228" t="s">
        <v>151</v>
      </c>
      <c r="M228" t="s">
        <v>44</v>
      </c>
      <c r="N228" t="s">
        <v>151</v>
      </c>
      <c r="O228" t="s">
        <v>151</v>
      </c>
      <c r="P228">
        <v>50</v>
      </c>
      <c r="Q228" t="s">
        <v>85</v>
      </c>
      <c r="R228" t="s">
        <v>87</v>
      </c>
      <c r="S228" t="s">
        <v>173</v>
      </c>
      <c r="T228" t="s">
        <v>167</v>
      </c>
      <c r="U228" t="s">
        <v>168</v>
      </c>
      <c r="V228">
        <v>0</v>
      </c>
    </row>
    <row r="229" spans="1:22" ht="14" x14ac:dyDescent="0.3">
      <c r="A229">
        <v>3392</v>
      </c>
      <c r="B229">
        <v>47</v>
      </c>
      <c r="C229" t="s">
        <v>152</v>
      </c>
      <c r="D229" t="s">
        <v>103</v>
      </c>
      <c r="E229" t="s">
        <v>20</v>
      </c>
      <c r="F229">
        <v>57</v>
      </c>
      <c r="G229" t="s">
        <v>55</v>
      </c>
      <c r="H229" t="s">
        <v>43</v>
      </c>
      <c r="I229" t="s">
        <v>64</v>
      </c>
      <c r="J229" t="s">
        <v>56</v>
      </c>
      <c r="K229">
        <v>3.7</v>
      </c>
      <c r="L229" t="s">
        <v>151</v>
      </c>
      <c r="M229" t="s">
        <v>69</v>
      </c>
      <c r="N229" t="s">
        <v>151</v>
      </c>
      <c r="O229" t="s">
        <v>151</v>
      </c>
      <c r="P229">
        <v>6</v>
      </c>
      <c r="Q229" t="s">
        <v>85</v>
      </c>
      <c r="R229" t="s">
        <v>96</v>
      </c>
      <c r="S229" t="s">
        <v>166</v>
      </c>
      <c r="T229" t="s">
        <v>167</v>
      </c>
      <c r="U229" t="s">
        <v>171</v>
      </c>
      <c r="V229">
        <v>0</v>
      </c>
    </row>
    <row r="230" spans="1:22" ht="14" x14ac:dyDescent="0.3">
      <c r="A230">
        <v>3391</v>
      </c>
      <c r="B230">
        <v>32</v>
      </c>
      <c r="C230" t="s">
        <v>152</v>
      </c>
      <c r="D230" t="s">
        <v>124</v>
      </c>
      <c r="E230" t="s">
        <v>20</v>
      </c>
      <c r="F230">
        <v>70</v>
      </c>
      <c r="G230" t="s">
        <v>46</v>
      </c>
      <c r="H230" t="s">
        <v>35</v>
      </c>
      <c r="I230" t="s">
        <v>107</v>
      </c>
      <c r="J230" t="s">
        <v>52</v>
      </c>
      <c r="K230">
        <v>3</v>
      </c>
      <c r="L230" t="s">
        <v>151</v>
      </c>
      <c r="M230" t="s">
        <v>44</v>
      </c>
      <c r="N230" t="s">
        <v>151</v>
      </c>
      <c r="O230" t="s">
        <v>151</v>
      </c>
      <c r="P230">
        <v>38</v>
      </c>
      <c r="Q230" t="s">
        <v>45</v>
      </c>
      <c r="R230" t="s">
        <v>48</v>
      </c>
      <c r="S230" t="s">
        <v>172</v>
      </c>
      <c r="T230" t="s">
        <v>167</v>
      </c>
      <c r="U230" t="s">
        <v>168</v>
      </c>
      <c r="V230">
        <v>0</v>
      </c>
    </row>
    <row r="231" spans="1:22" ht="14" x14ac:dyDescent="0.3">
      <c r="A231">
        <v>3390</v>
      </c>
      <c r="B231">
        <v>38</v>
      </c>
      <c r="C231" t="s">
        <v>152</v>
      </c>
      <c r="D231" t="s">
        <v>94</v>
      </c>
      <c r="E231" t="s">
        <v>20</v>
      </c>
      <c r="F231">
        <v>57</v>
      </c>
      <c r="G231" t="s">
        <v>97</v>
      </c>
      <c r="H231" t="s">
        <v>22</v>
      </c>
      <c r="I231" t="s">
        <v>31</v>
      </c>
      <c r="J231" t="s">
        <v>56</v>
      </c>
      <c r="K231">
        <v>3.8</v>
      </c>
      <c r="L231" t="s">
        <v>151</v>
      </c>
      <c r="M231" t="s">
        <v>37</v>
      </c>
      <c r="N231" t="s">
        <v>151</v>
      </c>
      <c r="O231" t="s">
        <v>151</v>
      </c>
      <c r="P231">
        <v>39</v>
      </c>
      <c r="Q231" t="s">
        <v>27</v>
      </c>
      <c r="R231" t="s">
        <v>48</v>
      </c>
      <c r="S231" t="s">
        <v>170</v>
      </c>
      <c r="T231" t="s">
        <v>167</v>
      </c>
      <c r="U231" t="s">
        <v>168</v>
      </c>
      <c r="V231">
        <v>0</v>
      </c>
    </row>
    <row r="232" spans="1:22" ht="14" x14ac:dyDescent="0.3">
      <c r="A232">
        <v>3389</v>
      </c>
      <c r="B232">
        <v>35</v>
      </c>
      <c r="C232" t="s">
        <v>152</v>
      </c>
      <c r="D232" t="s">
        <v>29</v>
      </c>
      <c r="E232" t="s">
        <v>20</v>
      </c>
      <c r="F232">
        <v>61</v>
      </c>
      <c r="G232" t="s">
        <v>146</v>
      </c>
      <c r="H232" t="s">
        <v>43</v>
      </c>
      <c r="I232" t="s">
        <v>108</v>
      </c>
      <c r="J232" t="s">
        <v>36</v>
      </c>
      <c r="K232">
        <v>4.5</v>
      </c>
      <c r="L232" t="s">
        <v>151</v>
      </c>
      <c r="M232" t="s">
        <v>73</v>
      </c>
      <c r="N232" t="s">
        <v>151</v>
      </c>
      <c r="O232" t="s">
        <v>151</v>
      </c>
      <c r="P232">
        <v>21</v>
      </c>
      <c r="Q232" t="s">
        <v>38</v>
      </c>
      <c r="R232" t="s">
        <v>39</v>
      </c>
      <c r="S232" t="s">
        <v>170</v>
      </c>
      <c r="T232" t="s">
        <v>167</v>
      </c>
      <c r="U232" t="s">
        <v>168</v>
      </c>
      <c r="V232">
        <v>0</v>
      </c>
    </row>
    <row r="233" spans="1:22" ht="14" x14ac:dyDescent="0.3">
      <c r="A233">
        <v>3388</v>
      </c>
      <c r="B233">
        <v>53</v>
      </c>
      <c r="C233" t="s">
        <v>152</v>
      </c>
      <c r="D233" t="s">
        <v>94</v>
      </c>
      <c r="E233" t="s">
        <v>20</v>
      </c>
      <c r="F233">
        <v>78</v>
      </c>
      <c r="G233" t="s">
        <v>126</v>
      </c>
      <c r="H233" t="s">
        <v>35</v>
      </c>
      <c r="I233" t="s">
        <v>68</v>
      </c>
      <c r="J233" t="s">
        <v>36</v>
      </c>
      <c r="K233">
        <v>3.4</v>
      </c>
      <c r="L233" t="s">
        <v>151</v>
      </c>
      <c r="M233" t="s">
        <v>69</v>
      </c>
      <c r="N233" t="s">
        <v>151</v>
      </c>
      <c r="O233" t="s">
        <v>151</v>
      </c>
      <c r="P233">
        <v>2</v>
      </c>
      <c r="Q233" t="s">
        <v>38</v>
      </c>
      <c r="R233" t="s">
        <v>75</v>
      </c>
      <c r="S233" t="s">
        <v>166</v>
      </c>
      <c r="T233" t="s">
        <v>167</v>
      </c>
      <c r="U233" t="s">
        <v>171</v>
      </c>
      <c r="V233">
        <v>0</v>
      </c>
    </row>
    <row r="234" spans="1:22" ht="14" x14ac:dyDescent="0.3">
      <c r="A234">
        <v>3387</v>
      </c>
      <c r="B234">
        <v>34</v>
      </c>
      <c r="C234" t="s">
        <v>152</v>
      </c>
      <c r="D234" t="s">
        <v>112</v>
      </c>
      <c r="E234" t="s">
        <v>20</v>
      </c>
      <c r="F234">
        <v>62</v>
      </c>
      <c r="G234" t="s">
        <v>150</v>
      </c>
      <c r="H234" t="s">
        <v>43</v>
      </c>
      <c r="I234" t="s">
        <v>92</v>
      </c>
      <c r="J234" t="s">
        <v>56</v>
      </c>
      <c r="K234">
        <v>2.6</v>
      </c>
      <c r="L234" t="s">
        <v>151</v>
      </c>
      <c r="M234" t="s">
        <v>69</v>
      </c>
      <c r="N234" t="s">
        <v>151</v>
      </c>
      <c r="O234" t="s">
        <v>151</v>
      </c>
      <c r="P234">
        <v>36</v>
      </c>
      <c r="Q234" t="s">
        <v>32</v>
      </c>
      <c r="R234" t="s">
        <v>57</v>
      </c>
      <c r="S234" t="s">
        <v>172</v>
      </c>
      <c r="T234" t="s">
        <v>167</v>
      </c>
      <c r="U234" t="s">
        <v>168</v>
      </c>
      <c r="V234">
        <v>0</v>
      </c>
    </row>
    <row r="235" spans="1:22" ht="14" x14ac:dyDescent="0.3">
      <c r="A235">
        <v>3385</v>
      </c>
      <c r="B235">
        <v>39</v>
      </c>
      <c r="C235" t="s">
        <v>152</v>
      </c>
      <c r="D235" t="s">
        <v>103</v>
      </c>
      <c r="E235" t="s">
        <v>20</v>
      </c>
      <c r="F235">
        <v>24</v>
      </c>
      <c r="G235" t="s">
        <v>147</v>
      </c>
      <c r="H235" t="s">
        <v>22</v>
      </c>
      <c r="I235" t="s">
        <v>31</v>
      </c>
      <c r="J235" t="s">
        <v>52</v>
      </c>
      <c r="K235">
        <v>3.8</v>
      </c>
      <c r="L235" t="s">
        <v>151</v>
      </c>
      <c r="M235" t="s">
        <v>37</v>
      </c>
      <c r="N235" t="s">
        <v>151</v>
      </c>
      <c r="O235" t="s">
        <v>151</v>
      </c>
      <c r="P235">
        <v>9</v>
      </c>
      <c r="Q235" t="s">
        <v>27</v>
      </c>
      <c r="R235" t="s">
        <v>57</v>
      </c>
      <c r="S235" t="s">
        <v>170</v>
      </c>
      <c r="T235" t="s">
        <v>167</v>
      </c>
      <c r="U235" t="s">
        <v>171</v>
      </c>
      <c r="V235">
        <v>0</v>
      </c>
    </row>
    <row r="236" spans="1:22" ht="14" x14ac:dyDescent="0.3">
      <c r="A236">
        <v>3383</v>
      </c>
      <c r="B236">
        <v>34</v>
      </c>
      <c r="C236" t="s">
        <v>152</v>
      </c>
      <c r="D236" t="s">
        <v>29</v>
      </c>
      <c r="E236" t="s">
        <v>20</v>
      </c>
      <c r="F236">
        <v>35</v>
      </c>
      <c r="G236" t="s">
        <v>144</v>
      </c>
      <c r="H236" t="s">
        <v>43</v>
      </c>
      <c r="I236" t="s">
        <v>31</v>
      </c>
      <c r="J236" t="s">
        <v>36</v>
      </c>
      <c r="K236">
        <v>2.8</v>
      </c>
      <c r="L236" t="s">
        <v>151</v>
      </c>
      <c r="M236" t="s">
        <v>26</v>
      </c>
      <c r="N236" t="s">
        <v>151</v>
      </c>
      <c r="O236" t="s">
        <v>151</v>
      </c>
      <c r="P236">
        <v>2</v>
      </c>
      <c r="Q236" t="s">
        <v>74</v>
      </c>
      <c r="R236" t="s">
        <v>39</v>
      </c>
      <c r="S236" t="s">
        <v>172</v>
      </c>
      <c r="T236" t="s">
        <v>167</v>
      </c>
      <c r="U236" t="s">
        <v>171</v>
      </c>
      <c r="V236">
        <v>0</v>
      </c>
    </row>
    <row r="237" spans="1:22" ht="14" x14ac:dyDescent="0.3">
      <c r="A237">
        <v>3381</v>
      </c>
      <c r="B237">
        <v>41</v>
      </c>
      <c r="C237" t="s">
        <v>152</v>
      </c>
      <c r="D237" t="s">
        <v>80</v>
      </c>
      <c r="E237" t="s">
        <v>20</v>
      </c>
      <c r="F237">
        <v>52</v>
      </c>
      <c r="G237" t="s">
        <v>113</v>
      </c>
      <c r="H237" t="s">
        <v>22</v>
      </c>
      <c r="I237" t="s">
        <v>143</v>
      </c>
      <c r="J237" t="s">
        <v>52</v>
      </c>
      <c r="K237">
        <v>3.8</v>
      </c>
      <c r="L237" t="s">
        <v>151</v>
      </c>
      <c r="M237" t="s">
        <v>53</v>
      </c>
      <c r="N237" t="s">
        <v>151</v>
      </c>
      <c r="O237" t="s">
        <v>151</v>
      </c>
      <c r="P237">
        <v>6</v>
      </c>
      <c r="Q237" t="s">
        <v>45</v>
      </c>
      <c r="R237" t="s">
        <v>96</v>
      </c>
      <c r="S237" t="s">
        <v>170</v>
      </c>
      <c r="T237" t="s">
        <v>167</v>
      </c>
      <c r="U237" t="s">
        <v>171</v>
      </c>
      <c r="V237">
        <v>0</v>
      </c>
    </row>
    <row r="238" spans="1:22" ht="14" x14ac:dyDescent="0.3">
      <c r="A238">
        <v>3379</v>
      </c>
      <c r="B238">
        <v>49</v>
      </c>
      <c r="C238" t="s">
        <v>152</v>
      </c>
      <c r="D238" t="s">
        <v>58</v>
      </c>
      <c r="E238" t="s">
        <v>20</v>
      </c>
      <c r="F238">
        <v>75</v>
      </c>
      <c r="G238" t="s">
        <v>147</v>
      </c>
      <c r="H238" t="s">
        <v>22</v>
      </c>
      <c r="I238" t="s">
        <v>79</v>
      </c>
      <c r="J238" t="s">
        <v>56</v>
      </c>
      <c r="K238">
        <v>4.5</v>
      </c>
      <c r="L238" t="s">
        <v>151</v>
      </c>
      <c r="M238" t="s">
        <v>44</v>
      </c>
      <c r="N238" t="s">
        <v>151</v>
      </c>
      <c r="O238" t="s">
        <v>151</v>
      </c>
      <c r="P238">
        <v>6</v>
      </c>
      <c r="Q238" t="s">
        <v>32</v>
      </c>
      <c r="R238" t="s">
        <v>57</v>
      </c>
      <c r="S238" t="s">
        <v>166</v>
      </c>
      <c r="T238" t="s">
        <v>167</v>
      </c>
      <c r="U238" t="s">
        <v>171</v>
      </c>
      <c r="V238">
        <v>0</v>
      </c>
    </row>
    <row r="239" spans="1:22" ht="14" x14ac:dyDescent="0.3">
      <c r="A239">
        <v>3378</v>
      </c>
      <c r="B239">
        <v>37</v>
      </c>
      <c r="C239" t="s">
        <v>152</v>
      </c>
      <c r="D239" t="s">
        <v>54</v>
      </c>
      <c r="E239" t="s">
        <v>20</v>
      </c>
      <c r="F239">
        <v>32</v>
      </c>
      <c r="G239" t="s">
        <v>21</v>
      </c>
      <c r="H239" t="s">
        <v>43</v>
      </c>
      <c r="I239" t="s">
        <v>133</v>
      </c>
      <c r="J239" t="s">
        <v>24</v>
      </c>
      <c r="K239">
        <v>4.5999999999999996</v>
      </c>
      <c r="L239" t="s">
        <v>151</v>
      </c>
      <c r="M239" t="s">
        <v>44</v>
      </c>
      <c r="N239" t="s">
        <v>151</v>
      </c>
      <c r="O239" t="s">
        <v>151</v>
      </c>
      <c r="P239">
        <v>18</v>
      </c>
      <c r="Q239" t="s">
        <v>45</v>
      </c>
      <c r="R239" t="s">
        <v>28</v>
      </c>
      <c r="S239" t="s">
        <v>170</v>
      </c>
      <c r="T239" t="s">
        <v>167</v>
      </c>
      <c r="U239" t="s">
        <v>174</v>
      </c>
      <c r="V239">
        <v>0</v>
      </c>
    </row>
    <row r="240" spans="1:22" ht="14" x14ac:dyDescent="0.3">
      <c r="A240">
        <v>3375</v>
      </c>
      <c r="B240">
        <v>22</v>
      </c>
      <c r="C240" t="s">
        <v>152</v>
      </c>
      <c r="D240" t="s">
        <v>19</v>
      </c>
      <c r="E240" t="s">
        <v>20</v>
      </c>
      <c r="F240">
        <v>47</v>
      </c>
      <c r="G240" t="s">
        <v>106</v>
      </c>
      <c r="H240" t="s">
        <v>35</v>
      </c>
      <c r="I240" t="s">
        <v>92</v>
      </c>
      <c r="J240" t="s">
        <v>36</v>
      </c>
      <c r="K240">
        <v>3.7</v>
      </c>
      <c r="L240" t="s">
        <v>151</v>
      </c>
      <c r="M240" t="s">
        <v>69</v>
      </c>
      <c r="N240" t="s">
        <v>151</v>
      </c>
      <c r="O240" t="s">
        <v>151</v>
      </c>
      <c r="P240">
        <v>41</v>
      </c>
      <c r="Q240" t="s">
        <v>85</v>
      </c>
      <c r="R240" t="s">
        <v>48</v>
      </c>
      <c r="S240" t="s">
        <v>169</v>
      </c>
      <c r="T240" t="s">
        <v>167</v>
      </c>
      <c r="U240" t="s">
        <v>168</v>
      </c>
      <c r="V240">
        <v>0</v>
      </c>
    </row>
    <row r="241" spans="1:22" ht="14" x14ac:dyDescent="0.3">
      <c r="A241">
        <v>3373</v>
      </c>
      <c r="B241">
        <v>56</v>
      </c>
      <c r="C241" t="s">
        <v>152</v>
      </c>
      <c r="D241" t="s">
        <v>124</v>
      </c>
      <c r="E241" t="s">
        <v>20</v>
      </c>
      <c r="F241">
        <v>25</v>
      </c>
      <c r="G241" t="s">
        <v>137</v>
      </c>
      <c r="H241" t="s">
        <v>43</v>
      </c>
      <c r="I241" t="s">
        <v>31</v>
      </c>
      <c r="J241" t="s">
        <v>24</v>
      </c>
      <c r="K241">
        <v>4.5999999999999996</v>
      </c>
      <c r="L241" t="s">
        <v>151</v>
      </c>
      <c r="M241" t="s">
        <v>37</v>
      </c>
      <c r="N241" t="s">
        <v>151</v>
      </c>
      <c r="O241" t="s">
        <v>151</v>
      </c>
      <c r="P241">
        <v>14</v>
      </c>
      <c r="Q241" t="s">
        <v>38</v>
      </c>
      <c r="R241" t="s">
        <v>96</v>
      </c>
      <c r="S241" t="s">
        <v>173</v>
      </c>
      <c r="T241" t="s">
        <v>167</v>
      </c>
      <c r="U241" t="s">
        <v>174</v>
      </c>
      <c r="V241">
        <v>0</v>
      </c>
    </row>
    <row r="242" spans="1:22" ht="14" x14ac:dyDescent="0.3">
      <c r="A242">
        <v>3372</v>
      </c>
      <c r="B242">
        <v>49</v>
      </c>
      <c r="C242" t="s">
        <v>152</v>
      </c>
      <c r="D242" t="s">
        <v>103</v>
      </c>
      <c r="E242" t="s">
        <v>20</v>
      </c>
      <c r="F242">
        <v>99</v>
      </c>
      <c r="G242" t="s">
        <v>111</v>
      </c>
      <c r="H242" t="s">
        <v>35</v>
      </c>
      <c r="I242" t="s">
        <v>47</v>
      </c>
      <c r="J242" t="s">
        <v>24</v>
      </c>
      <c r="K242">
        <v>4</v>
      </c>
      <c r="L242" t="s">
        <v>151</v>
      </c>
      <c r="M242" t="s">
        <v>44</v>
      </c>
      <c r="N242" t="s">
        <v>151</v>
      </c>
      <c r="O242" t="s">
        <v>151</v>
      </c>
      <c r="P242">
        <v>28</v>
      </c>
      <c r="Q242" t="s">
        <v>45</v>
      </c>
      <c r="R242" t="s">
        <v>48</v>
      </c>
      <c r="S242" t="s">
        <v>166</v>
      </c>
      <c r="T242" t="s">
        <v>167</v>
      </c>
      <c r="U242" t="s">
        <v>168</v>
      </c>
      <c r="V242">
        <v>0</v>
      </c>
    </row>
    <row r="243" spans="1:22" ht="14" x14ac:dyDescent="0.3">
      <c r="A243">
        <v>3370</v>
      </c>
      <c r="B243">
        <v>47</v>
      </c>
      <c r="C243" t="s">
        <v>152</v>
      </c>
      <c r="D243" t="s">
        <v>29</v>
      </c>
      <c r="E243" t="s">
        <v>20</v>
      </c>
      <c r="F243">
        <v>51</v>
      </c>
      <c r="G243" t="s">
        <v>30</v>
      </c>
      <c r="H243" t="s">
        <v>43</v>
      </c>
      <c r="I243" t="s">
        <v>125</v>
      </c>
      <c r="J243" t="s">
        <v>24</v>
      </c>
      <c r="K243">
        <v>3.8</v>
      </c>
      <c r="L243" t="s">
        <v>151</v>
      </c>
      <c r="M243" t="s">
        <v>69</v>
      </c>
      <c r="N243" t="s">
        <v>151</v>
      </c>
      <c r="O243" t="s">
        <v>151</v>
      </c>
      <c r="P243">
        <v>42</v>
      </c>
      <c r="Q243" t="s">
        <v>32</v>
      </c>
      <c r="R243" t="s">
        <v>87</v>
      </c>
      <c r="S243" t="s">
        <v>166</v>
      </c>
      <c r="T243" t="s">
        <v>167</v>
      </c>
      <c r="U243" t="s">
        <v>168</v>
      </c>
      <c r="V243">
        <v>0</v>
      </c>
    </row>
    <row r="244" spans="1:22" ht="14" x14ac:dyDescent="0.3">
      <c r="A244">
        <v>3368</v>
      </c>
      <c r="B244">
        <v>44</v>
      </c>
      <c r="C244" t="s">
        <v>152</v>
      </c>
      <c r="D244" t="s">
        <v>112</v>
      </c>
      <c r="E244" t="s">
        <v>20</v>
      </c>
      <c r="F244">
        <v>48</v>
      </c>
      <c r="G244" t="s">
        <v>121</v>
      </c>
      <c r="H244" t="s">
        <v>43</v>
      </c>
      <c r="I244" t="s">
        <v>143</v>
      </c>
      <c r="J244" t="s">
        <v>52</v>
      </c>
      <c r="K244">
        <v>3.1</v>
      </c>
      <c r="L244" t="s">
        <v>151</v>
      </c>
      <c r="M244" t="s">
        <v>73</v>
      </c>
      <c r="N244" t="s">
        <v>151</v>
      </c>
      <c r="O244" t="s">
        <v>151</v>
      </c>
      <c r="P244">
        <v>6</v>
      </c>
      <c r="Q244" t="s">
        <v>27</v>
      </c>
      <c r="R244" t="s">
        <v>28</v>
      </c>
      <c r="S244" t="s">
        <v>170</v>
      </c>
      <c r="T244" t="s">
        <v>167</v>
      </c>
      <c r="U244" t="s">
        <v>171</v>
      </c>
      <c r="V244">
        <v>0</v>
      </c>
    </row>
    <row r="245" spans="1:22" ht="14" x14ac:dyDescent="0.3">
      <c r="A245">
        <v>3366</v>
      </c>
      <c r="B245">
        <v>43</v>
      </c>
      <c r="C245" t="s">
        <v>152</v>
      </c>
      <c r="D245" t="s">
        <v>86</v>
      </c>
      <c r="E245" t="s">
        <v>20</v>
      </c>
      <c r="F245">
        <v>58</v>
      </c>
      <c r="G245" t="s">
        <v>121</v>
      </c>
      <c r="H245" t="s">
        <v>22</v>
      </c>
      <c r="I245" t="s">
        <v>84</v>
      </c>
      <c r="J245" t="s">
        <v>56</v>
      </c>
      <c r="K245">
        <v>3.9</v>
      </c>
      <c r="L245" t="s">
        <v>151</v>
      </c>
      <c r="M245" t="s">
        <v>26</v>
      </c>
      <c r="N245" t="s">
        <v>151</v>
      </c>
      <c r="O245" t="s">
        <v>151</v>
      </c>
      <c r="P245">
        <v>45</v>
      </c>
      <c r="Q245" t="s">
        <v>38</v>
      </c>
      <c r="R245" t="s">
        <v>96</v>
      </c>
      <c r="S245" t="s">
        <v>170</v>
      </c>
      <c r="T245" t="s">
        <v>167</v>
      </c>
      <c r="U245" t="s">
        <v>168</v>
      </c>
      <c r="V245">
        <v>0</v>
      </c>
    </row>
    <row r="246" spans="1:22" ht="14" x14ac:dyDescent="0.3">
      <c r="A246">
        <v>3364</v>
      </c>
      <c r="B246">
        <v>58</v>
      </c>
      <c r="C246" t="s">
        <v>152</v>
      </c>
      <c r="D246" t="s">
        <v>29</v>
      </c>
      <c r="E246" t="s">
        <v>20</v>
      </c>
      <c r="F246">
        <v>23</v>
      </c>
      <c r="G246" t="s">
        <v>98</v>
      </c>
      <c r="H246" t="s">
        <v>43</v>
      </c>
      <c r="I246" t="s">
        <v>47</v>
      </c>
      <c r="J246" t="s">
        <v>24</v>
      </c>
      <c r="K246">
        <v>3</v>
      </c>
      <c r="L246" t="s">
        <v>151</v>
      </c>
      <c r="M246" t="s">
        <v>44</v>
      </c>
      <c r="N246" t="s">
        <v>151</v>
      </c>
      <c r="O246" t="s">
        <v>151</v>
      </c>
      <c r="P246">
        <v>46</v>
      </c>
      <c r="Q246" t="s">
        <v>74</v>
      </c>
      <c r="R246" t="s">
        <v>75</v>
      </c>
      <c r="S246" t="s">
        <v>173</v>
      </c>
      <c r="T246" t="s">
        <v>167</v>
      </c>
      <c r="U246" t="s">
        <v>168</v>
      </c>
      <c r="V246">
        <v>0</v>
      </c>
    </row>
    <row r="247" spans="1:22" ht="14" x14ac:dyDescent="0.3">
      <c r="A247">
        <v>3359</v>
      </c>
      <c r="B247">
        <v>56</v>
      </c>
      <c r="C247" t="s">
        <v>152</v>
      </c>
      <c r="D247" t="s">
        <v>112</v>
      </c>
      <c r="E247" t="s">
        <v>20</v>
      </c>
      <c r="F247">
        <v>59</v>
      </c>
      <c r="G247" t="s">
        <v>121</v>
      </c>
      <c r="H247" t="s">
        <v>43</v>
      </c>
      <c r="I247" t="s">
        <v>135</v>
      </c>
      <c r="J247" t="s">
        <v>56</v>
      </c>
      <c r="K247">
        <v>3.4</v>
      </c>
      <c r="L247" t="s">
        <v>151</v>
      </c>
      <c r="M247" t="s">
        <v>69</v>
      </c>
      <c r="N247" t="s">
        <v>151</v>
      </c>
      <c r="O247" t="s">
        <v>151</v>
      </c>
      <c r="P247">
        <v>26</v>
      </c>
      <c r="Q247" t="s">
        <v>32</v>
      </c>
      <c r="R247" t="s">
        <v>48</v>
      </c>
      <c r="S247" t="s">
        <v>173</v>
      </c>
      <c r="T247" t="s">
        <v>167</v>
      </c>
      <c r="U247" t="s">
        <v>168</v>
      </c>
      <c r="V247">
        <v>0</v>
      </c>
    </row>
    <row r="248" spans="1:22" ht="14" x14ac:dyDescent="0.3">
      <c r="A248">
        <v>3358</v>
      </c>
      <c r="B248">
        <v>41</v>
      </c>
      <c r="C248" t="s">
        <v>152</v>
      </c>
      <c r="D248" t="s">
        <v>103</v>
      </c>
      <c r="E248" t="s">
        <v>20</v>
      </c>
      <c r="F248">
        <v>67</v>
      </c>
      <c r="G248" t="s">
        <v>71</v>
      </c>
      <c r="H248" t="s">
        <v>43</v>
      </c>
      <c r="I248" t="s">
        <v>68</v>
      </c>
      <c r="J248" t="s">
        <v>24</v>
      </c>
      <c r="K248">
        <v>3.5</v>
      </c>
      <c r="L248" t="s">
        <v>151</v>
      </c>
      <c r="M248" t="s">
        <v>37</v>
      </c>
      <c r="N248" t="s">
        <v>151</v>
      </c>
      <c r="O248" t="s">
        <v>151</v>
      </c>
      <c r="P248">
        <v>37</v>
      </c>
      <c r="Q248" t="s">
        <v>38</v>
      </c>
      <c r="R248" t="s">
        <v>87</v>
      </c>
      <c r="S248" t="s">
        <v>170</v>
      </c>
      <c r="T248" t="s">
        <v>167</v>
      </c>
      <c r="U248" t="s">
        <v>168</v>
      </c>
      <c r="V248">
        <v>0</v>
      </c>
    </row>
    <row r="249" spans="1:22" ht="14" x14ac:dyDescent="0.3">
      <c r="A249">
        <v>3357</v>
      </c>
      <c r="B249">
        <v>39</v>
      </c>
      <c r="C249" t="s">
        <v>152</v>
      </c>
      <c r="D249" t="s">
        <v>33</v>
      </c>
      <c r="E249" t="s">
        <v>20</v>
      </c>
      <c r="F249">
        <v>48</v>
      </c>
      <c r="G249" t="s">
        <v>121</v>
      </c>
      <c r="H249" t="s">
        <v>43</v>
      </c>
      <c r="I249" t="s">
        <v>64</v>
      </c>
      <c r="J249" t="s">
        <v>52</v>
      </c>
      <c r="K249">
        <v>3.5</v>
      </c>
      <c r="L249" t="s">
        <v>151</v>
      </c>
      <c r="M249" t="s">
        <v>73</v>
      </c>
      <c r="N249" t="s">
        <v>151</v>
      </c>
      <c r="O249" t="s">
        <v>151</v>
      </c>
      <c r="P249">
        <v>13</v>
      </c>
      <c r="Q249" t="s">
        <v>45</v>
      </c>
      <c r="R249" t="s">
        <v>75</v>
      </c>
      <c r="S249" t="s">
        <v>170</v>
      </c>
      <c r="T249" t="s">
        <v>167</v>
      </c>
      <c r="U249" t="s">
        <v>174</v>
      </c>
      <c r="V249">
        <v>0</v>
      </c>
    </row>
    <row r="250" spans="1:22" ht="14" x14ac:dyDescent="0.3">
      <c r="A250">
        <v>3356</v>
      </c>
      <c r="B250">
        <v>40</v>
      </c>
      <c r="C250" t="s">
        <v>152</v>
      </c>
      <c r="D250" t="s">
        <v>19</v>
      </c>
      <c r="E250" t="s">
        <v>20</v>
      </c>
      <c r="F250">
        <v>28</v>
      </c>
      <c r="G250" t="s">
        <v>78</v>
      </c>
      <c r="H250" t="s">
        <v>43</v>
      </c>
      <c r="I250" t="s">
        <v>99</v>
      </c>
      <c r="J250" t="s">
        <v>36</v>
      </c>
      <c r="K250">
        <v>2.6</v>
      </c>
      <c r="L250" t="s">
        <v>151</v>
      </c>
      <c r="M250" t="s">
        <v>73</v>
      </c>
      <c r="N250" t="s">
        <v>151</v>
      </c>
      <c r="O250" t="s">
        <v>151</v>
      </c>
      <c r="P250">
        <v>3</v>
      </c>
      <c r="Q250" t="s">
        <v>74</v>
      </c>
      <c r="R250" t="s">
        <v>75</v>
      </c>
      <c r="S250" t="s">
        <v>170</v>
      </c>
      <c r="T250" t="s">
        <v>167</v>
      </c>
      <c r="U250" t="s">
        <v>171</v>
      </c>
      <c r="V250">
        <v>0</v>
      </c>
    </row>
    <row r="251" spans="1:22" ht="14" x14ac:dyDescent="0.3">
      <c r="A251">
        <v>3355</v>
      </c>
      <c r="B251">
        <v>42</v>
      </c>
      <c r="C251" t="s">
        <v>152</v>
      </c>
      <c r="D251" t="s">
        <v>86</v>
      </c>
      <c r="E251" t="s">
        <v>20</v>
      </c>
      <c r="F251">
        <v>45</v>
      </c>
      <c r="G251" t="s">
        <v>127</v>
      </c>
      <c r="H251" t="s">
        <v>43</v>
      </c>
      <c r="I251" t="s">
        <v>120</v>
      </c>
      <c r="J251" t="s">
        <v>56</v>
      </c>
      <c r="K251">
        <v>2.8</v>
      </c>
      <c r="L251" t="s">
        <v>151</v>
      </c>
      <c r="M251" t="s">
        <v>44</v>
      </c>
      <c r="N251" t="s">
        <v>151</v>
      </c>
      <c r="O251" t="s">
        <v>151</v>
      </c>
      <c r="P251">
        <v>15</v>
      </c>
      <c r="Q251" t="s">
        <v>45</v>
      </c>
      <c r="R251" t="s">
        <v>39</v>
      </c>
      <c r="S251" t="s">
        <v>170</v>
      </c>
      <c r="T251" t="s">
        <v>167</v>
      </c>
      <c r="U251" t="s">
        <v>174</v>
      </c>
      <c r="V251">
        <v>0</v>
      </c>
    </row>
    <row r="252" spans="1:22" ht="14" x14ac:dyDescent="0.3">
      <c r="A252">
        <v>3354</v>
      </c>
      <c r="B252">
        <v>31</v>
      </c>
      <c r="C252" t="s">
        <v>152</v>
      </c>
      <c r="D252" t="s">
        <v>80</v>
      </c>
      <c r="E252" t="s">
        <v>20</v>
      </c>
      <c r="F252">
        <v>66</v>
      </c>
      <c r="G252" t="s">
        <v>122</v>
      </c>
      <c r="H252" t="s">
        <v>22</v>
      </c>
      <c r="I252" t="s">
        <v>84</v>
      </c>
      <c r="J252" t="s">
        <v>56</v>
      </c>
      <c r="K252">
        <v>4.5999999999999996</v>
      </c>
      <c r="L252" t="s">
        <v>151</v>
      </c>
      <c r="M252" t="s">
        <v>37</v>
      </c>
      <c r="N252" t="s">
        <v>151</v>
      </c>
      <c r="O252" t="s">
        <v>151</v>
      </c>
      <c r="P252">
        <v>19</v>
      </c>
      <c r="Q252" t="s">
        <v>38</v>
      </c>
      <c r="R252" t="s">
        <v>96</v>
      </c>
      <c r="S252" t="s">
        <v>172</v>
      </c>
      <c r="T252" t="s">
        <v>167</v>
      </c>
      <c r="U252" t="s">
        <v>174</v>
      </c>
      <c r="V252">
        <v>0</v>
      </c>
    </row>
    <row r="253" spans="1:22" ht="14" x14ac:dyDescent="0.3">
      <c r="A253">
        <v>3352</v>
      </c>
      <c r="B253">
        <v>43</v>
      </c>
      <c r="C253" t="s">
        <v>152</v>
      </c>
      <c r="D253" t="s">
        <v>54</v>
      </c>
      <c r="E253" t="s">
        <v>20</v>
      </c>
      <c r="F253">
        <v>49</v>
      </c>
      <c r="G253" t="s">
        <v>81</v>
      </c>
      <c r="H253" t="s">
        <v>22</v>
      </c>
      <c r="I253" t="s">
        <v>108</v>
      </c>
      <c r="J253" t="s">
        <v>36</v>
      </c>
      <c r="K253">
        <v>4.2</v>
      </c>
      <c r="L253" t="s">
        <v>151</v>
      </c>
      <c r="M253" t="s">
        <v>69</v>
      </c>
      <c r="N253" t="s">
        <v>151</v>
      </c>
      <c r="O253" t="s">
        <v>151</v>
      </c>
      <c r="P253">
        <v>18</v>
      </c>
      <c r="Q253" t="s">
        <v>74</v>
      </c>
      <c r="R253" t="s">
        <v>28</v>
      </c>
      <c r="S253" t="s">
        <v>170</v>
      </c>
      <c r="T253" t="s">
        <v>167</v>
      </c>
      <c r="U253" t="s">
        <v>174</v>
      </c>
      <c r="V253">
        <v>0</v>
      </c>
    </row>
    <row r="254" spans="1:22" ht="14" x14ac:dyDescent="0.3">
      <c r="A254">
        <v>3349</v>
      </c>
      <c r="B254">
        <v>28</v>
      </c>
      <c r="C254" t="s">
        <v>152</v>
      </c>
      <c r="D254" t="s">
        <v>112</v>
      </c>
      <c r="E254" t="s">
        <v>20</v>
      </c>
      <c r="F254">
        <v>74</v>
      </c>
      <c r="G254" t="s">
        <v>81</v>
      </c>
      <c r="H254" t="s">
        <v>22</v>
      </c>
      <c r="I254" t="s">
        <v>23</v>
      </c>
      <c r="J254" t="s">
        <v>24</v>
      </c>
      <c r="K254">
        <v>2.8</v>
      </c>
      <c r="L254" t="s">
        <v>151</v>
      </c>
      <c r="M254" t="s">
        <v>53</v>
      </c>
      <c r="N254" t="s">
        <v>151</v>
      </c>
      <c r="O254" t="s">
        <v>151</v>
      </c>
      <c r="P254">
        <v>15</v>
      </c>
      <c r="Q254" t="s">
        <v>32</v>
      </c>
      <c r="R254" t="s">
        <v>96</v>
      </c>
      <c r="S254" t="s">
        <v>172</v>
      </c>
      <c r="T254" t="s">
        <v>167</v>
      </c>
      <c r="U254" t="s">
        <v>174</v>
      </c>
      <c r="V254">
        <v>0</v>
      </c>
    </row>
    <row r="255" spans="1:22" ht="14" x14ac:dyDescent="0.3">
      <c r="A255">
        <v>3347</v>
      </c>
      <c r="B255">
        <v>30</v>
      </c>
      <c r="C255" t="s">
        <v>152</v>
      </c>
      <c r="D255" t="s">
        <v>33</v>
      </c>
      <c r="E255" t="s">
        <v>20</v>
      </c>
      <c r="F255">
        <v>99</v>
      </c>
      <c r="G255" t="s">
        <v>100</v>
      </c>
      <c r="H255" t="s">
        <v>43</v>
      </c>
      <c r="I255" t="s">
        <v>93</v>
      </c>
      <c r="J255" t="s">
        <v>52</v>
      </c>
      <c r="K255">
        <v>3.4</v>
      </c>
      <c r="L255" t="s">
        <v>151</v>
      </c>
      <c r="M255" t="s">
        <v>26</v>
      </c>
      <c r="N255" t="s">
        <v>151</v>
      </c>
      <c r="O255" t="s">
        <v>151</v>
      </c>
      <c r="P255">
        <v>30</v>
      </c>
      <c r="Q255" t="s">
        <v>27</v>
      </c>
      <c r="R255" t="s">
        <v>57</v>
      </c>
      <c r="S255" t="s">
        <v>172</v>
      </c>
      <c r="T255" t="s">
        <v>167</v>
      </c>
      <c r="U255" t="s">
        <v>168</v>
      </c>
      <c r="V255">
        <v>0</v>
      </c>
    </row>
    <row r="256" spans="1:22" ht="14" x14ac:dyDescent="0.3">
      <c r="A256">
        <v>3344</v>
      </c>
      <c r="B256">
        <v>24</v>
      </c>
      <c r="C256" t="s">
        <v>152</v>
      </c>
      <c r="D256" t="s">
        <v>58</v>
      </c>
      <c r="E256" t="s">
        <v>20</v>
      </c>
      <c r="F256">
        <v>31</v>
      </c>
      <c r="G256" t="s">
        <v>21</v>
      </c>
      <c r="H256" t="s">
        <v>91</v>
      </c>
      <c r="I256" t="s">
        <v>95</v>
      </c>
      <c r="J256" t="s">
        <v>24</v>
      </c>
      <c r="K256">
        <v>3.6</v>
      </c>
      <c r="L256" t="s">
        <v>151</v>
      </c>
      <c r="M256" t="s">
        <v>69</v>
      </c>
      <c r="N256" t="s">
        <v>151</v>
      </c>
      <c r="O256" t="s">
        <v>151</v>
      </c>
      <c r="P256">
        <v>6</v>
      </c>
      <c r="Q256" t="s">
        <v>32</v>
      </c>
      <c r="R256" t="s">
        <v>75</v>
      </c>
      <c r="S256" t="s">
        <v>169</v>
      </c>
      <c r="T256" t="s">
        <v>167</v>
      </c>
      <c r="U256" t="s">
        <v>171</v>
      </c>
      <c r="V256">
        <v>0</v>
      </c>
    </row>
    <row r="257" spans="1:22" ht="14" x14ac:dyDescent="0.3">
      <c r="A257">
        <v>3341</v>
      </c>
      <c r="B257">
        <v>42</v>
      </c>
      <c r="C257" t="s">
        <v>152</v>
      </c>
      <c r="D257" t="s">
        <v>112</v>
      </c>
      <c r="E257" t="s">
        <v>20</v>
      </c>
      <c r="F257">
        <v>36</v>
      </c>
      <c r="G257" t="s">
        <v>140</v>
      </c>
      <c r="H257" t="s">
        <v>91</v>
      </c>
      <c r="I257" t="s">
        <v>31</v>
      </c>
      <c r="J257" t="s">
        <v>56</v>
      </c>
      <c r="K257">
        <v>4.4000000000000004</v>
      </c>
      <c r="L257" t="s">
        <v>151</v>
      </c>
      <c r="M257" t="s">
        <v>37</v>
      </c>
      <c r="N257" t="s">
        <v>151</v>
      </c>
      <c r="O257" t="s">
        <v>151</v>
      </c>
      <c r="P257">
        <v>47</v>
      </c>
      <c r="Q257" t="s">
        <v>38</v>
      </c>
      <c r="R257" t="s">
        <v>28</v>
      </c>
      <c r="S257" t="s">
        <v>170</v>
      </c>
      <c r="T257" t="s">
        <v>167</v>
      </c>
      <c r="U257" t="s">
        <v>168</v>
      </c>
      <c r="V257">
        <v>0</v>
      </c>
    </row>
    <row r="258" spans="1:22" ht="14" x14ac:dyDescent="0.3">
      <c r="A258">
        <v>3339</v>
      </c>
      <c r="B258">
        <v>29</v>
      </c>
      <c r="C258" t="s">
        <v>152</v>
      </c>
      <c r="D258" t="s">
        <v>86</v>
      </c>
      <c r="E258" t="s">
        <v>20</v>
      </c>
      <c r="F258">
        <v>94</v>
      </c>
      <c r="G258" t="s">
        <v>147</v>
      </c>
      <c r="H258" t="s">
        <v>22</v>
      </c>
      <c r="I258" t="s">
        <v>51</v>
      </c>
      <c r="J258" t="s">
        <v>24</v>
      </c>
      <c r="K258">
        <v>2.9</v>
      </c>
      <c r="L258" t="s">
        <v>151</v>
      </c>
      <c r="M258" t="s">
        <v>69</v>
      </c>
      <c r="N258" t="s">
        <v>151</v>
      </c>
      <c r="O258" t="s">
        <v>151</v>
      </c>
      <c r="P258">
        <v>46</v>
      </c>
      <c r="Q258" t="s">
        <v>38</v>
      </c>
      <c r="R258" t="s">
        <v>87</v>
      </c>
      <c r="S258" t="s">
        <v>172</v>
      </c>
      <c r="T258" t="s">
        <v>167</v>
      </c>
      <c r="U258" t="s">
        <v>168</v>
      </c>
      <c r="V258">
        <v>0</v>
      </c>
    </row>
    <row r="259" spans="1:22" ht="14" x14ac:dyDescent="0.3">
      <c r="A259">
        <v>3337</v>
      </c>
      <c r="B259">
        <v>39</v>
      </c>
      <c r="C259" t="s">
        <v>152</v>
      </c>
      <c r="D259" t="s">
        <v>19</v>
      </c>
      <c r="E259" t="s">
        <v>20</v>
      </c>
      <c r="F259">
        <v>45</v>
      </c>
      <c r="G259" t="s">
        <v>55</v>
      </c>
      <c r="H259" t="s">
        <v>43</v>
      </c>
      <c r="I259" t="s">
        <v>109</v>
      </c>
      <c r="J259" t="s">
        <v>56</v>
      </c>
      <c r="K259">
        <v>4</v>
      </c>
      <c r="L259" t="s">
        <v>151</v>
      </c>
      <c r="M259" t="s">
        <v>37</v>
      </c>
      <c r="N259" t="s">
        <v>151</v>
      </c>
      <c r="O259" t="s">
        <v>151</v>
      </c>
      <c r="P259">
        <v>24</v>
      </c>
      <c r="Q259" t="s">
        <v>85</v>
      </c>
      <c r="R259" t="s">
        <v>48</v>
      </c>
      <c r="S259" t="s">
        <v>170</v>
      </c>
      <c r="T259" t="s">
        <v>167</v>
      </c>
      <c r="U259" t="s">
        <v>168</v>
      </c>
      <c r="V259">
        <v>0</v>
      </c>
    </row>
    <row r="260" spans="1:22" ht="14" x14ac:dyDescent="0.3">
      <c r="A260">
        <v>3335</v>
      </c>
      <c r="B260">
        <v>66</v>
      </c>
      <c r="C260" t="s">
        <v>152</v>
      </c>
      <c r="D260" t="s">
        <v>54</v>
      </c>
      <c r="E260" t="s">
        <v>20</v>
      </c>
      <c r="F260">
        <v>23</v>
      </c>
      <c r="G260" t="s">
        <v>98</v>
      </c>
      <c r="H260" t="s">
        <v>43</v>
      </c>
      <c r="I260" t="s">
        <v>117</v>
      </c>
      <c r="J260" t="s">
        <v>52</v>
      </c>
      <c r="K260">
        <v>3.4</v>
      </c>
      <c r="L260" t="s">
        <v>151</v>
      </c>
      <c r="M260" t="s">
        <v>37</v>
      </c>
      <c r="N260" t="s">
        <v>151</v>
      </c>
      <c r="O260" t="s">
        <v>151</v>
      </c>
      <c r="P260">
        <v>21</v>
      </c>
      <c r="Q260" t="s">
        <v>38</v>
      </c>
      <c r="R260" t="s">
        <v>48</v>
      </c>
      <c r="S260" t="s">
        <v>173</v>
      </c>
      <c r="T260" t="s">
        <v>167</v>
      </c>
      <c r="U260" t="s">
        <v>168</v>
      </c>
      <c r="V260">
        <v>0</v>
      </c>
    </row>
    <row r="261" spans="1:22" ht="14" x14ac:dyDescent="0.3">
      <c r="A261">
        <v>3334</v>
      </c>
      <c r="B261">
        <v>55</v>
      </c>
      <c r="C261" t="s">
        <v>152</v>
      </c>
      <c r="D261" t="s">
        <v>33</v>
      </c>
      <c r="E261" t="s">
        <v>20</v>
      </c>
      <c r="F261">
        <v>35</v>
      </c>
      <c r="G261" t="s">
        <v>147</v>
      </c>
      <c r="H261" t="s">
        <v>43</v>
      </c>
      <c r="I261" t="s">
        <v>82</v>
      </c>
      <c r="J261" t="s">
        <v>36</v>
      </c>
      <c r="K261">
        <v>4.2</v>
      </c>
      <c r="L261" t="s">
        <v>151</v>
      </c>
      <c r="M261" t="s">
        <v>26</v>
      </c>
      <c r="N261" t="s">
        <v>151</v>
      </c>
      <c r="O261" t="s">
        <v>151</v>
      </c>
      <c r="P261">
        <v>3</v>
      </c>
      <c r="Q261" t="s">
        <v>45</v>
      </c>
      <c r="R261" t="s">
        <v>87</v>
      </c>
      <c r="S261" t="s">
        <v>173</v>
      </c>
      <c r="T261" t="s">
        <v>167</v>
      </c>
      <c r="U261" t="s">
        <v>171</v>
      </c>
      <c r="V261">
        <v>0</v>
      </c>
    </row>
    <row r="262" spans="1:22" ht="14" x14ac:dyDescent="0.3">
      <c r="A262">
        <v>3333</v>
      </c>
      <c r="B262">
        <v>27</v>
      </c>
      <c r="C262" t="s">
        <v>152</v>
      </c>
      <c r="D262" t="s">
        <v>112</v>
      </c>
      <c r="E262" t="s">
        <v>20</v>
      </c>
      <c r="F262">
        <v>23</v>
      </c>
      <c r="G262" t="s">
        <v>148</v>
      </c>
      <c r="H262" t="s">
        <v>43</v>
      </c>
      <c r="I262" t="s">
        <v>64</v>
      </c>
      <c r="J262" t="s">
        <v>52</v>
      </c>
      <c r="K262">
        <v>3.1</v>
      </c>
      <c r="L262" t="s">
        <v>151</v>
      </c>
      <c r="M262" t="s">
        <v>69</v>
      </c>
      <c r="N262" t="s">
        <v>151</v>
      </c>
      <c r="O262" t="s">
        <v>151</v>
      </c>
      <c r="P262">
        <v>1</v>
      </c>
      <c r="Q262" t="s">
        <v>45</v>
      </c>
      <c r="R262" t="s">
        <v>75</v>
      </c>
      <c r="S262" t="s">
        <v>172</v>
      </c>
      <c r="T262" t="s">
        <v>167</v>
      </c>
      <c r="U262" t="s">
        <v>171</v>
      </c>
      <c r="V262">
        <v>0</v>
      </c>
    </row>
    <row r="263" spans="1:22" ht="14" x14ac:dyDescent="0.3">
      <c r="A263">
        <v>3328</v>
      </c>
      <c r="B263">
        <v>47</v>
      </c>
      <c r="C263" t="s">
        <v>152</v>
      </c>
      <c r="D263" t="s">
        <v>58</v>
      </c>
      <c r="E263" t="s">
        <v>20</v>
      </c>
      <c r="F263">
        <v>64</v>
      </c>
      <c r="G263" t="s">
        <v>138</v>
      </c>
      <c r="H263" t="s">
        <v>43</v>
      </c>
      <c r="I263" t="s">
        <v>93</v>
      </c>
      <c r="J263" t="s">
        <v>36</v>
      </c>
      <c r="K263">
        <v>4.0999999999999996</v>
      </c>
      <c r="L263" t="s">
        <v>151</v>
      </c>
      <c r="M263" t="s">
        <v>26</v>
      </c>
      <c r="N263" t="s">
        <v>151</v>
      </c>
      <c r="O263" t="s">
        <v>151</v>
      </c>
      <c r="P263">
        <v>2</v>
      </c>
      <c r="Q263" t="s">
        <v>85</v>
      </c>
      <c r="R263" t="s">
        <v>57</v>
      </c>
      <c r="S263" t="s">
        <v>166</v>
      </c>
      <c r="T263" t="s">
        <v>167</v>
      </c>
      <c r="U263" t="s">
        <v>171</v>
      </c>
      <c r="V263">
        <v>0</v>
      </c>
    </row>
    <row r="264" spans="1:22" ht="14" x14ac:dyDescent="0.3">
      <c r="A264">
        <v>3325</v>
      </c>
      <c r="B264">
        <v>37</v>
      </c>
      <c r="C264" t="s">
        <v>152</v>
      </c>
      <c r="D264" t="s">
        <v>112</v>
      </c>
      <c r="E264" t="s">
        <v>20</v>
      </c>
      <c r="F264">
        <v>32</v>
      </c>
      <c r="G264" t="s">
        <v>67</v>
      </c>
      <c r="H264" t="s">
        <v>35</v>
      </c>
      <c r="I264" t="s">
        <v>107</v>
      </c>
      <c r="J264" t="s">
        <v>56</v>
      </c>
      <c r="K264">
        <v>3.3</v>
      </c>
      <c r="L264" t="s">
        <v>151</v>
      </c>
      <c r="M264" t="s">
        <v>53</v>
      </c>
      <c r="N264" t="s">
        <v>151</v>
      </c>
      <c r="O264" t="s">
        <v>151</v>
      </c>
      <c r="P264">
        <v>41</v>
      </c>
      <c r="Q264" t="s">
        <v>27</v>
      </c>
      <c r="R264" t="s">
        <v>39</v>
      </c>
      <c r="S264" t="s">
        <v>170</v>
      </c>
      <c r="T264" t="s">
        <v>167</v>
      </c>
      <c r="U264" t="s">
        <v>168</v>
      </c>
      <c r="V264">
        <v>0</v>
      </c>
    </row>
    <row r="265" spans="1:22" ht="14" x14ac:dyDescent="0.3">
      <c r="A265">
        <v>3323</v>
      </c>
      <c r="B265">
        <v>52</v>
      </c>
      <c r="C265" t="s">
        <v>152</v>
      </c>
      <c r="D265" t="s">
        <v>29</v>
      </c>
      <c r="E265" t="s">
        <v>20</v>
      </c>
      <c r="F265">
        <v>92</v>
      </c>
      <c r="G265" t="s">
        <v>115</v>
      </c>
      <c r="H265" t="s">
        <v>91</v>
      </c>
      <c r="I265" t="s">
        <v>120</v>
      </c>
      <c r="J265" t="s">
        <v>24</v>
      </c>
      <c r="K265">
        <v>4.5999999999999996</v>
      </c>
      <c r="L265" t="s">
        <v>151</v>
      </c>
      <c r="M265" t="s">
        <v>44</v>
      </c>
      <c r="N265" t="s">
        <v>151</v>
      </c>
      <c r="O265" t="s">
        <v>151</v>
      </c>
      <c r="P265">
        <v>43</v>
      </c>
      <c r="Q265" t="s">
        <v>45</v>
      </c>
      <c r="R265" t="s">
        <v>39</v>
      </c>
      <c r="S265" t="s">
        <v>166</v>
      </c>
      <c r="T265" t="s">
        <v>167</v>
      </c>
      <c r="U265" t="s">
        <v>168</v>
      </c>
      <c r="V265">
        <v>0</v>
      </c>
    </row>
    <row r="266" spans="1:22" ht="14" x14ac:dyDescent="0.3">
      <c r="A266">
        <v>3321</v>
      </c>
      <c r="B266">
        <v>66</v>
      </c>
      <c r="C266" t="s">
        <v>152</v>
      </c>
      <c r="D266" t="s">
        <v>19</v>
      </c>
      <c r="E266" t="s">
        <v>20</v>
      </c>
      <c r="F266">
        <v>44</v>
      </c>
      <c r="G266" t="s">
        <v>114</v>
      </c>
      <c r="H266" t="s">
        <v>91</v>
      </c>
      <c r="I266" t="s">
        <v>64</v>
      </c>
      <c r="J266" t="s">
        <v>56</v>
      </c>
      <c r="K266">
        <v>4.2</v>
      </c>
      <c r="L266" t="s">
        <v>151</v>
      </c>
      <c r="M266" t="s">
        <v>69</v>
      </c>
      <c r="N266" t="s">
        <v>151</v>
      </c>
      <c r="O266" t="s">
        <v>151</v>
      </c>
      <c r="P266">
        <v>45</v>
      </c>
      <c r="Q266" t="s">
        <v>32</v>
      </c>
      <c r="R266" t="s">
        <v>96</v>
      </c>
      <c r="S266" t="s">
        <v>173</v>
      </c>
      <c r="T266" t="s">
        <v>167</v>
      </c>
      <c r="U266" t="s">
        <v>168</v>
      </c>
      <c r="V266">
        <v>0</v>
      </c>
    </row>
    <row r="267" spans="1:22" ht="14" x14ac:dyDescent="0.3">
      <c r="A267">
        <v>3320</v>
      </c>
      <c r="B267">
        <v>23</v>
      </c>
      <c r="C267" t="s">
        <v>152</v>
      </c>
      <c r="D267" t="s">
        <v>58</v>
      </c>
      <c r="E267" t="s">
        <v>20</v>
      </c>
      <c r="F267">
        <v>31</v>
      </c>
      <c r="G267" t="s">
        <v>113</v>
      </c>
      <c r="H267" t="s">
        <v>43</v>
      </c>
      <c r="I267" t="s">
        <v>125</v>
      </c>
      <c r="J267" t="s">
        <v>52</v>
      </c>
      <c r="K267">
        <v>4.3</v>
      </c>
      <c r="L267" t="s">
        <v>151</v>
      </c>
      <c r="M267" t="s">
        <v>44</v>
      </c>
      <c r="N267" t="s">
        <v>151</v>
      </c>
      <c r="O267" t="s">
        <v>151</v>
      </c>
      <c r="P267">
        <v>17</v>
      </c>
      <c r="Q267" t="s">
        <v>38</v>
      </c>
      <c r="R267" t="s">
        <v>96</v>
      </c>
      <c r="S267" t="s">
        <v>169</v>
      </c>
      <c r="T267" t="s">
        <v>167</v>
      </c>
      <c r="U267" t="s">
        <v>174</v>
      </c>
      <c r="V267">
        <v>0</v>
      </c>
    </row>
    <row r="268" spans="1:22" ht="14" x14ac:dyDescent="0.3">
      <c r="A268">
        <v>3317</v>
      </c>
      <c r="B268">
        <v>42</v>
      </c>
      <c r="C268" t="s">
        <v>152</v>
      </c>
      <c r="D268" t="s">
        <v>124</v>
      </c>
      <c r="E268" t="s">
        <v>20</v>
      </c>
      <c r="F268">
        <v>45</v>
      </c>
      <c r="G268" t="s">
        <v>129</v>
      </c>
      <c r="H268" t="s">
        <v>43</v>
      </c>
      <c r="I268" t="s">
        <v>77</v>
      </c>
      <c r="J268" t="s">
        <v>52</v>
      </c>
      <c r="K268">
        <v>3.1</v>
      </c>
      <c r="L268" t="s">
        <v>151</v>
      </c>
      <c r="M268" t="s">
        <v>37</v>
      </c>
      <c r="N268" t="s">
        <v>151</v>
      </c>
      <c r="O268" t="s">
        <v>151</v>
      </c>
      <c r="P268">
        <v>5</v>
      </c>
      <c r="Q268" t="s">
        <v>85</v>
      </c>
      <c r="R268" t="s">
        <v>28</v>
      </c>
      <c r="S268" t="s">
        <v>170</v>
      </c>
      <c r="T268" t="s">
        <v>167</v>
      </c>
      <c r="U268" t="s">
        <v>171</v>
      </c>
      <c r="V268">
        <v>0</v>
      </c>
    </row>
    <row r="269" spans="1:22" ht="14" x14ac:dyDescent="0.3">
      <c r="A269">
        <v>3315</v>
      </c>
      <c r="B269">
        <v>55</v>
      </c>
      <c r="C269" t="s">
        <v>152</v>
      </c>
      <c r="D269" t="s">
        <v>124</v>
      </c>
      <c r="E269" t="s">
        <v>20</v>
      </c>
      <c r="F269">
        <v>94</v>
      </c>
      <c r="G269" t="s">
        <v>110</v>
      </c>
      <c r="H269" t="s">
        <v>43</v>
      </c>
      <c r="I269" t="s">
        <v>82</v>
      </c>
      <c r="J269" t="s">
        <v>36</v>
      </c>
      <c r="K269">
        <v>3.3</v>
      </c>
      <c r="L269" t="s">
        <v>151</v>
      </c>
      <c r="M269" t="s">
        <v>53</v>
      </c>
      <c r="N269" t="s">
        <v>151</v>
      </c>
      <c r="O269" t="s">
        <v>151</v>
      </c>
      <c r="P269">
        <v>8</v>
      </c>
      <c r="Q269" t="s">
        <v>38</v>
      </c>
      <c r="R269" t="s">
        <v>57</v>
      </c>
      <c r="S269" t="s">
        <v>173</v>
      </c>
      <c r="T269" t="s">
        <v>167</v>
      </c>
      <c r="U269" t="s">
        <v>171</v>
      </c>
      <c r="V269">
        <v>0</v>
      </c>
    </row>
    <row r="270" spans="1:22" ht="14" x14ac:dyDescent="0.3">
      <c r="A270">
        <v>3309</v>
      </c>
      <c r="B270">
        <v>55</v>
      </c>
      <c r="C270" t="s">
        <v>152</v>
      </c>
      <c r="D270" t="s">
        <v>33</v>
      </c>
      <c r="E270" t="s">
        <v>20</v>
      </c>
      <c r="F270">
        <v>70</v>
      </c>
      <c r="G270" t="s">
        <v>139</v>
      </c>
      <c r="H270" t="s">
        <v>43</v>
      </c>
      <c r="I270" t="s">
        <v>68</v>
      </c>
      <c r="J270" t="s">
        <v>56</v>
      </c>
      <c r="K270">
        <v>2.6</v>
      </c>
      <c r="L270" t="s">
        <v>151</v>
      </c>
      <c r="M270" t="s">
        <v>26</v>
      </c>
      <c r="N270" t="s">
        <v>151</v>
      </c>
      <c r="O270" t="s">
        <v>151</v>
      </c>
      <c r="P270">
        <v>29</v>
      </c>
      <c r="Q270" t="s">
        <v>32</v>
      </c>
      <c r="R270" t="s">
        <v>87</v>
      </c>
      <c r="S270" t="s">
        <v>173</v>
      </c>
      <c r="T270" t="s">
        <v>167</v>
      </c>
      <c r="U270" t="s">
        <v>168</v>
      </c>
      <c r="V270">
        <v>0</v>
      </c>
    </row>
    <row r="271" spans="1:22" ht="14" x14ac:dyDescent="0.3">
      <c r="A271">
        <v>3306</v>
      </c>
      <c r="B271">
        <v>34</v>
      </c>
      <c r="C271" t="s">
        <v>152</v>
      </c>
      <c r="D271" t="s">
        <v>103</v>
      </c>
      <c r="E271" t="s">
        <v>20</v>
      </c>
      <c r="F271">
        <v>41</v>
      </c>
      <c r="G271" t="s">
        <v>144</v>
      </c>
      <c r="H271" t="s">
        <v>22</v>
      </c>
      <c r="I271" t="s">
        <v>108</v>
      </c>
      <c r="J271" t="s">
        <v>52</v>
      </c>
      <c r="K271">
        <v>4.9000000000000004</v>
      </c>
      <c r="L271" t="s">
        <v>151</v>
      </c>
      <c r="M271" t="s">
        <v>53</v>
      </c>
      <c r="N271" t="s">
        <v>151</v>
      </c>
      <c r="O271" t="s">
        <v>151</v>
      </c>
      <c r="P271">
        <v>31</v>
      </c>
      <c r="Q271" t="s">
        <v>45</v>
      </c>
      <c r="R271" t="s">
        <v>75</v>
      </c>
      <c r="S271" t="s">
        <v>172</v>
      </c>
      <c r="T271" t="s">
        <v>167</v>
      </c>
      <c r="U271" t="s">
        <v>168</v>
      </c>
      <c r="V271">
        <v>0</v>
      </c>
    </row>
    <row r="272" spans="1:22" ht="14" x14ac:dyDescent="0.3">
      <c r="A272">
        <v>3303</v>
      </c>
      <c r="B272">
        <v>36</v>
      </c>
      <c r="C272" t="s">
        <v>152</v>
      </c>
      <c r="D272" t="s">
        <v>19</v>
      </c>
      <c r="E272" t="s">
        <v>20</v>
      </c>
      <c r="F272">
        <v>82</v>
      </c>
      <c r="G272" t="s">
        <v>89</v>
      </c>
      <c r="H272" t="s">
        <v>91</v>
      </c>
      <c r="I272" t="s">
        <v>117</v>
      </c>
      <c r="J272" t="s">
        <v>24</v>
      </c>
      <c r="K272">
        <v>4.2</v>
      </c>
      <c r="L272" t="s">
        <v>151</v>
      </c>
      <c r="M272" t="s">
        <v>53</v>
      </c>
      <c r="N272" t="s">
        <v>151</v>
      </c>
      <c r="O272" t="s">
        <v>151</v>
      </c>
      <c r="P272">
        <v>31</v>
      </c>
      <c r="Q272" t="s">
        <v>27</v>
      </c>
      <c r="R272" t="s">
        <v>75</v>
      </c>
      <c r="S272" t="s">
        <v>170</v>
      </c>
      <c r="T272" t="s">
        <v>167</v>
      </c>
      <c r="U272" t="s">
        <v>168</v>
      </c>
      <c r="V272">
        <v>0</v>
      </c>
    </row>
    <row r="273" spans="1:22" ht="14" x14ac:dyDescent="0.3">
      <c r="A273">
        <v>3302</v>
      </c>
      <c r="B273">
        <v>36</v>
      </c>
      <c r="C273" t="s">
        <v>152</v>
      </c>
      <c r="D273" t="s">
        <v>94</v>
      </c>
      <c r="E273" t="s">
        <v>20</v>
      </c>
      <c r="F273">
        <v>58</v>
      </c>
      <c r="G273" t="s">
        <v>100</v>
      </c>
      <c r="H273" t="s">
        <v>91</v>
      </c>
      <c r="I273" t="s">
        <v>60</v>
      </c>
      <c r="J273" t="s">
        <v>52</v>
      </c>
      <c r="K273">
        <v>2.5</v>
      </c>
      <c r="L273" t="s">
        <v>151</v>
      </c>
      <c r="M273" t="s">
        <v>37</v>
      </c>
      <c r="N273" t="s">
        <v>151</v>
      </c>
      <c r="O273" t="s">
        <v>151</v>
      </c>
      <c r="P273">
        <v>31</v>
      </c>
      <c r="Q273" t="s">
        <v>38</v>
      </c>
      <c r="R273" t="s">
        <v>28</v>
      </c>
      <c r="S273" t="s">
        <v>170</v>
      </c>
      <c r="T273" t="s">
        <v>167</v>
      </c>
      <c r="U273" t="s">
        <v>168</v>
      </c>
      <c r="V273">
        <v>0</v>
      </c>
    </row>
    <row r="274" spans="1:22" ht="14" x14ac:dyDescent="0.3">
      <c r="A274">
        <v>3300</v>
      </c>
      <c r="B274">
        <v>45</v>
      </c>
      <c r="C274" t="s">
        <v>152</v>
      </c>
      <c r="D274" t="s">
        <v>58</v>
      </c>
      <c r="E274" t="s">
        <v>20</v>
      </c>
      <c r="F274">
        <v>32</v>
      </c>
      <c r="G274" t="s">
        <v>146</v>
      </c>
      <c r="H274" t="s">
        <v>22</v>
      </c>
      <c r="I274" t="s">
        <v>84</v>
      </c>
      <c r="J274" t="s">
        <v>36</v>
      </c>
      <c r="K274">
        <v>4</v>
      </c>
      <c r="L274" t="s">
        <v>151</v>
      </c>
      <c r="M274" t="s">
        <v>69</v>
      </c>
      <c r="N274" t="s">
        <v>151</v>
      </c>
      <c r="O274" t="s">
        <v>151</v>
      </c>
      <c r="P274">
        <v>18</v>
      </c>
      <c r="Q274" t="s">
        <v>27</v>
      </c>
      <c r="R274" t="s">
        <v>87</v>
      </c>
      <c r="S274" t="s">
        <v>166</v>
      </c>
      <c r="T274" t="s">
        <v>167</v>
      </c>
      <c r="U274" t="s">
        <v>174</v>
      </c>
      <c r="V274">
        <v>0</v>
      </c>
    </row>
    <row r="275" spans="1:22" ht="14" x14ac:dyDescent="0.3">
      <c r="A275">
        <v>3297</v>
      </c>
      <c r="B275">
        <v>20</v>
      </c>
      <c r="C275" t="s">
        <v>152</v>
      </c>
      <c r="D275" t="s">
        <v>19</v>
      </c>
      <c r="E275" t="s">
        <v>20</v>
      </c>
      <c r="F275">
        <v>23</v>
      </c>
      <c r="G275" t="s">
        <v>119</v>
      </c>
      <c r="H275" t="s">
        <v>43</v>
      </c>
      <c r="I275" t="s">
        <v>95</v>
      </c>
      <c r="J275" t="s">
        <v>36</v>
      </c>
      <c r="K275">
        <v>4.2</v>
      </c>
      <c r="L275" t="s">
        <v>151</v>
      </c>
      <c r="M275" t="s">
        <v>44</v>
      </c>
      <c r="N275" t="s">
        <v>151</v>
      </c>
      <c r="O275" t="s">
        <v>151</v>
      </c>
      <c r="P275">
        <v>47</v>
      </c>
      <c r="Q275" t="s">
        <v>27</v>
      </c>
      <c r="R275" t="s">
        <v>57</v>
      </c>
      <c r="S275" t="s">
        <v>169</v>
      </c>
      <c r="T275" t="s">
        <v>167</v>
      </c>
      <c r="U275" t="s">
        <v>168</v>
      </c>
      <c r="V275">
        <v>0</v>
      </c>
    </row>
    <row r="276" spans="1:22" ht="14" x14ac:dyDescent="0.3">
      <c r="A276">
        <v>3296</v>
      </c>
      <c r="B276">
        <v>70</v>
      </c>
      <c r="C276" t="s">
        <v>152</v>
      </c>
      <c r="D276" t="s">
        <v>19</v>
      </c>
      <c r="E276" t="s">
        <v>20</v>
      </c>
      <c r="F276">
        <v>34</v>
      </c>
      <c r="G276" t="s">
        <v>63</v>
      </c>
      <c r="H276" t="s">
        <v>35</v>
      </c>
      <c r="I276" t="s">
        <v>92</v>
      </c>
      <c r="J276" t="s">
        <v>52</v>
      </c>
      <c r="K276">
        <v>2.8</v>
      </c>
      <c r="L276" t="s">
        <v>151</v>
      </c>
      <c r="M276" t="s">
        <v>44</v>
      </c>
      <c r="N276" t="s">
        <v>151</v>
      </c>
      <c r="O276" t="s">
        <v>151</v>
      </c>
      <c r="P276">
        <v>15</v>
      </c>
      <c r="Q276" t="s">
        <v>32</v>
      </c>
      <c r="R276" t="s">
        <v>39</v>
      </c>
      <c r="S276" t="s">
        <v>173</v>
      </c>
      <c r="T276" t="s">
        <v>167</v>
      </c>
      <c r="U276" t="s">
        <v>174</v>
      </c>
      <c r="V276">
        <v>0</v>
      </c>
    </row>
    <row r="277" spans="1:22" ht="14" x14ac:dyDescent="0.3">
      <c r="A277">
        <v>3295</v>
      </c>
      <c r="B277">
        <v>62</v>
      </c>
      <c r="C277" t="s">
        <v>152</v>
      </c>
      <c r="D277" t="s">
        <v>29</v>
      </c>
      <c r="E277" t="s">
        <v>20</v>
      </c>
      <c r="F277">
        <v>60</v>
      </c>
      <c r="G277" t="s">
        <v>130</v>
      </c>
      <c r="H277" t="s">
        <v>35</v>
      </c>
      <c r="I277" t="s">
        <v>135</v>
      </c>
      <c r="J277" t="s">
        <v>36</v>
      </c>
      <c r="K277">
        <v>4.5</v>
      </c>
      <c r="L277" t="s">
        <v>151</v>
      </c>
      <c r="M277" t="s">
        <v>73</v>
      </c>
      <c r="N277" t="s">
        <v>151</v>
      </c>
      <c r="O277" t="s">
        <v>151</v>
      </c>
      <c r="P277">
        <v>15</v>
      </c>
      <c r="Q277" t="s">
        <v>74</v>
      </c>
      <c r="R277" t="s">
        <v>75</v>
      </c>
      <c r="S277" t="s">
        <v>173</v>
      </c>
      <c r="T277" t="s">
        <v>167</v>
      </c>
      <c r="U277" t="s">
        <v>174</v>
      </c>
      <c r="V277">
        <v>0</v>
      </c>
    </row>
    <row r="278" spans="1:22" ht="14" x14ac:dyDescent="0.3">
      <c r="A278">
        <v>3288</v>
      </c>
      <c r="B278">
        <v>24</v>
      </c>
      <c r="C278" t="s">
        <v>152</v>
      </c>
      <c r="D278" t="s">
        <v>86</v>
      </c>
      <c r="E278" t="s">
        <v>20</v>
      </c>
      <c r="F278">
        <v>63</v>
      </c>
      <c r="G278" t="s">
        <v>63</v>
      </c>
      <c r="H278" t="s">
        <v>22</v>
      </c>
      <c r="I278" t="s">
        <v>93</v>
      </c>
      <c r="J278" t="s">
        <v>36</v>
      </c>
      <c r="K278">
        <v>4.3</v>
      </c>
      <c r="L278" t="s">
        <v>151</v>
      </c>
      <c r="M278" t="s">
        <v>69</v>
      </c>
      <c r="N278" t="s">
        <v>151</v>
      </c>
      <c r="O278" t="s">
        <v>151</v>
      </c>
      <c r="P278">
        <v>38</v>
      </c>
      <c r="Q278" t="s">
        <v>38</v>
      </c>
      <c r="R278" t="s">
        <v>39</v>
      </c>
      <c r="S278" t="s">
        <v>169</v>
      </c>
      <c r="T278" t="s">
        <v>167</v>
      </c>
      <c r="U278" t="s">
        <v>168</v>
      </c>
      <c r="V278">
        <v>0</v>
      </c>
    </row>
    <row r="279" spans="1:22" ht="14" x14ac:dyDescent="0.3">
      <c r="A279">
        <v>3283</v>
      </c>
      <c r="B279">
        <v>24</v>
      </c>
      <c r="C279" t="s">
        <v>152</v>
      </c>
      <c r="D279" t="s">
        <v>112</v>
      </c>
      <c r="E279" t="s">
        <v>20</v>
      </c>
      <c r="F279">
        <v>94</v>
      </c>
      <c r="G279" t="s">
        <v>98</v>
      </c>
      <c r="H279" t="s">
        <v>43</v>
      </c>
      <c r="I279" t="s">
        <v>107</v>
      </c>
      <c r="J279" t="s">
        <v>56</v>
      </c>
      <c r="K279">
        <v>4.8</v>
      </c>
      <c r="L279" t="s">
        <v>151</v>
      </c>
      <c r="M279" t="s">
        <v>44</v>
      </c>
      <c r="N279" t="s">
        <v>151</v>
      </c>
      <c r="O279" t="s">
        <v>151</v>
      </c>
      <c r="P279">
        <v>5</v>
      </c>
      <c r="Q279" t="s">
        <v>38</v>
      </c>
      <c r="R279" t="s">
        <v>87</v>
      </c>
      <c r="S279" t="s">
        <v>169</v>
      </c>
      <c r="T279" t="s">
        <v>167</v>
      </c>
      <c r="U279" t="s">
        <v>171</v>
      </c>
      <c r="V279">
        <v>0</v>
      </c>
    </row>
    <row r="280" spans="1:22" ht="14" x14ac:dyDescent="0.3">
      <c r="A280">
        <v>3282</v>
      </c>
      <c r="B280">
        <v>27</v>
      </c>
      <c r="C280" t="s">
        <v>152</v>
      </c>
      <c r="D280" t="s">
        <v>94</v>
      </c>
      <c r="E280" t="s">
        <v>20</v>
      </c>
      <c r="F280">
        <v>69</v>
      </c>
      <c r="G280" t="s">
        <v>46</v>
      </c>
      <c r="H280" t="s">
        <v>22</v>
      </c>
      <c r="I280" t="s">
        <v>79</v>
      </c>
      <c r="J280" t="s">
        <v>24</v>
      </c>
      <c r="K280">
        <v>3.1</v>
      </c>
      <c r="L280" t="s">
        <v>151</v>
      </c>
      <c r="M280" t="s">
        <v>37</v>
      </c>
      <c r="N280" t="s">
        <v>151</v>
      </c>
      <c r="O280" t="s">
        <v>151</v>
      </c>
      <c r="P280">
        <v>41</v>
      </c>
      <c r="Q280" t="s">
        <v>74</v>
      </c>
      <c r="R280" t="s">
        <v>48</v>
      </c>
      <c r="S280" t="s">
        <v>172</v>
      </c>
      <c r="T280" t="s">
        <v>167</v>
      </c>
      <c r="U280" t="s">
        <v>168</v>
      </c>
      <c r="V280">
        <v>0</v>
      </c>
    </row>
    <row r="281" spans="1:22" ht="14" x14ac:dyDescent="0.3">
      <c r="A281">
        <v>3279</v>
      </c>
      <c r="B281">
        <v>59</v>
      </c>
      <c r="C281" t="s">
        <v>152</v>
      </c>
      <c r="D281" t="s">
        <v>80</v>
      </c>
      <c r="E281" t="s">
        <v>20</v>
      </c>
      <c r="F281">
        <v>70</v>
      </c>
      <c r="G281" t="s">
        <v>55</v>
      </c>
      <c r="H281" t="s">
        <v>43</v>
      </c>
      <c r="I281" t="s">
        <v>93</v>
      </c>
      <c r="J281" t="s">
        <v>52</v>
      </c>
      <c r="K281">
        <v>3.3</v>
      </c>
      <c r="L281" t="s">
        <v>151</v>
      </c>
      <c r="M281" t="s">
        <v>69</v>
      </c>
      <c r="N281" t="s">
        <v>151</v>
      </c>
      <c r="O281" t="s">
        <v>151</v>
      </c>
      <c r="P281">
        <v>18</v>
      </c>
      <c r="Q281" t="s">
        <v>74</v>
      </c>
      <c r="R281" t="s">
        <v>39</v>
      </c>
      <c r="S281" t="s">
        <v>173</v>
      </c>
      <c r="T281" t="s">
        <v>167</v>
      </c>
      <c r="U281" t="s">
        <v>174</v>
      </c>
      <c r="V281">
        <v>0</v>
      </c>
    </row>
    <row r="282" spans="1:22" ht="14" x14ac:dyDescent="0.3">
      <c r="A282">
        <v>3278</v>
      </c>
      <c r="B282">
        <v>59</v>
      </c>
      <c r="C282" t="s">
        <v>152</v>
      </c>
      <c r="D282" t="s">
        <v>86</v>
      </c>
      <c r="E282" t="s">
        <v>20</v>
      </c>
      <c r="F282">
        <v>86</v>
      </c>
      <c r="G282" t="s">
        <v>104</v>
      </c>
      <c r="H282" t="s">
        <v>43</v>
      </c>
      <c r="I282" t="s">
        <v>143</v>
      </c>
      <c r="J282" t="s">
        <v>36</v>
      </c>
      <c r="K282">
        <v>4.9000000000000004</v>
      </c>
      <c r="L282" t="s">
        <v>151</v>
      </c>
      <c r="M282" t="s">
        <v>73</v>
      </c>
      <c r="N282" t="s">
        <v>151</v>
      </c>
      <c r="O282" t="s">
        <v>151</v>
      </c>
      <c r="P282">
        <v>3</v>
      </c>
      <c r="Q282" t="s">
        <v>38</v>
      </c>
      <c r="R282" t="s">
        <v>87</v>
      </c>
      <c r="S282" t="s">
        <v>173</v>
      </c>
      <c r="T282" t="s">
        <v>167</v>
      </c>
      <c r="U282" t="s">
        <v>171</v>
      </c>
      <c r="V282">
        <v>0</v>
      </c>
    </row>
    <row r="283" spans="1:22" ht="14" x14ac:dyDescent="0.3">
      <c r="A283">
        <v>3276</v>
      </c>
      <c r="B283">
        <v>43</v>
      </c>
      <c r="C283" t="s">
        <v>152</v>
      </c>
      <c r="D283" t="s">
        <v>94</v>
      </c>
      <c r="E283" t="s">
        <v>20</v>
      </c>
      <c r="F283">
        <v>88</v>
      </c>
      <c r="G283" t="s">
        <v>89</v>
      </c>
      <c r="H283" t="s">
        <v>91</v>
      </c>
      <c r="I283" t="s">
        <v>95</v>
      </c>
      <c r="J283" t="s">
        <v>52</v>
      </c>
      <c r="K283">
        <v>2.6</v>
      </c>
      <c r="L283" t="s">
        <v>151</v>
      </c>
      <c r="M283" t="s">
        <v>69</v>
      </c>
      <c r="N283" t="s">
        <v>151</v>
      </c>
      <c r="O283" t="s">
        <v>151</v>
      </c>
      <c r="P283">
        <v>2</v>
      </c>
      <c r="Q283" t="s">
        <v>85</v>
      </c>
      <c r="R283" t="s">
        <v>39</v>
      </c>
      <c r="S283" t="s">
        <v>170</v>
      </c>
      <c r="T283" t="s">
        <v>167</v>
      </c>
      <c r="U283" t="s">
        <v>171</v>
      </c>
      <c r="V283">
        <v>0</v>
      </c>
    </row>
    <row r="284" spans="1:22" ht="14" x14ac:dyDescent="0.3">
      <c r="A284">
        <v>3275</v>
      </c>
      <c r="B284">
        <v>46</v>
      </c>
      <c r="C284" t="s">
        <v>152</v>
      </c>
      <c r="D284" t="s">
        <v>29</v>
      </c>
      <c r="E284" t="s">
        <v>20</v>
      </c>
      <c r="F284">
        <v>20</v>
      </c>
      <c r="G284" t="s">
        <v>100</v>
      </c>
      <c r="H284" t="s">
        <v>43</v>
      </c>
      <c r="I284" t="s">
        <v>108</v>
      </c>
      <c r="J284" t="s">
        <v>36</v>
      </c>
      <c r="K284">
        <v>3.9</v>
      </c>
      <c r="L284" t="s">
        <v>151</v>
      </c>
      <c r="M284" t="s">
        <v>73</v>
      </c>
      <c r="N284" t="s">
        <v>151</v>
      </c>
      <c r="O284" t="s">
        <v>151</v>
      </c>
      <c r="P284">
        <v>14</v>
      </c>
      <c r="Q284" t="s">
        <v>32</v>
      </c>
      <c r="R284" t="s">
        <v>28</v>
      </c>
      <c r="S284" t="s">
        <v>166</v>
      </c>
      <c r="T284" t="s">
        <v>167</v>
      </c>
      <c r="U284" t="s">
        <v>174</v>
      </c>
      <c r="V284">
        <v>0</v>
      </c>
    </row>
    <row r="285" spans="1:22" ht="14" x14ac:dyDescent="0.3">
      <c r="A285">
        <v>3272</v>
      </c>
      <c r="B285">
        <v>35</v>
      </c>
      <c r="C285" t="s">
        <v>152</v>
      </c>
      <c r="D285" t="s">
        <v>124</v>
      </c>
      <c r="E285" t="s">
        <v>20</v>
      </c>
      <c r="F285">
        <v>55</v>
      </c>
      <c r="G285" t="s">
        <v>106</v>
      </c>
      <c r="H285" t="s">
        <v>91</v>
      </c>
      <c r="I285" t="s">
        <v>135</v>
      </c>
      <c r="J285" t="s">
        <v>36</v>
      </c>
      <c r="K285">
        <v>4.4000000000000004</v>
      </c>
      <c r="L285" t="s">
        <v>151</v>
      </c>
      <c r="M285" t="s">
        <v>53</v>
      </c>
      <c r="N285" t="s">
        <v>151</v>
      </c>
      <c r="O285" t="s">
        <v>151</v>
      </c>
      <c r="P285">
        <v>30</v>
      </c>
      <c r="Q285" t="s">
        <v>38</v>
      </c>
      <c r="R285" t="s">
        <v>39</v>
      </c>
      <c r="S285" t="s">
        <v>170</v>
      </c>
      <c r="T285" t="s">
        <v>167</v>
      </c>
      <c r="U285" t="s">
        <v>168</v>
      </c>
      <c r="V285">
        <v>0</v>
      </c>
    </row>
    <row r="286" spans="1:22" ht="14" x14ac:dyDescent="0.3">
      <c r="A286">
        <v>3271</v>
      </c>
      <c r="B286">
        <v>59</v>
      </c>
      <c r="C286" t="s">
        <v>152</v>
      </c>
      <c r="D286" t="s">
        <v>124</v>
      </c>
      <c r="E286" t="s">
        <v>20</v>
      </c>
      <c r="F286">
        <v>25</v>
      </c>
      <c r="G286" t="s">
        <v>114</v>
      </c>
      <c r="H286" t="s">
        <v>43</v>
      </c>
      <c r="I286" t="s">
        <v>125</v>
      </c>
      <c r="J286" t="s">
        <v>24</v>
      </c>
      <c r="K286">
        <v>4.7</v>
      </c>
      <c r="L286" t="s">
        <v>151</v>
      </c>
      <c r="M286" t="s">
        <v>26</v>
      </c>
      <c r="N286" t="s">
        <v>151</v>
      </c>
      <c r="O286" t="s">
        <v>151</v>
      </c>
      <c r="P286">
        <v>48</v>
      </c>
      <c r="Q286" t="s">
        <v>45</v>
      </c>
      <c r="R286" t="s">
        <v>48</v>
      </c>
      <c r="S286" t="s">
        <v>173</v>
      </c>
      <c r="T286" t="s">
        <v>167</v>
      </c>
      <c r="U286" t="s">
        <v>168</v>
      </c>
      <c r="V286">
        <v>0</v>
      </c>
    </row>
    <row r="287" spans="1:22" ht="14" x14ac:dyDescent="0.3">
      <c r="A287">
        <v>3270</v>
      </c>
      <c r="B287">
        <v>27</v>
      </c>
      <c r="C287" t="s">
        <v>152</v>
      </c>
      <c r="D287" t="s">
        <v>19</v>
      </c>
      <c r="E287" t="s">
        <v>20</v>
      </c>
      <c r="F287">
        <v>60</v>
      </c>
      <c r="G287" t="s">
        <v>122</v>
      </c>
      <c r="H287" t="s">
        <v>43</v>
      </c>
      <c r="I287" t="s">
        <v>143</v>
      </c>
      <c r="J287" t="s">
        <v>24</v>
      </c>
      <c r="K287">
        <v>4.9000000000000004</v>
      </c>
      <c r="L287" t="s">
        <v>151</v>
      </c>
      <c r="M287" t="s">
        <v>26</v>
      </c>
      <c r="N287" t="s">
        <v>151</v>
      </c>
      <c r="O287" t="s">
        <v>151</v>
      </c>
      <c r="P287">
        <v>25</v>
      </c>
      <c r="Q287" t="s">
        <v>32</v>
      </c>
      <c r="R287" t="s">
        <v>87</v>
      </c>
      <c r="S287" t="s">
        <v>172</v>
      </c>
      <c r="T287" t="s">
        <v>167</v>
      </c>
      <c r="U287" t="s">
        <v>168</v>
      </c>
      <c r="V287">
        <v>0</v>
      </c>
    </row>
    <row r="288" spans="1:22" ht="14" x14ac:dyDescent="0.3">
      <c r="A288">
        <v>3269</v>
      </c>
      <c r="B288">
        <v>22</v>
      </c>
      <c r="C288" t="s">
        <v>152</v>
      </c>
      <c r="D288" t="s">
        <v>80</v>
      </c>
      <c r="E288" t="s">
        <v>20</v>
      </c>
      <c r="F288">
        <v>97</v>
      </c>
      <c r="G288" t="s">
        <v>71</v>
      </c>
      <c r="H288" t="s">
        <v>43</v>
      </c>
      <c r="I288" t="s">
        <v>108</v>
      </c>
      <c r="J288" t="s">
        <v>56</v>
      </c>
      <c r="K288">
        <v>2.8</v>
      </c>
      <c r="L288" t="s">
        <v>151</v>
      </c>
      <c r="M288" t="s">
        <v>37</v>
      </c>
      <c r="N288" t="s">
        <v>151</v>
      </c>
      <c r="O288" t="s">
        <v>151</v>
      </c>
      <c r="P288">
        <v>5</v>
      </c>
      <c r="Q288" t="s">
        <v>74</v>
      </c>
      <c r="R288" t="s">
        <v>96</v>
      </c>
      <c r="S288" t="s">
        <v>169</v>
      </c>
      <c r="T288" t="s">
        <v>167</v>
      </c>
      <c r="U288" t="s">
        <v>171</v>
      </c>
      <c r="V288">
        <v>0</v>
      </c>
    </row>
    <row r="289" spans="1:22" ht="14" x14ac:dyDescent="0.3">
      <c r="A289">
        <v>3268</v>
      </c>
      <c r="B289">
        <v>37</v>
      </c>
      <c r="C289" t="s">
        <v>152</v>
      </c>
      <c r="D289" t="s">
        <v>103</v>
      </c>
      <c r="E289" t="s">
        <v>20</v>
      </c>
      <c r="F289">
        <v>45</v>
      </c>
      <c r="G289" t="s">
        <v>134</v>
      </c>
      <c r="H289" t="s">
        <v>22</v>
      </c>
      <c r="I289" t="s">
        <v>68</v>
      </c>
      <c r="J289" t="s">
        <v>24</v>
      </c>
      <c r="K289">
        <v>3</v>
      </c>
      <c r="L289" t="s">
        <v>151</v>
      </c>
      <c r="M289" t="s">
        <v>73</v>
      </c>
      <c r="N289" t="s">
        <v>151</v>
      </c>
      <c r="O289" t="s">
        <v>151</v>
      </c>
      <c r="P289">
        <v>42</v>
      </c>
      <c r="Q289" t="s">
        <v>38</v>
      </c>
      <c r="R289" t="s">
        <v>57</v>
      </c>
      <c r="S289" t="s">
        <v>170</v>
      </c>
      <c r="T289" t="s">
        <v>167</v>
      </c>
      <c r="U289" t="s">
        <v>168</v>
      </c>
      <c r="V289">
        <v>0</v>
      </c>
    </row>
    <row r="290" spans="1:22" ht="14" x14ac:dyDescent="0.3">
      <c r="A290">
        <v>3265</v>
      </c>
      <c r="B290">
        <v>28</v>
      </c>
      <c r="C290" t="s">
        <v>152</v>
      </c>
      <c r="D290" t="s">
        <v>94</v>
      </c>
      <c r="E290" t="s">
        <v>20</v>
      </c>
      <c r="F290">
        <v>50</v>
      </c>
      <c r="G290" t="s">
        <v>30</v>
      </c>
      <c r="H290" t="s">
        <v>35</v>
      </c>
      <c r="I290" t="s">
        <v>60</v>
      </c>
      <c r="J290" t="s">
        <v>24</v>
      </c>
      <c r="K290">
        <v>4</v>
      </c>
      <c r="L290" t="s">
        <v>151</v>
      </c>
      <c r="M290" t="s">
        <v>26</v>
      </c>
      <c r="N290" t="s">
        <v>151</v>
      </c>
      <c r="O290" t="s">
        <v>151</v>
      </c>
      <c r="P290">
        <v>39</v>
      </c>
      <c r="Q290" t="s">
        <v>32</v>
      </c>
      <c r="R290" t="s">
        <v>75</v>
      </c>
      <c r="S290" t="s">
        <v>172</v>
      </c>
      <c r="T290" t="s">
        <v>167</v>
      </c>
      <c r="U290" t="s">
        <v>168</v>
      </c>
      <c r="V290">
        <v>0</v>
      </c>
    </row>
    <row r="291" spans="1:22" ht="14" x14ac:dyDescent="0.3">
      <c r="A291">
        <v>3264</v>
      </c>
      <c r="B291">
        <v>56</v>
      </c>
      <c r="C291" t="s">
        <v>152</v>
      </c>
      <c r="D291" t="s">
        <v>58</v>
      </c>
      <c r="E291" t="s">
        <v>20</v>
      </c>
      <c r="F291">
        <v>68</v>
      </c>
      <c r="G291" t="s">
        <v>128</v>
      </c>
      <c r="H291" t="s">
        <v>35</v>
      </c>
      <c r="I291" t="s">
        <v>93</v>
      </c>
      <c r="J291" t="s">
        <v>56</v>
      </c>
      <c r="K291">
        <v>4.4000000000000004</v>
      </c>
      <c r="L291" t="s">
        <v>151</v>
      </c>
      <c r="M291" t="s">
        <v>26</v>
      </c>
      <c r="N291" t="s">
        <v>151</v>
      </c>
      <c r="O291" t="s">
        <v>151</v>
      </c>
      <c r="P291">
        <v>31</v>
      </c>
      <c r="Q291" t="s">
        <v>85</v>
      </c>
      <c r="R291" t="s">
        <v>28</v>
      </c>
      <c r="S291" t="s">
        <v>173</v>
      </c>
      <c r="T291" t="s">
        <v>167</v>
      </c>
      <c r="U291" t="s">
        <v>168</v>
      </c>
      <c r="V291">
        <v>0</v>
      </c>
    </row>
    <row r="292" spans="1:22" ht="14" x14ac:dyDescent="0.3">
      <c r="A292">
        <v>3263</v>
      </c>
      <c r="B292">
        <v>42</v>
      </c>
      <c r="C292" t="s">
        <v>152</v>
      </c>
      <c r="D292" t="s">
        <v>112</v>
      </c>
      <c r="E292" t="s">
        <v>20</v>
      </c>
      <c r="F292">
        <v>35</v>
      </c>
      <c r="G292" t="s">
        <v>115</v>
      </c>
      <c r="H292" t="s">
        <v>43</v>
      </c>
      <c r="I292" t="s">
        <v>82</v>
      </c>
      <c r="J292" t="s">
        <v>36</v>
      </c>
      <c r="K292">
        <v>2.7</v>
      </c>
      <c r="L292" t="s">
        <v>151</v>
      </c>
      <c r="M292" t="s">
        <v>53</v>
      </c>
      <c r="N292" t="s">
        <v>151</v>
      </c>
      <c r="O292" t="s">
        <v>151</v>
      </c>
      <c r="P292">
        <v>21</v>
      </c>
      <c r="Q292" t="s">
        <v>32</v>
      </c>
      <c r="R292" t="s">
        <v>96</v>
      </c>
      <c r="S292" t="s">
        <v>170</v>
      </c>
      <c r="T292" t="s">
        <v>167</v>
      </c>
      <c r="U292" t="s">
        <v>168</v>
      </c>
      <c r="V292">
        <v>0</v>
      </c>
    </row>
    <row r="293" spans="1:22" ht="14" x14ac:dyDescent="0.3">
      <c r="A293">
        <v>3258</v>
      </c>
      <c r="B293">
        <v>44</v>
      </c>
      <c r="C293" t="s">
        <v>152</v>
      </c>
      <c r="D293" t="s">
        <v>54</v>
      </c>
      <c r="E293" t="s">
        <v>20</v>
      </c>
      <c r="F293">
        <v>98</v>
      </c>
      <c r="G293" t="s">
        <v>147</v>
      </c>
      <c r="H293" t="s">
        <v>43</v>
      </c>
      <c r="I293" t="s">
        <v>109</v>
      </c>
      <c r="J293" t="s">
        <v>56</v>
      </c>
      <c r="K293">
        <v>3.3</v>
      </c>
      <c r="L293" t="s">
        <v>151</v>
      </c>
      <c r="M293" t="s">
        <v>26</v>
      </c>
      <c r="N293" t="s">
        <v>151</v>
      </c>
      <c r="O293" t="s">
        <v>151</v>
      </c>
      <c r="P293">
        <v>39</v>
      </c>
      <c r="Q293" t="s">
        <v>27</v>
      </c>
      <c r="R293" t="s">
        <v>96</v>
      </c>
      <c r="S293" t="s">
        <v>170</v>
      </c>
      <c r="T293" t="s">
        <v>167</v>
      </c>
      <c r="U293" t="s">
        <v>168</v>
      </c>
      <c r="V293">
        <v>0</v>
      </c>
    </row>
    <row r="294" spans="1:22" ht="14" x14ac:dyDescent="0.3">
      <c r="A294">
        <v>3256</v>
      </c>
      <c r="B294">
        <v>57</v>
      </c>
      <c r="C294" t="s">
        <v>152</v>
      </c>
      <c r="D294" t="s">
        <v>58</v>
      </c>
      <c r="E294" t="s">
        <v>20</v>
      </c>
      <c r="F294">
        <v>40</v>
      </c>
      <c r="G294" t="s">
        <v>126</v>
      </c>
      <c r="H294" t="s">
        <v>43</v>
      </c>
      <c r="I294" t="s">
        <v>93</v>
      </c>
      <c r="J294" t="s">
        <v>56</v>
      </c>
      <c r="K294">
        <v>2.8</v>
      </c>
      <c r="L294" t="s">
        <v>151</v>
      </c>
      <c r="M294" t="s">
        <v>44</v>
      </c>
      <c r="N294" t="s">
        <v>151</v>
      </c>
      <c r="O294" t="s">
        <v>151</v>
      </c>
      <c r="P294">
        <v>36</v>
      </c>
      <c r="Q294" t="s">
        <v>74</v>
      </c>
      <c r="R294" t="s">
        <v>87</v>
      </c>
      <c r="S294" t="s">
        <v>173</v>
      </c>
      <c r="T294" t="s">
        <v>167</v>
      </c>
      <c r="U294" t="s">
        <v>168</v>
      </c>
      <c r="V294">
        <v>0</v>
      </c>
    </row>
    <row r="295" spans="1:22" ht="14" x14ac:dyDescent="0.3">
      <c r="A295">
        <v>3255</v>
      </c>
      <c r="B295">
        <v>21</v>
      </c>
      <c r="C295" t="s">
        <v>152</v>
      </c>
      <c r="D295" t="s">
        <v>29</v>
      </c>
      <c r="E295" t="s">
        <v>20</v>
      </c>
      <c r="F295">
        <v>31</v>
      </c>
      <c r="G295" t="s">
        <v>115</v>
      </c>
      <c r="H295" t="s">
        <v>35</v>
      </c>
      <c r="I295" t="s">
        <v>135</v>
      </c>
      <c r="J295" t="s">
        <v>24</v>
      </c>
      <c r="K295">
        <v>4.9000000000000004</v>
      </c>
      <c r="L295" t="s">
        <v>151</v>
      </c>
      <c r="M295" t="s">
        <v>73</v>
      </c>
      <c r="N295" t="s">
        <v>151</v>
      </c>
      <c r="O295" t="s">
        <v>151</v>
      </c>
      <c r="P295">
        <v>11</v>
      </c>
      <c r="Q295" t="s">
        <v>74</v>
      </c>
      <c r="R295" t="s">
        <v>96</v>
      </c>
      <c r="S295" t="s">
        <v>169</v>
      </c>
      <c r="T295" t="s">
        <v>167</v>
      </c>
      <c r="U295" t="s">
        <v>174</v>
      </c>
      <c r="V295">
        <v>0</v>
      </c>
    </row>
    <row r="296" spans="1:22" ht="14" x14ac:dyDescent="0.3">
      <c r="A296">
        <v>3249</v>
      </c>
      <c r="B296">
        <v>22</v>
      </c>
      <c r="C296" t="s">
        <v>152</v>
      </c>
      <c r="D296" t="s">
        <v>112</v>
      </c>
      <c r="E296" t="s">
        <v>20</v>
      </c>
      <c r="F296">
        <v>79</v>
      </c>
      <c r="G296" t="s">
        <v>137</v>
      </c>
      <c r="H296" t="s">
        <v>35</v>
      </c>
      <c r="I296" t="s">
        <v>84</v>
      </c>
      <c r="J296" t="s">
        <v>52</v>
      </c>
      <c r="K296">
        <v>4.2</v>
      </c>
      <c r="L296" t="s">
        <v>151</v>
      </c>
      <c r="M296" t="s">
        <v>37</v>
      </c>
      <c r="N296" t="s">
        <v>151</v>
      </c>
      <c r="O296" t="s">
        <v>151</v>
      </c>
      <c r="P296">
        <v>41</v>
      </c>
      <c r="Q296" t="s">
        <v>74</v>
      </c>
      <c r="R296" t="s">
        <v>57</v>
      </c>
      <c r="S296" t="s">
        <v>169</v>
      </c>
      <c r="T296" t="s">
        <v>167</v>
      </c>
      <c r="U296" t="s">
        <v>168</v>
      </c>
      <c r="V296">
        <v>0</v>
      </c>
    </row>
    <row r="297" spans="1:22" ht="14" x14ac:dyDescent="0.3">
      <c r="A297">
        <v>3246</v>
      </c>
      <c r="B297">
        <v>63</v>
      </c>
      <c r="C297" t="s">
        <v>152</v>
      </c>
      <c r="D297" t="s">
        <v>94</v>
      </c>
      <c r="E297" t="s">
        <v>20</v>
      </c>
      <c r="F297">
        <v>76</v>
      </c>
      <c r="G297" t="s">
        <v>110</v>
      </c>
      <c r="H297" t="s">
        <v>43</v>
      </c>
      <c r="I297" t="s">
        <v>72</v>
      </c>
      <c r="J297" t="s">
        <v>56</v>
      </c>
      <c r="K297">
        <v>3.2</v>
      </c>
      <c r="L297" t="s">
        <v>151</v>
      </c>
      <c r="M297" t="s">
        <v>44</v>
      </c>
      <c r="N297" t="s">
        <v>151</v>
      </c>
      <c r="O297" t="s">
        <v>151</v>
      </c>
      <c r="P297">
        <v>20</v>
      </c>
      <c r="Q297" t="s">
        <v>32</v>
      </c>
      <c r="R297" t="s">
        <v>39</v>
      </c>
      <c r="S297" t="s">
        <v>173</v>
      </c>
      <c r="T297" t="s">
        <v>167</v>
      </c>
      <c r="U297" t="s">
        <v>168</v>
      </c>
      <c r="V297">
        <v>0</v>
      </c>
    </row>
    <row r="298" spans="1:22" ht="14" x14ac:dyDescent="0.3">
      <c r="A298">
        <v>3245</v>
      </c>
      <c r="B298">
        <v>65</v>
      </c>
      <c r="C298" t="s">
        <v>152</v>
      </c>
      <c r="D298" t="s">
        <v>29</v>
      </c>
      <c r="E298" t="s">
        <v>20</v>
      </c>
      <c r="F298">
        <v>81</v>
      </c>
      <c r="G298" t="s">
        <v>71</v>
      </c>
      <c r="H298" t="s">
        <v>43</v>
      </c>
      <c r="I298" t="s">
        <v>93</v>
      </c>
      <c r="J298" t="s">
        <v>56</v>
      </c>
      <c r="K298">
        <v>4.7</v>
      </c>
      <c r="L298" t="s">
        <v>151</v>
      </c>
      <c r="M298" t="s">
        <v>26</v>
      </c>
      <c r="N298" t="s">
        <v>151</v>
      </c>
      <c r="O298" t="s">
        <v>151</v>
      </c>
      <c r="P298">
        <v>42</v>
      </c>
      <c r="Q298" t="s">
        <v>38</v>
      </c>
      <c r="R298" t="s">
        <v>48</v>
      </c>
      <c r="S298" t="s">
        <v>173</v>
      </c>
      <c r="T298" t="s">
        <v>167</v>
      </c>
      <c r="U298" t="s">
        <v>168</v>
      </c>
      <c r="V298">
        <v>0</v>
      </c>
    </row>
    <row r="299" spans="1:22" ht="14" x14ac:dyDescent="0.3">
      <c r="A299">
        <v>3244</v>
      </c>
      <c r="B299">
        <v>45</v>
      </c>
      <c r="C299" t="s">
        <v>152</v>
      </c>
      <c r="D299" t="s">
        <v>103</v>
      </c>
      <c r="E299" t="s">
        <v>20</v>
      </c>
      <c r="F299">
        <v>99</v>
      </c>
      <c r="G299" t="s">
        <v>134</v>
      </c>
      <c r="H299" t="s">
        <v>22</v>
      </c>
      <c r="I299" t="s">
        <v>93</v>
      </c>
      <c r="J299" t="s">
        <v>52</v>
      </c>
      <c r="K299">
        <v>5</v>
      </c>
      <c r="L299" t="s">
        <v>151</v>
      </c>
      <c r="M299" t="s">
        <v>73</v>
      </c>
      <c r="N299" t="s">
        <v>151</v>
      </c>
      <c r="O299" t="s">
        <v>151</v>
      </c>
      <c r="P299">
        <v>11</v>
      </c>
      <c r="Q299" t="s">
        <v>74</v>
      </c>
      <c r="R299" t="s">
        <v>96</v>
      </c>
      <c r="S299" t="s">
        <v>166</v>
      </c>
      <c r="T299" t="s">
        <v>167</v>
      </c>
      <c r="U299" t="s">
        <v>174</v>
      </c>
      <c r="V299">
        <v>0</v>
      </c>
    </row>
    <row r="300" spans="1:22" ht="14" x14ac:dyDescent="0.3">
      <c r="A300">
        <v>3243</v>
      </c>
      <c r="B300">
        <v>45</v>
      </c>
      <c r="C300" t="s">
        <v>152</v>
      </c>
      <c r="D300" t="s">
        <v>124</v>
      </c>
      <c r="E300" t="s">
        <v>20</v>
      </c>
      <c r="F300">
        <v>74</v>
      </c>
      <c r="G300" t="s">
        <v>46</v>
      </c>
      <c r="H300" t="s">
        <v>35</v>
      </c>
      <c r="I300" t="s">
        <v>117</v>
      </c>
      <c r="J300" t="s">
        <v>56</v>
      </c>
      <c r="K300">
        <v>2.8</v>
      </c>
      <c r="L300" t="s">
        <v>151</v>
      </c>
      <c r="M300" t="s">
        <v>26</v>
      </c>
      <c r="N300" t="s">
        <v>151</v>
      </c>
      <c r="O300" t="s">
        <v>151</v>
      </c>
      <c r="P300">
        <v>17</v>
      </c>
      <c r="Q300" t="s">
        <v>27</v>
      </c>
      <c r="R300" t="s">
        <v>39</v>
      </c>
      <c r="S300" t="s">
        <v>166</v>
      </c>
      <c r="T300" t="s">
        <v>167</v>
      </c>
      <c r="U300" t="s">
        <v>174</v>
      </c>
      <c r="V300">
        <v>0</v>
      </c>
    </row>
    <row r="301" spans="1:22" ht="14" x14ac:dyDescent="0.3">
      <c r="A301">
        <v>3238</v>
      </c>
      <c r="B301">
        <v>61</v>
      </c>
      <c r="C301" t="s">
        <v>152</v>
      </c>
      <c r="D301" t="s">
        <v>112</v>
      </c>
      <c r="E301" t="s">
        <v>20</v>
      </c>
      <c r="F301">
        <v>57</v>
      </c>
      <c r="G301" t="s">
        <v>128</v>
      </c>
      <c r="H301" t="s">
        <v>43</v>
      </c>
      <c r="I301" t="s">
        <v>23</v>
      </c>
      <c r="J301" t="s">
        <v>52</v>
      </c>
      <c r="K301">
        <v>2.8</v>
      </c>
      <c r="L301" t="s">
        <v>151</v>
      </c>
      <c r="M301" t="s">
        <v>26</v>
      </c>
      <c r="N301" t="s">
        <v>151</v>
      </c>
      <c r="O301" t="s">
        <v>151</v>
      </c>
      <c r="P301">
        <v>4</v>
      </c>
      <c r="Q301" t="s">
        <v>32</v>
      </c>
      <c r="R301" t="s">
        <v>39</v>
      </c>
      <c r="S301" t="s">
        <v>173</v>
      </c>
      <c r="T301" t="s">
        <v>167</v>
      </c>
      <c r="U301" t="s">
        <v>171</v>
      </c>
      <c r="V301">
        <v>0</v>
      </c>
    </row>
    <row r="302" spans="1:22" ht="14" x14ac:dyDescent="0.3">
      <c r="A302">
        <v>3233</v>
      </c>
      <c r="B302">
        <v>45</v>
      </c>
      <c r="C302" t="s">
        <v>152</v>
      </c>
      <c r="D302" t="s">
        <v>112</v>
      </c>
      <c r="E302" t="s">
        <v>20</v>
      </c>
      <c r="F302">
        <v>34</v>
      </c>
      <c r="G302" t="s">
        <v>34</v>
      </c>
      <c r="H302" t="s">
        <v>43</v>
      </c>
      <c r="I302" t="s">
        <v>51</v>
      </c>
      <c r="J302" t="s">
        <v>36</v>
      </c>
      <c r="K302">
        <v>4</v>
      </c>
      <c r="L302" t="s">
        <v>151</v>
      </c>
      <c r="M302" t="s">
        <v>44</v>
      </c>
      <c r="N302" t="s">
        <v>151</v>
      </c>
      <c r="O302" t="s">
        <v>151</v>
      </c>
      <c r="P302">
        <v>19</v>
      </c>
      <c r="Q302" t="s">
        <v>74</v>
      </c>
      <c r="R302" t="s">
        <v>87</v>
      </c>
      <c r="S302" t="s">
        <v>166</v>
      </c>
      <c r="T302" t="s">
        <v>167</v>
      </c>
      <c r="U302" t="s">
        <v>174</v>
      </c>
      <c r="V302">
        <v>0</v>
      </c>
    </row>
    <row r="303" spans="1:22" ht="14" x14ac:dyDescent="0.3">
      <c r="A303">
        <v>3230</v>
      </c>
      <c r="B303">
        <v>54</v>
      </c>
      <c r="C303" t="s">
        <v>152</v>
      </c>
      <c r="D303" t="s">
        <v>94</v>
      </c>
      <c r="E303" t="s">
        <v>20</v>
      </c>
      <c r="F303">
        <v>67</v>
      </c>
      <c r="G303" t="s">
        <v>138</v>
      </c>
      <c r="H303" t="s">
        <v>43</v>
      </c>
      <c r="I303" t="s">
        <v>84</v>
      </c>
      <c r="J303" t="s">
        <v>56</v>
      </c>
      <c r="K303">
        <v>2.7</v>
      </c>
      <c r="L303" t="s">
        <v>151</v>
      </c>
      <c r="M303" t="s">
        <v>26</v>
      </c>
      <c r="N303" t="s">
        <v>151</v>
      </c>
      <c r="O303" t="s">
        <v>151</v>
      </c>
      <c r="P303">
        <v>24</v>
      </c>
      <c r="Q303" t="s">
        <v>32</v>
      </c>
      <c r="R303" t="s">
        <v>87</v>
      </c>
      <c r="S303" t="s">
        <v>166</v>
      </c>
      <c r="T303" t="s">
        <v>167</v>
      </c>
      <c r="U303" t="s">
        <v>168</v>
      </c>
      <c r="V303">
        <v>0</v>
      </c>
    </row>
    <row r="304" spans="1:22" ht="14" x14ac:dyDescent="0.3">
      <c r="A304">
        <v>3226</v>
      </c>
      <c r="B304">
        <v>53</v>
      </c>
      <c r="C304" t="s">
        <v>152</v>
      </c>
      <c r="D304" t="s">
        <v>19</v>
      </c>
      <c r="E304" t="s">
        <v>20</v>
      </c>
      <c r="F304">
        <v>98</v>
      </c>
      <c r="G304" t="s">
        <v>81</v>
      </c>
      <c r="H304" t="s">
        <v>43</v>
      </c>
      <c r="I304" t="s">
        <v>68</v>
      </c>
      <c r="J304" t="s">
        <v>56</v>
      </c>
      <c r="K304">
        <v>3</v>
      </c>
      <c r="L304" t="s">
        <v>151</v>
      </c>
      <c r="M304" t="s">
        <v>73</v>
      </c>
      <c r="N304" t="s">
        <v>151</v>
      </c>
      <c r="O304" t="s">
        <v>151</v>
      </c>
      <c r="P304">
        <v>31</v>
      </c>
      <c r="Q304" t="s">
        <v>38</v>
      </c>
      <c r="R304" t="s">
        <v>39</v>
      </c>
      <c r="S304" t="s">
        <v>166</v>
      </c>
      <c r="T304" t="s">
        <v>167</v>
      </c>
      <c r="U304" t="s">
        <v>168</v>
      </c>
      <c r="V304">
        <v>0</v>
      </c>
    </row>
    <row r="305" spans="1:22" ht="14" x14ac:dyDescent="0.3">
      <c r="A305">
        <v>3225</v>
      </c>
      <c r="B305">
        <v>37</v>
      </c>
      <c r="C305" t="s">
        <v>152</v>
      </c>
      <c r="D305" t="s">
        <v>103</v>
      </c>
      <c r="E305" t="s">
        <v>20</v>
      </c>
      <c r="F305">
        <v>80</v>
      </c>
      <c r="G305" t="s">
        <v>78</v>
      </c>
      <c r="H305" t="s">
        <v>22</v>
      </c>
      <c r="I305" t="s">
        <v>125</v>
      </c>
      <c r="J305" t="s">
        <v>24</v>
      </c>
      <c r="K305">
        <v>2.7</v>
      </c>
      <c r="L305" t="s">
        <v>151</v>
      </c>
      <c r="M305" t="s">
        <v>37</v>
      </c>
      <c r="N305" t="s">
        <v>151</v>
      </c>
      <c r="O305" t="s">
        <v>151</v>
      </c>
      <c r="P305">
        <v>18</v>
      </c>
      <c r="Q305" t="s">
        <v>45</v>
      </c>
      <c r="R305" t="s">
        <v>87</v>
      </c>
      <c r="S305" t="s">
        <v>170</v>
      </c>
      <c r="T305" t="s">
        <v>167</v>
      </c>
      <c r="U305" t="s">
        <v>174</v>
      </c>
      <c r="V305">
        <v>0</v>
      </c>
    </row>
    <row r="306" spans="1:22" ht="14" x14ac:dyDescent="0.3">
      <c r="A306">
        <v>3224</v>
      </c>
      <c r="B306">
        <v>68</v>
      </c>
      <c r="C306" t="s">
        <v>152</v>
      </c>
      <c r="D306" t="s">
        <v>54</v>
      </c>
      <c r="E306" t="s">
        <v>20</v>
      </c>
      <c r="F306">
        <v>65</v>
      </c>
      <c r="G306" t="s">
        <v>55</v>
      </c>
      <c r="H306" t="s">
        <v>35</v>
      </c>
      <c r="I306" t="s">
        <v>23</v>
      </c>
      <c r="J306" t="s">
        <v>36</v>
      </c>
      <c r="K306">
        <v>3.9</v>
      </c>
      <c r="L306" t="s">
        <v>151</v>
      </c>
      <c r="M306" t="s">
        <v>53</v>
      </c>
      <c r="N306" t="s">
        <v>151</v>
      </c>
      <c r="O306" t="s">
        <v>151</v>
      </c>
      <c r="P306">
        <v>36</v>
      </c>
      <c r="Q306" t="s">
        <v>27</v>
      </c>
      <c r="R306" t="s">
        <v>75</v>
      </c>
      <c r="S306" t="s">
        <v>173</v>
      </c>
      <c r="T306" t="s">
        <v>167</v>
      </c>
      <c r="U306" t="s">
        <v>168</v>
      </c>
      <c r="V306">
        <v>0</v>
      </c>
    </row>
    <row r="307" spans="1:22" ht="14" x14ac:dyDescent="0.3">
      <c r="A307">
        <v>3222</v>
      </c>
      <c r="B307">
        <v>21</v>
      </c>
      <c r="C307" t="s">
        <v>152</v>
      </c>
      <c r="D307" t="s">
        <v>112</v>
      </c>
      <c r="E307" t="s">
        <v>20</v>
      </c>
      <c r="F307">
        <v>76</v>
      </c>
      <c r="G307" t="s">
        <v>81</v>
      </c>
      <c r="H307" t="s">
        <v>43</v>
      </c>
      <c r="I307" t="s">
        <v>133</v>
      </c>
      <c r="J307" t="s">
        <v>24</v>
      </c>
      <c r="K307">
        <v>3.2</v>
      </c>
      <c r="L307" t="s">
        <v>151</v>
      </c>
      <c r="M307" t="s">
        <v>53</v>
      </c>
      <c r="N307" t="s">
        <v>151</v>
      </c>
      <c r="O307" t="s">
        <v>151</v>
      </c>
      <c r="P307">
        <v>28</v>
      </c>
      <c r="Q307" t="s">
        <v>32</v>
      </c>
      <c r="R307" t="s">
        <v>48</v>
      </c>
      <c r="S307" t="s">
        <v>169</v>
      </c>
      <c r="T307" t="s">
        <v>167</v>
      </c>
      <c r="U307" t="s">
        <v>168</v>
      </c>
      <c r="V307">
        <v>0</v>
      </c>
    </row>
    <row r="308" spans="1:22" ht="14" x14ac:dyDescent="0.3">
      <c r="A308">
        <v>3219</v>
      </c>
      <c r="B308">
        <v>37</v>
      </c>
      <c r="C308" t="s">
        <v>152</v>
      </c>
      <c r="D308" t="s">
        <v>86</v>
      </c>
      <c r="E308" t="s">
        <v>20</v>
      </c>
      <c r="F308">
        <v>34</v>
      </c>
      <c r="G308" t="s">
        <v>102</v>
      </c>
      <c r="H308" t="s">
        <v>43</v>
      </c>
      <c r="I308" t="s">
        <v>84</v>
      </c>
      <c r="J308" t="s">
        <v>56</v>
      </c>
      <c r="K308">
        <v>3.9</v>
      </c>
      <c r="L308" t="s">
        <v>151</v>
      </c>
      <c r="M308" t="s">
        <v>26</v>
      </c>
      <c r="N308" t="s">
        <v>151</v>
      </c>
      <c r="O308" t="s">
        <v>151</v>
      </c>
      <c r="P308">
        <v>49</v>
      </c>
      <c r="Q308" t="s">
        <v>45</v>
      </c>
      <c r="R308" t="s">
        <v>87</v>
      </c>
      <c r="S308" t="s">
        <v>170</v>
      </c>
      <c r="T308" t="s">
        <v>167</v>
      </c>
      <c r="U308" t="s">
        <v>168</v>
      </c>
      <c r="V308">
        <v>0</v>
      </c>
    </row>
    <row r="309" spans="1:22" ht="14" x14ac:dyDescent="0.3">
      <c r="A309">
        <v>3217</v>
      </c>
      <c r="B309">
        <v>39</v>
      </c>
      <c r="C309" t="s">
        <v>152</v>
      </c>
      <c r="D309" t="s">
        <v>103</v>
      </c>
      <c r="E309" t="s">
        <v>20</v>
      </c>
      <c r="F309">
        <v>85</v>
      </c>
      <c r="G309" t="s">
        <v>114</v>
      </c>
      <c r="H309" t="s">
        <v>35</v>
      </c>
      <c r="I309" t="s">
        <v>77</v>
      </c>
      <c r="J309" t="s">
        <v>24</v>
      </c>
      <c r="K309">
        <v>3.4</v>
      </c>
      <c r="L309" t="s">
        <v>151</v>
      </c>
      <c r="M309" t="s">
        <v>44</v>
      </c>
      <c r="N309" t="s">
        <v>151</v>
      </c>
      <c r="O309" t="s">
        <v>151</v>
      </c>
      <c r="P309">
        <v>18</v>
      </c>
      <c r="Q309" t="s">
        <v>32</v>
      </c>
      <c r="R309" t="s">
        <v>39</v>
      </c>
      <c r="S309" t="s">
        <v>170</v>
      </c>
      <c r="T309" t="s">
        <v>167</v>
      </c>
      <c r="U309" t="s">
        <v>174</v>
      </c>
      <c r="V309">
        <v>0</v>
      </c>
    </row>
    <row r="310" spans="1:22" ht="14" x14ac:dyDescent="0.3">
      <c r="A310">
        <v>3215</v>
      </c>
      <c r="B310">
        <v>53</v>
      </c>
      <c r="C310" t="s">
        <v>152</v>
      </c>
      <c r="D310" t="s">
        <v>86</v>
      </c>
      <c r="E310" t="s">
        <v>20</v>
      </c>
      <c r="F310">
        <v>78</v>
      </c>
      <c r="G310" t="s">
        <v>148</v>
      </c>
      <c r="H310" t="s">
        <v>43</v>
      </c>
      <c r="I310" t="s">
        <v>133</v>
      </c>
      <c r="J310" t="s">
        <v>36</v>
      </c>
      <c r="K310">
        <v>3.1</v>
      </c>
      <c r="L310" t="s">
        <v>151</v>
      </c>
      <c r="M310" t="s">
        <v>37</v>
      </c>
      <c r="N310" t="s">
        <v>151</v>
      </c>
      <c r="O310" t="s">
        <v>151</v>
      </c>
      <c r="P310">
        <v>6</v>
      </c>
      <c r="Q310" t="s">
        <v>85</v>
      </c>
      <c r="R310" t="s">
        <v>48</v>
      </c>
      <c r="S310" t="s">
        <v>166</v>
      </c>
      <c r="T310" t="s">
        <v>167</v>
      </c>
      <c r="U310" t="s">
        <v>171</v>
      </c>
      <c r="V310">
        <v>0</v>
      </c>
    </row>
    <row r="311" spans="1:22" ht="14" x14ac:dyDescent="0.3">
      <c r="A311">
        <v>3212</v>
      </c>
      <c r="B311">
        <v>53</v>
      </c>
      <c r="C311" t="s">
        <v>152</v>
      </c>
      <c r="D311" t="s">
        <v>94</v>
      </c>
      <c r="E311" t="s">
        <v>20</v>
      </c>
      <c r="F311">
        <v>65</v>
      </c>
      <c r="G311" t="s">
        <v>42</v>
      </c>
      <c r="H311" t="s">
        <v>22</v>
      </c>
      <c r="I311" t="s">
        <v>47</v>
      </c>
      <c r="J311" t="s">
        <v>24</v>
      </c>
      <c r="K311">
        <v>4.9000000000000004</v>
      </c>
      <c r="L311" t="s">
        <v>151</v>
      </c>
      <c r="M311" t="s">
        <v>53</v>
      </c>
      <c r="N311" t="s">
        <v>151</v>
      </c>
      <c r="O311" t="s">
        <v>151</v>
      </c>
      <c r="P311">
        <v>12</v>
      </c>
      <c r="Q311" t="s">
        <v>32</v>
      </c>
      <c r="R311" t="s">
        <v>87</v>
      </c>
      <c r="S311" t="s">
        <v>166</v>
      </c>
      <c r="T311" t="s">
        <v>167</v>
      </c>
      <c r="U311" t="s">
        <v>174</v>
      </c>
      <c r="V311">
        <v>0</v>
      </c>
    </row>
    <row r="312" spans="1:22" ht="14" x14ac:dyDescent="0.3">
      <c r="A312">
        <v>3211</v>
      </c>
      <c r="B312">
        <v>30</v>
      </c>
      <c r="C312" t="s">
        <v>152</v>
      </c>
      <c r="D312" t="s">
        <v>124</v>
      </c>
      <c r="E312" t="s">
        <v>20</v>
      </c>
      <c r="F312">
        <v>67</v>
      </c>
      <c r="G312" t="s">
        <v>106</v>
      </c>
      <c r="H312" t="s">
        <v>43</v>
      </c>
      <c r="I312" t="s">
        <v>135</v>
      </c>
      <c r="J312" t="s">
        <v>52</v>
      </c>
      <c r="K312">
        <v>2.9</v>
      </c>
      <c r="L312" t="s">
        <v>151</v>
      </c>
      <c r="M312" t="s">
        <v>26</v>
      </c>
      <c r="N312" t="s">
        <v>151</v>
      </c>
      <c r="O312" t="s">
        <v>151</v>
      </c>
      <c r="P312">
        <v>43</v>
      </c>
      <c r="Q312" t="s">
        <v>27</v>
      </c>
      <c r="R312" t="s">
        <v>75</v>
      </c>
      <c r="S312" t="s">
        <v>172</v>
      </c>
      <c r="T312" t="s">
        <v>167</v>
      </c>
      <c r="U312" t="s">
        <v>168</v>
      </c>
      <c r="V312">
        <v>0</v>
      </c>
    </row>
    <row r="313" spans="1:22" ht="14" x14ac:dyDescent="0.3">
      <c r="A313">
        <v>3208</v>
      </c>
      <c r="B313">
        <v>67</v>
      </c>
      <c r="C313" t="s">
        <v>152</v>
      </c>
      <c r="D313" t="s">
        <v>124</v>
      </c>
      <c r="E313" t="s">
        <v>20</v>
      </c>
      <c r="F313">
        <v>29</v>
      </c>
      <c r="G313" t="s">
        <v>116</v>
      </c>
      <c r="H313" t="s">
        <v>91</v>
      </c>
      <c r="I313" t="s">
        <v>117</v>
      </c>
      <c r="J313" t="s">
        <v>52</v>
      </c>
      <c r="K313">
        <v>2.7</v>
      </c>
      <c r="L313" t="s">
        <v>151</v>
      </c>
      <c r="M313" t="s">
        <v>44</v>
      </c>
      <c r="N313" t="s">
        <v>151</v>
      </c>
      <c r="O313" t="s">
        <v>151</v>
      </c>
      <c r="P313">
        <v>14</v>
      </c>
      <c r="Q313" t="s">
        <v>45</v>
      </c>
      <c r="R313" t="s">
        <v>48</v>
      </c>
      <c r="S313" t="s">
        <v>173</v>
      </c>
      <c r="T313" t="s">
        <v>167</v>
      </c>
      <c r="U313" t="s">
        <v>174</v>
      </c>
      <c r="V313">
        <v>0</v>
      </c>
    </row>
    <row r="314" spans="1:22" ht="14" x14ac:dyDescent="0.3">
      <c r="A314">
        <v>3206</v>
      </c>
      <c r="B314">
        <v>40</v>
      </c>
      <c r="C314" t="s">
        <v>152</v>
      </c>
      <c r="D314" t="s">
        <v>103</v>
      </c>
      <c r="E314" t="s">
        <v>20</v>
      </c>
      <c r="F314">
        <v>24</v>
      </c>
      <c r="G314" t="s">
        <v>111</v>
      </c>
      <c r="H314" t="s">
        <v>91</v>
      </c>
      <c r="I314" t="s">
        <v>135</v>
      </c>
      <c r="J314" t="s">
        <v>56</v>
      </c>
      <c r="K314">
        <v>4.4000000000000004</v>
      </c>
      <c r="L314" t="s">
        <v>151</v>
      </c>
      <c r="M314" t="s">
        <v>69</v>
      </c>
      <c r="N314" t="s">
        <v>151</v>
      </c>
      <c r="O314" t="s">
        <v>151</v>
      </c>
      <c r="P314">
        <v>50</v>
      </c>
      <c r="Q314" t="s">
        <v>74</v>
      </c>
      <c r="R314" t="s">
        <v>96</v>
      </c>
      <c r="S314" t="s">
        <v>170</v>
      </c>
      <c r="T314" t="s">
        <v>167</v>
      </c>
      <c r="U314" t="s">
        <v>168</v>
      </c>
      <c r="V314">
        <v>0</v>
      </c>
    </row>
    <row r="315" spans="1:22" ht="14" x14ac:dyDescent="0.3">
      <c r="A315">
        <v>3202</v>
      </c>
      <c r="B315">
        <v>46</v>
      </c>
      <c r="C315" t="s">
        <v>152</v>
      </c>
      <c r="D315" t="s">
        <v>94</v>
      </c>
      <c r="E315" t="s">
        <v>20</v>
      </c>
      <c r="F315">
        <v>38</v>
      </c>
      <c r="G315" t="s">
        <v>128</v>
      </c>
      <c r="H315" t="s">
        <v>35</v>
      </c>
      <c r="I315" t="s">
        <v>125</v>
      </c>
      <c r="J315" t="s">
        <v>56</v>
      </c>
      <c r="K315">
        <v>2.8</v>
      </c>
      <c r="L315" t="s">
        <v>151</v>
      </c>
      <c r="M315" t="s">
        <v>69</v>
      </c>
      <c r="N315" t="s">
        <v>151</v>
      </c>
      <c r="O315" t="s">
        <v>151</v>
      </c>
      <c r="P315">
        <v>34</v>
      </c>
      <c r="Q315" t="s">
        <v>32</v>
      </c>
      <c r="R315" t="s">
        <v>87</v>
      </c>
      <c r="S315" t="s">
        <v>166</v>
      </c>
      <c r="T315" t="s">
        <v>167</v>
      </c>
      <c r="U315" t="s">
        <v>168</v>
      </c>
      <c r="V315">
        <v>0</v>
      </c>
    </row>
    <row r="316" spans="1:22" ht="14" x14ac:dyDescent="0.3">
      <c r="A316">
        <v>3201</v>
      </c>
      <c r="B316">
        <v>67</v>
      </c>
      <c r="C316" t="s">
        <v>152</v>
      </c>
      <c r="D316" t="s">
        <v>124</v>
      </c>
      <c r="E316" t="s">
        <v>20</v>
      </c>
      <c r="F316">
        <v>24</v>
      </c>
      <c r="G316" t="s">
        <v>67</v>
      </c>
      <c r="H316" t="s">
        <v>22</v>
      </c>
      <c r="I316" t="s">
        <v>93</v>
      </c>
      <c r="J316" t="s">
        <v>36</v>
      </c>
      <c r="K316">
        <v>4.8</v>
      </c>
      <c r="L316" t="s">
        <v>151</v>
      </c>
      <c r="M316" t="s">
        <v>37</v>
      </c>
      <c r="N316" t="s">
        <v>151</v>
      </c>
      <c r="O316" t="s">
        <v>151</v>
      </c>
      <c r="P316">
        <v>32</v>
      </c>
      <c r="Q316" t="s">
        <v>38</v>
      </c>
      <c r="R316" t="s">
        <v>87</v>
      </c>
      <c r="S316" t="s">
        <v>173</v>
      </c>
      <c r="T316" t="s">
        <v>167</v>
      </c>
      <c r="U316" t="s">
        <v>168</v>
      </c>
      <c r="V316">
        <v>0</v>
      </c>
    </row>
    <row r="317" spans="1:22" ht="14" x14ac:dyDescent="0.3">
      <c r="A317">
        <v>3198</v>
      </c>
      <c r="B317">
        <v>27</v>
      </c>
      <c r="C317" t="s">
        <v>152</v>
      </c>
      <c r="D317" t="s">
        <v>29</v>
      </c>
      <c r="E317" t="s">
        <v>20</v>
      </c>
      <c r="F317">
        <v>71</v>
      </c>
      <c r="G317" t="s">
        <v>30</v>
      </c>
      <c r="H317" t="s">
        <v>43</v>
      </c>
      <c r="I317" t="s">
        <v>84</v>
      </c>
      <c r="J317" t="s">
        <v>36</v>
      </c>
      <c r="K317">
        <v>3.2</v>
      </c>
      <c r="L317" t="s">
        <v>151</v>
      </c>
      <c r="M317" t="s">
        <v>37</v>
      </c>
      <c r="N317" t="s">
        <v>151</v>
      </c>
      <c r="O317" t="s">
        <v>151</v>
      </c>
      <c r="P317">
        <v>29</v>
      </c>
      <c r="Q317" t="s">
        <v>38</v>
      </c>
      <c r="R317" t="s">
        <v>96</v>
      </c>
      <c r="S317" t="s">
        <v>172</v>
      </c>
      <c r="T317" t="s">
        <v>167</v>
      </c>
      <c r="U317" t="s">
        <v>168</v>
      </c>
      <c r="V317">
        <v>0</v>
      </c>
    </row>
    <row r="318" spans="1:22" ht="14" x14ac:dyDescent="0.3">
      <c r="A318">
        <v>3193</v>
      </c>
      <c r="B318">
        <v>19</v>
      </c>
      <c r="C318" t="s">
        <v>152</v>
      </c>
      <c r="D318" t="s">
        <v>29</v>
      </c>
      <c r="E318" t="s">
        <v>20</v>
      </c>
      <c r="F318">
        <v>76</v>
      </c>
      <c r="G318" t="s">
        <v>145</v>
      </c>
      <c r="H318" t="s">
        <v>35</v>
      </c>
      <c r="I318" t="s">
        <v>31</v>
      </c>
      <c r="J318" t="s">
        <v>56</v>
      </c>
      <c r="K318">
        <v>3</v>
      </c>
      <c r="L318" t="s">
        <v>151</v>
      </c>
      <c r="M318" t="s">
        <v>37</v>
      </c>
      <c r="N318" t="s">
        <v>151</v>
      </c>
      <c r="O318" t="s">
        <v>151</v>
      </c>
      <c r="P318">
        <v>20</v>
      </c>
      <c r="Q318" t="s">
        <v>32</v>
      </c>
      <c r="R318" t="s">
        <v>28</v>
      </c>
      <c r="S318" t="s">
        <v>169</v>
      </c>
      <c r="T318" t="s">
        <v>167</v>
      </c>
      <c r="U318" t="s">
        <v>168</v>
      </c>
      <c r="V318">
        <v>0</v>
      </c>
    </row>
    <row r="319" spans="1:22" ht="14" x14ac:dyDescent="0.3">
      <c r="A319">
        <v>3192</v>
      </c>
      <c r="B319">
        <v>62</v>
      </c>
      <c r="C319" t="s">
        <v>152</v>
      </c>
      <c r="D319" t="s">
        <v>103</v>
      </c>
      <c r="E319" t="s">
        <v>20</v>
      </c>
      <c r="F319">
        <v>68</v>
      </c>
      <c r="G319" t="s">
        <v>90</v>
      </c>
      <c r="H319" t="s">
        <v>91</v>
      </c>
      <c r="I319" t="s">
        <v>31</v>
      </c>
      <c r="J319" t="s">
        <v>24</v>
      </c>
      <c r="K319">
        <v>4.7</v>
      </c>
      <c r="L319" t="s">
        <v>151</v>
      </c>
      <c r="M319" t="s">
        <v>73</v>
      </c>
      <c r="N319" t="s">
        <v>151</v>
      </c>
      <c r="O319" t="s">
        <v>151</v>
      </c>
      <c r="P319">
        <v>42</v>
      </c>
      <c r="Q319" t="s">
        <v>38</v>
      </c>
      <c r="R319" t="s">
        <v>96</v>
      </c>
      <c r="S319" t="s">
        <v>173</v>
      </c>
      <c r="T319" t="s">
        <v>167</v>
      </c>
      <c r="U319" t="s">
        <v>168</v>
      </c>
      <c r="V319">
        <v>0</v>
      </c>
    </row>
    <row r="320" spans="1:22" ht="14" x14ac:dyDescent="0.3">
      <c r="A320">
        <v>3191</v>
      </c>
      <c r="B320">
        <v>41</v>
      </c>
      <c r="C320" t="s">
        <v>152</v>
      </c>
      <c r="D320" t="s">
        <v>33</v>
      </c>
      <c r="E320" t="s">
        <v>20</v>
      </c>
      <c r="F320">
        <v>78</v>
      </c>
      <c r="G320" t="s">
        <v>98</v>
      </c>
      <c r="H320" t="s">
        <v>35</v>
      </c>
      <c r="I320" t="s">
        <v>72</v>
      </c>
      <c r="J320" t="s">
        <v>56</v>
      </c>
      <c r="K320">
        <v>3.4</v>
      </c>
      <c r="L320" t="s">
        <v>151</v>
      </c>
      <c r="M320" t="s">
        <v>37</v>
      </c>
      <c r="N320" t="s">
        <v>151</v>
      </c>
      <c r="O320" t="s">
        <v>151</v>
      </c>
      <c r="P320">
        <v>5</v>
      </c>
      <c r="Q320" t="s">
        <v>38</v>
      </c>
      <c r="R320" t="s">
        <v>28</v>
      </c>
      <c r="S320" t="s">
        <v>170</v>
      </c>
      <c r="T320" t="s">
        <v>167</v>
      </c>
      <c r="U320" t="s">
        <v>171</v>
      </c>
      <c r="V320">
        <v>0</v>
      </c>
    </row>
    <row r="321" spans="1:22" ht="14" x14ac:dyDescent="0.3">
      <c r="A321">
        <v>3189</v>
      </c>
      <c r="B321">
        <v>42</v>
      </c>
      <c r="C321" t="s">
        <v>152</v>
      </c>
      <c r="D321" t="s">
        <v>19</v>
      </c>
      <c r="E321" t="s">
        <v>20</v>
      </c>
      <c r="F321">
        <v>59</v>
      </c>
      <c r="G321" t="s">
        <v>128</v>
      </c>
      <c r="H321" t="s">
        <v>43</v>
      </c>
      <c r="I321" t="s">
        <v>92</v>
      </c>
      <c r="J321" t="s">
        <v>24</v>
      </c>
      <c r="K321">
        <v>3.5</v>
      </c>
      <c r="L321" t="s">
        <v>151</v>
      </c>
      <c r="M321" t="s">
        <v>53</v>
      </c>
      <c r="N321" t="s">
        <v>151</v>
      </c>
      <c r="O321" t="s">
        <v>151</v>
      </c>
      <c r="P321">
        <v>39</v>
      </c>
      <c r="Q321" t="s">
        <v>74</v>
      </c>
      <c r="R321" t="s">
        <v>87</v>
      </c>
      <c r="S321" t="s">
        <v>170</v>
      </c>
      <c r="T321" t="s">
        <v>167</v>
      </c>
      <c r="U321" t="s">
        <v>168</v>
      </c>
      <c r="V321">
        <v>0</v>
      </c>
    </row>
    <row r="322" spans="1:22" ht="14" x14ac:dyDescent="0.3">
      <c r="A322">
        <v>3188</v>
      </c>
      <c r="B322">
        <v>67</v>
      </c>
      <c r="C322" t="s">
        <v>152</v>
      </c>
      <c r="D322" t="s">
        <v>19</v>
      </c>
      <c r="E322" t="s">
        <v>20</v>
      </c>
      <c r="F322">
        <v>72</v>
      </c>
      <c r="G322" t="s">
        <v>104</v>
      </c>
      <c r="H322" t="s">
        <v>22</v>
      </c>
      <c r="I322" t="s">
        <v>125</v>
      </c>
      <c r="J322" t="s">
        <v>24</v>
      </c>
      <c r="K322">
        <v>3.2</v>
      </c>
      <c r="L322" t="s">
        <v>151</v>
      </c>
      <c r="M322" t="s">
        <v>37</v>
      </c>
      <c r="N322" t="s">
        <v>151</v>
      </c>
      <c r="O322" t="s">
        <v>151</v>
      </c>
      <c r="P322">
        <v>28</v>
      </c>
      <c r="Q322" t="s">
        <v>85</v>
      </c>
      <c r="R322" t="s">
        <v>39</v>
      </c>
      <c r="S322" t="s">
        <v>173</v>
      </c>
      <c r="T322" t="s">
        <v>167</v>
      </c>
      <c r="U322" t="s">
        <v>168</v>
      </c>
      <c r="V322">
        <v>0</v>
      </c>
    </row>
    <row r="323" spans="1:22" ht="14" x14ac:dyDescent="0.3">
      <c r="A323">
        <v>3186</v>
      </c>
      <c r="B323">
        <v>52</v>
      </c>
      <c r="C323" t="s">
        <v>152</v>
      </c>
      <c r="D323" t="s">
        <v>86</v>
      </c>
      <c r="E323" t="s">
        <v>20</v>
      </c>
      <c r="F323">
        <v>71</v>
      </c>
      <c r="G323" t="s">
        <v>122</v>
      </c>
      <c r="H323" t="s">
        <v>22</v>
      </c>
      <c r="I323" t="s">
        <v>79</v>
      </c>
      <c r="J323" t="s">
        <v>56</v>
      </c>
      <c r="K323">
        <v>4.7</v>
      </c>
      <c r="L323" t="s">
        <v>151</v>
      </c>
      <c r="M323" t="s">
        <v>26</v>
      </c>
      <c r="N323" t="s">
        <v>151</v>
      </c>
      <c r="O323" t="s">
        <v>151</v>
      </c>
      <c r="P323">
        <v>6</v>
      </c>
      <c r="Q323" t="s">
        <v>45</v>
      </c>
      <c r="R323" t="s">
        <v>48</v>
      </c>
      <c r="S323" t="s">
        <v>166</v>
      </c>
      <c r="T323" t="s">
        <v>167</v>
      </c>
      <c r="U323" t="s">
        <v>171</v>
      </c>
      <c r="V323">
        <v>0</v>
      </c>
    </row>
    <row r="324" spans="1:22" ht="14" x14ac:dyDescent="0.3">
      <c r="A324">
        <v>3185</v>
      </c>
      <c r="B324">
        <v>61</v>
      </c>
      <c r="C324" t="s">
        <v>152</v>
      </c>
      <c r="D324" t="s">
        <v>29</v>
      </c>
      <c r="E324" t="s">
        <v>20</v>
      </c>
      <c r="F324">
        <v>53</v>
      </c>
      <c r="G324" t="s">
        <v>76</v>
      </c>
      <c r="H324" t="s">
        <v>22</v>
      </c>
      <c r="I324" t="s">
        <v>95</v>
      </c>
      <c r="J324" t="s">
        <v>36</v>
      </c>
      <c r="K324">
        <v>4.2</v>
      </c>
      <c r="L324" t="s">
        <v>151</v>
      </c>
      <c r="M324" t="s">
        <v>69</v>
      </c>
      <c r="N324" t="s">
        <v>151</v>
      </c>
      <c r="O324" t="s">
        <v>151</v>
      </c>
      <c r="P324">
        <v>30</v>
      </c>
      <c r="Q324" t="s">
        <v>27</v>
      </c>
      <c r="R324" t="s">
        <v>57</v>
      </c>
      <c r="S324" t="s">
        <v>173</v>
      </c>
      <c r="T324" t="s">
        <v>167</v>
      </c>
      <c r="U324" t="s">
        <v>168</v>
      </c>
      <c r="V324">
        <v>0</v>
      </c>
    </row>
    <row r="325" spans="1:22" ht="14" x14ac:dyDescent="0.3">
      <c r="A325">
        <v>3180</v>
      </c>
      <c r="B325">
        <v>57</v>
      </c>
      <c r="C325" t="s">
        <v>152</v>
      </c>
      <c r="D325" t="s">
        <v>58</v>
      </c>
      <c r="E325" t="s">
        <v>20</v>
      </c>
      <c r="F325">
        <v>88</v>
      </c>
      <c r="G325" t="s">
        <v>134</v>
      </c>
      <c r="H325" t="s">
        <v>43</v>
      </c>
      <c r="I325" t="s">
        <v>77</v>
      </c>
      <c r="J325" t="s">
        <v>36</v>
      </c>
      <c r="K325">
        <v>4.3</v>
      </c>
      <c r="L325" t="s">
        <v>151</v>
      </c>
      <c r="M325" t="s">
        <v>37</v>
      </c>
      <c r="N325" t="s">
        <v>151</v>
      </c>
      <c r="O325" t="s">
        <v>151</v>
      </c>
      <c r="P325">
        <v>12</v>
      </c>
      <c r="Q325" t="s">
        <v>85</v>
      </c>
      <c r="R325" t="s">
        <v>75</v>
      </c>
      <c r="S325" t="s">
        <v>173</v>
      </c>
      <c r="T325" t="s">
        <v>167</v>
      </c>
      <c r="U325" t="s">
        <v>174</v>
      </c>
      <c r="V325">
        <v>0</v>
      </c>
    </row>
    <row r="326" spans="1:22" ht="14" x14ac:dyDescent="0.3">
      <c r="A326">
        <v>3176</v>
      </c>
      <c r="B326">
        <v>35</v>
      </c>
      <c r="C326" t="s">
        <v>152</v>
      </c>
      <c r="D326" t="s">
        <v>124</v>
      </c>
      <c r="E326" t="s">
        <v>20</v>
      </c>
      <c r="F326">
        <v>42</v>
      </c>
      <c r="G326" t="s">
        <v>138</v>
      </c>
      <c r="H326" t="s">
        <v>43</v>
      </c>
      <c r="I326" t="s">
        <v>31</v>
      </c>
      <c r="J326" t="s">
        <v>56</v>
      </c>
      <c r="K326">
        <v>3.4</v>
      </c>
      <c r="L326" t="s">
        <v>151</v>
      </c>
      <c r="M326" t="s">
        <v>73</v>
      </c>
      <c r="N326" t="s">
        <v>151</v>
      </c>
      <c r="O326" t="s">
        <v>151</v>
      </c>
      <c r="P326">
        <v>26</v>
      </c>
      <c r="Q326" t="s">
        <v>85</v>
      </c>
      <c r="R326" t="s">
        <v>96</v>
      </c>
      <c r="S326" t="s">
        <v>170</v>
      </c>
      <c r="T326" t="s">
        <v>167</v>
      </c>
      <c r="U326" t="s">
        <v>168</v>
      </c>
      <c r="V326">
        <v>0</v>
      </c>
    </row>
    <row r="327" spans="1:22" ht="14" x14ac:dyDescent="0.3">
      <c r="A327">
        <v>3175</v>
      </c>
      <c r="B327">
        <v>45</v>
      </c>
      <c r="C327" t="s">
        <v>152</v>
      </c>
      <c r="D327" t="s">
        <v>94</v>
      </c>
      <c r="E327" t="s">
        <v>20</v>
      </c>
      <c r="F327">
        <v>52</v>
      </c>
      <c r="G327" t="s">
        <v>100</v>
      </c>
      <c r="H327" t="s">
        <v>22</v>
      </c>
      <c r="I327" t="s">
        <v>120</v>
      </c>
      <c r="J327" t="s">
        <v>24</v>
      </c>
      <c r="K327">
        <v>3.8</v>
      </c>
      <c r="L327" t="s">
        <v>151</v>
      </c>
      <c r="M327" t="s">
        <v>73</v>
      </c>
      <c r="N327" t="s">
        <v>151</v>
      </c>
      <c r="O327" t="s">
        <v>151</v>
      </c>
      <c r="P327">
        <v>35</v>
      </c>
      <c r="Q327" t="s">
        <v>45</v>
      </c>
      <c r="R327" t="s">
        <v>87</v>
      </c>
      <c r="S327" t="s">
        <v>166</v>
      </c>
      <c r="T327" t="s">
        <v>167</v>
      </c>
      <c r="U327" t="s">
        <v>168</v>
      </c>
      <c r="V327">
        <v>0</v>
      </c>
    </row>
    <row r="328" spans="1:22" ht="14" x14ac:dyDescent="0.3">
      <c r="A328">
        <v>3174</v>
      </c>
      <c r="B328">
        <v>69</v>
      </c>
      <c r="C328" t="s">
        <v>152</v>
      </c>
      <c r="D328" t="s">
        <v>86</v>
      </c>
      <c r="E328" t="s">
        <v>20</v>
      </c>
      <c r="F328">
        <v>46</v>
      </c>
      <c r="G328" t="s">
        <v>148</v>
      </c>
      <c r="H328" t="s">
        <v>22</v>
      </c>
      <c r="I328" t="s">
        <v>84</v>
      </c>
      <c r="J328" t="s">
        <v>52</v>
      </c>
      <c r="K328">
        <v>4.9000000000000004</v>
      </c>
      <c r="L328" t="s">
        <v>151</v>
      </c>
      <c r="M328" t="s">
        <v>44</v>
      </c>
      <c r="N328" t="s">
        <v>151</v>
      </c>
      <c r="O328" t="s">
        <v>151</v>
      </c>
      <c r="P328">
        <v>32</v>
      </c>
      <c r="Q328" t="s">
        <v>45</v>
      </c>
      <c r="R328" t="s">
        <v>28</v>
      </c>
      <c r="S328" t="s">
        <v>173</v>
      </c>
      <c r="T328" t="s">
        <v>167</v>
      </c>
      <c r="U328" t="s">
        <v>168</v>
      </c>
      <c r="V328">
        <v>0</v>
      </c>
    </row>
    <row r="329" spans="1:22" ht="14" x14ac:dyDescent="0.3">
      <c r="A329">
        <v>3173</v>
      </c>
      <c r="B329">
        <v>57</v>
      </c>
      <c r="C329" t="s">
        <v>152</v>
      </c>
      <c r="D329" t="s">
        <v>124</v>
      </c>
      <c r="E329" t="s">
        <v>20</v>
      </c>
      <c r="F329">
        <v>52</v>
      </c>
      <c r="G329" t="s">
        <v>67</v>
      </c>
      <c r="H329" t="s">
        <v>43</v>
      </c>
      <c r="I329" t="s">
        <v>77</v>
      </c>
      <c r="J329" t="s">
        <v>56</v>
      </c>
      <c r="K329">
        <v>3.7</v>
      </c>
      <c r="L329" t="s">
        <v>151</v>
      </c>
      <c r="M329" t="s">
        <v>53</v>
      </c>
      <c r="N329" t="s">
        <v>151</v>
      </c>
      <c r="O329" t="s">
        <v>151</v>
      </c>
      <c r="P329">
        <v>30</v>
      </c>
      <c r="Q329" t="s">
        <v>85</v>
      </c>
      <c r="R329" t="s">
        <v>75</v>
      </c>
      <c r="S329" t="s">
        <v>173</v>
      </c>
      <c r="T329" t="s">
        <v>167</v>
      </c>
      <c r="U329" t="s">
        <v>168</v>
      </c>
      <c r="V329">
        <v>0</v>
      </c>
    </row>
    <row r="330" spans="1:22" ht="14" x14ac:dyDescent="0.3">
      <c r="A330">
        <v>3170</v>
      </c>
      <c r="B330">
        <v>35</v>
      </c>
      <c r="C330" t="s">
        <v>152</v>
      </c>
      <c r="D330" t="s">
        <v>112</v>
      </c>
      <c r="E330" t="s">
        <v>20</v>
      </c>
      <c r="F330">
        <v>59</v>
      </c>
      <c r="G330" t="s">
        <v>141</v>
      </c>
      <c r="H330" t="s">
        <v>43</v>
      </c>
      <c r="I330" t="s">
        <v>51</v>
      </c>
      <c r="J330" t="s">
        <v>56</v>
      </c>
      <c r="K330">
        <v>3.8</v>
      </c>
      <c r="L330" t="s">
        <v>151</v>
      </c>
      <c r="M330" t="s">
        <v>37</v>
      </c>
      <c r="N330" t="s">
        <v>151</v>
      </c>
      <c r="O330" t="s">
        <v>151</v>
      </c>
      <c r="P330">
        <v>3</v>
      </c>
      <c r="Q330" t="s">
        <v>27</v>
      </c>
      <c r="R330" t="s">
        <v>39</v>
      </c>
      <c r="S330" t="s">
        <v>170</v>
      </c>
      <c r="T330" t="s">
        <v>167</v>
      </c>
      <c r="U330" t="s">
        <v>171</v>
      </c>
      <c r="V330">
        <v>0</v>
      </c>
    </row>
    <row r="331" spans="1:22" ht="14" x14ac:dyDescent="0.3">
      <c r="A331">
        <v>3169</v>
      </c>
      <c r="B331">
        <v>31</v>
      </c>
      <c r="C331" t="s">
        <v>152</v>
      </c>
      <c r="D331" t="s">
        <v>33</v>
      </c>
      <c r="E331" t="s">
        <v>20</v>
      </c>
      <c r="F331">
        <v>24</v>
      </c>
      <c r="G331" t="s">
        <v>55</v>
      </c>
      <c r="H331" t="s">
        <v>43</v>
      </c>
      <c r="I331" t="s">
        <v>120</v>
      </c>
      <c r="J331" t="s">
        <v>36</v>
      </c>
      <c r="K331">
        <v>2.9</v>
      </c>
      <c r="L331" t="s">
        <v>151</v>
      </c>
      <c r="M331" t="s">
        <v>69</v>
      </c>
      <c r="N331" t="s">
        <v>151</v>
      </c>
      <c r="O331" t="s">
        <v>151</v>
      </c>
      <c r="P331">
        <v>14</v>
      </c>
      <c r="Q331" t="s">
        <v>45</v>
      </c>
      <c r="R331" t="s">
        <v>28</v>
      </c>
      <c r="S331" t="s">
        <v>172</v>
      </c>
      <c r="T331" t="s">
        <v>167</v>
      </c>
      <c r="U331" t="s">
        <v>174</v>
      </c>
      <c r="V331">
        <v>0</v>
      </c>
    </row>
    <row r="332" spans="1:22" ht="14" x14ac:dyDescent="0.3">
      <c r="A332">
        <v>3168</v>
      </c>
      <c r="B332">
        <v>24</v>
      </c>
      <c r="C332" t="s">
        <v>152</v>
      </c>
      <c r="D332" t="s">
        <v>80</v>
      </c>
      <c r="E332" t="s">
        <v>20</v>
      </c>
      <c r="F332">
        <v>78</v>
      </c>
      <c r="G332" t="s">
        <v>46</v>
      </c>
      <c r="H332" t="s">
        <v>43</v>
      </c>
      <c r="I332" t="s">
        <v>143</v>
      </c>
      <c r="J332" t="s">
        <v>56</v>
      </c>
      <c r="K332">
        <v>2.8</v>
      </c>
      <c r="L332" t="s">
        <v>151</v>
      </c>
      <c r="M332" t="s">
        <v>69</v>
      </c>
      <c r="N332" t="s">
        <v>151</v>
      </c>
      <c r="O332" t="s">
        <v>151</v>
      </c>
      <c r="P332">
        <v>9</v>
      </c>
      <c r="Q332" t="s">
        <v>32</v>
      </c>
      <c r="R332" t="s">
        <v>75</v>
      </c>
      <c r="S332" t="s">
        <v>169</v>
      </c>
      <c r="T332" t="s">
        <v>167</v>
      </c>
      <c r="U332" t="s">
        <v>171</v>
      </c>
      <c r="V332">
        <v>0</v>
      </c>
    </row>
    <row r="333" spans="1:22" ht="14" x14ac:dyDescent="0.3">
      <c r="A333">
        <v>3167</v>
      </c>
      <c r="B333">
        <v>19</v>
      </c>
      <c r="C333" t="s">
        <v>152</v>
      </c>
      <c r="D333" t="s">
        <v>54</v>
      </c>
      <c r="E333" t="s">
        <v>20</v>
      </c>
      <c r="F333">
        <v>80</v>
      </c>
      <c r="G333" t="s">
        <v>141</v>
      </c>
      <c r="H333" t="s">
        <v>43</v>
      </c>
      <c r="I333" t="s">
        <v>79</v>
      </c>
      <c r="J333" t="s">
        <v>24</v>
      </c>
      <c r="K333">
        <v>2.7</v>
      </c>
      <c r="L333" t="s">
        <v>151</v>
      </c>
      <c r="M333" t="s">
        <v>44</v>
      </c>
      <c r="N333" t="s">
        <v>151</v>
      </c>
      <c r="O333" t="s">
        <v>151</v>
      </c>
      <c r="P333">
        <v>37</v>
      </c>
      <c r="Q333" t="s">
        <v>74</v>
      </c>
      <c r="R333" t="s">
        <v>28</v>
      </c>
      <c r="S333" t="s">
        <v>169</v>
      </c>
      <c r="T333" t="s">
        <v>167</v>
      </c>
      <c r="U333" t="s">
        <v>168</v>
      </c>
      <c r="V333">
        <v>0</v>
      </c>
    </row>
    <row r="334" spans="1:22" ht="14" x14ac:dyDescent="0.3">
      <c r="A334">
        <v>3165</v>
      </c>
      <c r="B334">
        <v>40</v>
      </c>
      <c r="C334" t="s">
        <v>152</v>
      </c>
      <c r="D334" t="s">
        <v>80</v>
      </c>
      <c r="E334" t="s">
        <v>20</v>
      </c>
      <c r="F334">
        <v>32</v>
      </c>
      <c r="G334" t="s">
        <v>116</v>
      </c>
      <c r="H334" t="s">
        <v>22</v>
      </c>
      <c r="I334" t="s">
        <v>64</v>
      </c>
      <c r="J334" t="s">
        <v>24</v>
      </c>
      <c r="K334">
        <v>2.6</v>
      </c>
      <c r="L334" t="s">
        <v>151</v>
      </c>
      <c r="M334" t="s">
        <v>53</v>
      </c>
      <c r="N334" t="s">
        <v>151</v>
      </c>
      <c r="O334" t="s">
        <v>151</v>
      </c>
      <c r="P334">
        <v>16</v>
      </c>
      <c r="Q334" t="s">
        <v>38</v>
      </c>
      <c r="R334" t="s">
        <v>48</v>
      </c>
      <c r="S334" t="s">
        <v>170</v>
      </c>
      <c r="T334" t="s">
        <v>167</v>
      </c>
      <c r="U334" t="s">
        <v>174</v>
      </c>
      <c r="V334">
        <v>0</v>
      </c>
    </row>
    <row r="335" spans="1:22" ht="14" x14ac:dyDescent="0.3">
      <c r="A335">
        <v>3164</v>
      </c>
      <c r="B335">
        <v>49</v>
      </c>
      <c r="C335" t="s">
        <v>152</v>
      </c>
      <c r="D335" t="s">
        <v>94</v>
      </c>
      <c r="E335" t="s">
        <v>20</v>
      </c>
      <c r="F335">
        <v>66</v>
      </c>
      <c r="G335" t="s">
        <v>144</v>
      </c>
      <c r="H335" t="s">
        <v>91</v>
      </c>
      <c r="I335" t="s">
        <v>47</v>
      </c>
      <c r="J335" t="s">
        <v>52</v>
      </c>
      <c r="K335">
        <v>2.8</v>
      </c>
      <c r="L335" t="s">
        <v>151</v>
      </c>
      <c r="M335" t="s">
        <v>26</v>
      </c>
      <c r="N335" t="s">
        <v>151</v>
      </c>
      <c r="O335" t="s">
        <v>151</v>
      </c>
      <c r="P335">
        <v>36</v>
      </c>
      <c r="Q335" t="s">
        <v>32</v>
      </c>
      <c r="R335" t="s">
        <v>87</v>
      </c>
      <c r="S335" t="s">
        <v>166</v>
      </c>
      <c r="T335" t="s">
        <v>167</v>
      </c>
      <c r="U335" t="s">
        <v>168</v>
      </c>
      <c r="V335">
        <v>0</v>
      </c>
    </row>
    <row r="336" spans="1:22" ht="14" x14ac:dyDescent="0.3">
      <c r="A336">
        <v>3162</v>
      </c>
      <c r="B336">
        <v>66</v>
      </c>
      <c r="C336" t="s">
        <v>152</v>
      </c>
      <c r="D336" t="s">
        <v>80</v>
      </c>
      <c r="E336" t="s">
        <v>20</v>
      </c>
      <c r="F336">
        <v>77</v>
      </c>
      <c r="G336" t="s">
        <v>34</v>
      </c>
      <c r="H336" t="s">
        <v>35</v>
      </c>
      <c r="I336" t="s">
        <v>60</v>
      </c>
      <c r="J336" t="s">
        <v>24</v>
      </c>
      <c r="K336">
        <v>4.2</v>
      </c>
      <c r="L336" t="s">
        <v>151</v>
      </c>
      <c r="M336" t="s">
        <v>69</v>
      </c>
      <c r="N336" t="s">
        <v>151</v>
      </c>
      <c r="O336" t="s">
        <v>151</v>
      </c>
      <c r="P336">
        <v>43</v>
      </c>
      <c r="Q336" t="s">
        <v>32</v>
      </c>
      <c r="R336" t="s">
        <v>87</v>
      </c>
      <c r="S336" t="s">
        <v>173</v>
      </c>
      <c r="T336" t="s">
        <v>167</v>
      </c>
      <c r="U336" t="s">
        <v>168</v>
      </c>
      <c r="V336">
        <v>0</v>
      </c>
    </row>
    <row r="337" spans="1:22" ht="14" x14ac:dyDescent="0.3">
      <c r="A337">
        <v>3157</v>
      </c>
      <c r="B337">
        <v>18</v>
      </c>
      <c r="C337" t="s">
        <v>152</v>
      </c>
      <c r="D337" t="s">
        <v>54</v>
      </c>
      <c r="E337" t="s">
        <v>20</v>
      </c>
      <c r="F337">
        <v>50</v>
      </c>
      <c r="G337" t="s">
        <v>55</v>
      </c>
      <c r="H337" t="s">
        <v>43</v>
      </c>
      <c r="I337" t="s">
        <v>93</v>
      </c>
      <c r="J337" t="s">
        <v>24</v>
      </c>
      <c r="K337">
        <v>3.1</v>
      </c>
      <c r="L337" t="s">
        <v>151</v>
      </c>
      <c r="M337" t="s">
        <v>69</v>
      </c>
      <c r="N337" t="s">
        <v>151</v>
      </c>
      <c r="O337" t="s">
        <v>151</v>
      </c>
      <c r="P337">
        <v>18</v>
      </c>
      <c r="Q337" t="s">
        <v>32</v>
      </c>
      <c r="R337" t="s">
        <v>87</v>
      </c>
      <c r="S337" t="s">
        <v>169</v>
      </c>
      <c r="T337" t="s">
        <v>167</v>
      </c>
      <c r="U337" t="s">
        <v>174</v>
      </c>
      <c r="V337">
        <v>0</v>
      </c>
    </row>
    <row r="338" spans="1:22" ht="14" x14ac:dyDescent="0.3">
      <c r="A338">
        <v>3154</v>
      </c>
      <c r="B338">
        <v>56</v>
      </c>
      <c r="C338" t="s">
        <v>152</v>
      </c>
      <c r="D338" t="s">
        <v>124</v>
      </c>
      <c r="E338" t="s">
        <v>20</v>
      </c>
      <c r="F338">
        <v>88</v>
      </c>
      <c r="G338" t="s">
        <v>89</v>
      </c>
      <c r="H338" t="s">
        <v>22</v>
      </c>
      <c r="I338" t="s">
        <v>107</v>
      </c>
      <c r="J338" t="s">
        <v>56</v>
      </c>
      <c r="K338">
        <v>3.1</v>
      </c>
      <c r="L338" t="s">
        <v>151</v>
      </c>
      <c r="M338" t="s">
        <v>44</v>
      </c>
      <c r="N338" t="s">
        <v>151</v>
      </c>
      <c r="O338" t="s">
        <v>151</v>
      </c>
      <c r="P338">
        <v>46</v>
      </c>
      <c r="Q338" t="s">
        <v>27</v>
      </c>
      <c r="R338" t="s">
        <v>28</v>
      </c>
      <c r="S338" t="s">
        <v>173</v>
      </c>
      <c r="T338" t="s">
        <v>167</v>
      </c>
      <c r="U338" t="s">
        <v>168</v>
      </c>
      <c r="V338">
        <v>0</v>
      </c>
    </row>
    <row r="339" spans="1:22" ht="14" x14ac:dyDescent="0.3">
      <c r="A339">
        <v>3152</v>
      </c>
      <c r="B339">
        <v>52</v>
      </c>
      <c r="C339" t="s">
        <v>152</v>
      </c>
      <c r="D339" t="s">
        <v>112</v>
      </c>
      <c r="E339" t="s">
        <v>20</v>
      </c>
      <c r="F339">
        <v>64</v>
      </c>
      <c r="G339" t="s">
        <v>129</v>
      </c>
      <c r="H339" t="s">
        <v>22</v>
      </c>
      <c r="I339" t="s">
        <v>120</v>
      </c>
      <c r="J339" t="s">
        <v>56</v>
      </c>
      <c r="K339">
        <v>3.1</v>
      </c>
      <c r="L339" t="s">
        <v>151</v>
      </c>
      <c r="M339" t="s">
        <v>69</v>
      </c>
      <c r="N339" t="s">
        <v>151</v>
      </c>
      <c r="O339" t="s">
        <v>151</v>
      </c>
      <c r="P339">
        <v>47</v>
      </c>
      <c r="Q339" t="s">
        <v>74</v>
      </c>
      <c r="R339" t="s">
        <v>57</v>
      </c>
      <c r="S339" t="s">
        <v>166</v>
      </c>
      <c r="T339" t="s">
        <v>167</v>
      </c>
      <c r="U339" t="s">
        <v>168</v>
      </c>
      <c r="V339">
        <v>0</v>
      </c>
    </row>
    <row r="340" spans="1:22" ht="14" x14ac:dyDescent="0.3">
      <c r="A340">
        <v>3151</v>
      </c>
      <c r="B340">
        <v>55</v>
      </c>
      <c r="C340" t="s">
        <v>152</v>
      </c>
      <c r="D340" t="s">
        <v>19</v>
      </c>
      <c r="E340" t="s">
        <v>20</v>
      </c>
      <c r="F340">
        <v>25</v>
      </c>
      <c r="G340" t="s">
        <v>141</v>
      </c>
      <c r="H340" t="s">
        <v>43</v>
      </c>
      <c r="I340" t="s">
        <v>99</v>
      </c>
      <c r="J340" t="s">
        <v>36</v>
      </c>
      <c r="K340">
        <v>2.6</v>
      </c>
      <c r="L340" t="s">
        <v>151</v>
      </c>
      <c r="M340" t="s">
        <v>26</v>
      </c>
      <c r="N340" t="s">
        <v>151</v>
      </c>
      <c r="O340" t="s">
        <v>151</v>
      </c>
      <c r="P340">
        <v>7</v>
      </c>
      <c r="Q340" t="s">
        <v>74</v>
      </c>
      <c r="R340" t="s">
        <v>75</v>
      </c>
      <c r="S340" t="s">
        <v>173</v>
      </c>
      <c r="T340" t="s">
        <v>167</v>
      </c>
      <c r="U340" t="s">
        <v>171</v>
      </c>
      <c r="V340">
        <v>0</v>
      </c>
    </row>
    <row r="341" spans="1:22" ht="14" x14ac:dyDescent="0.3">
      <c r="A341">
        <v>3149</v>
      </c>
      <c r="B341">
        <v>37</v>
      </c>
      <c r="C341" t="s">
        <v>152</v>
      </c>
      <c r="D341" t="s">
        <v>58</v>
      </c>
      <c r="E341" t="s">
        <v>20</v>
      </c>
      <c r="F341">
        <v>35</v>
      </c>
      <c r="G341" t="s">
        <v>63</v>
      </c>
      <c r="H341" t="s">
        <v>22</v>
      </c>
      <c r="I341" t="s">
        <v>72</v>
      </c>
      <c r="J341" t="s">
        <v>56</v>
      </c>
      <c r="K341">
        <v>4.3</v>
      </c>
      <c r="L341" t="s">
        <v>151</v>
      </c>
      <c r="M341" t="s">
        <v>37</v>
      </c>
      <c r="N341" t="s">
        <v>151</v>
      </c>
      <c r="O341" t="s">
        <v>151</v>
      </c>
      <c r="P341">
        <v>15</v>
      </c>
      <c r="Q341" t="s">
        <v>27</v>
      </c>
      <c r="R341" t="s">
        <v>39</v>
      </c>
      <c r="S341" t="s">
        <v>170</v>
      </c>
      <c r="T341" t="s">
        <v>167</v>
      </c>
      <c r="U341" t="s">
        <v>174</v>
      </c>
      <c r="V341">
        <v>0</v>
      </c>
    </row>
    <row r="342" spans="1:22" ht="14" x14ac:dyDescent="0.3">
      <c r="A342">
        <v>3148</v>
      </c>
      <c r="B342">
        <v>45</v>
      </c>
      <c r="C342" t="s">
        <v>152</v>
      </c>
      <c r="D342" t="s">
        <v>29</v>
      </c>
      <c r="E342" t="s">
        <v>20</v>
      </c>
      <c r="F342">
        <v>99</v>
      </c>
      <c r="G342" t="s">
        <v>113</v>
      </c>
      <c r="H342" t="s">
        <v>43</v>
      </c>
      <c r="I342" t="s">
        <v>68</v>
      </c>
      <c r="J342" t="s">
        <v>24</v>
      </c>
      <c r="K342">
        <v>4.3</v>
      </c>
      <c r="L342" t="s">
        <v>151</v>
      </c>
      <c r="M342" t="s">
        <v>26</v>
      </c>
      <c r="N342" t="s">
        <v>151</v>
      </c>
      <c r="O342" t="s">
        <v>151</v>
      </c>
      <c r="P342">
        <v>21</v>
      </c>
      <c r="Q342" t="s">
        <v>38</v>
      </c>
      <c r="R342" t="s">
        <v>39</v>
      </c>
      <c r="S342" t="s">
        <v>166</v>
      </c>
      <c r="T342" t="s">
        <v>167</v>
      </c>
      <c r="U342" t="s">
        <v>168</v>
      </c>
      <c r="V342">
        <v>0</v>
      </c>
    </row>
    <row r="343" spans="1:22" ht="14" x14ac:dyDescent="0.3">
      <c r="A343">
        <v>3147</v>
      </c>
      <c r="B343">
        <v>21</v>
      </c>
      <c r="C343" t="s">
        <v>152</v>
      </c>
      <c r="D343" t="s">
        <v>54</v>
      </c>
      <c r="E343" t="s">
        <v>20</v>
      </c>
      <c r="F343">
        <v>83</v>
      </c>
      <c r="G343" t="s">
        <v>140</v>
      </c>
      <c r="H343" t="s">
        <v>35</v>
      </c>
      <c r="I343" t="s">
        <v>133</v>
      </c>
      <c r="J343" t="s">
        <v>24</v>
      </c>
      <c r="K343">
        <v>4.9000000000000004</v>
      </c>
      <c r="L343" t="s">
        <v>151</v>
      </c>
      <c r="M343" t="s">
        <v>37</v>
      </c>
      <c r="N343" t="s">
        <v>151</v>
      </c>
      <c r="O343" t="s">
        <v>151</v>
      </c>
      <c r="P343">
        <v>19</v>
      </c>
      <c r="Q343" t="s">
        <v>45</v>
      </c>
      <c r="R343" t="s">
        <v>48</v>
      </c>
      <c r="S343" t="s">
        <v>169</v>
      </c>
      <c r="T343" t="s">
        <v>167</v>
      </c>
      <c r="U343" t="s">
        <v>174</v>
      </c>
      <c r="V343">
        <v>0</v>
      </c>
    </row>
    <row r="344" spans="1:22" ht="14" x14ac:dyDescent="0.3">
      <c r="A344">
        <v>3144</v>
      </c>
      <c r="B344">
        <v>68</v>
      </c>
      <c r="C344" t="s">
        <v>152</v>
      </c>
      <c r="D344" t="s">
        <v>103</v>
      </c>
      <c r="E344" t="s">
        <v>20</v>
      </c>
      <c r="F344">
        <v>22</v>
      </c>
      <c r="G344" t="s">
        <v>116</v>
      </c>
      <c r="H344" t="s">
        <v>43</v>
      </c>
      <c r="I344" t="s">
        <v>72</v>
      </c>
      <c r="J344" t="s">
        <v>52</v>
      </c>
      <c r="K344">
        <v>2.9</v>
      </c>
      <c r="L344" t="s">
        <v>151</v>
      </c>
      <c r="M344" t="s">
        <v>73</v>
      </c>
      <c r="N344" t="s">
        <v>151</v>
      </c>
      <c r="O344" t="s">
        <v>151</v>
      </c>
      <c r="P344">
        <v>26</v>
      </c>
      <c r="Q344" t="s">
        <v>32</v>
      </c>
      <c r="R344" t="s">
        <v>57</v>
      </c>
      <c r="S344" t="s">
        <v>173</v>
      </c>
      <c r="T344" t="s">
        <v>167</v>
      </c>
      <c r="U344" t="s">
        <v>168</v>
      </c>
      <c r="V344">
        <v>0</v>
      </c>
    </row>
    <row r="345" spans="1:22" ht="14" x14ac:dyDescent="0.3">
      <c r="A345">
        <v>3139</v>
      </c>
      <c r="B345">
        <v>47</v>
      </c>
      <c r="C345" t="s">
        <v>152</v>
      </c>
      <c r="D345" t="s">
        <v>19</v>
      </c>
      <c r="E345" t="s">
        <v>20</v>
      </c>
      <c r="F345">
        <v>95</v>
      </c>
      <c r="G345" t="s">
        <v>21</v>
      </c>
      <c r="H345" t="s">
        <v>22</v>
      </c>
      <c r="I345" t="s">
        <v>23</v>
      </c>
      <c r="J345" t="s">
        <v>56</v>
      </c>
      <c r="K345">
        <v>4.5999999999999996</v>
      </c>
      <c r="L345" t="s">
        <v>151</v>
      </c>
      <c r="M345" t="s">
        <v>44</v>
      </c>
      <c r="N345" t="s">
        <v>151</v>
      </c>
      <c r="O345" t="s">
        <v>151</v>
      </c>
      <c r="P345">
        <v>40</v>
      </c>
      <c r="Q345" t="s">
        <v>32</v>
      </c>
      <c r="R345" t="s">
        <v>96</v>
      </c>
      <c r="S345" t="s">
        <v>166</v>
      </c>
      <c r="T345" t="s">
        <v>167</v>
      </c>
      <c r="U345" t="s">
        <v>168</v>
      </c>
      <c r="V345">
        <v>0</v>
      </c>
    </row>
    <row r="346" spans="1:22" ht="14" x14ac:dyDescent="0.3">
      <c r="A346">
        <v>3137</v>
      </c>
      <c r="B346">
        <v>58</v>
      </c>
      <c r="C346" t="s">
        <v>152</v>
      </c>
      <c r="D346" t="s">
        <v>86</v>
      </c>
      <c r="E346" t="s">
        <v>20</v>
      </c>
      <c r="F346">
        <v>32</v>
      </c>
      <c r="G346" t="s">
        <v>147</v>
      </c>
      <c r="H346" t="s">
        <v>43</v>
      </c>
      <c r="I346" t="s">
        <v>23</v>
      </c>
      <c r="J346" t="s">
        <v>56</v>
      </c>
      <c r="K346">
        <v>3.1</v>
      </c>
      <c r="L346" t="s">
        <v>151</v>
      </c>
      <c r="M346" t="s">
        <v>44</v>
      </c>
      <c r="N346" t="s">
        <v>151</v>
      </c>
      <c r="O346" t="s">
        <v>151</v>
      </c>
      <c r="P346">
        <v>29</v>
      </c>
      <c r="Q346" t="s">
        <v>32</v>
      </c>
      <c r="R346" t="s">
        <v>75</v>
      </c>
      <c r="S346" t="s">
        <v>173</v>
      </c>
      <c r="T346" t="s">
        <v>167</v>
      </c>
      <c r="U346" t="s">
        <v>168</v>
      </c>
      <c r="V346">
        <v>0</v>
      </c>
    </row>
    <row r="347" spans="1:22" ht="14" x14ac:dyDescent="0.3">
      <c r="A347">
        <v>3134</v>
      </c>
      <c r="B347">
        <v>58</v>
      </c>
      <c r="C347" t="s">
        <v>152</v>
      </c>
      <c r="D347" t="s">
        <v>112</v>
      </c>
      <c r="E347" t="s">
        <v>20</v>
      </c>
      <c r="F347">
        <v>68</v>
      </c>
      <c r="G347" t="s">
        <v>71</v>
      </c>
      <c r="H347" t="s">
        <v>43</v>
      </c>
      <c r="I347" t="s">
        <v>120</v>
      </c>
      <c r="J347" t="s">
        <v>36</v>
      </c>
      <c r="K347">
        <v>4.0999999999999996</v>
      </c>
      <c r="L347" t="s">
        <v>151</v>
      </c>
      <c r="M347" t="s">
        <v>44</v>
      </c>
      <c r="N347" t="s">
        <v>151</v>
      </c>
      <c r="O347" t="s">
        <v>151</v>
      </c>
      <c r="P347">
        <v>29</v>
      </c>
      <c r="Q347" t="s">
        <v>32</v>
      </c>
      <c r="R347" t="s">
        <v>75</v>
      </c>
      <c r="S347" t="s">
        <v>173</v>
      </c>
      <c r="T347" t="s">
        <v>167</v>
      </c>
      <c r="U347" t="s">
        <v>168</v>
      </c>
      <c r="V347">
        <v>0</v>
      </c>
    </row>
    <row r="348" spans="1:22" ht="14" x14ac:dyDescent="0.3">
      <c r="A348">
        <v>3133</v>
      </c>
      <c r="B348">
        <v>33</v>
      </c>
      <c r="C348" t="s">
        <v>152</v>
      </c>
      <c r="D348" t="s">
        <v>29</v>
      </c>
      <c r="E348" t="s">
        <v>20</v>
      </c>
      <c r="F348">
        <v>97</v>
      </c>
      <c r="G348" t="s">
        <v>150</v>
      </c>
      <c r="H348" t="s">
        <v>43</v>
      </c>
      <c r="I348" t="s">
        <v>133</v>
      </c>
      <c r="J348" t="s">
        <v>52</v>
      </c>
      <c r="K348">
        <v>4.2</v>
      </c>
      <c r="L348" t="s">
        <v>151</v>
      </c>
      <c r="M348" t="s">
        <v>26</v>
      </c>
      <c r="N348" t="s">
        <v>151</v>
      </c>
      <c r="O348" t="s">
        <v>151</v>
      </c>
      <c r="P348">
        <v>26</v>
      </c>
      <c r="Q348" t="s">
        <v>32</v>
      </c>
      <c r="R348" t="s">
        <v>57</v>
      </c>
      <c r="S348" t="s">
        <v>172</v>
      </c>
      <c r="T348" t="s">
        <v>167</v>
      </c>
      <c r="U348" t="s">
        <v>168</v>
      </c>
      <c r="V348">
        <v>0</v>
      </c>
    </row>
    <row r="349" spans="1:22" ht="14" x14ac:dyDescent="0.3">
      <c r="A349">
        <v>3131</v>
      </c>
      <c r="B349">
        <v>52</v>
      </c>
      <c r="C349" t="s">
        <v>152</v>
      </c>
      <c r="D349" t="s">
        <v>94</v>
      </c>
      <c r="E349" t="s">
        <v>20</v>
      </c>
      <c r="F349">
        <v>20</v>
      </c>
      <c r="G349" t="s">
        <v>128</v>
      </c>
      <c r="H349" t="s">
        <v>43</v>
      </c>
      <c r="I349" t="s">
        <v>133</v>
      </c>
      <c r="J349" t="s">
        <v>52</v>
      </c>
      <c r="K349">
        <v>4.5</v>
      </c>
      <c r="L349" t="s">
        <v>151</v>
      </c>
      <c r="M349" t="s">
        <v>73</v>
      </c>
      <c r="N349" t="s">
        <v>151</v>
      </c>
      <c r="O349" t="s">
        <v>151</v>
      </c>
      <c r="P349">
        <v>34</v>
      </c>
      <c r="Q349" t="s">
        <v>27</v>
      </c>
      <c r="R349" t="s">
        <v>96</v>
      </c>
      <c r="S349" t="s">
        <v>166</v>
      </c>
      <c r="T349" t="s">
        <v>167</v>
      </c>
      <c r="U349" t="s">
        <v>168</v>
      </c>
      <c r="V349">
        <v>0</v>
      </c>
    </row>
    <row r="350" spans="1:22" ht="14" x14ac:dyDescent="0.3">
      <c r="A350">
        <v>3123</v>
      </c>
      <c r="B350">
        <v>23</v>
      </c>
      <c r="C350" t="s">
        <v>152</v>
      </c>
      <c r="D350" t="s">
        <v>124</v>
      </c>
      <c r="E350" t="s">
        <v>20</v>
      </c>
      <c r="F350">
        <v>45</v>
      </c>
      <c r="G350" t="s">
        <v>141</v>
      </c>
      <c r="H350" t="s">
        <v>43</v>
      </c>
      <c r="I350" t="s">
        <v>68</v>
      </c>
      <c r="J350" t="s">
        <v>56</v>
      </c>
      <c r="K350">
        <v>3</v>
      </c>
      <c r="L350" t="s">
        <v>151</v>
      </c>
      <c r="M350" t="s">
        <v>26</v>
      </c>
      <c r="N350" t="s">
        <v>151</v>
      </c>
      <c r="O350" t="s">
        <v>151</v>
      </c>
      <c r="P350">
        <v>34</v>
      </c>
      <c r="Q350" t="s">
        <v>38</v>
      </c>
      <c r="R350" t="s">
        <v>28</v>
      </c>
      <c r="S350" t="s">
        <v>169</v>
      </c>
      <c r="T350" t="s">
        <v>167</v>
      </c>
      <c r="U350" t="s">
        <v>168</v>
      </c>
      <c r="V350">
        <v>0</v>
      </c>
    </row>
    <row r="351" spans="1:22" ht="14" x14ac:dyDescent="0.3">
      <c r="A351">
        <v>3122</v>
      </c>
      <c r="B351">
        <v>63</v>
      </c>
      <c r="C351" t="s">
        <v>152</v>
      </c>
      <c r="D351" t="s">
        <v>103</v>
      </c>
      <c r="E351" t="s">
        <v>20</v>
      </c>
      <c r="F351">
        <v>38</v>
      </c>
      <c r="G351" t="s">
        <v>59</v>
      </c>
      <c r="H351" t="s">
        <v>22</v>
      </c>
      <c r="I351" t="s">
        <v>93</v>
      </c>
      <c r="J351" t="s">
        <v>56</v>
      </c>
      <c r="K351">
        <v>2.6</v>
      </c>
      <c r="L351" t="s">
        <v>151</v>
      </c>
      <c r="M351" t="s">
        <v>53</v>
      </c>
      <c r="N351" t="s">
        <v>151</v>
      </c>
      <c r="O351" t="s">
        <v>151</v>
      </c>
      <c r="P351">
        <v>16</v>
      </c>
      <c r="Q351" t="s">
        <v>27</v>
      </c>
      <c r="R351" t="s">
        <v>39</v>
      </c>
      <c r="S351" t="s">
        <v>173</v>
      </c>
      <c r="T351" t="s">
        <v>167</v>
      </c>
      <c r="U351" t="s">
        <v>174</v>
      </c>
      <c r="V351">
        <v>0</v>
      </c>
    </row>
    <row r="352" spans="1:22" ht="14" x14ac:dyDescent="0.3">
      <c r="A352">
        <v>3121</v>
      </c>
      <c r="B352">
        <v>46</v>
      </c>
      <c r="C352" t="s">
        <v>152</v>
      </c>
      <c r="D352" t="s">
        <v>54</v>
      </c>
      <c r="E352" t="s">
        <v>20</v>
      </c>
      <c r="F352">
        <v>76</v>
      </c>
      <c r="G352" t="s">
        <v>59</v>
      </c>
      <c r="H352" t="s">
        <v>43</v>
      </c>
      <c r="I352" t="s">
        <v>135</v>
      </c>
      <c r="J352" t="s">
        <v>56</v>
      </c>
      <c r="K352">
        <v>4</v>
      </c>
      <c r="L352" t="s">
        <v>151</v>
      </c>
      <c r="M352" t="s">
        <v>73</v>
      </c>
      <c r="N352" t="s">
        <v>151</v>
      </c>
      <c r="O352" t="s">
        <v>151</v>
      </c>
      <c r="P352">
        <v>32</v>
      </c>
      <c r="Q352" t="s">
        <v>85</v>
      </c>
      <c r="R352" t="s">
        <v>28</v>
      </c>
      <c r="S352" t="s">
        <v>166</v>
      </c>
      <c r="T352" t="s">
        <v>167</v>
      </c>
      <c r="U352" t="s">
        <v>168</v>
      </c>
      <c r="V352">
        <v>0</v>
      </c>
    </row>
    <row r="353" spans="1:22" ht="14" x14ac:dyDescent="0.3">
      <c r="A353">
        <v>3119</v>
      </c>
      <c r="B353">
        <v>61</v>
      </c>
      <c r="C353" t="s">
        <v>152</v>
      </c>
      <c r="D353" t="s">
        <v>58</v>
      </c>
      <c r="E353" t="s">
        <v>20</v>
      </c>
      <c r="F353">
        <v>97</v>
      </c>
      <c r="G353" t="s">
        <v>140</v>
      </c>
      <c r="H353" t="s">
        <v>22</v>
      </c>
      <c r="I353" t="s">
        <v>143</v>
      </c>
      <c r="J353" t="s">
        <v>52</v>
      </c>
      <c r="K353">
        <v>4.7</v>
      </c>
      <c r="L353" t="s">
        <v>151</v>
      </c>
      <c r="M353" t="s">
        <v>53</v>
      </c>
      <c r="N353" t="s">
        <v>151</v>
      </c>
      <c r="O353" t="s">
        <v>151</v>
      </c>
      <c r="P353">
        <v>31</v>
      </c>
      <c r="Q353" t="s">
        <v>85</v>
      </c>
      <c r="R353" t="s">
        <v>57</v>
      </c>
      <c r="S353" t="s">
        <v>173</v>
      </c>
      <c r="T353" t="s">
        <v>167</v>
      </c>
      <c r="U353" t="s">
        <v>168</v>
      </c>
      <c r="V353">
        <v>0</v>
      </c>
    </row>
    <row r="354" spans="1:22" ht="14" x14ac:dyDescent="0.3">
      <c r="A354">
        <v>3118</v>
      </c>
      <c r="B354">
        <v>43</v>
      </c>
      <c r="C354" t="s">
        <v>152</v>
      </c>
      <c r="D354" t="s">
        <v>103</v>
      </c>
      <c r="E354" t="s">
        <v>20</v>
      </c>
      <c r="F354">
        <v>50</v>
      </c>
      <c r="G354" t="s">
        <v>102</v>
      </c>
      <c r="H354" t="s">
        <v>43</v>
      </c>
      <c r="I354" t="s">
        <v>77</v>
      </c>
      <c r="J354" t="s">
        <v>56</v>
      </c>
      <c r="K354">
        <v>3</v>
      </c>
      <c r="L354" t="s">
        <v>151</v>
      </c>
      <c r="M354" t="s">
        <v>37</v>
      </c>
      <c r="N354" t="s">
        <v>151</v>
      </c>
      <c r="O354" t="s">
        <v>151</v>
      </c>
      <c r="P354">
        <v>4</v>
      </c>
      <c r="Q354" t="s">
        <v>45</v>
      </c>
      <c r="R354" t="s">
        <v>75</v>
      </c>
      <c r="S354" t="s">
        <v>170</v>
      </c>
      <c r="T354" t="s">
        <v>167</v>
      </c>
      <c r="U354" t="s">
        <v>171</v>
      </c>
      <c r="V354">
        <v>0</v>
      </c>
    </row>
    <row r="355" spans="1:22" ht="14" x14ac:dyDescent="0.3">
      <c r="A355">
        <v>3114</v>
      </c>
      <c r="B355">
        <v>46</v>
      </c>
      <c r="C355" t="s">
        <v>152</v>
      </c>
      <c r="D355" t="s">
        <v>54</v>
      </c>
      <c r="E355" t="s">
        <v>20</v>
      </c>
      <c r="F355">
        <v>93</v>
      </c>
      <c r="G355" t="s">
        <v>144</v>
      </c>
      <c r="H355" t="s">
        <v>22</v>
      </c>
      <c r="I355" t="s">
        <v>95</v>
      </c>
      <c r="J355" t="s">
        <v>52</v>
      </c>
      <c r="K355">
        <v>2.6</v>
      </c>
      <c r="L355" t="s">
        <v>151</v>
      </c>
      <c r="M355" t="s">
        <v>26</v>
      </c>
      <c r="N355" t="s">
        <v>151</v>
      </c>
      <c r="O355" t="s">
        <v>151</v>
      </c>
      <c r="P355">
        <v>2</v>
      </c>
      <c r="Q355" t="s">
        <v>85</v>
      </c>
      <c r="R355" t="s">
        <v>39</v>
      </c>
      <c r="S355" t="s">
        <v>166</v>
      </c>
      <c r="T355" t="s">
        <v>167</v>
      </c>
      <c r="U355" t="s">
        <v>171</v>
      </c>
      <c r="V355">
        <v>0</v>
      </c>
    </row>
    <row r="356" spans="1:22" ht="14" x14ac:dyDescent="0.3">
      <c r="A356">
        <v>3113</v>
      </c>
      <c r="B356">
        <v>19</v>
      </c>
      <c r="C356" t="s">
        <v>152</v>
      </c>
      <c r="D356" t="s">
        <v>19</v>
      </c>
      <c r="E356" t="s">
        <v>20</v>
      </c>
      <c r="F356">
        <v>97</v>
      </c>
      <c r="G356" t="s">
        <v>104</v>
      </c>
      <c r="H356" t="s">
        <v>35</v>
      </c>
      <c r="I356" t="s">
        <v>95</v>
      </c>
      <c r="J356" t="s">
        <v>56</v>
      </c>
      <c r="K356">
        <v>3.8</v>
      </c>
      <c r="L356" t="s">
        <v>151</v>
      </c>
      <c r="M356" t="s">
        <v>26</v>
      </c>
      <c r="N356" t="s">
        <v>151</v>
      </c>
      <c r="O356" t="s">
        <v>151</v>
      </c>
      <c r="P356">
        <v>26</v>
      </c>
      <c r="Q356" t="s">
        <v>27</v>
      </c>
      <c r="R356" t="s">
        <v>48</v>
      </c>
      <c r="S356" t="s">
        <v>169</v>
      </c>
      <c r="T356" t="s">
        <v>167</v>
      </c>
      <c r="U356" t="s">
        <v>168</v>
      </c>
      <c r="V356">
        <v>0</v>
      </c>
    </row>
    <row r="357" spans="1:22" ht="14" x14ac:dyDescent="0.3">
      <c r="A357">
        <v>3109</v>
      </c>
      <c r="B357">
        <v>50</v>
      </c>
      <c r="C357" t="s">
        <v>152</v>
      </c>
      <c r="D357" t="s">
        <v>124</v>
      </c>
      <c r="E357" t="s">
        <v>20</v>
      </c>
      <c r="F357">
        <v>69</v>
      </c>
      <c r="G357" t="s">
        <v>46</v>
      </c>
      <c r="H357" t="s">
        <v>43</v>
      </c>
      <c r="I357" t="s">
        <v>72</v>
      </c>
      <c r="J357" t="s">
        <v>56</v>
      </c>
      <c r="K357">
        <v>3.2</v>
      </c>
      <c r="L357" t="s">
        <v>151</v>
      </c>
      <c r="M357" t="s">
        <v>69</v>
      </c>
      <c r="N357" t="s">
        <v>151</v>
      </c>
      <c r="O357" t="s">
        <v>151</v>
      </c>
      <c r="P357">
        <v>7</v>
      </c>
      <c r="Q357" t="s">
        <v>45</v>
      </c>
      <c r="R357" t="s">
        <v>87</v>
      </c>
      <c r="S357" t="s">
        <v>166</v>
      </c>
      <c r="T357" t="s">
        <v>167</v>
      </c>
      <c r="U357" t="s">
        <v>171</v>
      </c>
      <c r="V357">
        <v>0</v>
      </c>
    </row>
    <row r="358" spans="1:22" ht="14" x14ac:dyDescent="0.3">
      <c r="A358">
        <v>3108</v>
      </c>
      <c r="B358">
        <v>65</v>
      </c>
      <c r="C358" t="s">
        <v>152</v>
      </c>
      <c r="D358" t="s">
        <v>19</v>
      </c>
      <c r="E358" t="s">
        <v>20</v>
      </c>
      <c r="F358">
        <v>31</v>
      </c>
      <c r="G358" t="s">
        <v>76</v>
      </c>
      <c r="H358" t="s">
        <v>22</v>
      </c>
      <c r="I358" t="s">
        <v>23</v>
      </c>
      <c r="J358" t="s">
        <v>24</v>
      </c>
      <c r="K358">
        <v>4.5999999999999996</v>
      </c>
      <c r="L358" t="s">
        <v>151</v>
      </c>
      <c r="M358" t="s">
        <v>53</v>
      </c>
      <c r="N358" t="s">
        <v>151</v>
      </c>
      <c r="O358" t="s">
        <v>151</v>
      </c>
      <c r="P358">
        <v>18</v>
      </c>
      <c r="Q358" t="s">
        <v>38</v>
      </c>
      <c r="R358" t="s">
        <v>75</v>
      </c>
      <c r="S358" t="s">
        <v>173</v>
      </c>
      <c r="T358" t="s">
        <v>167</v>
      </c>
      <c r="U358" t="s">
        <v>174</v>
      </c>
      <c r="V358">
        <v>0</v>
      </c>
    </row>
    <row r="359" spans="1:22" ht="14" x14ac:dyDescent="0.3">
      <c r="A359">
        <v>3106</v>
      </c>
      <c r="B359">
        <v>48</v>
      </c>
      <c r="C359" t="s">
        <v>152</v>
      </c>
      <c r="D359" t="s">
        <v>86</v>
      </c>
      <c r="E359" t="s">
        <v>20</v>
      </c>
      <c r="F359">
        <v>33</v>
      </c>
      <c r="G359" t="s">
        <v>46</v>
      </c>
      <c r="H359" t="s">
        <v>43</v>
      </c>
      <c r="I359" t="s">
        <v>77</v>
      </c>
      <c r="J359" t="s">
        <v>56</v>
      </c>
      <c r="K359">
        <v>2.7</v>
      </c>
      <c r="L359" t="s">
        <v>151</v>
      </c>
      <c r="M359" t="s">
        <v>26</v>
      </c>
      <c r="N359" t="s">
        <v>151</v>
      </c>
      <c r="O359" t="s">
        <v>151</v>
      </c>
      <c r="P359">
        <v>17</v>
      </c>
      <c r="Q359" t="s">
        <v>85</v>
      </c>
      <c r="R359" t="s">
        <v>87</v>
      </c>
      <c r="S359" t="s">
        <v>166</v>
      </c>
      <c r="T359" t="s">
        <v>167</v>
      </c>
      <c r="U359" t="s">
        <v>174</v>
      </c>
      <c r="V359">
        <v>0</v>
      </c>
    </row>
    <row r="360" spans="1:22" ht="14" x14ac:dyDescent="0.3">
      <c r="A360">
        <v>3105</v>
      </c>
      <c r="B360">
        <v>43</v>
      </c>
      <c r="C360" t="s">
        <v>152</v>
      </c>
      <c r="D360" t="s">
        <v>94</v>
      </c>
      <c r="E360" t="s">
        <v>20</v>
      </c>
      <c r="F360">
        <v>56</v>
      </c>
      <c r="G360" t="s">
        <v>141</v>
      </c>
      <c r="H360" t="s">
        <v>35</v>
      </c>
      <c r="I360" t="s">
        <v>47</v>
      </c>
      <c r="J360" t="s">
        <v>52</v>
      </c>
      <c r="K360">
        <v>5</v>
      </c>
      <c r="L360" t="s">
        <v>151</v>
      </c>
      <c r="M360" t="s">
        <v>69</v>
      </c>
      <c r="N360" t="s">
        <v>151</v>
      </c>
      <c r="O360" t="s">
        <v>151</v>
      </c>
      <c r="P360">
        <v>41</v>
      </c>
      <c r="Q360" t="s">
        <v>85</v>
      </c>
      <c r="R360" t="s">
        <v>28</v>
      </c>
      <c r="S360" t="s">
        <v>170</v>
      </c>
      <c r="T360" t="s">
        <v>167</v>
      </c>
      <c r="U360" t="s">
        <v>168</v>
      </c>
      <c r="V360">
        <v>0</v>
      </c>
    </row>
    <row r="361" spans="1:22" ht="14" x14ac:dyDescent="0.3">
      <c r="A361">
        <v>3104</v>
      </c>
      <c r="B361">
        <v>27</v>
      </c>
      <c r="C361" t="s">
        <v>152</v>
      </c>
      <c r="D361" t="s">
        <v>54</v>
      </c>
      <c r="E361" t="s">
        <v>20</v>
      </c>
      <c r="F361">
        <v>37</v>
      </c>
      <c r="G361" t="s">
        <v>114</v>
      </c>
      <c r="H361" t="s">
        <v>35</v>
      </c>
      <c r="I361" t="s">
        <v>99</v>
      </c>
      <c r="J361" t="s">
        <v>24</v>
      </c>
      <c r="K361">
        <v>3</v>
      </c>
      <c r="L361" t="s">
        <v>151</v>
      </c>
      <c r="M361" t="s">
        <v>69</v>
      </c>
      <c r="N361" t="s">
        <v>151</v>
      </c>
      <c r="O361" t="s">
        <v>151</v>
      </c>
      <c r="P361">
        <v>42</v>
      </c>
      <c r="Q361" t="s">
        <v>74</v>
      </c>
      <c r="R361" t="s">
        <v>39</v>
      </c>
      <c r="S361" t="s">
        <v>172</v>
      </c>
      <c r="T361" t="s">
        <v>167</v>
      </c>
      <c r="U361" t="s">
        <v>168</v>
      </c>
      <c r="V361">
        <v>0</v>
      </c>
    </row>
    <row r="362" spans="1:22" ht="14" x14ac:dyDescent="0.3">
      <c r="A362">
        <v>3100</v>
      </c>
      <c r="B362">
        <v>42</v>
      </c>
      <c r="C362" t="s">
        <v>152</v>
      </c>
      <c r="D362" t="s">
        <v>54</v>
      </c>
      <c r="E362" t="s">
        <v>20</v>
      </c>
      <c r="F362">
        <v>98</v>
      </c>
      <c r="G362" t="s">
        <v>150</v>
      </c>
      <c r="H362" t="s">
        <v>35</v>
      </c>
      <c r="I362" t="s">
        <v>31</v>
      </c>
      <c r="J362" t="s">
        <v>56</v>
      </c>
      <c r="K362">
        <v>2.9</v>
      </c>
      <c r="L362" t="s">
        <v>151</v>
      </c>
      <c r="M362" t="s">
        <v>37</v>
      </c>
      <c r="N362" t="s">
        <v>151</v>
      </c>
      <c r="O362" t="s">
        <v>151</v>
      </c>
      <c r="P362">
        <v>21</v>
      </c>
      <c r="Q362" t="s">
        <v>74</v>
      </c>
      <c r="R362" t="s">
        <v>75</v>
      </c>
      <c r="S362" t="s">
        <v>170</v>
      </c>
      <c r="T362" t="s">
        <v>167</v>
      </c>
      <c r="U362" t="s">
        <v>168</v>
      </c>
      <c r="V362">
        <v>0</v>
      </c>
    </row>
    <row r="363" spans="1:22" ht="14" x14ac:dyDescent="0.3">
      <c r="A363">
        <v>3099</v>
      </c>
      <c r="B363">
        <v>66</v>
      </c>
      <c r="C363" t="s">
        <v>152</v>
      </c>
      <c r="D363" t="s">
        <v>94</v>
      </c>
      <c r="E363" t="s">
        <v>20</v>
      </c>
      <c r="F363">
        <v>64</v>
      </c>
      <c r="G363" t="s">
        <v>129</v>
      </c>
      <c r="H363" t="s">
        <v>22</v>
      </c>
      <c r="I363" t="s">
        <v>108</v>
      </c>
      <c r="J363" t="s">
        <v>52</v>
      </c>
      <c r="K363">
        <v>3.3</v>
      </c>
      <c r="L363" t="s">
        <v>151</v>
      </c>
      <c r="M363" t="s">
        <v>44</v>
      </c>
      <c r="N363" t="s">
        <v>151</v>
      </c>
      <c r="O363" t="s">
        <v>151</v>
      </c>
      <c r="P363">
        <v>50</v>
      </c>
      <c r="Q363" t="s">
        <v>74</v>
      </c>
      <c r="R363" t="s">
        <v>57</v>
      </c>
      <c r="S363" t="s">
        <v>173</v>
      </c>
      <c r="T363" t="s">
        <v>167</v>
      </c>
      <c r="U363" t="s">
        <v>168</v>
      </c>
      <c r="V363">
        <v>0</v>
      </c>
    </row>
    <row r="364" spans="1:22" ht="14" x14ac:dyDescent="0.3">
      <c r="A364">
        <v>3097</v>
      </c>
      <c r="B364">
        <v>69</v>
      </c>
      <c r="C364" t="s">
        <v>152</v>
      </c>
      <c r="D364" t="s">
        <v>54</v>
      </c>
      <c r="E364" t="s">
        <v>20</v>
      </c>
      <c r="F364">
        <v>63</v>
      </c>
      <c r="G364" t="s">
        <v>110</v>
      </c>
      <c r="H364" t="s">
        <v>22</v>
      </c>
      <c r="I364" t="s">
        <v>51</v>
      </c>
      <c r="J364" t="s">
        <v>24</v>
      </c>
      <c r="K364">
        <v>3.5</v>
      </c>
      <c r="L364" t="s">
        <v>151</v>
      </c>
      <c r="M364" t="s">
        <v>44</v>
      </c>
      <c r="N364" t="s">
        <v>151</v>
      </c>
      <c r="O364" t="s">
        <v>151</v>
      </c>
      <c r="P364">
        <v>20</v>
      </c>
      <c r="Q364" t="s">
        <v>74</v>
      </c>
      <c r="R364" t="s">
        <v>87</v>
      </c>
      <c r="S364" t="s">
        <v>173</v>
      </c>
      <c r="T364" t="s">
        <v>167</v>
      </c>
      <c r="U364" t="s">
        <v>168</v>
      </c>
      <c r="V364">
        <v>0</v>
      </c>
    </row>
    <row r="365" spans="1:22" ht="14" x14ac:dyDescent="0.3">
      <c r="A365">
        <v>3094</v>
      </c>
      <c r="B365">
        <v>29</v>
      </c>
      <c r="C365" t="s">
        <v>152</v>
      </c>
      <c r="D365" t="s">
        <v>124</v>
      </c>
      <c r="E365" t="s">
        <v>20</v>
      </c>
      <c r="F365">
        <v>63</v>
      </c>
      <c r="G365" t="s">
        <v>137</v>
      </c>
      <c r="H365" t="s">
        <v>22</v>
      </c>
      <c r="I365" t="s">
        <v>107</v>
      </c>
      <c r="J365" t="s">
        <v>52</v>
      </c>
      <c r="K365">
        <v>4.8</v>
      </c>
      <c r="L365" t="s">
        <v>151</v>
      </c>
      <c r="M365" t="s">
        <v>73</v>
      </c>
      <c r="N365" t="s">
        <v>151</v>
      </c>
      <c r="O365" t="s">
        <v>151</v>
      </c>
      <c r="P365">
        <v>17</v>
      </c>
      <c r="Q365" t="s">
        <v>32</v>
      </c>
      <c r="R365" t="s">
        <v>96</v>
      </c>
      <c r="S365" t="s">
        <v>172</v>
      </c>
      <c r="T365" t="s">
        <v>167</v>
      </c>
      <c r="U365" t="s">
        <v>174</v>
      </c>
      <c r="V365">
        <v>0</v>
      </c>
    </row>
    <row r="366" spans="1:22" ht="14" x14ac:dyDescent="0.3">
      <c r="A366">
        <v>3092</v>
      </c>
      <c r="B366">
        <v>68</v>
      </c>
      <c r="C366" t="s">
        <v>152</v>
      </c>
      <c r="D366" t="s">
        <v>80</v>
      </c>
      <c r="E366" t="s">
        <v>20</v>
      </c>
      <c r="F366">
        <v>81</v>
      </c>
      <c r="G366" t="s">
        <v>106</v>
      </c>
      <c r="H366" t="s">
        <v>22</v>
      </c>
      <c r="I366" t="s">
        <v>120</v>
      </c>
      <c r="J366" t="s">
        <v>24</v>
      </c>
      <c r="K366">
        <v>3.4</v>
      </c>
      <c r="L366" t="s">
        <v>151</v>
      </c>
      <c r="M366" t="s">
        <v>69</v>
      </c>
      <c r="N366" t="s">
        <v>151</v>
      </c>
      <c r="O366" t="s">
        <v>151</v>
      </c>
      <c r="P366">
        <v>46</v>
      </c>
      <c r="Q366" t="s">
        <v>38</v>
      </c>
      <c r="R366" t="s">
        <v>48</v>
      </c>
      <c r="S366" t="s">
        <v>173</v>
      </c>
      <c r="T366" t="s">
        <v>167</v>
      </c>
      <c r="U366" t="s">
        <v>168</v>
      </c>
      <c r="V366">
        <v>0</v>
      </c>
    </row>
    <row r="367" spans="1:22" ht="14" x14ac:dyDescent="0.3">
      <c r="A367">
        <v>3091</v>
      </c>
      <c r="B367">
        <v>29</v>
      </c>
      <c r="C367" t="s">
        <v>152</v>
      </c>
      <c r="D367" t="s">
        <v>54</v>
      </c>
      <c r="E367" t="s">
        <v>20</v>
      </c>
      <c r="F367">
        <v>36</v>
      </c>
      <c r="G367" t="s">
        <v>104</v>
      </c>
      <c r="H367" t="s">
        <v>43</v>
      </c>
      <c r="I367" t="s">
        <v>99</v>
      </c>
      <c r="J367" t="s">
        <v>52</v>
      </c>
      <c r="K367">
        <v>4.9000000000000004</v>
      </c>
      <c r="L367" t="s">
        <v>151</v>
      </c>
      <c r="M367" t="s">
        <v>73</v>
      </c>
      <c r="N367" t="s">
        <v>151</v>
      </c>
      <c r="O367" t="s">
        <v>151</v>
      </c>
      <c r="P367">
        <v>15</v>
      </c>
      <c r="Q367" t="s">
        <v>74</v>
      </c>
      <c r="R367" t="s">
        <v>57</v>
      </c>
      <c r="S367" t="s">
        <v>172</v>
      </c>
      <c r="T367" t="s">
        <v>167</v>
      </c>
      <c r="U367" t="s">
        <v>174</v>
      </c>
      <c r="V367">
        <v>0</v>
      </c>
    </row>
    <row r="368" spans="1:22" ht="14" x14ac:dyDescent="0.3">
      <c r="A368">
        <v>3089</v>
      </c>
      <c r="B368">
        <v>34</v>
      </c>
      <c r="C368" t="s">
        <v>152</v>
      </c>
      <c r="D368" t="s">
        <v>80</v>
      </c>
      <c r="E368" t="s">
        <v>20</v>
      </c>
      <c r="F368">
        <v>64</v>
      </c>
      <c r="G368" t="s">
        <v>71</v>
      </c>
      <c r="H368" t="s">
        <v>43</v>
      </c>
      <c r="I368" t="s">
        <v>84</v>
      </c>
      <c r="J368" t="s">
        <v>36</v>
      </c>
      <c r="K368">
        <v>3.3</v>
      </c>
      <c r="L368" t="s">
        <v>151</v>
      </c>
      <c r="M368" t="s">
        <v>73</v>
      </c>
      <c r="N368" t="s">
        <v>151</v>
      </c>
      <c r="O368" t="s">
        <v>151</v>
      </c>
      <c r="P368">
        <v>35</v>
      </c>
      <c r="Q368" t="s">
        <v>74</v>
      </c>
      <c r="R368" t="s">
        <v>57</v>
      </c>
      <c r="S368" t="s">
        <v>172</v>
      </c>
      <c r="T368" t="s">
        <v>167</v>
      </c>
      <c r="U368" t="s">
        <v>168</v>
      </c>
      <c r="V368">
        <v>0</v>
      </c>
    </row>
    <row r="369" spans="1:22" ht="14" x14ac:dyDescent="0.3">
      <c r="A369">
        <v>3088</v>
      </c>
      <c r="B369">
        <v>62</v>
      </c>
      <c r="C369" t="s">
        <v>152</v>
      </c>
      <c r="D369" t="s">
        <v>54</v>
      </c>
      <c r="E369" t="s">
        <v>20</v>
      </c>
      <c r="F369">
        <v>84</v>
      </c>
      <c r="G369" t="s">
        <v>97</v>
      </c>
      <c r="H369" t="s">
        <v>43</v>
      </c>
      <c r="I369" t="s">
        <v>60</v>
      </c>
      <c r="J369" t="s">
        <v>36</v>
      </c>
      <c r="K369">
        <v>3.1</v>
      </c>
      <c r="L369" t="s">
        <v>151</v>
      </c>
      <c r="M369" t="s">
        <v>37</v>
      </c>
      <c r="N369" t="s">
        <v>151</v>
      </c>
      <c r="O369" t="s">
        <v>151</v>
      </c>
      <c r="P369">
        <v>29</v>
      </c>
      <c r="Q369" t="s">
        <v>74</v>
      </c>
      <c r="R369" t="s">
        <v>87</v>
      </c>
      <c r="S369" t="s">
        <v>173</v>
      </c>
      <c r="T369" t="s">
        <v>167</v>
      </c>
      <c r="U369" t="s">
        <v>168</v>
      </c>
      <c r="V369">
        <v>0</v>
      </c>
    </row>
    <row r="370" spans="1:22" ht="14" x14ac:dyDescent="0.3">
      <c r="A370">
        <v>3086</v>
      </c>
      <c r="B370">
        <v>24</v>
      </c>
      <c r="C370" t="s">
        <v>152</v>
      </c>
      <c r="D370" t="s">
        <v>29</v>
      </c>
      <c r="E370" t="s">
        <v>20</v>
      </c>
      <c r="F370">
        <v>50</v>
      </c>
      <c r="G370" t="s">
        <v>106</v>
      </c>
      <c r="H370" t="s">
        <v>22</v>
      </c>
      <c r="I370" t="s">
        <v>23</v>
      </c>
      <c r="J370" t="s">
        <v>24</v>
      </c>
      <c r="K370">
        <v>2.8</v>
      </c>
      <c r="L370" t="s">
        <v>151</v>
      </c>
      <c r="M370" t="s">
        <v>73</v>
      </c>
      <c r="N370" t="s">
        <v>151</v>
      </c>
      <c r="O370" t="s">
        <v>151</v>
      </c>
      <c r="P370">
        <v>10</v>
      </c>
      <c r="Q370" t="s">
        <v>27</v>
      </c>
      <c r="R370" t="s">
        <v>96</v>
      </c>
      <c r="S370" t="s">
        <v>169</v>
      </c>
      <c r="T370" t="s">
        <v>167</v>
      </c>
      <c r="U370" t="s">
        <v>174</v>
      </c>
      <c r="V370">
        <v>0</v>
      </c>
    </row>
    <row r="371" spans="1:22" ht="14" x14ac:dyDescent="0.3">
      <c r="A371">
        <v>3084</v>
      </c>
      <c r="B371">
        <v>22</v>
      </c>
      <c r="C371" t="s">
        <v>152</v>
      </c>
      <c r="D371" t="s">
        <v>94</v>
      </c>
      <c r="E371" t="s">
        <v>20</v>
      </c>
      <c r="F371">
        <v>20</v>
      </c>
      <c r="G371" t="s">
        <v>114</v>
      </c>
      <c r="H371" t="s">
        <v>35</v>
      </c>
      <c r="I371" t="s">
        <v>72</v>
      </c>
      <c r="J371" t="s">
        <v>52</v>
      </c>
      <c r="K371">
        <v>3.5</v>
      </c>
      <c r="L371" t="s">
        <v>151</v>
      </c>
      <c r="M371" t="s">
        <v>73</v>
      </c>
      <c r="N371" t="s">
        <v>151</v>
      </c>
      <c r="O371" t="s">
        <v>151</v>
      </c>
      <c r="P371">
        <v>28</v>
      </c>
      <c r="Q371" t="s">
        <v>45</v>
      </c>
      <c r="R371" t="s">
        <v>57</v>
      </c>
      <c r="S371" t="s">
        <v>169</v>
      </c>
      <c r="T371" t="s">
        <v>167</v>
      </c>
      <c r="U371" t="s">
        <v>168</v>
      </c>
      <c r="V371">
        <v>0</v>
      </c>
    </row>
    <row r="372" spans="1:22" ht="14" x14ac:dyDescent="0.3">
      <c r="A372">
        <v>3083</v>
      </c>
      <c r="B372">
        <v>56</v>
      </c>
      <c r="C372" t="s">
        <v>152</v>
      </c>
      <c r="D372" t="s">
        <v>112</v>
      </c>
      <c r="E372" t="s">
        <v>20</v>
      </c>
      <c r="F372">
        <v>99</v>
      </c>
      <c r="G372" t="s">
        <v>139</v>
      </c>
      <c r="H372" t="s">
        <v>43</v>
      </c>
      <c r="I372" t="s">
        <v>31</v>
      </c>
      <c r="J372" t="s">
        <v>36</v>
      </c>
      <c r="K372">
        <v>4</v>
      </c>
      <c r="L372" t="s">
        <v>151</v>
      </c>
      <c r="M372" t="s">
        <v>44</v>
      </c>
      <c r="N372" t="s">
        <v>151</v>
      </c>
      <c r="O372" t="s">
        <v>151</v>
      </c>
      <c r="P372">
        <v>20</v>
      </c>
      <c r="Q372" t="s">
        <v>74</v>
      </c>
      <c r="R372" t="s">
        <v>48</v>
      </c>
      <c r="S372" t="s">
        <v>173</v>
      </c>
      <c r="T372" t="s">
        <v>167</v>
      </c>
      <c r="U372" t="s">
        <v>168</v>
      </c>
      <c r="V372">
        <v>0</v>
      </c>
    </row>
    <row r="373" spans="1:22" ht="14" x14ac:dyDescent="0.3">
      <c r="A373">
        <v>3081</v>
      </c>
      <c r="B373">
        <v>69</v>
      </c>
      <c r="C373" t="s">
        <v>152</v>
      </c>
      <c r="D373" t="s">
        <v>103</v>
      </c>
      <c r="E373" t="s">
        <v>20</v>
      </c>
      <c r="F373">
        <v>42</v>
      </c>
      <c r="G373" t="s">
        <v>111</v>
      </c>
      <c r="H373" t="s">
        <v>22</v>
      </c>
      <c r="I373" t="s">
        <v>133</v>
      </c>
      <c r="J373" t="s">
        <v>36</v>
      </c>
      <c r="K373">
        <v>4.0999999999999996</v>
      </c>
      <c r="L373" t="s">
        <v>151</v>
      </c>
      <c r="M373" t="s">
        <v>44</v>
      </c>
      <c r="N373" t="s">
        <v>151</v>
      </c>
      <c r="O373" t="s">
        <v>151</v>
      </c>
      <c r="P373">
        <v>5</v>
      </c>
      <c r="Q373" t="s">
        <v>32</v>
      </c>
      <c r="R373" t="s">
        <v>75</v>
      </c>
      <c r="S373" t="s">
        <v>173</v>
      </c>
      <c r="T373" t="s">
        <v>167</v>
      </c>
      <c r="U373" t="s">
        <v>171</v>
      </c>
      <c r="V373">
        <v>0</v>
      </c>
    </row>
    <row r="374" spans="1:22" ht="14" x14ac:dyDescent="0.3">
      <c r="A374">
        <v>3078</v>
      </c>
      <c r="B374">
        <v>60</v>
      </c>
      <c r="C374" t="s">
        <v>152</v>
      </c>
      <c r="D374" t="s">
        <v>29</v>
      </c>
      <c r="E374" t="s">
        <v>20</v>
      </c>
      <c r="F374">
        <v>88</v>
      </c>
      <c r="G374" t="s">
        <v>114</v>
      </c>
      <c r="H374" t="s">
        <v>35</v>
      </c>
      <c r="I374" t="s">
        <v>107</v>
      </c>
      <c r="J374" t="s">
        <v>36</v>
      </c>
      <c r="K374">
        <v>3</v>
      </c>
      <c r="L374" t="s">
        <v>151</v>
      </c>
      <c r="M374" t="s">
        <v>73</v>
      </c>
      <c r="N374" t="s">
        <v>151</v>
      </c>
      <c r="O374" t="s">
        <v>151</v>
      </c>
      <c r="P374">
        <v>33</v>
      </c>
      <c r="Q374" t="s">
        <v>85</v>
      </c>
      <c r="R374" t="s">
        <v>75</v>
      </c>
      <c r="S374" t="s">
        <v>173</v>
      </c>
      <c r="T374" t="s">
        <v>167</v>
      </c>
      <c r="U374" t="s">
        <v>168</v>
      </c>
      <c r="V374">
        <v>0</v>
      </c>
    </row>
    <row r="375" spans="1:22" ht="14" x14ac:dyDescent="0.3">
      <c r="A375">
        <v>3076</v>
      </c>
      <c r="B375">
        <v>54</v>
      </c>
      <c r="C375" t="s">
        <v>152</v>
      </c>
      <c r="D375" t="s">
        <v>58</v>
      </c>
      <c r="E375" t="s">
        <v>20</v>
      </c>
      <c r="F375">
        <v>90</v>
      </c>
      <c r="G375" t="s">
        <v>139</v>
      </c>
      <c r="H375" t="s">
        <v>91</v>
      </c>
      <c r="I375" t="s">
        <v>117</v>
      </c>
      <c r="J375" t="s">
        <v>24</v>
      </c>
      <c r="K375">
        <v>3.6</v>
      </c>
      <c r="L375" t="s">
        <v>151</v>
      </c>
      <c r="M375" t="s">
        <v>53</v>
      </c>
      <c r="N375" t="s">
        <v>151</v>
      </c>
      <c r="O375" t="s">
        <v>151</v>
      </c>
      <c r="P375">
        <v>21</v>
      </c>
      <c r="Q375" t="s">
        <v>45</v>
      </c>
      <c r="R375" t="s">
        <v>96</v>
      </c>
      <c r="S375" t="s">
        <v>166</v>
      </c>
      <c r="T375" t="s">
        <v>167</v>
      </c>
      <c r="U375" t="s">
        <v>168</v>
      </c>
      <c r="V375">
        <v>0</v>
      </c>
    </row>
    <row r="376" spans="1:22" ht="14" x14ac:dyDescent="0.3">
      <c r="A376">
        <v>3074</v>
      </c>
      <c r="B376">
        <v>58</v>
      </c>
      <c r="C376" t="s">
        <v>152</v>
      </c>
      <c r="D376" t="s">
        <v>54</v>
      </c>
      <c r="E376" t="s">
        <v>20</v>
      </c>
      <c r="F376">
        <v>63</v>
      </c>
      <c r="G376" t="s">
        <v>46</v>
      </c>
      <c r="H376" t="s">
        <v>22</v>
      </c>
      <c r="I376" t="s">
        <v>51</v>
      </c>
      <c r="J376" t="s">
        <v>24</v>
      </c>
      <c r="K376">
        <v>3.6</v>
      </c>
      <c r="L376" t="s">
        <v>151</v>
      </c>
      <c r="M376" t="s">
        <v>37</v>
      </c>
      <c r="N376" t="s">
        <v>151</v>
      </c>
      <c r="O376" t="s">
        <v>151</v>
      </c>
      <c r="P376">
        <v>7</v>
      </c>
      <c r="Q376" t="s">
        <v>85</v>
      </c>
      <c r="R376" t="s">
        <v>75</v>
      </c>
      <c r="S376" t="s">
        <v>173</v>
      </c>
      <c r="T376" t="s">
        <v>167</v>
      </c>
      <c r="U376" t="s">
        <v>171</v>
      </c>
      <c r="V376">
        <v>0</v>
      </c>
    </row>
    <row r="377" spans="1:22" ht="14" x14ac:dyDescent="0.3">
      <c r="A377">
        <v>3072</v>
      </c>
      <c r="B377">
        <v>23</v>
      </c>
      <c r="C377" t="s">
        <v>152</v>
      </c>
      <c r="D377" t="s">
        <v>29</v>
      </c>
      <c r="E377" t="s">
        <v>20</v>
      </c>
      <c r="F377">
        <v>41</v>
      </c>
      <c r="G377" t="s">
        <v>81</v>
      </c>
      <c r="H377" t="s">
        <v>22</v>
      </c>
      <c r="I377" t="s">
        <v>47</v>
      </c>
      <c r="J377" t="s">
        <v>36</v>
      </c>
      <c r="K377">
        <v>3.4</v>
      </c>
      <c r="L377" t="s">
        <v>151</v>
      </c>
      <c r="M377" t="s">
        <v>44</v>
      </c>
      <c r="N377" t="s">
        <v>151</v>
      </c>
      <c r="O377" t="s">
        <v>151</v>
      </c>
      <c r="P377">
        <v>6</v>
      </c>
      <c r="Q377" t="s">
        <v>45</v>
      </c>
      <c r="R377" t="s">
        <v>87</v>
      </c>
      <c r="S377" t="s">
        <v>169</v>
      </c>
      <c r="T377" t="s">
        <v>167</v>
      </c>
      <c r="U377" t="s">
        <v>171</v>
      </c>
      <c r="V377">
        <v>0</v>
      </c>
    </row>
    <row r="378" spans="1:22" ht="14" x14ac:dyDescent="0.3">
      <c r="A378">
        <v>3070</v>
      </c>
      <c r="B378">
        <v>62</v>
      </c>
      <c r="C378" t="s">
        <v>152</v>
      </c>
      <c r="D378" t="s">
        <v>33</v>
      </c>
      <c r="E378" t="s">
        <v>20</v>
      </c>
      <c r="F378">
        <v>73</v>
      </c>
      <c r="G378" t="s">
        <v>78</v>
      </c>
      <c r="H378" t="s">
        <v>22</v>
      </c>
      <c r="I378" t="s">
        <v>135</v>
      </c>
      <c r="J378" t="s">
        <v>36</v>
      </c>
      <c r="K378">
        <v>4.5999999999999996</v>
      </c>
      <c r="L378" t="s">
        <v>151</v>
      </c>
      <c r="M378" t="s">
        <v>26</v>
      </c>
      <c r="N378" t="s">
        <v>151</v>
      </c>
      <c r="O378" t="s">
        <v>151</v>
      </c>
      <c r="P378">
        <v>17</v>
      </c>
      <c r="Q378" t="s">
        <v>85</v>
      </c>
      <c r="R378" t="s">
        <v>57</v>
      </c>
      <c r="S378" t="s">
        <v>173</v>
      </c>
      <c r="T378" t="s">
        <v>167</v>
      </c>
      <c r="U378" t="s">
        <v>174</v>
      </c>
      <c r="V378">
        <v>0</v>
      </c>
    </row>
    <row r="379" spans="1:22" ht="14" x14ac:dyDescent="0.3">
      <c r="A379">
        <v>3067</v>
      </c>
      <c r="B379">
        <v>58</v>
      </c>
      <c r="C379" t="s">
        <v>152</v>
      </c>
      <c r="D379" t="s">
        <v>86</v>
      </c>
      <c r="E379" t="s">
        <v>20</v>
      </c>
      <c r="F379">
        <v>48</v>
      </c>
      <c r="G379" t="s">
        <v>150</v>
      </c>
      <c r="H379" t="s">
        <v>22</v>
      </c>
      <c r="I379" t="s">
        <v>84</v>
      </c>
      <c r="J379" t="s">
        <v>52</v>
      </c>
      <c r="K379">
        <v>4.3</v>
      </c>
      <c r="L379" t="s">
        <v>151</v>
      </c>
      <c r="M379" t="s">
        <v>37</v>
      </c>
      <c r="N379" t="s">
        <v>151</v>
      </c>
      <c r="O379" t="s">
        <v>151</v>
      </c>
      <c r="P379">
        <v>13</v>
      </c>
      <c r="Q379" t="s">
        <v>27</v>
      </c>
      <c r="R379" t="s">
        <v>96</v>
      </c>
      <c r="S379" t="s">
        <v>173</v>
      </c>
      <c r="T379" t="s">
        <v>167</v>
      </c>
      <c r="U379" t="s">
        <v>174</v>
      </c>
      <c r="V379">
        <v>0</v>
      </c>
    </row>
    <row r="380" spans="1:22" ht="14" x14ac:dyDescent="0.3">
      <c r="A380">
        <v>3062</v>
      </c>
      <c r="B380">
        <v>33</v>
      </c>
      <c r="C380" t="s">
        <v>152</v>
      </c>
      <c r="D380" t="s">
        <v>112</v>
      </c>
      <c r="E380" t="s">
        <v>20</v>
      </c>
      <c r="F380">
        <v>59</v>
      </c>
      <c r="G380" t="s">
        <v>146</v>
      </c>
      <c r="H380" t="s">
        <v>22</v>
      </c>
      <c r="I380" t="s">
        <v>77</v>
      </c>
      <c r="J380" t="s">
        <v>56</v>
      </c>
      <c r="K380">
        <v>4.5</v>
      </c>
      <c r="L380" t="s">
        <v>151</v>
      </c>
      <c r="M380" t="s">
        <v>26</v>
      </c>
      <c r="N380" t="s">
        <v>151</v>
      </c>
      <c r="O380" t="s">
        <v>151</v>
      </c>
      <c r="P380">
        <v>20</v>
      </c>
      <c r="Q380" t="s">
        <v>45</v>
      </c>
      <c r="R380" t="s">
        <v>96</v>
      </c>
      <c r="S380" t="s">
        <v>172</v>
      </c>
      <c r="T380" t="s">
        <v>167</v>
      </c>
      <c r="U380" t="s">
        <v>168</v>
      </c>
      <c r="V380">
        <v>0</v>
      </c>
    </row>
    <row r="381" spans="1:22" ht="14" x14ac:dyDescent="0.3">
      <c r="A381">
        <v>3060</v>
      </c>
      <c r="B381">
        <v>46</v>
      </c>
      <c r="C381" t="s">
        <v>152</v>
      </c>
      <c r="D381" t="s">
        <v>29</v>
      </c>
      <c r="E381" t="s">
        <v>20</v>
      </c>
      <c r="F381">
        <v>71</v>
      </c>
      <c r="G381" t="s">
        <v>21</v>
      </c>
      <c r="H381" t="s">
        <v>22</v>
      </c>
      <c r="I381" t="s">
        <v>31</v>
      </c>
      <c r="J381" t="s">
        <v>36</v>
      </c>
      <c r="K381">
        <v>3.2</v>
      </c>
      <c r="L381" t="s">
        <v>151</v>
      </c>
      <c r="M381" t="s">
        <v>26</v>
      </c>
      <c r="N381" t="s">
        <v>151</v>
      </c>
      <c r="O381" t="s">
        <v>151</v>
      </c>
      <c r="P381">
        <v>42</v>
      </c>
      <c r="Q381" t="s">
        <v>38</v>
      </c>
      <c r="R381" t="s">
        <v>57</v>
      </c>
      <c r="S381" t="s">
        <v>166</v>
      </c>
      <c r="T381" t="s">
        <v>167</v>
      </c>
      <c r="U381" t="s">
        <v>168</v>
      </c>
      <c r="V381">
        <v>0</v>
      </c>
    </row>
    <row r="382" spans="1:22" ht="14" x14ac:dyDescent="0.3">
      <c r="A382">
        <v>3046</v>
      </c>
      <c r="B382">
        <v>42</v>
      </c>
      <c r="C382" t="s">
        <v>152</v>
      </c>
      <c r="D382" t="s">
        <v>124</v>
      </c>
      <c r="E382" t="s">
        <v>20</v>
      </c>
      <c r="F382">
        <v>37</v>
      </c>
      <c r="G382" t="s">
        <v>102</v>
      </c>
      <c r="H382" t="s">
        <v>22</v>
      </c>
      <c r="I382" t="s">
        <v>93</v>
      </c>
      <c r="J382" t="s">
        <v>24</v>
      </c>
      <c r="K382">
        <v>4.5999999999999996</v>
      </c>
      <c r="L382" t="s">
        <v>151</v>
      </c>
      <c r="M382" t="s">
        <v>69</v>
      </c>
      <c r="N382" t="s">
        <v>151</v>
      </c>
      <c r="O382" t="s">
        <v>151</v>
      </c>
      <c r="P382">
        <v>4</v>
      </c>
      <c r="Q382" t="s">
        <v>45</v>
      </c>
      <c r="R382" t="s">
        <v>75</v>
      </c>
      <c r="S382" t="s">
        <v>170</v>
      </c>
      <c r="T382" t="s">
        <v>167</v>
      </c>
      <c r="U382" t="s">
        <v>171</v>
      </c>
      <c r="V382">
        <v>0</v>
      </c>
    </row>
    <row r="383" spans="1:22" ht="14" x14ac:dyDescent="0.3">
      <c r="A383">
        <v>3040</v>
      </c>
      <c r="B383">
        <v>59</v>
      </c>
      <c r="C383" t="s">
        <v>152</v>
      </c>
      <c r="D383" t="s">
        <v>19</v>
      </c>
      <c r="E383" t="s">
        <v>20</v>
      </c>
      <c r="F383">
        <v>48</v>
      </c>
      <c r="G383" t="s">
        <v>89</v>
      </c>
      <c r="H383" t="s">
        <v>22</v>
      </c>
      <c r="I383" t="s">
        <v>143</v>
      </c>
      <c r="J383" t="s">
        <v>36</v>
      </c>
      <c r="K383">
        <v>3.2</v>
      </c>
      <c r="L383" t="s">
        <v>151</v>
      </c>
      <c r="M383" t="s">
        <v>44</v>
      </c>
      <c r="N383" t="s">
        <v>151</v>
      </c>
      <c r="O383" t="s">
        <v>151</v>
      </c>
      <c r="P383">
        <v>31</v>
      </c>
      <c r="Q383" t="s">
        <v>45</v>
      </c>
      <c r="R383" t="s">
        <v>75</v>
      </c>
      <c r="S383" t="s">
        <v>173</v>
      </c>
      <c r="T383" t="s">
        <v>167</v>
      </c>
      <c r="U383" t="s">
        <v>168</v>
      </c>
      <c r="V383">
        <v>0</v>
      </c>
    </row>
    <row r="384" spans="1:22" ht="14" x14ac:dyDescent="0.3">
      <c r="A384">
        <v>3037</v>
      </c>
      <c r="B384">
        <v>50</v>
      </c>
      <c r="C384" t="s">
        <v>152</v>
      </c>
      <c r="D384" t="s">
        <v>103</v>
      </c>
      <c r="E384" t="s">
        <v>20</v>
      </c>
      <c r="F384">
        <v>58</v>
      </c>
      <c r="G384" t="s">
        <v>128</v>
      </c>
      <c r="H384" t="s">
        <v>35</v>
      </c>
      <c r="I384" t="s">
        <v>82</v>
      </c>
      <c r="J384" t="s">
        <v>36</v>
      </c>
      <c r="K384">
        <v>4.3</v>
      </c>
      <c r="L384" t="s">
        <v>151</v>
      </c>
      <c r="M384" t="s">
        <v>44</v>
      </c>
      <c r="N384" t="s">
        <v>151</v>
      </c>
      <c r="O384" t="s">
        <v>151</v>
      </c>
      <c r="P384">
        <v>7</v>
      </c>
      <c r="Q384" t="s">
        <v>27</v>
      </c>
      <c r="R384" t="s">
        <v>28</v>
      </c>
      <c r="S384" t="s">
        <v>166</v>
      </c>
      <c r="T384" t="s">
        <v>167</v>
      </c>
      <c r="U384" t="s">
        <v>171</v>
      </c>
      <c r="V384">
        <v>0</v>
      </c>
    </row>
    <row r="385" spans="1:22" ht="14" x14ac:dyDescent="0.3">
      <c r="A385">
        <v>3034</v>
      </c>
      <c r="B385">
        <v>22</v>
      </c>
      <c r="C385" t="s">
        <v>152</v>
      </c>
      <c r="D385" t="s">
        <v>29</v>
      </c>
      <c r="E385" t="s">
        <v>20</v>
      </c>
      <c r="F385">
        <v>56</v>
      </c>
      <c r="G385" t="s">
        <v>89</v>
      </c>
      <c r="H385" t="s">
        <v>22</v>
      </c>
      <c r="I385" t="s">
        <v>120</v>
      </c>
      <c r="J385" t="s">
        <v>36</v>
      </c>
      <c r="K385">
        <v>2.6</v>
      </c>
      <c r="L385" t="s">
        <v>151</v>
      </c>
      <c r="M385" t="s">
        <v>73</v>
      </c>
      <c r="N385" t="s">
        <v>151</v>
      </c>
      <c r="O385" t="s">
        <v>151</v>
      </c>
      <c r="P385">
        <v>9</v>
      </c>
      <c r="Q385" t="s">
        <v>45</v>
      </c>
      <c r="R385" t="s">
        <v>39</v>
      </c>
      <c r="S385" t="s">
        <v>169</v>
      </c>
      <c r="T385" t="s">
        <v>167</v>
      </c>
      <c r="U385" t="s">
        <v>171</v>
      </c>
      <c r="V385">
        <v>0</v>
      </c>
    </row>
    <row r="386" spans="1:22" ht="14" x14ac:dyDescent="0.3">
      <c r="A386">
        <v>3032</v>
      </c>
      <c r="B386">
        <v>61</v>
      </c>
      <c r="C386" t="s">
        <v>152</v>
      </c>
      <c r="D386" t="s">
        <v>19</v>
      </c>
      <c r="E386" t="s">
        <v>20</v>
      </c>
      <c r="F386">
        <v>74</v>
      </c>
      <c r="G386" t="s">
        <v>134</v>
      </c>
      <c r="H386" t="s">
        <v>22</v>
      </c>
      <c r="I386" t="s">
        <v>84</v>
      </c>
      <c r="J386" t="s">
        <v>52</v>
      </c>
      <c r="K386">
        <v>4.9000000000000004</v>
      </c>
      <c r="L386" t="s">
        <v>151</v>
      </c>
      <c r="M386" t="s">
        <v>69</v>
      </c>
      <c r="N386" t="s">
        <v>151</v>
      </c>
      <c r="O386" t="s">
        <v>151</v>
      </c>
      <c r="P386">
        <v>30</v>
      </c>
      <c r="Q386" t="s">
        <v>38</v>
      </c>
      <c r="R386" t="s">
        <v>87</v>
      </c>
      <c r="S386" t="s">
        <v>173</v>
      </c>
      <c r="T386" t="s">
        <v>167</v>
      </c>
      <c r="U386" t="s">
        <v>168</v>
      </c>
      <c r="V386">
        <v>0</v>
      </c>
    </row>
    <row r="387" spans="1:22" ht="14" x14ac:dyDescent="0.3">
      <c r="A387">
        <v>3030</v>
      </c>
      <c r="B387">
        <v>64</v>
      </c>
      <c r="C387" t="s">
        <v>152</v>
      </c>
      <c r="D387" t="s">
        <v>80</v>
      </c>
      <c r="E387" t="s">
        <v>20</v>
      </c>
      <c r="F387">
        <v>82</v>
      </c>
      <c r="G387" t="s">
        <v>141</v>
      </c>
      <c r="H387" t="s">
        <v>43</v>
      </c>
      <c r="I387" t="s">
        <v>79</v>
      </c>
      <c r="J387" t="s">
        <v>52</v>
      </c>
      <c r="K387">
        <v>3.1</v>
      </c>
      <c r="L387" t="s">
        <v>151</v>
      </c>
      <c r="M387" t="s">
        <v>37</v>
      </c>
      <c r="N387" t="s">
        <v>151</v>
      </c>
      <c r="O387" t="s">
        <v>151</v>
      </c>
      <c r="P387">
        <v>1</v>
      </c>
      <c r="Q387" t="s">
        <v>85</v>
      </c>
      <c r="R387" t="s">
        <v>57</v>
      </c>
      <c r="S387" t="s">
        <v>173</v>
      </c>
      <c r="T387" t="s">
        <v>167</v>
      </c>
      <c r="U387" t="s">
        <v>171</v>
      </c>
      <c r="V387">
        <v>0</v>
      </c>
    </row>
    <row r="388" spans="1:22" ht="14" x14ac:dyDescent="0.3">
      <c r="A388">
        <v>3029</v>
      </c>
      <c r="B388">
        <v>62</v>
      </c>
      <c r="C388" t="s">
        <v>152</v>
      </c>
      <c r="D388" t="s">
        <v>80</v>
      </c>
      <c r="E388" t="s">
        <v>20</v>
      </c>
      <c r="F388">
        <v>100</v>
      </c>
      <c r="G388" t="s">
        <v>98</v>
      </c>
      <c r="H388" t="s">
        <v>22</v>
      </c>
      <c r="I388" t="s">
        <v>60</v>
      </c>
      <c r="J388" t="s">
        <v>52</v>
      </c>
      <c r="K388">
        <v>3</v>
      </c>
      <c r="L388" t="s">
        <v>151</v>
      </c>
      <c r="M388" t="s">
        <v>37</v>
      </c>
      <c r="N388" t="s">
        <v>151</v>
      </c>
      <c r="O388" t="s">
        <v>151</v>
      </c>
      <c r="P388">
        <v>7</v>
      </c>
      <c r="Q388" t="s">
        <v>45</v>
      </c>
      <c r="R388" t="s">
        <v>96</v>
      </c>
      <c r="S388" t="s">
        <v>173</v>
      </c>
      <c r="T388" t="s">
        <v>175</v>
      </c>
      <c r="U388" t="s">
        <v>171</v>
      </c>
      <c r="V388">
        <v>0</v>
      </c>
    </row>
    <row r="389" spans="1:22" ht="14" x14ac:dyDescent="0.3">
      <c r="A389">
        <v>3028</v>
      </c>
      <c r="B389">
        <v>52</v>
      </c>
      <c r="C389" t="s">
        <v>152</v>
      </c>
      <c r="D389" t="s">
        <v>103</v>
      </c>
      <c r="E389" t="s">
        <v>20</v>
      </c>
      <c r="F389">
        <v>26</v>
      </c>
      <c r="G389" t="s">
        <v>63</v>
      </c>
      <c r="H389" t="s">
        <v>91</v>
      </c>
      <c r="I389" t="s">
        <v>99</v>
      </c>
      <c r="J389" t="s">
        <v>24</v>
      </c>
      <c r="K389">
        <v>2.8</v>
      </c>
      <c r="L389" t="s">
        <v>151</v>
      </c>
      <c r="M389" t="s">
        <v>69</v>
      </c>
      <c r="N389" t="s">
        <v>151</v>
      </c>
      <c r="O389" t="s">
        <v>151</v>
      </c>
      <c r="P389">
        <v>47</v>
      </c>
      <c r="Q389" t="s">
        <v>38</v>
      </c>
      <c r="R389" t="s">
        <v>57</v>
      </c>
      <c r="S389" t="s">
        <v>166</v>
      </c>
      <c r="T389" t="s">
        <v>167</v>
      </c>
      <c r="U389" t="s">
        <v>168</v>
      </c>
      <c r="V389">
        <v>0</v>
      </c>
    </row>
    <row r="390" spans="1:22" ht="14" x14ac:dyDescent="0.3">
      <c r="A390">
        <v>3027</v>
      </c>
      <c r="B390">
        <v>55</v>
      </c>
      <c r="C390" t="s">
        <v>152</v>
      </c>
      <c r="D390" t="s">
        <v>54</v>
      </c>
      <c r="E390" t="s">
        <v>20</v>
      </c>
      <c r="F390">
        <v>70</v>
      </c>
      <c r="G390" t="s">
        <v>121</v>
      </c>
      <c r="H390" t="s">
        <v>22</v>
      </c>
      <c r="I390" t="s">
        <v>135</v>
      </c>
      <c r="J390" t="s">
        <v>56</v>
      </c>
      <c r="K390">
        <v>2.5</v>
      </c>
      <c r="L390" t="s">
        <v>151</v>
      </c>
      <c r="M390" t="s">
        <v>37</v>
      </c>
      <c r="N390" t="s">
        <v>151</v>
      </c>
      <c r="O390" t="s">
        <v>151</v>
      </c>
      <c r="P390">
        <v>6</v>
      </c>
      <c r="Q390" t="s">
        <v>38</v>
      </c>
      <c r="R390" t="s">
        <v>48</v>
      </c>
      <c r="S390" t="s">
        <v>173</v>
      </c>
      <c r="T390" t="s">
        <v>167</v>
      </c>
      <c r="U390" t="s">
        <v>171</v>
      </c>
      <c r="V390">
        <v>0</v>
      </c>
    </row>
    <row r="391" spans="1:22" ht="14" x14ac:dyDescent="0.3">
      <c r="A391">
        <v>3025</v>
      </c>
      <c r="B391">
        <v>67</v>
      </c>
      <c r="C391" t="s">
        <v>152</v>
      </c>
      <c r="D391" t="s">
        <v>19</v>
      </c>
      <c r="E391" t="s">
        <v>20</v>
      </c>
      <c r="F391">
        <v>82</v>
      </c>
      <c r="G391" t="s">
        <v>134</v>
      </c>
      <c r="H391" t="s">
        <v>35</v>
      </c>
      <c r="I391" t="s">
        <v>51</v>
      </c>
      <c r="J391" t="s">
        <v>36</v>
      </c>
      <c r="K391">
        <v>4</v>
      </c>
      <c r="L391" t="s">
        <v>151</v>
      </c>
      <c r="M391" t="s">
        <v>37</v>
      </c>
      <c r="N391" t="s">
        <v>151</v>
      </c>
      <c r="O391" t="s">
        <v>151</v>
      </c>
      <c r="P391">
        <v>47</v>
      </c>
      <c r="Q391" t="s">
        <v>38</v>
      </c>
      <c r="R391" t="s">
        <v>96</v>
      </c>
      <c r="S391" t="s">
        <v>173</v>
      </c>
      <c r="T391" t="s">
        <v>167</v>
      </c>
      <c r="U391" t="s">
        <v>168</v>
      </c>
      <c r="V391">
        <v>0</v>
      </c>
    </row>
    <row r="392" spans="1:22" ht="14" x14ac:dyDescent="0.3">
      <c r="A392">
        <v>3021</v>
      </c>
      <c r="B392">
        <v>23</v>
      </c>
      <c r="C392" t="s">
        <v>152</v>
      </c>
      <c r="D392" t="s">
        <v>33</v>
      </c>
      <c r="E392" t="s">
        <v>20</v>
      </c>
      <c r="F392">
        <v>81</v>
      </c>
      <c r="G392" t="s">
        <v>71</v>
      </c>
      <c r="H392" t="s">
        <v>35</v>
      </c>
      <c r="I392" t="s">
        <v>60</v>
      </c>
      <c r="J392" t="s">
        <v>56</v>
      </c>
      <c r="K392">
        <v>2.8</v>
      </c>
      <c r="L392" t="s">
        <v>151</v>
      </c>
      <c r="M392" t="s">
        <v>73</v>
      </c>
      <c r="N392" t="s">
        <v>151</v>
      </c>
      <c r="O392" t="s">
        <v>151</v>
      </c>
      <c r="P392">
        <v>48</v>
      </c>
      <c r="Q392" t="s">
        <v>27</v>
      </c>
      <c r="R392" t="s">
        <v>96</v>
      </c>
      <c r="S392" t="s">
        <v>169</v>
      </c>
      <c r="T392" t="s">
        <v>167</v>
      </c>
      <c r="U392" t="s">
        <v>168</v>
      </c>
      <c r="V392">
        <v>0</v>
      </c>
    </row>
    <row r="393" spans="1:22" ht="14" x14ac:dyDescent="0.3">
      <c r="A393">
        <v>3017</v>
      </c>
      <c r="B393">
        <v>30</v>
      </c>
      <c r="C393" t="s">
        <v>152</v>
      </c>
      <c r="D393" t="s">
        <v>19</v>
      </c>
      <c r="E393" t="s">
        <v>20</v>
      </c>
      <c r="F393">
        <v>26</v>
      </c>
      <c r="G393" t="s">
        <v>115</v>
      </c>
      <c r="H393" t="s">
        <v>22</v>
      </c>
      <c r="I393" t="s">
        <v>92</v>
      </c>
      <c r="J393" t="s">
        <v>52</v>
      </c>
      <c r="K393">
        <v>4.9000000000000004</v>
      </c>
      <c r="L393" t="s">
        <v>151</v>
      </c>
      <c r="M393" t="s">
        <v>73</v>
      </c>
      <c r="N393" t="s">
        <v>151</v>
      </c>
      <c r="O393" t="s">
        <v>151</v>
      </c>
      <c r="P393">
        <v>31</v>
      </c>
      <c r="Q393" t="s">
        <v>74</v>
      </c>
      <c r="R393" t="s">
        <v>57</v>
      </c>
      <c r="S393" t="s">
        <v>172</v>
      </c>
      <c r="T393" t="s">
        <v>167</v>
      </c>
      <c r="U393" t="s">
        <v>168</v>
      </c>
      <c r="V393">
        <v>0</v>
      </c>
    </row>
    <row r="394" spans="1:22" ht="14" x14ac:dyDescent="0.3">
      <c r="A394">
        <v>3015</v>
      </c>
      <c r="B394">
        <v>24</v>
      </c>
      <c r="C394" t="s">
        <v>152</v>
      </c>
      <c r="D394" t="s">
        <v>112</v>
      </c>
      <c r="E394" t="s">
        <v>20</v>
      </c>
      <c r="F394">
        <v>65</v>
      </c>
      <c r="G394" t="s">
        <v>139</v>
      </c>
      <c r="H394" t="s">
        <v>43</v>
      </c>
      <c r="I394" t="s">
        <v>31</v>
      </c>
      <c r="J394" t="s">
        <v>36</v>
      </c>
      <c r="K394">
        <v>4.5</v>
      </c>
      <c r="L394" t="s">
        <v>151</v>
      </c>
      <c r="M394" t="s">
        <v>26</v>
      </c>
      <c r="N394" t="s">
        <v>151</v>
      </c>
      <c r="O394" t="s">
        <v>151</v>
      </c>
      <c r="P394">
        <v>38</v>
      </c>
      <c r="Q394" t="s">
        <v>45</v>
      </c>
      <c r="R394" t="s">
        <v>96</v>
      </c>
      <c r="S394" t="s">
        <v>169</v>
      </c>
      <c r="T394" t="s">
        <v>167</v>
      </c>
      <c r="U394" t="s">
        <v>168</v>
      </c>
      <c r="V394">
        <v>0</v>
      </c>
    </row>
    <row r="395" spans="1:22" ht="14" x14ac:dyDescent="0.3">
      <c r="A395">
        <v>3014</v>
      </c>
      <c r="B395">
        <v>41</v>
      </c>
      <c r="C395" t="s">
        <v>152</v>
      </c>
      <c r="D395" t="s">
        <v>86</v>
      </c>
      <c r="E395" t="s">
        <v>20</v>
      </c>
      <c r="F395">
        <v>55</v>
      </c>
      <c r="G395" t="s">
        <v>116</v>
      </c>
      <c r="H395" t="s">
        <v>22</v>
      </c>
      <c r="I395" t="s">
        <v>99</v>
      </c>
      <c r="J395" t="s">
        <v>52</v>
      </c>
      <c r="K395">
        <v>4.2</v>
      </c>
      <c r="L395" t="s">
        <v>151</v>
      </c>
      <c r="M395" t="s">
        <v>73</v>
      </c>
      <c r="N395" t="s">
        <v>151</v>
      </c>
      <c r="O395" t="s">
        <v>151</v>
      </c>
      <c r="P395">
        <v>13</v>
      </c>
      <c r="Q395" t="s">
        <v>32</v>
      </c>
      <c r="R395" t="s">
        <v>87</v>
      </c>
      <c r="S395" t="s">
        <v>170</v>
      </c>
      <c r="T395" t="s">
        <v>167</v>
      </c>
      <c r="U395" t="s">
        <v>174</v>
      </c>
      <c r="V395">
        <v>0</v>
      </c>
    </row>
    <row r="396" spans="1:22" ht="14" x14ac:dyDescent="0.3">
      <c r="A396">
        <v>3007</v>
      </c>
      <c r="B396">
        <v>37</v>
      </c>
      <c r="C396" t="s">
        <v>152</v>
      </c>
      <c r="D396" t="s">
        <v>80</v>
      </c>
      <c r="E396" t="s">
        <v>20</v>
      </c>
      <c r="F396">
        <v>99</v>
      </c>
      <c r="G396" t="s">
        <v>139</v>
      </c>
      <c r="H396" t="s">
        <v>43</v>
      </c>
      <c r="I396" t="s">
        <v>77</v>
      </c>
      <c r="J396" t="s">
        <v>52</v>
      </c>
      <c r="K396">
        <v>3.7</v>
      </c>
      <c r="L396" t="s">
        <v>151</v>
      </c>
      <c r="M396" t="s">
        <v>73</v>
      </c>
      <c r="N396" t="s">
        <v>151</v>
      </c>
      <c r="O396" t="s">
        <v>151</v>
      </c>
      <c r="P396">
        <v>17</v>
      </c>
      <c r="Q396" t="s">
        <v>27</v>
      </c>
      <c r="R396" t="s">
        <v>75</v>
      </c>
      <c r="S396" t="s">
        <v>170</v>
      </c>
      <c r="T396" t="s">
        <v>167</v>
      </c>
      <c r="U396" t="s">
        <v>174</v>
      </c>
      <c r="V396">
        <v>0</v>
      </c>
    </row>
    <row r="397" spans="1:22" ht="14" x14ac:dyDescent="0.3">
      <c r="A397">
        <v>3006</v>
      </c>
      <c r="B397">
        <v>18</v>
      </c>
      <c r="C397" t="s">
        <v>152</v>
      </c>
      <c r="D397" t="s">
        <v>58</v>
      </c>
      <c r="E397" t="s">
        <v>20</v>
      </c>
      <c r="F397">
        <v>65</v>
      </c>
      <c r="G397" t="s">
        <v>119</v>
      </c>
      <c r="H397" t="s">
        <v>91</v>
      </c>
      <c r="I397" t="s">
        <v>109</v>
      </c>
      <c r="J397" t="s">
        <v>36</v>
      </c>
      <c r="K397">
        <v>3.5</v>
      </c>
      <c r="L397" t="s">
        <v>151</v>
      </c>
      <c r="M397" t="s">
        <v>26</v>
      </c>
      <c r="N397" t="s">
        <v>151</v>
      </c>
      <c r="O397" t="s">
        <v>151</v>
      </c>
      <c r="P397">
        <v>5</v>
      </c>
      <c r="Q397" t="s">
        <v>27</v>
      </c>
      <c r="R397" t="s">
        <v>39</v>
      </c>
      <c r="S397" t="s">
        <v>169</v>
      </c>
      <c r="T397" t="s">
        <v>167</v>
      </c>
      <c r="U397" t="s">
        <v>171</v>
      </c>
      <c r="V397">
        <v>0</v>
      </c>
    </row>
    <row r="398" spans="1:22" ht="14" x14ac:dyDescent="0.3">
      <c r="A398">
        <v>3005</v>
      </c>
      <c r="B398">
        <v>45</v>
      </c>
      <c r="C398" t="s">
        <v>152</v>
      </c>
      <c r="D398" t="s">
        <v>86</v>
      </c>
      <c r="E398" t="s">
        <v>20</v>
      </c>
      <c r="F398">
        <v>79</v>
      </c>
      <c r="G398" t="s">
        <v>116</v>
      </c>
      <c r="H398" t="s">
        <v>43</v>
      </c>
      <c r="I398" t="s">
        <v>92</v>
      </c>
      <c r="J398" t="s">
        <v>24</v>
      </c>
      <c r="K398">
        <v>3.7</v>
      </c>
      <c r="L398" t="s">
        <v>151</v>
      </c>
      <c r="M398" t="s">
        <v>73</v>
      </c>
      <c r="N398" t="s">
        <v>151</v>
      </c>
      <c r="O398" t="s">
        <v>151</v>
      </c>
      <c r="P398">
        <v>23</v>
      </c>
      <c r="Q398" t="s">
        <v>27</v>
      </c>
      <c r="R398" t="s">
        <v>28</v>
      </c>
      <c r="S398" t="s">
        <v>166</v>
      </c>
      <c r="T398" t="s">
        <v>167</v>
      </c>
      <c r="U398" t="s">
        <v>168</v>
      </c>
      <c r="V398">
        <v>0</v>
      </c>
    </row>
    <row r="399" spans="1:22" ht="14" x14ac:dyDescent="0.3">
      <c r="A399">
        <v>3004</v>
      </c>
      <c r="B399">
        <v>51</v>
      </c>
      <c r="C399" t="s">
        <v>152</v>
      </c>
      <c r="D399" t="s">
        <v>19</v>
      </c>
      <c r="E399" t="s">
        <v>20</v>
      </c>
      <c r="F399">
        <v>53</v>
      </c>
      <c r="G399" t="s">
        <v>46</v>
      </c>
      <c r="H399" t="s">
        <v>43</v>
      </c>
      <c r="I399" t="s">
        <v>109</v>
      </c>
      <c r="J399" t="s">
        <v>56</v>
      </c>
      <c r="K399">
        <v>2.8</v>
      </c>
      <c r="L399" t="s">
        <v>151</v>
      </c>
      <c r="M399" t="s">
        <v>26</v>
      </c>
      <c r="N399" t="s">
        <v>151</v>
      </c>
      <c r="O399" t="s">
        <v>151</v>
      </c>
      <c r="P399">
        <v>13</v>
      </c>
      <c r="Q399" t="s">
        <v>38</v>
      </c>
      <c r="R399" t="s">
        <v>96</v>
      </c>
      <c r="S399" t="s">
        <v>166</v>
      </c>
      <c r="T399" t="s">
        <v>167</v>
      </c>
      <c r="U399" t="s">
        <v>174</v>
      </c>
      <c r="V399">
        <v>0</v>
      </c>
    </row>
    <row r="400" spans="1:22" ht="14" x14ac:dyDescent="0.3">
      <c r="A400">
        <v>2999</v>
      </c>
      <c r="B400">
        <v>31</v>
      </c>
      <c r="C400" t="s">
        <v>152</v>
      </c>
      <c r="D400" t="s">
        <v>103</v>
      </c>
      <c r="E400" t="s">
        <v>20</v>
      </c>
      <c r="F400">
        <v>53</v>
      </c>
      <c r="G400" t="s">
        <v>119</v>
      </c>
      <c r="H400" t="s">
        <v>43</v>
      </c>
      <c r="I400" t="s">
        <v>107</v>
      </c>
      <c r="J400" t="s">
        <v>52</v>
      </c>
      <c r="K400">
        <v>4.7</v>
      </c>
      <c r="L400" t="s">
        <v>151</v>
      </c>
      <c r="M400" t="s">
        <v>26</v>
      </c>
      <c r="N400" t="s">
        <v>151</v>
      </c>
      <c r="O400" t="s">
        <v>151</v>
      </c>
      <c r="P400">
        <v>30</v>
      </c>
      <c r="Q400" t="s">
        <v>85</v>
      </c>
      <c r="R400" t="s">
        <v>57</v>
      </c>
      <c r="S400" t="s">
        <v>172</v>
      </c>
      <c r="T400" t="s">
        <v>167</v>
      </c>
      <c r="U400" t="s">
        <v>168</v>
      </c>
      <c r="V400">
        <v>0</v>
      </c>
    </row>
    <row r="401" spans="1:22" ht="14" x14ac:dyDescent="0.3">
      <c r="A401">
        <v>2998</v>
      </c>
      <c r="B401">
        <v>41</v>
      </c>
      <c r="C401" t="s">
        <v>152</v>
      </c>
      <c r="D401" t="s">
        <v>29</v>
      </c>
      <c r="E401" t="s">
        <v>20</v>
      </c>
      <c r="F401">
        <v>40</v>
      </c>
      <c r="G401" t="s">
        <v>134</v>
      </c>
      <c r="H401" t="s">
        <v>35</v>
      </c>
      <c r="I401" t="s">
        <v>133</v>
      </c>
      <c r="J401" t="s">
        <v>36</v>
      </c>
      <c r="K401">
        <v>2.7</v>
      </c>
      <c r="L401" t="s">
        <v>151</v>
      </c>
      <c r="M401" t="s">
        <v>44</v>
      </c>
      <c r="N401" t="s">
        <v>151</v>
      </c>
      <c r="O401" t="s">
        <v>151</v>
      </c>
      <c r="P401">
        <v>14</v>
      </c>
      <c r="Q401" t="s">
        <v>27</v>
      </c>
      <c r="R401" t="s">
        <v>96</v>
      </c>
      <c r="S401" t="s">
        <v>170</v>
      </c>
      <c r="T401" t="s">
        <v>167</v>
      </c>
      <c r="U401" t="s">
        <v>174</v>
      </c>
      <c r="V401">
        <v>0</v>
      </c>
    </row>
    <row r="402" spans="1:22" ht="14" x14ac:dyDescent="0.3">
      <c r="A402">
        <v>2996</v>
      </c>
      <c r="B402">
        <v>29</v>
      </c>
      <c r="C402" t="s">
        <v>152</v>
      </c>
      <c r="D402" t="s">
        <v>33</v>
      </c>
      <c r="E402" t="s">
        <v>20</v>
      </c>
      <c r="F402">
        <v>96</v>
      </c>
      <c r="G402" t="s">
        <v>140</v>
      </c>
      <c r="H402" t="s">
        <v>43</v>
      </c>
      <c r="I402" t="s">
        <v>120</v>
      </c>
      <c r="J402" t="s">
        <v>52</v>
      </c>
      <c r="K402">
        <v>2.5</v>
      </c>
      <c r="L402" t="s">
        <v>151</v>
      </c>
      <c r="M402" t="s">
        <v>53</v>
      </c>
      <c r="N402" t="s">
        <v>151</v>
      </c>
      <c r="O402" t="s">
        <v>151</v>
      </c>
      <c r="P402">
        <v>42</v>
      </c>
      <c r="Q402" t="s">
        <v>85</v>
      </c>
      <c r="R402" t="s">
        <v>75</v>
      </c>
      <c r="S402" t="s">
        <v>172</v>
      </c>
      <c r="T402" t="s">
        <v>167</v>
      </c>
      <c r="U402" t="s">
        <v>168</v>
      </c>
      <c r="V402">
        <v>0</v>
      </c>
    </row>
    <row r="403" spans="1:22" ht="14" x14ac:dyDescent="0.3">
      <c r="A403">
        <v>2995</v>
      </c>
      <c r="B403">
        <v>69</v>
      </c>
      <c r="C403" t="s">
        <v>152</v>
      </c>
      <c r="D403" t="s">
        <v>29</v>
      </c>
      <c r="E403" t="s">
        <v>20</v>
      </c>
      <c r="F403">
        <v>100</v>
      </c>
      <c r="G403" t="s">
        <v>106</v>
      </c>
      <c r="H403" t="s">
        <v>35</v>
      </c>
      <c r="I403" t="s">
        <v>51</v>
      </c>
      <c r="J403" t="s">
        <v>24</v>
      </c>
      <c r="K403">
        <v>3.5</v>
      </c>
      <c r="L403" t="s">
        <v>151</v>
      </c>
      <c r="M403" t="s">
        <v>73</v>
      </c>
      <c r="N403" t="s">
        <v>151</v>
      </c>
      <c r="O403" t="s">
        <v>151</v>
      </c>
      <c r="P403">
        <v>14</v>
      </c>
      <c r="Q403" t="s">
        <v>74</v>
      </c>
      <c r="R403" t="s">
        <v>57</v>
      </c>
      <c r="S403" t="s">
        <v>173</v>
      </c>
      <c r="T403" t="s">
        <v>175</v>
      </c>
      <c r="U403" t="s">
        <v>174</v>
      </c>
      <c r="V403">
        <v>0</v>
      </c>
    </row>
    <row r="404" spans="1:22" ht="14" x14ac:dyDescent="0.3">
      <c r="A404">
        <v>2993</v>
      </c>
      <c r="B404">
        <v>41</v>
      </c>
      <c r="C404" t="s">
        <v>152</v>
      </c>
      <c r="D404" t="s">
        <v>124</v>
      </c>
      <c r="E404" t="s">
        <v>20</v>
      </c>
      <c r="F404">
        <v>64</v>
      </c>
      <c r="G404" t="s">
        <v>113</v>
      </c>
      <c r="H404" t="s">
        <v>43</v>
      </c>
      <c r="I404" t="s">
        <v>60</v>
      </c>
      <c r="J404" t="s">
        <v>36</v>
      </c>
      <c r="K404">
        <v>3.9</v>
      </c>
      <c r="L404" t="s">
        <v>151</v>
      </c>
      <c r="M404" t="s">
        <v>73</v>
      </c>
      <c r="N404" t="s">
        <v>151</v>
      </c>
      <c r="O404" t="s">
        <v>151</v>
      </c>
      <c r="P404">
        <v>25</v>
      </c>
      <c r="Q404" t="s">
        <v>27</v>
      </c>
      <c r="R404" t="s">
        <v>39</v>
      </c>
      <c r="S404" t="s">
        <v>170</v>
      </c>
      <c r="T404" t="s">
        <v>167</v>
      </c>
      <c r="U404" t="s">
        <v>168</v>
      </c>
      <c r="V404">
        <v>0</v>
      </c>
    </row>
    <row r="405" spans="1:22" ht="14" x14ac:dyDescent="0.3">
      <c r="A405">
        <v>2992</v>
      </c>
      <c r="B405">
        <v>66</v>
      </c>
      <c r="C405" t="s">
        <v>152</v>
      </c>
      <c r="D405" t="s">
        <v>80</v>
      </c>
      <c r="E405" t="s">
        <v>20</v>
      </c>
      <c r="F405">
        <v>71</v>
      </c>
      <c r="G405" t="s">
        <v>139</v>
      </c>
      <c r="H405" t="s">
        <v>22</v>
      </c>
      <c r="I405" t="s">
        <v>95</v>
      </c>
      <c r="J405" t="s">
        <v>52</v>
      </c>
      <c r="K405">
        <v>3.9</v>
      </c>
      <c r="L405" t="s">
        <v>151</v>
      </c>
      <c r="M405" t="s">
        <v>53</v>
      </c>
      <c r="N405" t="s">
        <v>151</v>
      </c>
      <c r="O405" t="s">
        <v>151</v>
      </c>
      <c r="P405">
        <v>7</v>
      </c>
      <c r="Q405" t="s">
        <v>45</v>
      </c>
      <c r="R405" t="s">
        <v>75</v>
      </c>
      <c r="S405" t="s">
        <v>173</v>
      </c>
      <c r="T405" t="s">
        <v>167</v>
      </c>
      <c r="U405" t="s">
        <v>171</v>
      </c>
      <c r="V405">
        <v>0</v>
      </c>
    </row>
    <row r="406" spans="1:22" ht="14" x14ac:dyDescent="0.3">
      <c r="A406">
        <v>2991</v>
      </c>
      <c r="B406">
        <v>69</v>
      </c>
      <c r="C406" t="s">
        <v>152</v>
      </c>
      <c r="D406" t="s">
        <v>54</v>
      </c>
      <c r="E406" t="s">
        <v>20</v>
      </c>
      <c r="F406">
        <v>91</v>
      </c>
      <c r="G406" t="s">
        <v>114</v>
      </c>
      <c r="H406" t="s">
        <v>43</v>
      </c>
      <c r="I406" t="s">
        <v>84</v>
      </c>
      <c r="J406" t="s">
        <v>56</v>
      </c>
      <c r="K406">
        <v>4.2</v>
      </c>
      <c r="L406" t="s">
        <v>151</v>
      </c>
      <c r="M406" t="s">
        <v>37</v>
      </c>
      <c r="N406" t="s">
        <v>151</v>
      </c>
      <c r="O406" t="s">
        <v>151</v>
      </c>
      <c r="P406">
        <v>24</v>
      </c>
      <c r="Q406" t="s">
        <v>27</v>
      </c>
      <c r="R406" t="s">
        <v>87</v>
      </c>
      <c r="S406" t="s">
        <v>173</v>
      </c>
      <c r="T406" t="s">
        <v>167</v>
      </c>
      <c r="U406" t="s">
        <v>168</v>
      </c>
      <c r="V406">
        <v>0</v>
      </c>
    </row>
    <row r="407" spans="1:22" ht="14" x14ac:dyDescent="0.3">
      <c r="A407">
        <v>2989</v>
      </c>
      <c r="B407">
        <v>69</v>
      </c>
      <c r="C407" t="s">
        <v>152</v>
      </c>
      <c r="D407" t="s">
        <v>124</v>
      </c>
      <c r="E407" t="s">
        <v>20</v>
      </c>
      <c r="F407">
        <v>55</v>
      </c>
      <c r="G407" t="s">
        <v>106</v>
      </c>
      <c r="H407" t="s">
        <v>35</v>
      </c>
      <c r="I407" t="s">
        <v>68</v>
      </c>
      <c r="J407" t="s">
        <v>36</v>
      </c>
      <c r="K407">
        <v>5</v>
      </c>
      <c r="L407" t="s">
        <v>151</v>
      </c>
      <c r="M407" t="s">
        <v>69</v>
      </c>
      <c r="N407" t="s">
        <v>151</v>
      </c>
      <c r="O407" t="s">
        <v>151</v>
      </c>
      <c r="P407">
        <v>31</v>
      </c>
      <c r="Q407" t="s">
        <v>85</v>
      </c>
      <c r="R407" t="s">
        <v>87</v>
      </c>
      <c r="S407" t="s">
        <v>173</v>
      </c>
      <c r="T407" t="s">
        <v>167</v>
      </c>
      <c r="U407" t="s">
        <v>168</v>
      </c>
      <c r="V407">
        <v>0</v>
      </c>
    </row>
    <row r="408" spans="1:22" ht="14" x14ac:dyDescent="0.3">
      <c r="A408">
        <v>2988</v>
      </c>
      <c r="B408">
        <v>63</v>
      </c>
      <c r="C408" t="s">
        <v>152</v>
      </c>
      <c r="D408" t="s">
        <v>86</v>
      </c>
      <c r="E408" t="s">
        <v>20</v>
      </c>
      <c r="F408">
        <v>36</v>
      </c>
      <c r="G408" t="s">
        <v>59</v>
      </c>
      <c r="H408" t="s">
        <v>22</v>
      </c>
      <c r="I408" t="s">
        <v>93</v>
      </c>
      <c r="J408" t="s">
        <v>24</v>
      </c>
      <c r="K408">
        <v>2.5</v>
      </c>
      <c r="L408" t="s">
        <v>151</v>
      </c>
      <c r="M408" t="s">
        <v>73</v>
      </c>
      <c r="N408" t="s">
        <v>151</v>
      </c>
      <c r="O408" t="s">
        <v>151</v>
      </c>
      <c r="P408">
        <v>42</v>
      </c>
      <c r="Q408" t="s">
        <v>32</v>
      </c>
      <c r="R408" t="s">
        <v>87</v>
      </c>
      <c r="S408" t="s">
        <v>173</v>
      </c>
      <c r="T408" t="s">
        <v>167</v>
      </c>
      <c r="U408" t="s">
        <v>168</v>
      </c>
      <c r="V408">
        <v>0</v>
      </c>
    </row>
    <row r="409" spans="1:22" ht="14" x14ac:dyDescent="0.3">
      <c r="A409">
        <v>2984</v>
      </c>
      <c r="B409">
        <v>60</v>
      </c>
      <c r="C409" t="s">
        <v>152</v>
      </c>
      <c r="D409" t="s">
        <v>94</v>
      </c>
      <c r="E409" t="s">
        <v>20</v>
      </c>
      <c r="F409">
        <v>44</v>
      </c>
      <c r="G409" t="s">
        <v>63</v>
      </c>
      <c r="H409" t="s">
        <v>43</v>
      </c>
      <c r="I409" t="s">
        <v>60</v>
      </c>
      <c r="J409" t="s">
        <v>24</v>
      </c>
      <c r="K409">
        <v>2.8</v>
      </c>
      <c r="L409" t="s">
        <v>151</v>
      </c>
      <c r="M409" t="s">
        <v>69</v>
      </c>
      <c r="N409" t="s">
        <v>151</v>
      </c>
      <c r="O409" t="s">
        <v>151</v>
      </c>
      <c r="P409">
        <v>1</v>
      </c>
      <c r="Q409" t="s">
        <v>38</v>
      </c>
      <c r="R409" t="s">
        <v>57</v>
      </c>
      <c r="S409" t="s">
        <v>173</v>
      </c>
      <c r="T409" t="s">
        <v>167</v>
      </c>
      <c r="U409" t="s">
        <v>171</v>
      </c>
      <c r="V409">
        <v>0</v>
      </c>
    </row>
    <row r="410" spans="1:22" ht="14" x14ac:dyDescent="0.3">
      <c r="A410">
        <v>2983</v>
      </c>
      <c r="B410">
        <v>33</v>
      </c>
      <c r="C410" t="s">
        <v>152</v>
      </c>
      <c r="D410" t="s">
        <v>80</v>
      </c>
      <c r="E410" t="s">
        <v>20</v>
      </c>
      <c r="F410">
        <v>45</v>
      </c>
      <c r="G410" t="s">
        <v>149</v>
      </c>
      <c r="H410" t="s">
        <v>43</v>
      </c>
      <c r="I410" t="s">
        <v>120</v>
      </c>
      <c r="J410" t="s">
        <v>52</v>
      </c>
      <c r="K410">
        <v>3.6</v>
      </c>
      <c r="L410" t="s">
        <v>151</v>
      </c>
      <c r="M410" t="s">
        <v>73</v>
      </c>
      <c r="N410" t="s">
        <v>151</v>
      </c>
      <c r="O410" t="s">
        <v>151</v>
      </c>
      <c r="P410">
        <v>4</v>
      </c>
      <c r="Q410" t="s">
        <v>38</v>
      </c>
      <c r="R410" t="s">
        <v>39</v>
      </c>
      <c r="S410" t="s">
        <v>172</v>
      </c>
      <c r="T410" t="s">
        <v>167</v>
      </c>
      <c r="U410" t="s">
        <v>171</v>
      </c>
      <c r="V410">
        <v>0</v>
      </c>
    </row>
    <row r="411" spans="1:22" ht="14" x14ac:dyDescent="0.3">
      <c r="A411">
        <v>2982</v>
      </c>
      <c r="B411">
        <v>21</v>
      </c>
      <c r="C411" t="s">
        <v>152</v>
      </c>
      <c r="D411" t="s">
        <v>94</v>
      </c>
      <c r="E411" t="s">
        <v>20</v>
      </c>
      <c r="F411">
        <v>36</v>
      </c>
      <c r="G411" t="s">
        <v>78</v>
      </c>
      <c r="H411" t="s">
        <v>22</v>
      </c>
      <c r="I411" t="s">
        <v>68</v>
      </c>
      <c r="J411" t="s">
        <v>24</v>
      </c>
      <c r="K411">
        <v>4.9000000000000004</v>
      </c>
      <c r="L411" t="s">
        <v>151</v>
      </c>
      <c r="M411" t="s">
        <v>53</v>
      </c>
      <c r="N411" t="s">
        <v>151</v>
      </c>
      <c r="O411" t="s">
        <v>151</v>
      </c>
      <c r="P411">
        <v>37</v>
      </c>
      <c r="Q411" t="s">
        <v>27</v>
      </c>
      <c r="R411" t="s">
        <v>48</v>
      </c>
      <c r="S411" t="s">
        <v>169</v>
      </c>
      <c r="T411" t="s">
        <v>167</v>
      </c>
      <c r="U411" t="s">
        <v>168</v>
      </c>
      <c r="V411">
        <v>0</v>
      </c>
    </row>
    <row r="412" spans="1:22" ht="14" x14ac:dyDescent="0.3">
      <c r="A412">
        <v>2980</v>
      </c>
      <c r="B412">
        <v>31</v>
      </c>
      <c r="C412" t="s">
        <v>152</v>
      </c>
      <c r="D412" t="s">
        <v>33</v>
      </c>
      <c r="E412" t="s">
        <v>20</v>
      </c>
      <c r="F412">
        <v>91</v>
      </c>
      <c r="G412" t="s">
        <v>59</v>
      </c>
      <c r="H412" t="s">
        <v>22</v>
      </c>
      <c r="I412" t="s">
        <v>77</v>
      </c>
      <c r="J412" t="s">
        <v>56</v>
      </c>
      <c r="K412">
        <v>2.6</v>
      </c>
      <c r="L412" t="s">
        <v>151</v>
      </c>
      <c r="M412" t="s">
        <v>44</v>
      </c>
      <c r="N412" t="s">
        <v>151</v>
      </c>
      <c r="O412" t="s">
        <v>151</v>
      </c>
      <c r="P412">
        <v>14</v>
      </c>
      <c r="Q412" t="s">
        <v>45</v>
      </c>
      <c r="R412" t="s">
        <v>39</v>
      </c>
      <c r="S412" t="s">
        <v>172</v>
      </c>
      <c r="T412" t="s">
        <v>167</v>
      </c>
      <c r="U412" t="s">
        <v>174</v>
      </c>
      <c r="V412">
        <v>0</v>
      </c>
    </row>
    <row r="413" spans="1:22" ht="14" x14ac:dyDescent="0.3">
      <c r="A413">
        <v>2979</v>
      </c>
      <c r="B413">
        <v>53</v>
      </c>
      <c r="C413" t="s">
        <v>152</v>
      </c>
      <c r="D413" t="s">
        <v>58</v>
      </c>
      <c r="E413" t="s">
        <v>20</v>
      </c>
      <c r="F413">
        <v>56</v>
      </c>
      <c r="G413" t="s">
        <v>134</v>
      </c>
      <c r="H413" t="s">
        <v>35</v>
      </c>
      <c r="I413" t="s">
        <v>108</v>
      </c>
      <c r="J413" t="s">
        <v>36</v>
      </c>
      <c r="K413">
        <v>3.9</v>
      </c>
      <c r="L413" t="s">
        <v>151</v>
      </c>
      <c r="M413" t="s">
        <v>37</v>
      </c>
      <c r="N413" t="s">
        <v>151</v>
      </c>
      <c r="O413" t="s">
        <v>151</v>
      </c>
      <c r="P413">
        <v>49</v>
      </c>
      <c r="Q413" t="s">
        <v>74</v>
      </c>
      <c r="R413" t="s">
        <v>28</v>
      </c>
      <c r="S413" t="s">
        <v>166</v>
      </c>
      <c r="T413" t="s">
        <v>167</v>
      </c>
      <c r="U413" t="s">
        <v>168</v>
      </c>
      <c r="V413">
        <v>0</v>
      </c>
    </row>
    <row r="414" spans="1:22" ht="14" x14ac:dyDescent="0.3">
      <c r="A414">
        <v>2978</v>
      </c>
      <c r="B414">
        <v>38</v>
      </c>
      <c r="C414" t="s">
        <v>152</v>
      </c>
      <c r="D414" t="s">
        <v>58</v>
      </c>
      <c r="E414" t="s">
        <v>20</v>
      </c>
      <c r="F414">
        <v>47</v>
      </c>
      <c r="G414" t="s">
        <v>148</v>
      </c>
      <c r="H414" t="s">
        <v>22</v>
      </c>
      <c r="I414" t="s">
        <v>79</v>
      </c>
      <c r="J414" t="s">
        <v>24</v>
      </c>
      <c r="K414">
        <v>3.4</v>
      </c>
      <c r="L414" t="s">
        <v>151</v>
      </c>
      <c r="M414" t="s">
        <v>53</v>
      </c>
      <c r="N414" t="s">
        <v>151</v>
      </c>
      <c r="O414" t="s">
        <v>151</v>
      </c>
      <c r="P414">
        <v>20</v>
      </c>
      <c r="Q414" t="s">
        <v>27</v>
      </c>
      <c r="R414" t="s">
        <v>48</v>
      </c>
      <c r="S414" t="s">
        <v>170</v>
      </c>
      <c r="T414" t="s">
        <v>167</v>
      </c>
      <c r="U414" t="s">
        <v>168</v>
      </c>
      <c r="V414">
        <v>0</v>
      </c>
    </row>
    <row r="415" spans="1:22" ht="14" x14ac:dyDescent="0.3">
      <c r="A415">
        <v>2969</v>
      </c>
      <c r="B415">
        <v>26</v>
      </c>
      <c r="C415" t="s">
        <v>152</v>
      </c>
      <c r="D415" t="s">
        <v>29</v>
      </c>
      <c r="E415" t="s">
        <v>20</v>
      </c>
      <c r="F415">
        <v>48</v>
      </c>
      <c r="G415" t="s">
        <v>130</v>
      </c>
      <c r="H415" t="s">
        <v>35</v>
      </c>
      <c r="I415" t="s">
        <v>23</v>
      </c>
      <c r="J415" t="s">
        <v>56</v>
      </c>
      <c r="K415">
        <v>4.9000000000000004</v>
      </c>
      <c r="L415" t="s">
        <v>151</v>
      </c>
      <c r="M415" t="s">
        <v>26</v>
      </c>
      <c r="N415" t="s">
        <v>151</v>
      </c>
      <c r="O415" t="s">
        <v>151</v>
      </c>
      <c r="P415">
        <v>25</v>
      </c>
      <c r="Q415" t="s">
        <v>32</v>
      </c>
      <c r="R415" t="s">
        <v>96</v>
      </c>
      <c r="S415" t="s">
        <v>172</v>
      </c>
      <c r="T415" t="s">
        <v>167</v>
      </c>
      <c r="U415" t="s">
        <v>168</v>
      </c>
      <c r="V415">
        <v>0</v>
      </c>
    </row>
    <row r="416" spans="1:22" ht="14" x14ac:dyDescent="0.3">
      <c r="A416">
        <v>2963</v>
      </c>
      <c r="B416">
        <v>57</v>
      </c>
      <c r="C416" t="s">
        <v>152</v>
      </c>
      <c r="D416" t="s">
        <v>94</v>
      </c>
      <c r="E416" t="s">
        <v>20</v>
      </c>
      <c r="F416">
        <v>40</v>
      </c>
      <c r="G416" t="s">
        <v>98</v>
      </c>
      <c r="H416" t="s">
        <v>22</v>
      </c>
      <c r="I416" t="s">
        <v>68</v>
      </c>
      <c r="J416" t="s">
        <v>56</v>
      </c>
      <c r="K416">
        <v>4</v>
      </c>
      <c r="L416" t="s">
        <v>151</v>
      </c>
      <c r="M416" t="s">
        <v>26</v>
      </c>
      <c r="N416" t="s">
        <v>151</v>
      </c>
      <c r="O416" t="s">
        <v>151</v>
      </c>
      <c r="P416">
        <v>42</v>
      </c>
      <c r="Q416" t="s">
        <v>38</v>
      </c>
      <c r="R416" t="s">
        <v>96</v>
      </c>
      <c r="S416" t="s">
        <v>173</v>
      </c>
      <c r="T416" t="s">
        <v>167</v>
      </c>
      <c r="U416" t="s">
        <v>168</v>
      </c>
      <c r="V416">
        <v>0</v>
      </c>
    </row>
    <row r="417" spans="1:22" ht="14" x14ac:dyDescent="0.3">
      <c r="A417">
        <v>2962</v>
      </c>
      <c r="B417">
        <v>33</v>
      </c>
      <c r="C417" t="s">
        <v>152</v>
      </c>
      <c r="D417" t="s">
        <v>103</v>
      </c>
      <c r="E417" t="s">
        <v>20</v>
      </c>
      <c r="F417">
        <v>43</v>
      </c>
      <c r="G417" t="s">
        <v>81</v>
      </c>
      <c r="H417" t="s">
        <v>35</v>
      </c>
      <c r="I417" t="s">
        <v>79</v>
      </c>
      <c r="J417" t="s">
        <v>56</v>
      </c>
      <c r="K417">
        <v>2.8</v>
      </c>
      <c r="L417" t="s">
        <v>151</v>
      </c>
      <c r="M417" t="s">
        <v>37</v>
      </c>
      <c r="N417" t="s">
        <v>151</v>
      </c>
      <c r="O417" t="s">
        <v>151</v>
      </c>
      <c r="P417">
        <v>21</v>
      </c>
      <c r="Q417" t="s">
        <v>85</v>
      </c>
      <c r="R417" t="s">
        <v>75</v>
      </c>
      <c r="S417" t="s">
        <v>172</v>
      </c>
      <c r="T417" t="s">
        <v>167</v>
      </c>
      <c r="U417" t="s">
        <v>168</v>
      </c>
      <c r="V417">
        <v>0</v>
      </c>
    </row>
    <row r="418" spans="1:22" ht="14" x14ac:dyDescent="0.3">
      <c r="A418">
        <v>2959</v>
      </c>
      <c r="B418">
        <v>55</v>
      </c>
      <c r="C418" t="s">
        <v>152</v>
      </c>
      <c r="D418" t="s">
        <v>86</v>
      </c>
      <c r="E418" t="s">
        <v>20</v>
      </c>
      <c r="F418">
        <v>100</v>
      </c>
      <c r="G418" t="s">
        <v>122</v>
      </c>
      <c r="H418" t="s">
        <v>43</v>
      </c>
      <c r="I418" t="s">
        <v>93</v>
      </c>
      <c r="J418" t="s">
        <v>52</v>
      </c>
      <c r="K418">
        <v>4.5</v>
      </c>
      <c r="L418" t="s">
        <v>151</v>
      </c>
      <c r="M418" t="s">
        <v>53</v>
      </c>
      <c r="N418" t="s">
        <v>151</v>
      </c>
      <c r="O418" t="s">
        <v>151</v>
      </c>
      <c r="P418">
        <v>28</v>
      </c>
      <c r="Q418" t="s">
        <v>45</v>
      </c>
      <c r="R418" t="s">
        <v>87</v>
      </c>
      <c r="S418" t="s">
        <v>173</v>
      </c>
      <c r="T418" t="s">
        <v>175</v>
      </c>
      <c r="U418" t="s">
        <v>168</v>
      </c>
      <c r="V418">
        <v>0</v>
      </c>
    </row>
    <row r="419" spans="1:22" ht="14" x14ac:dyDescent="0.3">
      <c r="A419">
        <v>2957</v>
      </c>
      <c r="B419">
        <v>52</v>
      </c>
      <c r="C419" t="s">
        <v>152</v>
      </c>
      <c r="D419" t="s">
        <v>80</v>
      </c>
      <c r="E419" t="s">
        <v>20</v>
      </c>
      <c r="F419">
        <v>88</v>
      </c>
      <c r="G419" t="s">
        <v>55</v>
      </c>
      <c r="H419" t="s">
        <v>43</v>
      </c>
      <c r="I419" t="s">
        <v>77</v>
      </c>
      <c r="J419" t="s">
        <v>56</v>
      </c>
      <c r="K419">
        <v>3.7</v>
      </c>
      <c r="L419" t="s">
        <v>151</v>
      </c>
      <c r="M419" t="s">
        <v>53</v>
      </c>
      <c r="N419" t="s">
        <v>151</v>
      </c>
      <c r="O419" t="s">
        <v>151</v>
      </c>
      <c r="P419">
        <v>30</v>
      </c>
      <c r="Q419" t="s">
        <v>27</v>
      </c>
      <c r="R419" t="s">
        <v>87</v>
      </c>
      <c r="S419" t="s">
        <v>166</v>
      </c>
      <c r="T419" t="s">
        <v>167</v>
      </c>
      <c r="U419" t="s">
        <v>168</v>
      </c>
      <c r="V419">
        <v>0</v>
      </c>
    </row>
    <row r="420" spans="1:22" ht="14" x14ac:dyDescent="0.3">
      <c r="A420">
        <v>2955</v>
      </c>
      <c r="B420">
        <v>33</v>
      </c>
      <c r="C420" t="s">
        <v>152</v>
      </c>
      <c r="D420" t="s">
        <v>112</v>
      </c>
      <c r="E420" t="s">
        <v>20</v>
      </c>
      <c r="F420">
        <v>28</v>
      </c>
      <c r="G420" t="s">
        <v>146</v>
      </c>
      <c r="H420" t="s">
        <v>43</v>
      </c>
      <c r="I420" t="s">
        <v>125</v>
      </c>
      <c r="J420" t="s">
        <v>24</v>
      </c>
      <c r="K420">
        <v>3.9</v>
      </c>
      <c r="L420" t="s">
        <v>151</v>
      </c>
      <c r="M420" t="s">
        <v>26</v>
      </c>
      <c r="N420" t="s">
        <v>151</v>
      </c>
      <c r="O420" t="s">
        <v>151</v>
      </c>
      <c r="P420">
        <v>15</v>
      </c>
      <c r="Q420" t="s">
        <v>38</v>
      </c>
      <c r="R420" t="s">
        <v>48</v>
      </c>
      <c r="S420" t="s">
        <v>172</v>
      </c>
      <c r="T420" t="s">
        <v>167</v>
      </c>
      <c r="U420" t="s">
        <v>174</v>
      </c>
      <c r="V420">
        <v>0</v>
      </c>
    </row>
    <row r="421" spans="1:22" ht="14" x14ac:dyDescent="0.3">
      <c r="A421">
        <v>2954</v>
      </c>
      <c r="B421">
        <v>45</v>
      </c>
      <c r="C421" t="s">
        <v>152</v>
      </c>
      <c r="D421" t="s">
        <v>80</v>
      </c>
      <c r="E421" t="s">
        <v>20</v>
      </c>
      <c r="F421">
        <v>82</v>
      </c>
      <c r="G421" t="s">
        <v>127</v>
      </c>
      <c r="H421" t="s">
        <v>43</v>
      </c>
      <c r="I421" t="s">
        <v>64</v>
      </c>
      <c r="J421" t="s">
        <v>52</v>
      </c>
      <c r="K421">
        <v>4.8</v>
      </c>
      <c r="L421" t="s">
        <v>151</v>
      </c>
      <c r="M421" t="s">
        <v>44</v>
      </c>
      <c r="N421" t="s">
        <v>151</v>
      </c>
      <c r="O421" t="s">
        <v>151</v>
      </c>
      <c r="P421">
        <v>11</v>
      </c>
      <c r="Q421" t="s">
        <v>38</v>
      </c>
      <c r="R421" t="s">
        <v>48</v>
      </c>
      <c r="S421" t="s">
        <v>166</v>
      </c>
      <c r="T421" t="s">
        <v>167</v>
      </c>
      <c r="U421" t="s">
        <v>174</v>
      </c>
      <c r="V421">
        <v>0</v>
      </c>
    </row>
    <row r="422" spans="1:22" ht="14" x14ac:dyDescent="0.3">
      <c r="A422">
        <v>2951</v>
      </c>
      <c r="B422">
        <v>22</v>
      </c>
      <c r="C422" t="s">
        <v>152</v>
      </c>
      <c r="D422" t="s">
        <v>33</v>
      </c>
      <c r="E422" t="s">
        <v>20</v>
      </c>
      <c r="F422">
        <v>91</v>
      </c>
      <c r="G422" t="s">
        <v>145</v>
      </c>
      <c r="H422" t="s">
        <v>35</v>
      </c>
      <c r="I422" t="s">
        <v>31</v>
      </c>
      <c r="J422" t="s">
        <v>24</v>
      </c>
      <c r="K422">
        <v>4.0999999999999996</v>
      </c>
      <c r="L422" t="s">
        <v>151</v>
      </c>
      <c r="M422" t="s">
        <v>69</v>
      </c>
      <c r="N422" t="s">
        <v>151</v>
      </c>
      <c r="O422" t="s">
        <v>151</v>
      </c>
      <c r="P422">
        <v>44</v>
      </c>
      <c r="Q422" t="s">
        <v>85</v>
      </c>
      <c r="R422" t="s">
        <v>96</v>
      </c>
      <c r="S422" t="s">
        <v>169</v>
      </c>
      <c r="T422" t="s">
        <v>167</v>
      </c>
      <c r="U422" t="s">
        <v>168</v>
      </c>
      <c r="V422">
        <v>0</v>
      </c>
    </row>
    <row r="423" spans="1:22" ht="14" x14ac:dyDescent="0.3">
      <c r="A423">
        <v>2949</v>
      </c>
      <c r="B423">
        <v>61</v>
      </c>
      <c r="C423" t="s">
        <v>152</v>
      </c>
      <c r="D423" t="s">
        <v>94</v>
      </c>
      <c r="E423" t="s">
        <v>20</v>
      </c>
      <c r="F423">
        <v>83</v>
      </c>
      <c r="G423" t="s">
        <v>128</v>
      </c>
      <c r="H423" t="s">
        <v>43</v>
      </c>
      <c r="I423" t="s">
        <v>82</v>
      </c>
      <c r="J423" t="s">
        <v>24</v>
      </c>
      <c r="K423">
        <v>3.1</v>
      </c>
      <c r="L423" t="s">
        <v>151</v>
      </c>
      <c r="M423" t="s">
        <v>53</v>
      </c>
      <c r="N423" t="s">
        <v>151</v>
      </c>
      <c r="O423" t="s">
        <v>151</v>
      </c>
      <c r="P423">
        <v>38</v>
      </c>
      <c r="Q423" t="s">
        <v>85</v>
      </c>
      <c r="R423" t="s">
        <v>75</v>
      </c>
      <c r="S423" t="s">
        <v>173</v>
      </c>
      <c r="T423" t="s">
        <v>167</v>
      </c>
      <c r="U423" t="s">
        <v>168</v>
      </c>
      <c r="V423">
        <v>0</v>
      </c>
    </row>
    <row r="424" spans="1:22" ht="14" x14ac:dyDescent="0.3">
      <c r="A424">
        <v>2947</v>
      </c>
      <c r="B424">
        <v>38</v>
      </c>
      <c r="C424" t="s">
        <v>152</v>
      </c>
      <c r="D424" t="s">
        <v>94</v>
      </c>
      <c r="E424" t="s">
        <v>20</v>
      </c>
      <c r="F424">
        <v>77</v>
      </c>
      <c r="G424" t="s">
        <v>76</v>
      </c>
      <c r="H424" t="s">
        <v>22</v>
      </c>
      <c r="I424" t="s">
        <v>72</v>
      </c>
      <c r="J424" t="s">
        <v>36</v>
      </c>
      <c r="K424">
        <v>2.8</v>
      </c>
      <c r="L424" t="s">
        <v>151</v>
      </c>
      <c r="M424" t="s">
        <v>37</v>
      </c>
      <c r="N424" t="s">
        <v>151</v>
      </c>
      <c r="O424" t="s">
        <v>151</v>
      </c>
      <c r="P424">
        <v>29</v>
      </c>
      <c r="Q424" t="s">
        <v>74</v>
      </c>
      <c r="R424" t="s">
        <v>57</v>
      </c>
      <c r="S424" t="s">
        <v>170</v>
      </c>
      <c r="T424" t="s">
        <v>167</v>
      </c>
      <c r="U424" t="s">
        <v>168</v>
      </c>
      <c r="V424">
        <v>0</v>
      </c>
    </row>
    <row r="425" spans="1:22" ht="14" x14ac:dyDescent="0.3">
      <c r="A425">
        <v>2944</v>
      </c>
      <c r="B425">
        <v>29</v>
      </c>
      <c r="C425" t="s">
        <v>152</v>
      </c>
      <c r="D425" t="s">
        <v>54</v>
      </c>
      <c r="E425" t="s">
        <v>20</v>
      </c>
      <c r="F425">
        <v>44</v>
      </c>
      <c r="G425" t="s">
        <v>140</v>
      </c>
      <c r="H425" t="s">
        <v>43</v>
      </c>
      <c r="I425" t="s">
        <v>120</v>
      </c>
      <c r="J425" t="s">
        <v>36</v>
      </c>
      <c r="K425">
        <v>3.4</v>
      </c>
      <c r="L425" t="s">
        <v>151</v>
      </c>
      <c r="M425" t="s">
        <v>53</v>
      </c>
      <c r="N425" t="s">
        <v>151</v>
      </c>
      <c r="O425" t="s">
        <v>151</v>
      </c>
      <c r="P425">
        <v>37</v>
      </c>
      <c r="Q425" t="s">
        <v>38</v>
      </c>
      <c r="R425" t="s">
        <v>87</v>
      </c>
      <c r="S425" t="s">
        <v>172</v>
      </c>
      <c r="T425" t="s">
        <v>167</v>
      </c>
      <c r="U425" t="s">
        <v>168</v>
      </c>
      <c r="V425">
        <v>0</v>
      </c>
    </row>
    <row r="426" spans="1:22" ht="14" x14ac:dyDescent="0.3">
      <c r="A426">
        <v>2943</v>
      </c>
      <c r="B426">
        <v>54</v>
      </c>
      <c r="C426" t="s">
        <v>152</v>
      </c>
      <c r="D426" t="s">
        <v>124</v>
      </c>
      <c r="E426" t="s">
        <v>20</v>
      </c>
      <c r="F426">
        <v>63</v>
      </c>
      <c r="G426" t="s">
        <v>76</v>
      </c>
      <c r="H426" t="s">
        <v>43</v>
      </c>
      <c r="I426" t="s">
        <v>109</v>
      </c>
      <c r="J426" t="s">
        <v>52</v>
      </c>
      <c r="K426">
        <v>2.6</v>
      </c>
      <c r="L426" t="s">
        <v>151</v>
      </c>
      <c r="M426" t="s">
        <v>37</v>
      </c>
      <c r="N426" t="s">
        <v>151</v>
      </c>
      <c r="O426" t="s">
        <v>151</v>
      </c>
      <c r="P426">
        <v>37</v>
      </c>
      <c r="Q426" t="s">
        <v>74</v>
      </c>
      <c r="R426" t="s">
        <v>39</v>
      </c>
      <c r="S426" t="s">
        <v>166</v>
      </c>
      <c r="T426" t="s">
        <v>167</v>
      </c>
      <c r="U426" t="s">
        <v>168</v>
      </c>
      <c r="V426">
        <v>0</v>
      </c>
    </row>
    <row r="427" spans="1:22" ht="14" x14ac:dyDescent="0.3">
      <c r="A427">
        <v>2942</v>
      </c>
      <c r="B427">
        <v>38</v>
      </c>
      <c r="C427" t="s">
        <v>152</v>
      </c>
      <c r="D427" t="s">
        <v>86</v>
      </c>
      <c r="E427" t="s">
        <v>20</v>
      </c>
      <c r="F427">
        <v>86</v>
      </c>
      <c r="G427" t="s">
        <v>137</v>
      </c>
      <c r="H427" t="s">
        <v>22</v>
      </c>
      <c r="I427" t="s">
        <v>72</v>
      </c>
      <c r="J427" t="s">
        <v>36</v>
      </c>
      <c r="K427">
        <v>3.7</v>
      </c>
      <c r="L427" t="s">
        <v>151</v>
      </c>
      <c r="M427" t="s">
        <v>37</v>
      </c>
      <c r="N427" t="s">
        <v>151</v>
      </c>
      <c r="O427" t="s">
        <v>151</v>
      </c>
      <c r="P427">
        <v>27</v>
      </c>
      <c r="Q427" t="s">
        <v>45</v>
      </c>
      <c r="R427" t="s">
        <v>87</v>
      </c>
      <c r="S427" t="s">
        <v>170</v>
      </c>
      <c r="T427" t="s">
        <v>167</v>
      </c>
      <c r="U427" t="s">
        <v>168</v>
      </c>
      <c r="V427">
        <v>0</v>
      </c>
    </row>
    <row r="428" spans="1:22" ht="14" x14ac:dyDescent="0.3">
      <c r="A428">
        <v>2940</v>
      </c>
      <c r="B428">
        <v>32</v>
      </c>
      <c r="C428" t="s">
        <v>152</v>
      </c>
      <c r="D428" t="s">
        <v>29</v>
      </c>
      <c r="E428" t="s">
        <v>20</v>
      </c>
      <c r="F428">
        <v>46</v>
      </c>
      <c r="G428" t="s">
        <v>21</v>
      </c>
      <c r="H428" t="s">
        <v>43</v>
      </c>
      <c r="I428" t="s">
        <v>117</v>
      </c>
      <c r="J428" t="s">
        <v>24</v>
      </c>
      <c r="K428">
        <v>4.3</v>
      </c>
      <c r="L428" t="s">
        <v>151</v>
      </c>
      <c r="M428" t="s">
        <v>26</v>
      </c>
      <c r="N428" t="s">
        <v>151</v>
      </c>
      <c r="O428" t="s">
        <v>151</v>
      </c>
      <c r="P428">
        <v>34</v>
      </c>
      <c r="Q428" t="s">
        <v>27</v>
      </c>
      <c r="R428" t="s">
        <v>39</v>
      </c>
      <c r="S428" t="s">
        <v>172</v>
      </c>
      <c r="T428" t="s">
        <v>167</v>
      </c>
      <c r="U428" t="s">
        <v>168</v>
      </c>
      <c r="V428">
        <v>0</v>
      </c>
    </row>
    <row r="429" spans="1:22" ht="14" x14ac:dyDescent="0.3">
      <c r="A429">
        <v>2937</v>
      </c>
      <c r="B429">
        <v>31</v>
      </c>
      <c r="C429" t="s">
        <v>152</v>
      </c>
      <c r="D429" t="s">
        <v>86</v>
      </c>
      <c r="E429" t="s">
        <v>20</v>
      </c>
      <c r="F429">
        <v>34</v>
      </c>
      <c r="G429" t="s">
        <v>148</v>
      </c>
      <c r="H429" t="s">
        <v>43</v>
      </c>
      <c r="I429" t="s">
        <v>51</v>
      </c>
      <c r="J429" t="s">
        <v>36</v>
      </c>
      <c r="K429">
        <v>3.6</v>
      </c>
      <c r="L429" t="s">
        <v>151</v>
      </c>
      <c r="M429" t="s">
        <v>26</v>
      </c>
      <c r="N429" t="s">
        <v>151</v>
      </c>
      <c r="O429" t="s">
        <v>151</v>
      </c>
      <c r="P429">
        <v>46</v>
      </c>
      <c r="Q429" t="s">
        <v>45</v>
      </c>
      <c r="R429" t="s">
        <v>39</v>
      </c>
      <c r="S429" t="s">
        <v>172</v>
      </c>
      <c r="T429" t="s">
        <v>167</v>
      </c>
      <c r="U429" t="s">
        <v>168</v>
      </c>
      <c r="V429">
        <v>0</v>
      </c>
    </row>
    <row r="430" spans="1:22" ht="14" x14ac:dyDescent="0.3">
      <c r="A430">
        <v>2931</v>
      </c>
      <c r="B430">
        <v>38</v>
      </c>
      <c r="C430" t="s">
        <v>152</v>
      </c>
      <c r="D430" t="s">
        <v>112</v>
      </c>
      <c r="E430" t="s">
        <v>20</v>
      </c>
      <c r="F430">
        <v>50</v>
      </c>
      <c r="G430" t="s">
        <v>90</v>
      </c>
      <c r="H430" t="s">
        <v>43</v>
      </c>
      <c r="I430" t="s">
        <v>120</v>
      </c>
      <c r="J430" t="s">
        <v>36</v>
      </c>
      <c r="K430">
        <v>4</v>
      </c>
      <c r="L430" t="s">
        <v>151</v>
      </c>
      <c r="M430" t="s">
        <v>37</v>
      </c>
      <c r="N430" t="s">
        <v>151</v>
      </c>
      <c r="O430" t="s">
        <v>151</v>
      </c>
      <c r="P430">
        <v>14</v>
      </c>
      <c r="Q430" t="s">
        <v>27</v>
      </c>
      <c r="R430" t="s">
        <v>87</v>
      </c>
      <c r="S430" t="s">
        <v>170</v>
      </c>
      <c r="T430" t="s">
        <v>167</v>
      </c>
      <c r="U430" t="s">
        <v>174</v>
      </c>
      <c r="V430">
        <v>0</v>
      </c>
    </row>
    <row r="431" spans="1:22" ht="14" x14ac:dyDescent="0.3">
      <c r="A431">
        <v>2930</v>
      </c>
      <c r="B431">
        <v>31</v>
      </c>
      <c r="C431" t="s">
        <v>152</v>
      </c>
      <c r="D431" t="s">
        <v>124</v>
      </c>
      <c r="E431" t="s">
        <v>20</v>
      </c>
      <c r="F431">
        <v>53</v>
      </c>
      <c r="G431" t="s">
        <v>30</v>
      </c>
      <c r="H431" t="s">
        <v>91</v>
      </c>
      <c r="I431" t="s">
        <v>51</v>
      </c>
      <c r="J431" t="s">
        <v>24</v>
      </c>
      <c r="K431">
        <v>4.5</v>
      </c>
      <c r="L431" t="s">
        <v>151</v>
      </c>
      <c r="M431" t="s">
        <v>44</v>
      </c>
      <c r="N431" t="s">
        <v>151</v>
      </c>
      <c r="O431" t="s">
        <v>151</v>
      </c>
      <c r="P431">
        <v>42</v>
      </c>
      <c r="Q431" t="s">
        <v>27</v>
      </c>
      <c r="R431" t="s">
        <v>28</v>
      </c>
      <c r="S431" t="s">
        <v>172</v>
      </c>
      <c r="T431" t="s">
        <v>167</v>
      </c>
      <c r="U431" t="s">
        <v>168</v>
      </c>
      <c r="V431">
        <v>0</v>
      </c>
    </row>
    <row r="432" spans="1:22" ht="14" x14ac:dyDescent="0.3">
      <c r="A432">
        <v>2928</v>
      </c>
      <c r="B432">
        <v>45</v>
      </c>
      <c r="C432" t="s">
        <v>152</v>
      </c>
      <c r="D432" t="s">
        <v>54</v>
      </c>
      <c r="E432" t="s">
        <v>20</v>
      </c>
      <c r="F432">
        <v>24</v>
      </c>
      <c r="G432" t="s">
        <v>67</v>
      </c>
      <c r="H432" t="s">
        <v>43</v>
      </c>
      <c r="I432" t="s">
        <v>93</v>
      </c>
      <c r="J432" t="s">
        <v>52</v>
      </c>
      <c r="K432">
        <v>2.7</v>
      </c>
      <c r="L432" t="s">
        <v>151</v>
      </c>
      <c r="M432" t="s">
        <v>26</v>
      </c>
      <c r="N432" t="s">
        <v>151</v>
      </c>
      <c r="O432" t="s">
        <v>151</v>
      </c>
      <c r="P432">
        <v>15</v>
      </c>
      <c r="Q432" t="s">
        <v>27</v>
      </c>
      <c r="R432" t="s">
        <v>75</v>
      </c>
      <c r="S432" t="s">
        <v>166</v>
      </c>
      <c r="T432" t="s">
        <v>167</v>
      </c>
      <c r="U432" t="s">
        <v>174</v>
      </c>
      <c r="V432">
        <v>0</v>
      </c>
    </row>
    <row r="433" spans="1:22" ht="14" x14ac:dyDescent="0.3">
      <c r="A433">
        <v>2926</v>
      </c>
      <c r="B433">
        <v>54</v>
      </c>
      <c r="C433" t="s">
        <v>152</v>
      </c>
      <c r="D433" t="s">
        <v>29</v>
      </c>
      <c r="E433" t="s">
        <v>20</v>
      </c>
      <c r="F433">
        <v>91</v>
      </c>
      <c r="G433" t="s">
        <v>114</v>
      </c>
      <c r="H433" t="s">
        <v>43</v>
      </c>
      <c r="I433" t="s">
        <v>31</v>
      </c>
      <c r="J433" t="s">
        <v>36</v>
      </c>
      <c r="K433">
        <v>2.8</v>
      </c>
      <c r="L433" t="s">
        <v>151</v>
      </c>
      <c r="M433" t="s">
        <v>73</v>
      </c>
      <c r="N433" t="s">
        <v>151</v>
      </c>
      <c r="O433" t="s">
        <v>151</v>
      </c>
      <c r="P433">
        <v>43</v>
      </c>
      <c r="Q433" t="s">
        <v>38</v>
      </c>
      <c r="R433" t="s">
        <v>96</v>
      </c>
      <c r="S433" t="s">
        <v>166</v>
      </c>
      <c r="T433" t="s">
        <v>167</v>
      </c>
      <c r="U433" t="s">
        <v>168</v>
      </c>
      <c r="V433">
        <v>0</v>
      </c>
    </row>
    <row r="434" spans="1:22" ht="14" x14ac:dyDescent="0.3">
      <c r="A434">
        <v>2925</v>
      </c>
      <c r="B434">
        <v>47</v>
      </c>
      <c r="C434" t="s">
        <v>152</v>
      </c>
      <c r="D434" t="s">
        <v>54</v>
      </c>
      <c r="E434" t="s">
        <v>20</v>
      </c>
      <c r="F434">
        <v>64</v>
      </c>
      <c r="G434" t="s">
        <v>42</v>
      </c>
      <c r="H434" t="s">
        <v>22</v>
      </c>
      <c r="I434" t="s">
        <v>125</v>
      </c>
      <c r="J434" t="s">
        <v>24</v>
      </c>
      <c r="K434">
        <v>3.7</v>
      </c>
      <c r="L434" t="s">
        <v>151</v>
      </c>
      <c r="M434" t="s">
        <v>37</v>
      </c>
      <c r="N434" t="s">
        <v>151</v>
      </c>
      <c r="O434" t="s">
        <v>151</v>
      </c>
      <c r="P434">
        <v>37</v>
      </c>
      <c r="Q434" t="s">
        <v>85</v>
      </c>
      <c r="R434" t="s">
        <v>96</v>
      </c>
      <c r="S434" t="s">
        <v>166</v>
      </c>
      <c r="T434" t="s">
        <v>167</v>
      </c>
      <c r="U434" t="s">
        <v>168</v>
      </c>
      <c r="V434">
        <v>0</v>
      </c>
    </row>
    <row r="435" spans="1:22" ht="14" x14ac:dyDescent="0.3">
      <c r="A435">
        <v>2924</v>
      </c>
      <c r="B435">
        <v>28</v>
      </c>
      <c r="C435" t="s">
        <v>152</v>
      </c>
      <c r="D435" t="s">
        <v>54</v>
      </c>
      <c r="E435" t="s">
        <v>20</v>
      </c>
      <c r="F435">
        <v>70</v>
      </c>
      <c r="G435" t="s">
        <v>137</v>
      </c>
      <c r="H435" t="s">
        <v>43</v>
      </c>
      <c r="I435" t="s">
        <v>135</v>
      </c>
      <c r="J435" t="s">
        <v>36</v>
      </c>
      <c r="K435">
        <v>4.2</v>
      </c>
      <c r="L435" t="s">
        <v>151</v>
      </c>
      <c r="M435" t="s">
        <v>69</v>
      </c>
      <c r="N435" t="s">
        <v>151</v>
      </c>
      <c r="O435" t="s">
        <v>151</v>
      </c>
      <c r="P435">
        <v>12</v>
      </c>
      <c r="Q435" t="s">
        <v>32</v>
      </c>
      <c r="R435" t="s">
        <v>57</v>
      </c>
      <c r="S435" t="s">
        <v>172</v>
      </c>
      <c r="T435" t="s">
        <v>167</v>
      </c>
      <c r="U435" t="s">
        <v>174</v>
      </c>
      <c r="V435">
        <v>0</v>
      </c>
    </row>
    <row r="436" spans="1:22" ht="14" x14ac:dyDescent="0.3">
      <c r="A436">
        <v>2918</v>
      </c>
      <c r="B436">
        <v>58</v>
      </c>
      <c r="C436" t="s">
        <v>152</v>
      </c>
      <c r="D436" t="s">
        <v>54</v>
      </c>
      <c r="E436" t="s">
        <v>20</v>
      </c>
      <c r="F436">
        <v>45</v>
      </c>
      <c r="G436" t="s">
        <v>111</v>
      </c>
      <c r="H436" t="s">
        <v>91</v>
      </c>
      <c r="I436" t="s">
        <v>51</v>
      </c>
      <c r="J436" t="s">
        <v>24</v>
      </c>
      <c r="K436">
        <v>2.9</v>
      </c>
      <c r="L436" t="s">
        <v>151</v>
      </c>
      <c r="M436" t="s">
        <v>73</v>
      </c>
      <c r="N436" t="s">
        <v>151</v>
      </c>
      <c r="O436" t="s">
        <v>151</v>
      </c>
      <c r="P436">
        <v>50</v>
      </c>
      <c r="Q436" t="s">
        <v>27</v>
      </c>
      <c r="R436" t="s">
        <v>48</v>
      </c>
      <c r="S436" t="s">
        <v>173</v>
      </c>
      <c r="T436" t="s">
        <v>167</v>
      </c>
      <c r="U436" t="s">
        <v>168</v>
      </c>
      <c r="V436">
        <v>0</v>
      </c>
    </row>
    <row r="437" spans="1:22" ht="14" x14ac:dyDescent="0.3">
      <c r="A437">
        <v>2917</v>
      </c>
      <c r="B437">
        <v>62</v>
      </c>
      <c r="C437" t="s">
        <v>152</v>
      </c>
      <c r="D437" t="s">
        <v>58</v>
      </c>
      <c r="E437" t="s">
        <v>20</v>
      </c>
      <c r="F437">
        <v>66</v>
      </c>
      <c r="G437" t="s">
        <v>100</v>
      </c>
      <c r="H437" t="s">
        <v>43</v>
      </c>
      <c r="I437" t="s">
        <v>95</v>
      </c>
      <c r="J437" t="s">
        <v>24</v>
      </c>
      <c r="K437">
        <v>2.7</v>
      </c>
      <c r="L437" t="s">
        <v>151</v>
      </c>
      <c r="M437" t="s">
        <v>26</v>
      </c>
      <c r="N437" t="s">
        <v>151</v>
      </c>
      <c r="O437" t="s">
        <v>151</v>
      </c>
      <c r="P437">
        <v>13</v>
      </c>
      <c r="Q437" t="s">
        <v>38</v>
      </c>
      <c r="R437" t="s">
        <v>75</v>
      </c>
      <c r="S437" t="s">
        <v>173</v>
      </c>
      <c r="T437" t="s">
        <v>167</v>
      </c>
      <c r="U437" t="s">
        <v>174</v>
      </c>
      <c r="V437">
        <v>0</v>
      </c>
    </row>
    <row r="438" spans="1:22" ht="14" x14ac:dyDescent="0.3">
      <c r="A438">
        <v>2916</v>
      </c>
      <c r="B438">
        <v>26</v>
      </c>
      <c r="C438" t="s">
        <v>152</v>
      </c>
      <c r="D438" t="s">
        <v>54</v>
      </c>
      <c r="E438" t="s">
        <v>20</v>
      </c>
      <c r="F438">
        <v>30</v>
      </c>
      <c r="G438" t="s">
        <v>46</v>
      </c>
      <c r="H438" t="s">
        <v>43</v>
      </c>
      <c r="I438" t="s">
        <v>108</v>
      </c>
      <c r="J438" t="s">
        <v>56</v>
      </c>
      <c r="K438">
        <v>4.5</v>
      </c>
      <c r="L438" t="s">
        <v>151</v>
      </c>
      <c r="M438" t="s">
        <v>26</v>
      </c>
      <c r="N438" t="s">
        <v>151</v>
      </c>
      <c r="O438" t="s">
        <v>151</v>
      </c>
      <c r="P438">
        <v>39</v>
      </c>
      <c r="Q438" t="s">
        <v>85</v>
      </c>
      <c r="R438" t="s">
        <v>75</v>
      </c>
      <c r="S438" t="s">
        <v>172</v>
      </c>
      <c r="T438" t="s">
        <v>167</v>
      </c>
      <c r="U438" t="s">
        <v>168</v>
      </c>
      <c r="V438">
        <v>0</v>
      </c>
    </row>
    <row r="439" spans="1:22" ht="14" x14ac:dyDescent="0.3">
      <c r="A439">
        <v>2915</v>
      </c>
      <c r="B439">
        <v>45</v>
      </c>
      <c r="C439" t="s">
        <v>152</v>
      </c>
      <c r="D439" t="s">
        <v>29</v>
      </c>
      <c r="E439" t="s">
        <v>20</v>
      </c>
      <c r="F439">
        <v>72</v>
      </c>
      <c r="G439" t="s">
        <v>137</v>
      </c>
      <c r="H439" t="s">
        <v>43</v>
      </c>
      <c r="I439" t="s">
        <v>133</v>
      </c>
      <c r="J439" t="s">
        <v>56</v>
      </c>
      <c r="K439">
        <v>3.8</v>
      </c>
      <c r="L439" t="s">
        <v>151</v>
      </c>
      <c r="M439" t="s">
        <v>26</v>
      </c>
      <c r="N439" t="s">
        <v>151</v>
      </c>
      <c r="O439" t="s">
        <v>151</v>
      </c>
      <c r="P439">
        <v>1</v>
      </c>
      <c r="Q439" t="s">
        <v>85</v>
      </c>
      <c r="R439" t="s">
        <v>75</v>
      </c>
      <c r="S439" t="s">
        <v>166</v>
      </c>
      <c r="T439" t="s">
        <v>167</v>
      </c>
      <c r="U439" t="s">
        <v>171</v>
      </c>
      <c r="V439">
        <v>0</v>
      </c>
    </row>
    <row r="440" spans="1:22" ht="14" x14ac:dyDescent="0.3">
      <c r="A440">
        <v>2912</v>
      </c>
      <c r="B440">
        <v>28</v>
      </c>
      <c r="C440" t="s">
        <v>152</v>
      </c>
      <c r="D440" t="s">
        <v>124</v>
      </c>
      <c r="E440" t="s">
        <v>20</v>
      </c>
      <c r="F440">
        <v>38</v>
      </c>
      <c r="G440" t="s">
        <v>122</v>
      </c>
      <c r="H440" t="s">
        <v>91</v>
      </c>
      <c r="I440" t="s">
        <v>120</v>
      </c>
      <c r="J440" t="s">
        <v>56</v>
      </c>
      <c r="K440">
        <v>2.9</v>
      </c>
      <c r="L440" t="s">
        <v>151</v>
      </c>
      <c r="M440" t="s">
        <v>44</v>
      </c>
      <c r="N440" t="s">
        <v>151</v>
      </c>
      <c r="O440" t="s">
        <v>151</v>
      </c>
      <c r="P440">
        <v>34</v>
      </c>
      <c r="Q440" t="s">
        <v>27</v>
      </c>
      <c r="R440" t="s">
        <v>57</v>
      </c>
      <c r="S440" t="s">
        <v>172</v>
      </c>
      <c r="T440" t="s">
        <v>167</v>
      </c>
      <c r="U440" t="s">
        <v>168</v>
      </c>
      <c r="V440">
        <v>0</v>
      </c>
    </row>
    <row r="441" spans="1:22" ht="14" x14ac:dyDescent="0.3">
      <c r="A441">
        <v>2909</v>
      </c>
      <c r="B441">
        <v>43</v>
      </c>
      <c r="C441" t="s">
        <v>152</v>
      </c>
      <c r="D441" t="s">
        <v>19</v>
      </c>
      <c r="E441" t="s">
        <v>20</v>
      </c>
      <c r="F441">
        <v>87</v>
      </c>
      <c r="G441" t="s">
        <v>104</v>
      </c>
      <c r="H441" t="s">
        <v>43</v>
      </c>
      <c r="I441" t="s">
        <v>117</v>
      </c>
      <c r="J441" t="s">
        <v>24</v>
      </c>
      <c r="K441">
        <v>3.1</v>
      </c>
      <c r="L441" t="s">
        <v>151</v>
      </c>
      <c r="M441" t="s">
        <v>73</v>
      </c>
      <c r="N441" t="s">
        <v>151</v>
      </c>
      <c r="O441" t="s">
        <v>151</v>
      </c>
      <c r="P441">
        <v>15</v>
      </c>
      <c r="Q441" t="s">
        <v>85</v>
      </c>
      <c r="R441" t="s">
        <v>96</v>
      </c>
      <c r="S441" t="s">
        <v>170</v>
      </c>
      <c r="T441" t="s">
        <v>167</v>
      </c>
      <c r="U441" t="s">
        <v>174</v>
      </c>
      <c r="V441">
        <v>0</v>
      </c>
    </row>
    <row r="442" spans="1:22" ht="14" x14ac:dyDescent="0.3">
      <c r="A442">
        <v>2902</v>
      </c>
      <c r="B442">
        <v>41</v>
      </c>
      <c r="C442" t="s">
        <v>152</v>
      </c>
      <c r="D442" t="s">
        <v>19</v>
      </c>
      <c r="E442" t="s">
        <v>20</v>
      </c>
      <c r="F442">
        <v>43</v>
      </c>
      <c r="G442" t="s">
        <v>89</v>
      </c>
      <c r="H442" t="s">
        <v>22</v>
      </c>
      <c r="I442" t="s">
        <v>77</v>
      </c>
      <c r="J442" t="s">
        <v>24</v>
      </c>
      <c r="K442">
        <v>2.6</v>
      </c>
      <c r="L442" t="s">
        <v>151</v>
      </c>
      <c r="M442" t="s">
        <v>37</v>
      </c>
      <c r="N442" t="s">
        <v>151</v>
      </c>
      <c r="O442" t="s">
        <v>151</v>
      </c>
      <c r="P442">
        <v>46</v>
      </c>
      <c r="Q442" t="s">
        <v>38</v>
      </c>
      <c r="R442" t="s">
        <v>57</v>
      </c>
      <c r="S442" t="s">
        <v>170</v>
      </c>
      <c r="T442" t="s">
        <v>167</v>
      </c>
      <c r="U442" t="s">
        <v>168</v>
      </c>
      <c r="V442">
        <v>0</v>
      </c>
    </row>
    <row r="443" spans="1:22" ht="14" x14ac:dyDescent="0.3">
      <c r="A443">
        <v>2901</v>
      </c>
      <c r="B443">
        <v>41</v>
      </c>
      <c r="C443" t="s">
        <v>152</v>
      </c>
      <c r="D443" t="s">
        <v>19</v>
      </c>
      <c r="E443" t="s">
        <v>20</v>
      </c>
      <c r="F443">
        <v>67</v>
      </c>
      <c r="G443" t="s">
        <v>127</v>
      </c>
      <c r="H443" t="s">
        <v>91</v>
      </c>
      <c r="I443" t="s">
        <v>82</v>
      </c>
      <c r="J443" t="s">
        <v>24</v>
      </c>
      <c r="K443">
        <v>4</v>
      </c>
      <c r="L443" t="s">
        <v>151</v>
      </c>
      <c r="M443" t="s">
        <v>53</v>
      </c>
      <c r="N443" t="s">
        <v>151</v>
      </c>
      <c r="O443" t="s">
        <v>151</v>
      </c>
      <c r="P443">
        <v>23</v>
      </c>
      <c r="Q443" t="s">
        <v>32</v>
      </c>
      <c r="R443" t="s">
        <v>75</v>
      </c>
      <c r="S443" t="s">
        <v>170</v>
      </c>
      <c r="T443" t="s">
        <v>167</v>
      </c>
      <c r="U443" t="s">
        <v>168</v>
      </c>
      <c r="V443">
        <v>0</v>
      </c>
    </row>
    <row r="444" spans="1:22" ht="14" x14ac:dyDescent="0.3">
      <c r="A444">
        <v>2897</v>
      </c>
      <c r="B444">
        <v>30</v>
      </c>
      <c r="C444" t="s">
        <v>152</v>
      </c>
      <c r="D444" t="s">
        <v>19</v>
      </c>
      <c r="E444" t="s">
        <v>20</v>
      </c>
      <c r="F444">
        <v>91</v>
      </c>
      <c r="G444" t="s">
        <v>78</v>
      </c>
      <c r="H444" t="s">
        <v>43</v>
      </c>
      <c r="I444" t="s">
        <v>64</v>
      </c>
      <c r="J444" t="s">
        <v>52</v>
      </c>
      <c r="K444">
        <v>3.3</v>
      </c>
      <c r="L444" t="s">
        <v>151</v>
      </c>
      <c r="M444" t="s">
        <v>37</v>
      </c>
      <c r="N444" t="s">
        <v>151</v>
      </c>
      <c r="O444" t="s">
        <v>151</v>
      </c>
      <c r="P444">
        <v>2</v>
      </c>
      <c r="Q444" t="s">
        <v>27</v>
      </c>
      <c r="R444" t="s">
        <v>96</v>
      </c>
      <c r="S444" t="s">
        <v>172</v>
      </c>
      <c r="T444" t="s">
        <v>167</v>
      </c>
      <c r="U444" t="s">
        <v>171</v>
      </c>
      <c r="V444">
        <v>0</v>
      </c>
    </row>
    <row r="445" spans="1:22" ht="14" x14ac:dyDescent="0.3">
      <c r="A445">
        <v>2896</v>
      </c>
      <c r="B445">
        <v>56</v>
      </c>
      <c r="C445" t="s">
        <v>152</v>
      </c>
      <c r="D445" t="s">
        <v>103</v>
      </c>
      <c r="E445" t="s">
        <v>20</v>
      </c>
      <c r="F445">
        <v>86</v>
      </c>
      <c r="G445" t="s">
        <v>55</v>
      </c>
      <c r="H445" t="s">
        <v>22</v>
      </c>
      <c r="I445" t="s">
        <v>95</v>
      </c>
      <c r="J445" t="s">
        <v>52</v>
      </c>
      <c r="K445">
        <v>4.5999999999999996</v>
      </c>
      <c r="L445" t="s">
        <v>151</v>
      </c>
      <c r="M445" t="s">
        <v>53</v>
      </c>
      <c r="N445" t="s">
        <v>151</v>
      </c>
      <c r="O445" t="s">
        <v>151</v>
      </c>
      <c r="P445">
        <v>29</v>
      </c>
      <c r="Q445" t="s">
        <v>74</v>
      </c>
      <c r="R445" t="s">
        <v>87</v>
      </c>
      <c r="S445" t="s">
        <v>173</v>
      </c>
      <c r="T445" t="s">
        <v>167</v>
      </c>
      <c r="U445" t="s">
        <v>168</v>
      </c>
      <c r="V445">
        <v>0</v>
      </c>
    </row>
    <row r="446" spans="1:22" ht="14" x14ac:dyDescent="0.3">
      <c r="A446">
        <v>2893</v>
      </c>
      <c r="B446">
        <v>22</v>
      </c>
      <c r="C446" t="s">
        <v>152</v>
      </c>
      <c r="D446" t="s">
        <v>80</v>
      </c>
      <c r="E446" t="s">
        <v>20</v>
      </c>
      <c r="F446">
        <v>39</v>
      </c>
      <c r="G446" t="s">
        <v>106</v>
      </c>
      <c r="H446" t="s">
        <v>43</v>
      </c>
      <c r="I446" t="s">
        <v>84</v>
      </c>
      <c r="J446" t="s">
        <v>36</v>
      </c>
      <c r="K446">
        <v>3.2</v>
      </c>
      <c r="L446" t="s">
        <v>151</v>
      </c>
      <c r="M446" t="s">
        <v>53</v>
      </c>
      <c r="N446" t="s">
        <v>151</v>
      </c>
      <c r="O446" t="s">
        <v>151</v>
      </c>
      <c r="P446">
        <v>47</v>
      </c>
      <c r="Q446" t="s">
        <v>38</v>
      </c>
      <c r="R446" t="s">
        <v>87</v>
      </c>
      <c r="S446" t="s">
        <v>169</v>
      </c>
      <c r="T446" t="s">
        <v>167</v>
      </c>
      <c r="U446" t="s">
        <v>168</v>
      </c>
      <c r="V446">
        <v>0</v>
      </c>
    </row>
    <row r="447" spans="1:22" ht="14" x14ac:dyDescent="0.3">
      <c r="A447">
        <v>2892</v>
      </c>
      <c r="B447">
        <v>47</v>
      </c>
      <c r="C447" t="s">
        <v>152</v>
      </c>
      <c r="D447" t="s">
        <v>112</v>
      </c>
      <c r="E447" t="s">
        <v>20</v>
      </c>
      <c r="F447">
        <v>73</v>
      </c>
      <c r="G447" t="s">
        <v>122</v>
      </c>
      <c r="H447" t="s">
        <v>91</v>
      </c>
      <c r="I447" t="s">
        <v>93</v>
      </c>
      <c r="J447" t="s">
        <v>24</v>
      </c>
      <c r="K447">
        <v>2.5</v>
      </c>
      <c r="L447" t="s">
        <v>151</v>
      </c>
      <c r="M447" t="s">
        <v>37</v>
      </c>
      <c r="N447" t="s">
        <v>151</v>
      </c>
      <c r="O447" t="s">
        <v>151</v>
      </c>
      <c r="P447">
        <v>10</v>
      </c>
      <c r="Q447" t="s">
        <v>45</v>
      </c>
      <c r="R447" t="s">
        <v>87</v>
      </c>
      <c r="S447" t="s">
        <v>166</v>
      </c>
      <c r="T447" t="s">
        <v>167</v>
      </c>
      <c r="U447" t="s">
        <v>174</v>
      </c>
      <c r="V447">
        <v>0</v>
      </c>
    </row>
    <row r="448" spans="1:22" ht="14" x14ac:dyDescent="0.3">
      <c r="A448">
        <v>2891</v>
      </c>
      <c r="B448">
        <v>39</v>
      </c>
      <c r="C448" t="s">
        <v>152</v>
      </c>
      <c r="D448" t="s">
        <v>33</v>
      </c>
      <c r="E448" t="s">
        <v>20</v>
      </c>
      <c r="F448">
        <v>55</v>
      </c>
      <c r="G448" t="s">
        <v>113</v>
      </c>
      <c r="H448" t="s">
        <v>43</v>
      </c>
      <c r="I448" t="s">
        <v>82</v>
      </c>
      <c r="J448" t="s">
        <v>24</v>
      </c>
      <c r="K448">
        <v>3.7</v>
      </c>
      <c r="L448" t="s">
        <v>151</v>
      </c>
      <c r="M448" t="s">
        <v>37</v>
      </c>
      <c r="N448" t="s">
        <v>151</v>
      </c>
      <c r="O448" t="s">
        <v>151</v>
      </c>
      <c r="P448">
        <v>23</v>
      </c>
      <c r="Q448" t="s">
        <v>38</v>
      </c>
      <c r="R448" t="s">
        <v>87</v>
      </c>
      <c r="S448" t="s">
        <v>170</v>
      </c>
      <c r="T448" t="s">
        <v>167</v>
      </c>
      <c r="U448" t="s">
        <v>168</v>
      </c>
      <c r="V448">
        <v>0</v>
      </c>
    </row>
    <row r="449" spans="1:22" ht="14" x14ac:dyDescent="0.3">
      <c r="A449">
        <v>2889</v>
      </c>
      <c r="B449">
        <v>70</v>
      </c>
      <c r="C449" t="s">
        <v>152</v>
      </c>
      <c r="D449" t="s">
        <v>103</v>
      </c>
      <c r="E449" t="s">
        <v>20</v>
      </c>
      <c r="F449">
        <v>42</v>
      </c>
      <c r="G449" t="s">
        <v>149</v>
      </c>
      <c r="H449" t="s">
        <v>22</v>
      </c>
      <c r="I449" t="s">
        <v>95</v>
      </c>
      <c r="J449" t="s">
        <v>36</v>
      </c>
      <c r="K449">
        <v>5</v>
      </c>
      <c r="L449" t="s">
        <v>151</v>
      </c>
      <c r="M449" t="s">
        <v>69</v>
      </c>
      <c r="N449" t="s">
        <v>151</v>
      </c>
      <c r="O449" t="s">
        <v>151</v>
      </c>
      <c r="P449">
        <v>25</v>
      </c>
      <c r="Q449" t="s">
        <v>85</v>
      </c>
      <c r="R449" t="s">
        <v>57</v>
      </c>
      <c r="S449" t="s">
        <v>173</v>
      </c>
      <c r="T449" t="s">
        <v>167</v>
      </c>
      <c r="U449" t="s">
        <v>168</v>
      </c>
      <c r="V449">
        <v>0</v>
      </c>
    </row>
    <row r="450" spans="1:22" ht="14" x14ac:dyDescent="0.3">
      <c r="A450">
        <v>2884</v>
      </c>
      <c r="B450">
        <v>22</v>
      </c>
      <c r="C450" t="s">
        <v>152</v>
      </c>
      <c r="D450" t="s">
        <v>124</v>
      </c>
      <c r="E450" t="s">
        <v>20</v>
      </c>
      <c r="F450">
        <v>48</v>
      </c>
      <c r="G450" t="s">
        <v>42</v>
      </c>
      <c r="H450" t="s">
        <v>91</v>
      </c>
      <c r="I450" t="s">
        <v>64</v>
      </c>
      <c r="J450" t="s">
        <v>36</v>
      </c>
      <c r="K450">
        <v>3.2</v>
      </c>
      <c r="L450" t="s">
        <v>151</v>
      </c>
      <c r="M450" t="s">
        <v>53</v>
      </c>
      <c r="N450" t="s">
        <v>151</v>
      </c>
      <c r="O450" t="s">
        <v>151</v>
      </c>
      <c r="P450">
        <v>10</v>
      </c>
      <c r="Q450" t="s">
        <v>45</v>
      </c>
      <c r="R450" t="s">
        <v>39</v>
      </c>
      <c r="S450" t="s">
        <v>169</v>
      </c>
      <c r="T450" t="s">
        <v>167</v>
      </c>
      <c r="U450" t="s">
        <v>174</v>
      </c>
      <c r="V450">
        <v>0</v>
      </c>
    </row>
    <row r="451" spans="1:22" ht="14" x14ac:dyDescent="0.3">
      <c r="A451">
        <v>2883</v>
      </c>
      <c r="B451">
        <v>59</v>
      </c>
      <c r="C451" t="s">
        <v>152</v>
      </c>
      <c r="D451" t="s">
        <v>19</v>
      </c>
      <c r="E451" t="s">
        <v>20</v>
      </c>
      <c r="F451">
        <v>51</v>
      </c>
      <c r="G451" t="s">
        <v>100</v>
      </c>
      <c r="H451" t="s">
        <v>22</v>
      </c>
      <c r="I451" t="s">
        <v>79</v>
      </c>
      <c r="J451" t="s">
        <v>24</v>
      </c>
      <c r="K451">
        <v>2.6</v>
      </c>
      <c r="L451" t="s">
        <v>151</v>
      </c>
      <c r="M451" t="s">
        <v>73</v>
      </c>
      <c r="N451" t="s">
        <v>151</v>
      </c>
      <c r="O451" t="s">
        <v>151</v>
      </c>
      <c r="P451">
        <v>23</v>
      </c>
      <c r="Q451" t="s">
        <v>38</v>
      </c>
      <c r="R451" t="s">
        <v>75</v>
      </c>
      <c r="S451" t="s">
        <v>173</v>
      </c>
      <c r="T451" t="s">
        <v>167</v>
      </c>
      <c r="U451" t="s">
        <v>168</v>
      </c>
      <c r="V451">
        <v>0</v>
      </c>
    </row>
    <row r="452" spans="1:22" ht="14" x14ac:dyDescent="0.3">
      <c r="A452">
        <v>2881</v>
      </c>
      <c r="B452">
        <v>19</v>
      </c>
      <c r="C452" t="s">
        <v>152</v>
      </c>
      <c r="D452" t="s">
        <v>86</v>
      </c>
      <c r="E452" t="s">
        <v>20</v>
      </c>
      <c r="F452">
        <v>61</v>
      </c>
      <c r="G452" t="s">
        <v>102</v>
      </c>
      <c r="H452" t="s">
        <v>22</v>
      </c>
      <c r="I452" t="s">
        <v>117</v>
      </c>
      <c r="J452" t="s">
        <v>24</v>
      </c>
      <c r="K452">
        <v>4.8</v>
      </c>
      <c r="L452" t="s">
        <v>151</v>
      </c>
      <c r="M452" t="s">
        <v>73</v>
      </c>
      <c r="N452" t="s">
        <v>151</v>
      </c>
      <c r="O452" t="s">
        <v>151</v>
      </c>
      <c r="P452">
        <v>43</v>
      </c>
      <c r="Q452" t="s">
        <v>45</v>
      </c>
      <c r="R452" t="s">
        <v>57</v>
      </c>
      <c r="S452" t="s">
        <v>169</v>
      </c>
      <c r="T452" t="s">
        <v>167</v>
      </c>
      <c r="U452" t="s">
        <v>168</v>
      </c>
      <c r="V452">
        <v>0</v>
      </c>
    </row>
    <row r="453" spans="1:22" ht="14" x14ac:dyDescent="0.3">
      <c r="A453">
        <v>2880</v>
      </c>
      <c r="B453">
        <v>62</v>
      </c>
      <c r="C453" t="s">
        <v>152</v>
      </c>
      <c r="D453" t="s">
        <v>19</v>
      </c>
      <c r="E453" t="s">
        <v>20</v>
      </c>
      <c r="F453">
        <v>57</v>
      </c>
      <c r="G453" t="s">
        <v>113</v>
      </c>
      <c r="H453" t="s">
        <v>91</v>
      </c>
      <c r="I453" t="s">
        <v>47</v>
      </c>
      <c r="J453" t="s">
        <v>24</v>
      </c>
      <c r="K453">
        <v>4.9000000000000004</v>
      </c>
      <c r="L453" t="s">
        <v>151</v>
      </c>
      <c r="M453" t="s">
        <v>37</v>
      </c>
      <c r="N453" t="s">
        <v>151</v>
      </c>
      <c r="O453" t="s">
        <v>151</v>
      </c>
      <c r="P453">
        <v>31</v>
      </c>
      <c r="Q453" t="s">
        <v>27</v>
      </c>
      <c r="R453" t="s">
        <v>48</v>
      </c>
      <c r="S453" t="s">
        <v>173</v>
      </c>
      <c r="T453" t="s">
        <v>167</v>
      </c>
      <c r="U453" t="s">
        <v>168</v>
      </c>
      <c r="V453">
        <v>0</v>
      </c>
    </row>
    <row r="454" spans="1:22" ht="14" x14ac:dyDescent="0.3">
      <c r="A454">
        <v>2879</v>
      </c>
      <c r="B454">
        <v>63</v>
      </c>
      <c r="C454" t="s">
        <v>152</v>
      </c>
      <c r="D454" t="s">
        <v>80</v>
      </c>
      <c r="E454" t="s">
        <v>20</v>
      </c>
      <c r="F454">
        <v>86</v>
      </c>
      <c r="G454" t="s">
        <v>98</v>
      </c>
      <c r="H454" t="s">
        <v>22</v>
      </c>
      <c r="I454" t="s">
        <v>47</v>
      </c>
      <c r="J454" t="s">
        <v>52</v>
      </c>
      <c r="K454">
        <v>4.3</v>
      </c>
      <c r="L454" t="s">
        <v>151</v>
      </c>
      <c r="M454" t="s">
        <v>44</v>
      </c>
      <c r="N454" t="s">
        <v>151</v>
      </c>
      <c r="O454" t="s">
        <v>151</v>
      </c>
      <c r="P454">
        <v>13</v>
      </c>
      <c r="Q454" t="s">
        <v>74</v>
      </c>
      <c r="R454" t="s">
        <v>48</v>
      </c>
      <c r="S454" t="s">
        <v>173</v>
      </c>
      <c r="T454" t="s">
        <v>167</v>
      </c>
      <c r="U454" t="s">
        <v>174</v>
      </c>
      <c r="V454">
        <v>0</v>
      </c>
    </row>
    <row r="455" spans="1:22" ht="14" x14ac:dyDescent="0.3">
      <c r="A455">
        <v>2878</v>
      </c>
      <c r="B455">
        <v>32</v>
      </c>
      <c r="C455" t="s">
        <v>152</v>
      </c>
      <c r="D455" t="s">
        <v>124</v>
      </c>
      <c r="E455" t="s">
        <v>20</v>
      </c>
      <c r="F455">
        <v>46</v>
      </c>
      <c r="G455" t="s">
        <v>126</v>
      </c>
      <c r="H455" t="s">
        <v>43</v>
      </c>
      <c r="I455" t="s">
        <v>64</v>
      </c>
      <c r="J455" t="s">
        <v>52</v>
      </c>
      <c r="K455">
        <v>3.6</v>
      </c>
      <c r="L455" t="s">
        <v>151</v>
      </c>
      <c r="M455" t="s">
        <v>53</v>
      </c>
      <c r="N455" t="s">
        <v>151</v>
      </c>
      <c r="O455" t="s">
        <v>151</v>
      </c>
      <c r="P455">
        <v>34</v>
      </c>
      <c r="Q455" t="s">
        <v>27</v>
      </c>
      <c r="R455" t="s">
        <v>87</v>
      </c>
      <c r="S455" t="s">
        <v>172</v>
      </c>
      <c r="T455" t="s">
        <v>167</v>
      </c>
      <c r="U455" t="s">
        <v>168</v>
      </c>
      <c r="V455">
        <v>0</v>
      </c>
    </row>
    <row r="456" spans="1:22" ht="14" x14ac:dyDescent="0.3">
      <c r="A456">
        <v>2877</v>
      </c>
      <c r="B456">
        <v>65</v>
      </c>
      <c r="C456" t="s">
        <v>152</v>
      </c>
      <c r="D456" t="s">
        <v>103</v>
      </c>
      <c r="E456" t="s">
        <v>20</v>
      </c>
      <c r="F456">
        <v>84</v>
      </c>
      <c r="G456" t="s">
        <v>129</v>
      </c>
      <c r="H456" t="s">
        <v>43</v>
      </c>
      <c r="I456" t="s">
        <v>60</v>
      </c>
      <c r="J456" t="s">
        <v>36</v>
      </c>
      <c r="K456">
        <v>3.4</v>
      </c>
      <c r="L456" t="s">
        <v>151</v>
      </c>
      <c r="M456" t="s">
        <v>69</v>
      </c>
      <c r="N456" t="s">
        <v>151</v>
      </c>
      <c r="O456" t="s">
        <v>151</v>
      </c>
      <c r="P456">
        <v>5</v>
      </c>
      <c r="Q456" t="s">
        <v>74</v>
      </c>
      <c r="R456" t="s">
        <v>28</v>
      </c>
      <c r="S456" t="s">
        <v>173</v>
      </c>
      <c r="T456" t="s">
        <v>167</v>
      </c>
      <c r="U456" t="s">
        <v>171</v>
      </c>
      <c r="V456">
        <v>0</v>
      </c>
    </row>
    <row r="457" spans="1:22" ht="14" x14ac:dyDescent="0.3">
      <c r="A457">
        <v>2876</v>
      </c>
      <c r="B457">
        <v>24</v>
      </c>
      <c r="C457" t="s">
        <v>152</v>
      </c>
      <c r="D457" t="s">
        <v>94</v>
      </c>
      <c r="E457" t="s">
        <v>20</v>
      </c>
      <c r="F457">
        <v>81</v>
      </c>
      <c r="G457" t="s">
        <v>21</v>
      </c>
      <c r="H457" t="s">
        <v>43</v>
      </c>
      <c r="I457" t="s">
        <v>68</v>
      </c>
      <c r="J457" t="s">
        <v>56</v>
      </c>
      <c r="K457">
        <v>2.6</v>
      </c>
      <c r="L457" t="s">
        <v>151</v>
      </c>
      <c r="M457" t="s">
        <v>37</v>
      </c>
      <c r="N457" t="s">
        <v>151</v>
      </c>
      <c r="O457" t="s">
        <v>151</v>
      </c>
      <c r="P457">
        <v>14</v>
      </c>
      <c r="Q457" t="s">
        <v>85</v>
      </c>
      <c r="R457" t="s">
        <v>39</v>
      </c>
      <c r="S457" t="s">
        <v>169</v>
      </c>
      <c r="T457" t="s">
        <v>167</v>
      </c>
      <c r="U457" t="s">
        <v>174</v>
      </c>
      <c r="V457">
        <v>0</v>
      </c>
    </row>
    <row r="458" spans="1:22" ht="14" x14ac:dyDescent="0.3">
      <c r="A458">
        <v>2875</v>
      </c>
      <c r="B458">
        <v>36</v>
      </c>
      <c r="C458" t="s">
        <v>152</v>
      </c>
      <c r="D458" t="s">
        <v>54</v>
      </c>
      <c r="E458" t="s">
        <v>20</v>
      </c>
      <c r="F458">
        <v>29</v>
      </c>
      <c r="G458" t="s">
        <v>111</v>
      </c>
      <c r="H458" t="s">
        <v>22</v>
      </c>
      <c r="I458" t="s">
        <v>64</v>
      </c>
      <c r="J458" t="s">
        <v>52</v>
      </c>
      <c r="K458">
        <v>3.1</v>
      </c>
      <c r="L458" t="s">
        <v>151</v>
      </c>
      <c r="M458" t="s">
        <v>53</v>
      </c>
      <c r="N458" t="s">
        <v>151</v>
      </c>
      <c r="O458" t="s">
        <v>151</v>
      </c>
      <c r="P458">
        <v>2</v>
      </c>
      <c r="Q458" t="s">
        <v>85</v>
      </c>
      <c r="R458" t="s">
        <v>48</v>
      </c>
      <c r="S458" t="s">
        <v>170</v>
      </c>
      <c r="T458" t="s">
        <v>167</v>
      </c>
      <c r="U458" t="s">
        <v>171</v>
      </c>
      <c r="V458">
        <v>0</v>
      </c>
    </row>
    <row r="459" spans="1:22" ht="14" x14ac:dyDescent="0.3">
      <c r="A459">
        <v>2874</v>
      </c>
      <c r="B459">
        <v>44</v>
      </c>
      <c r="C459" t="s">
        <v>152</v>
      </c>
      <c r="D459" t="s">
        <v>29</v>
      </c>
      <c r="E459" t="s">
        <v>20</v>
      </c>
      <c r="F459">
        <v>40</v>
      </c>
      <c r="G459" t="s">
        <v>55</v>
      </c>
      <c r="H459" t="s">
        <v>43</v>
      </c>
      <c r="I459" t="s">
        <v>84</v>
      </c>
      <c r="J459" t="s">
        <v>36</v>
      </c>
      <c r="K459">
        <v>2.6</v>
      </c>
      <c r="L459" t="s">
        <v>151</v>
      </c>
      <c r="M459" t="s">
        <v>37</v>
      </c>
      <c r="N459" t="s">
        <v>151</v>
      </c>
      <c r="O459" t="s">
        <v>151</v>
      </c>
      <c r="P459">
        <v>8</v>
      </c>
      <c r="Q459" t="s">
        <v>74</v>
      </c>
      <c r="R459" t="s">
        <v>87</v>
      </c>
      <c r="S459" t="s">
        <v>170</v>
      </c>
      <c r="T459" t="s">
        <v>167</v>
      </c>
      <c r="U459" t="s">
        <v>171</v>
      </c>
      <c r="V459">
        <v>0</v>
      </c>
    </row>
    <row r="460" spans="1:22" ht="14" x14ac:dyDescent="0.3">
      <c r="A460">
        <v>2872</v>
      </c>
      <c r="B460">
        <v>46</v>
      </c>
      <c r="C460" t="s">
        <v>152</v>
      </c>
      <c r="D460" t="s">
        <v>58</v>
      </c>
      <c r="E460" t="s">
        <v>20</v>
      </c>
      <c r="F460">
        <v>43</v>
      </c>
      <c r="G460" t="s">
        <v>134</v>
      </c>
      <c r="H460" t="s">
        <v>35</v>
      </c>
      <c r="I460" t="s">
        <v>93</v>
      </c>
      <c r="J460" t="s">
        <v>52</v>
      </c>
      <c r="K460">
        <v>2.7</v>
      </c>
      <c r="L460" t="s">
        <v>151</v>
      </c>
      <c r="M460" t="s">
        <v>69</v>
      </c>
      <c r="N460" t="s">
        <v>151</v>
      </c>
      <c r="O460" t="s">
        <v>151</v>
      </c>
      <c r="P460">
        <v>40</v>
      </c>
      <c r="Q460" t="s">
        <v>27</v>
      </c>
      <c r="R460" t="s">
        <v>75</v>
      </c>
      <c r="S460" t="s">
        <v>166</v>
      </c>
      <c r="T460" t="s">
        <v>167</v>
      </c>
      <c r="U460" t="s">
        <v>168</v>
      </c>
      <c r="V460">
        <v>0</v>
      </c>
    </row>
    <row r="461" spans="1:22" ht="14" x14ac:dyDescent="0.3">
      <c r="A461">
        <v>2870</v>
      </c>
      <c r="B461">
        <v>57</v>
      </c>
      <c r="C461" t="s">
        <v>152</v>
      </c>
      <c r="D461" t="s">
        <v>124</v>
      </c>
      <c r="E461" t="s">
        <v>20</v>
      </c>
      <c r="F461">
        <v>58</v>
      </c>
      <c r="G461" t="s">
        <v>141</v>
      </c>
      <c r="H461" t="s">
        <v>43</v>
      </c>
      <c r="I461" t="s">
        <v>51</v>
      </c>
      <c r="J461" t="s">
        <v>52</v>
      </c>
      <c r="K461">
        <v>4.2</v>
      </c>
      <c r="L461" t="s">
        <v>151</v>
      </c>
      <c r="M461" t="s">
        <v>53</v>
      </c>
      <c r="N461" t="s">
        <v>151</v>
      </c>
      <c r="O461" t="s">
        <v>151</v>
      </c>
      <c r="P461">
        <v>16</v>
      </c>
      <c r="Q461" t="s">
        <v>74</v>
      </c>
      <c r="R461" t="s">
        <v>39</v>
      </c>
      <c r="S461" t="s">
        <v>173</v>
      </c>
      <c r="T461" t="s">
        <v>167</v>
      </c>
      <c r="U461" t="s">
        <v>174</v>
      </c>
      <c r="V461">
        <v>0</v>
      </c>
    </row>
    <row r="462" spans="1:22" ht="14" x14ac:dyDescent="0.3">
      <c r="A462">
        <v>2867</v>
      </c>
      <c r="B462">
        <v>54</v>
      </c>
      <c r="C462" t="s">
        <v>152</v>
      </c>
      <c r="D462" t="s">
        <v>19</v>
      </c>
      <c r="E462" t="s">
        <v>20</v>
      </c>
      <c r="F462">
        <v>75</v>
      </c>
      <c r="G462" t="s">
        <v>138</v>
      </c>
      <c r="H462" t="s">
        <v>35</v>
      </c>
      <c r="I462" t="s">
        <v>82</v>
      </c>
      <c r="J462" t="s">
        <v>52</v>
      </c>
      <c r="K462">
        <v>3.1</v>
      </c>
      <c r="L462" t="s">
        <v>151</v>
      </c>
      <c r="M462" t="s">
        <v>37</v>
      </c>
      <c r="N462" t="s">
        <v>151</v>
      </c>
      <c r="O462" t="s">
        <v>151</v>
      </c>
      <c r="P462">
        <v>19</v>
      </c>
      <c r="Q462" t="s">
        <v>32</v>
      </c>
      <c r="R462" t="s">
        <v>48</v>
      </c>
      <c r="S462" t="s">
        <v>166</v>
      </c>
      <c r="T462" t="s">
        <v>167</v>
      </c>
      <c r="U462" t="s">
        <v>174</v>
      </c>
      <c r="V462">
        <v>0</v>
      </c>
    </row>
    <row r="463" spans="1:22" ht="14" x14ac:dyDescent="0.3">
      <c r="A463">
        <v>2866</v>
      </c>
      <c r="B463">
        <v>28</v>
      </c>
      <c r="C463" t="s">
        <v>152</v>
      </c>
      <c r="D463" t="s">
        <v>86</v>
      </c>
      <c r="E463" t="s">
        <v>20</v>
      </c>
      <c r="F463">
        <v>97</v>
      </c>
      <c r="G463" t="s">
        <v>98</v>
      </c>
      <c r="H463" t="s">
        <v>43</v>
      </c>
      <c r="I463" t="s">
        <v>64</v>
      </c>
      <c r="J463" t="s">
        <v>56</v>
      </c>
      <c r="K463">
        <v>3.7</v>
      </c>
      <c r="L463" t="s">
        <v>151</v>
      </c>
      <c r="M463" t="s">
        <v>37</v>
      </c>
      <c r="N463" t="s">
        <v>151</v>
      </c>
      <c r="O463" t="s">
        <v>151</v>
      </c>
      <c r="P463">
        <v>27</v>
      </c>
      <c r="Q463" t="s">
        <v>32</v>
      </c>
      <c r="R463" t="s">
        <v>28</v>
      </c>
      <c r="S463" t="s">
        <v>172</v>
      </c>
      <c r="T463" t="s">
        <v>167</v>
      </c>
      <c r="U463" t="s">
        <v>168</v>
      </c>
      <c r="V463">
        <v>0</v>
      </c>
    </row>
    <row r="464" spans="1:22" ht="14" x14ac:dyDescent="0.3">
      <c r="A464">
        <v>2865</v>
      </c>
      <c r="B464">
        <v>58</v>
      </c>
      <c r="C464" t="s">
        <v>152</v>
      </c>
      <c r="D464" t="s">
        <v>29</v>
      </c>
      <c r="E464" t="s">
        <v>20</v>
      </c>
      <c r="F464">
        <v>43</v>
      </c>
      <c r="G464" t="s">
        <v>114</v>
      </c>
      <c r="H464" t="s">
        <v>35</v>
      </c>
      <c r="I464" t="s">
        <v>31</v>
      </c>
      <c r="J464" t="s">
        <v>56</v>
      </c>
      <c r="K464">
        <v>3.6</v>
      </c>
      <c r="L464" t="s">
        <v>151</v>
      </c>
      <c r="M464" t="s">
        <v>73</v>
      </c>
      <c r="N464" t="s">
        <v>151</v>
      </c>
      <c r="O464" t="s">
        <v>151</v>
      </c>
      <c r="P464">
        <v>31</v>
      </c>
      <c r="Q464" t="s">
        <v>27</v>
      </c>
      <c r="R464" t="s">
        <v>39</v>
      </c>
      <c r="S464" t="s">
        <v>173</v>
      </c>
      <c r="T464" t="s">
        <v>167</v>
      </c>
      <c r="U464" t="s">
        <v>168</v>
      </c>
      <c r="V464">
        <v>0</v>
      </c>
    </row>
    <row r="465" spans="1:22" ht="14" x14ac:dyDescent="0.3">
      <c r="A465">
        <v>2864</v>
      </c>
      <c r="B465">
        <v>37</v>
      </c>
      <c r="C465" t="s">
        <v>152</v>
      </c>
      <c r="D465" t="s">
        <v>112</v>
      </c>
      <c r="E465" t="s">
        <v>20</v>
      </c>
      <c r="F465">
        <v>56</v>
      </c>
      <c r="G465" t="s">
        <v>138</v>
      </c>
      <c r="H465" t="s">
        <v>43</v>
      </c>
      <c r="I465" t="s">
        <v>133</v>
      </c>
      <c r="J465" t="s">
        <v>56</v>
      </c>
      <c r="K465">
        <v>3.9</v>
      </c>
      <c r="L465" t="s">
        <v>151</v>
      </c>
      <c r="M465" t="s">
        <v>69</v>
      </c>
      <c r="N465" t="s">
        <v>151</v>
      </c>
      <c r="O465" t="s">
        <v>151</v>
      </c>
      <c r="P465">
        <v>18</v>
      </c>
      <c r="Q465" t="s">
        <v>27</v>
      </c>
      <c r="R465" t="s">
        <v>87</v>
      </c>
      <c r="S465" t="s">
        <v>170</v>
      </c>
      <c r="T465" t="s">
        <v>167</v>
      </c>
      <c r="U465" t="s">
        <v>174</v>
      </c>
      <c r="V465">
        <v>0</v>
      </c>
    </row>
    <row r="466" spans="1:22" ht="14" x14ac:dyDescent="0.3">
      <c r="A466">
        <v>2861</v>
      </c>
      <c r="B466">
        <v>28</v>
      </c>
      <c r="C466" t="s">
        <v>152</v>
      </c>
      <c r="D466" t="s">
        <v>54</v>
      </c>
      <c r="E466" t="s">
        <v>20</v>
      </c>
      <c r="F466">
        <v>38</v>
      </c>
      <c r="G466" t="s">
        <v>42</v>
      </c>
      <c r="H466" t="s">
        <v>43</v>
      </c>
      <c r="I466" t="s">
        <v>79</v>
      </c>
      <c r="J466" t="s">
        <v>36</v>
      </c>
      <c r="K466">
        <v>2.9</v>
      </c>
      <c r="L466" t="s">
        <v>151</v>
      </c>
      <c r="M466" t="s">
        <v>44</v>
      </c>
      <c r="N466" t="s">
        <v>151</v>
      </c>
      <c r="O466" t="s">
        <v>151</v>
      </c>
      <c r="P466">
        <v>49</v>
      </c>
      <c r="Q466" t="s">
        <v>74</v>
      </c>
      <c r="R466" t="s">
        <v>39</v>
      </c>
      <c r="S466" t="s">
        <v>172</v>
      </c>
      <c r="T466" t="s">
        <v>167</v>
      </c>
      <c r="U466" t="s">
        <v>168</v>
      </c>
      <c r="V466">
        <v>0</v>
      </c>
    </row>
    <row r="467" spans="1:22" ht="14" x14ac:dyDescent="0.3">
      <c r="A467">
        <v>2860</v>
      </c>
      <c r="B467">
        <v>31</v>
      </c>
      <c r="C467" t="s">
        <v>152</v>
      </c>
      <c r="D467" t="s">
        <v>58</v>
      </c>
      <c r="E467" t="s">
        <v>20</v>
      </c>
      <c r="F467">
        <v>32</v>
      </c>
      <c r="G467" t="s">
        <v>139</v>
      </c>
      <c r="H467" t="s">
        <v>22</v>
      </c>
      <c r="I467" t="s">
        <v>133</v>
      </c>
      <c r="J467" t="s">
        <v>56</v>
      </c>
      <c r="K467">
        <v>3.4</v>
      </c>
      <c r="L467" t="s">
        <v>151</v>
      </c>
      <c r="M467" t="s">
        <v>26</v>
      </c>
      <c r="N467" t="s">
        <v>151</v>
      </c>
      <c r="O467" t="s">
        <v>151</v>
      </c>
      <c r="P467">
        <v>29</v>
      </c>
      <c r="Q467" t="s">
        <v>74</v>
      </c>
      <c r="R467" t="s">
        <v>48</v>
      </c>
      <c r="S467" t="s">
        <v>172</v>
      </c>
      <c r="T467" t="s">
        <v>167</v>
      </c>
      <c r="U467" t="s">
        <v>168</v>
      </c>
      <c r="V467">
        <v>0</v>
      </c>
    </row>
    <row r="468" spans="1:22" ht="14" x14ac:dyDescent="0.3">
      <c r="A468">
        <v>2859</v>
      </c>
      <c r="B468">
        <v>34</v>
      </c>
      <c r="C468" t="s">
        <v>152</v>
      </c>
      <c r="D468" t="s">
        <v>33</v>
      </c>
      <c r="E468" t="s">
        <v>20</v>
      </c>
      <c r="F468">
        <v>87</v>
      </c>
      <c r="G468" t="s">
        <v>127</v>
      </c>
      <c r="H468" t="s">
        <v>22</v>
      </c>
      <c r="I468" t="s">
        <v>84</v>
      </c>
      <c r="J468" t="s">
        <v>52</v>
      </c>
      <c r="K468">
        <v>3.8</v>
      </c>
      <c r="L468" t="s">
        <v>151</v>
      </c>
      <c r="M468" t="s">
        <v>69</v>
      </c>
      <c r="N468" t="s">
        <v>151</v>
      </c>
      <c r="O468" t="s">
        <v>151</v>
      </c>
      <c r="P468">
        <v>46</v>
      </c>
      <c r="Q468" t="s">
        <v>74</v>
      </c>
      <c r="R468" t="s">
        <v>87</v>
      </c>
      <c r="S468" t="s">
        <v>172</v>
      </c>
      <c r="T468" t="s">
        <v>167</v>
      </c>
      <c r="U468" t="s">
        <v>168</v>
      </c>
      <c r="V468">
        <v>0</v>
      </c>
    </row>
    <row r="469" spans="1:22" ht="14" x14ac:dyDescent="0.3">
      <c r="A469">
        <v>2858</v>
      </c>
      <c r="B469">
        <v>44</v>
      </c>
      <c r="C469" t="s">
        <v>152</v>
      </c>
      <c r="D469" t="s">
        <v>80</v>
      </c>
      <c r="E469" t="s">
        <v>20</v>
      </c>
      <c r="F469">
        <v>93</v>
      </c>
      <c r="G469" t="s">
        <v>139</v>
      </c>
      <c r="H469" t="s">
        <v>35</v>
      </c>
      <c r="I469" t="s">
        <v>31</v>
      </c>
      <c r="J469" t="s">
        <v>36</v>
      </c>
      <c r="K469">
        <v>3.8</v>
      </c>
      <c r="L469" t="s">
        <v>151</v>
      </c>
      <c r="M469" t="s">
        <v>44</v>
      </c>
      <c r="N469" t="s">
        <v>151</v>
      </c>
      <c r="O469" t="s">
        <v>151</v>
      </c>
      <c r="P469">
        <v>35</v>
      </c>
      <c r="Q469" t="s">
        <v>85</v>
      </c>
      <c r="R469" t="s">
        <v>87</v>
      </c>
      <c r="S469" t="s">
        <v>170</v>
      </c>
      <c r="T469" t="s">
        <v>167</v>
      </c>
      <c r="U469" t="s">
        <v>168</v>
      </c>
      <c r="V469">
        <v>0</v>
      </c>
    </row>
    <row r="470" spans="1:22" ht="14" x14ac:dyDescent="0.3">
      <c r="A470">
        <v>2852</v>
      </c>
      <c r="B470">
        <v>58</v>
      </c>
      <c r="C470" t="s">
        <v>152</v>
      </c>
      <c r="D470" t="s">
        <v>19</v>
      </c>
      <c r="E470" t="s">
        <v>20</v>
      </c>
      <c r="F470">
        <v>73</v>
      </c>
      <c r="G470" t="s">
        <v>106</v>
      </c>
      <c r="H470" t="s">
        <v>22</v>
      </c>
      <c r="I470" t="s">
        <v>84</v>
      </c>
      <c r="J470" t="s">
        <v>52</v>
      </c>
      <c r="K470">
        <v>3</v>
      </c>
      <c r="L470" t="s">
        <v>151</v>
      </c>
      <c r="M470" t="s">
        <v>73</v>
      </c>
      <c r="N470" t="s">
        <v>151</v>
      </c>
      <c r="O470" t="s">
        <v>151</v>
      </c>
      <c r="P470">
        <v>42</v>
      </c>
      <c r="Q470" t="s">
        <v>85</v>
      </c>
      <c r="R470" t="s">
        <v>87</v>
      </c>
      <c r="S470" t="s">
        <v>173</v>
      </c>
      <c r="T470" t="s">
        <v>167</v>
      </c>
      <c r="U470" t="s">
        <v>168</v>
      </c>
      <c r="V470">
        <v>0</v>
      </c>
    </row>
    <row r="471" spans="1:22" ht="14" x14ac:dyDescent="0.3">
      <c r="A471">
        <v>2851</v>
      </c>
      <c r="B471">
        <v>57</v>
      </c>
      <c r="C471" t="s">
        <v>152</v>
      </c>
      <c r="D471" t="s">
        <v>29</v>
      </c>
      <c r="E471" t="s">
        <v>20</v>
      </c>
      <c r="F471">
        <v>79</v>
      </c>
      <c r="G471" t="s">
        <v>144</v>
      </c>
      <c r="H471" t="s">
        <v>43</v>
      </c>
      <c r="I471" t="s">
        <v>64</v>
      </c>
      <c r="J471" t="s">
        <v>36</v>
      </c>
      <c r="K471">
        <v>3</v>
      </c>
      <c r="L471" t="s">
        <v>151</v>
      </c>
      <c r="M471" t="s">
        <v>73</v>
      </c>
      <c r="N471" t="s">
        <v>151</v>
      </c>
      <c r="O471" t="s">
        <v>151</v>
      </c>
      <c r="P471">
        <v>36</v>
      </c>
      <c r="Q471" t="s">
        <v>85</v>
      </c>
      <c r="R471" t="s">
        <v>48</v>
      </c>
      <c r="S471" t="s">
        <v>173</v>
      </c>
      <c r="T471" t="s">
        <v>167</v>
      </c>
      <c r="U471" t="s">
        <v>168</v>
      </c>
      <c r="V471">
        <v>0</v>
      </c>
    </row>
    <row r="472" spans="1:22" ht="14" x14ac:dyDescent="0.3">
      <c r="A472">
        <v>2847</v>
      </c>
      <c r="B472">
        <v>50</v>
      </c>
      <c r="C472" t="s">
        <v>152</v>
      </c>
      <c r="D472" t="s">
        <v>124</v>
      </c>
      <c r="E472" t="s">
        <v>20</v>
      </c>
      <c r="F472">
        <v>36</v>
      </c>
      <c r="G472" t="s">
        <v>100</v>
      </c>
      <c r="H472" t="s">
        <v>91</v>
      </c>
      <c r="I472" t="s">
        <v>93</v>
      </c>
      <c r="J472" t="s">
        <v>56</v>
      </c>
      <c r="K472">
        <v>2.8</v>
      </c>
      <c r="L472" t="s">
        <v>151</v>
      </c>
      <c r="M472" t="s">
        <v>44</v>
      </c>
      <c r="N472" t="s">
        <v>151</v>
      </c>
      <c r="O472" t="s">
        <v>151</v>
      </c>
      <c r="P472">
        <v>15</v>
      </c>
      <c r="Q472" t="s">
        <v>45</v>
      </c>
      <c r="R472" t="s">
        <v>75</v>
      </c>
      <c r="S472" t="s">
        <v>166</v>
      </c>
      <c r="T472" t="s">
        <v>167</v>
      </c>
      <c r="U472" t="s">
        <v>174</v>
      </c>
      <c r="V472">
        <v>0</v>
      </c>
    </row>
    <row r="473" spans="1:22" ht="14" x14ac:dyDescent="0.3">
      <c r="A473">
        <v>2844</v>
      </c>
      <c r="B473">
        <v>51</v>
      </c>
      <c r="C473" t="s">
        <v>152</v>
      </c>
      <c r="D473" t="s">
        <v>29</v>
      </c>
      <c r="E473" t="s">
        <v>20</v>
      </c>
      <c r="F473">
        <v>26</v>
      </c>
      <c r="G473" t="s">
        <v>122</v>
      </c>
      <c r="H473" t="s">
        <v>43</v>
      </c>
      <c r="I473" t="s">
        <v>51</v>
      </c>
      <c r="J473" t="s">
        <v>52</v>
      </c>
      <c r="K473">
        <v>3.6</v>
      </c>
      <c r="L473" t="s">
        <v>151</v>
      </c>
      <c r="M473" t="s">
        <v>73</v>
      </c>
      <c r="N473" t="s">
        <v>151</v>
      </c>
      <c r="O473" t="s">
        <v>151</v>
      </c>
      <c r="P473">
        <v>41</v>
      </c>
      <c r="Q473" t="s">
        <v>27</v>
      </c>
      <c r="R473" t="s">
        <v>39</v>
      </c>
      <c r="S473" t="s">
        <v>166</v>
      </c>
      <c r="T473" t="s">
        <v>167</v>
      </c>
      <c r="U473" t="s">
        <v>168</v>
      </c>
      <c r="V473">
        <v>0</v>
      </c>
    </row>
    <row r="474" spans="1:22" ht="14" x14ac:dyDescent="0.3">
      <c r="A474">
        <v>2842</v>
      </c>
      <c r="B474">
        <v>19</v>
      </c>
      <c r="C474" t="s">
        <v>152</v>
      </c>
      <c r="D474" t="s">
        <v>80</v>
      </c>
      <c r="E474" t="s">
        <v>20</v>
      </c>
      <c r="F474">
        <v>33</v>
      </c>
      <c r="G474" t="s">
        <v>122</v>
      </c>
      <c r="H474" t="s">
        <v>91</v>
      </c>
      <c r="I474" t="s">
        <v>135</v>
      </c>
      <c r="J474" t="s">
        <v>24</v>
      </c>
      <c r="K474">
        <v>3</v>
      </c>
      <c r="L474" t="s">
        <v>151</v>
      </c>
      <c r="M474" t="s">
        <v>69</v>
      </c>
      <c r="N474" t="s">
        <v>151</v>
      </c>
      <c r="O474" t="s">
        <v>151</v>
      </c>
      <c r="P474">
        <v>31</v>
      </c>
      <c r="Q474" t="s">
        <v>32</v>
      </c>
      <c r="R474" t="s">
        <v>39</v>
      </c>
      <c r="S474" t="s">
        <v>169</v>
      </c>
      <c r="T474" t="s">
        <v>167</v>
      </c>
      <c r="U474" t="s">
        <v>168</v>
      </c>
      <c r="V474">
        <v>0</v>
      </c>
    </row>
    <row r="475" spans="1:22" ht="14" x14ac:dyDescent="0.3">
      <c r="A475">
        <v>2841</v>
      </c>
      <c r="B475">
        <v>40</v>
      </c>
      <c r="C475" t="s">
        <v>152</v>
      </c>
      <c r="D475" t="s">
        <v>112</v>
      </c>
      <c r="E475" t="s">
        <v>20</v>
      </c>
      <c r="F475">
        <v>47</v>
      </c>
      <c r="G475" t="s">
        <v>63</v>
      </c>
      <c r="H475" t="s">
        <v>22</v>
      </c>
      <c r="I475" t="s">
        <v>68</v>
      </c>
      <c r="J475" t="s">
        <v>36</v>
      </c>
      <c r="K475">
        <v>3.5</v>
      </c>
      <c r="L475" t="s">
        <v>151</v>
      </c>
      <c r="M475" t="s">
        <v>73</v>
      </c>
      <c r="N475" t="s">
        <v>151</v>
      </c>
      <c r="O475" t="s">
        <v>151</v>
      </c>
      <c r="P475">
        <v>41</v>
      </c>
      <c r="Q475" t="s">
        <v>32</v>
      </c>
      <c r="R475" t="s">
        <v>48</v>
      </c>
      <c r="S475" t="s">
        <v>170</v>
      </c>
      <c r="T475" t="s">
        <v>167</v>
      </c>
      <c r="U475" t="s">
        <v>168</v>
      </c>
      <c r="V475">
        <v>0</v>
      </c>
    </row>
    <row r="476" spans="1:22" ht="14" x14ac:dyDescent="0.3">
      <c r="A476">
        <v>2837</v>
      </c>
      <c r="B476">
        <v>51</v>
      </c>
      <c r="C476" t="s">
        <v>152</v>
      </c>
      <c r="D476" t="s">
        <v>94</v>
      </c>
      <c r="E476" t="s">
        <v>20</v>
      </c>
      <c r="F476">
        <v>50</v>
      </c>
      <c r="G476" t="s">
        <v>50</v>
      </c>
      <c r="H476" t="s">
        <v>43</v>
      </c>
      <c r="I476" t="s">
        <v>60</v>
      </c>
      <c r="J476" t="s">
        <v>24</v>
      </c>
      <c r="K476">
        <v>5</v>
      </c>
      <c r="L476" t="s">
        <v>151</v>
      </c>
      <c r="M476" t="s">
        <v>69</v>
      </c>
      <c r="N476" t="s">
        <v>151</v>
      </c>
      <c r="O476" t="s">
        <v>151</v>
      </c>
      <c r="P476">
        <v>21</v>
      </c>
      <c r="Q476" t="s">
        <v>32</v>
      </c>
      <c r="R476" t="s">
        <v>75</v>
      </c>
      <c r="S476" t="s">
        <v>166</v>
      </c>
      <c r="T476" t="s">
        <v>167</v>
      </c>
      <c r="U476" t="s">
        <v>168</v>
      </c>
      <c r="V476">
        <v>0</v>
      </c>
    </row>
    <row r="477" spans="1:22" ht="14" x14ac:dyDescent="0.3">
      <c r="A477">
        <v>2836</v>
      </c>
      <c r="B477">
        <v>33</v>
      </c>
      <c r="C477" t="s">
        <v>152</v>
      </c>
      <c r="D477" t="s">
        <v>112</v>
      </c>
      <c r="E477" t="s">
        <v>20</v>
      </c>
      <c r="F477">
        <v>84</v>
      </c>
      <c r="G477" t="s">
        <v>128</v>
      </c>
      <c r="H477" t="s">
        <v>35</v>
      </c>
      <c r="I477" t="s">
        <v>68</v>
      </c>
      <c r="J477" t="s">
        <v>24</v>
      </c>
      <c r="K477">
        <v>4.9000000000000004</v>
      </c>
      <c r="L477" t="s">
        <v>151</v>
      </c>
      <c r="M477" t="s">
        <v>37</v>
      </c>
      <c r="N477" t="s">
        <v>151</v>
      </c>
      <c r="O477" t="s">
        <v>151</v>
      </c>
      <c r="P477">
        <v>7</v>
      </c>
      <c r="Q477" t="s">
        <v>27</v>
      </c>
      <c r="R477" t="s">
        <v>48</v>
      </c>
      <c r="S477" t="s">
        <v>172</v>
      </c>
      <c r="T477" t="s">
        <v>167</v>
      </c>
      <c r="U477" t="s">
        <v>171</v>
      </c>
      <c r="V477">
        <v>0</v>
      </c>
    </row>
    <row r="478" spans="1:22" ht="14" x14ac:dyDescent="0.3">
      <c r="A478">
        <v>2834</v>
      </c>
      <c r="B478">
        <v>43</v>
      </c>
      <c r="C478" t="s">
        <v>152</v>
      </c>
      <c r="D478" t="s">
        <v>33</v>
      </c>
      <c r="E478" t="s">
        <v>20</v>
      </c>
      <c r="F478">
        <v>56</v>
      </c>
      <c r="G478" t="s">
        <v>71</v>
      </c>
      <c r="H478" t="s">
        <v>43</v>
      </c>
      <c r="I478" t="s">
        <v>84</v>
      </c>
      <c r="J478" t="s">
        <v>56</v>
      </c>
      <c r="K478">
        <v>3.3</v>
      </c>
      <c r="L478" t="s">
        <v>151</v>
      </c>
      <c r="M478" t="s">
        <v>37</v>
      </c>
      <c r="N478" t="s">
        <v>151</v>
      </c>
      <c r="O478" t="s">
        <v>151</v>
      </c>
      <c r="P478">
        <v>19</v>
      </c>
      <c r="Q478" t="s">
        <v>32</v>
      </c>
      <c r="R478" t="s">
        <v>87</v>
      </c>
      <c r="S478" t="s">
        <v>170</v>
      </c>
      <c r="T478" t="s">
        <v>167</v>
      </c>
      <c r="U478" t="s">
        <v>174</v>
      </c>
      <c r="V478">
        <v>0</v>
      </c>
    </row>
    <row r="479" spans="1:22" ht="14" x14ac:dyDescent="0.3">
      <c r="A479">
        <v>2832</v>
      </c>
      <c r="B479">
        <v>34</v>
      </c>
      <c r="C479" t="s">
        <v>152</v>
      </c>
      <c r="D479" t="s">
        <v>103</v>
      </c>
      <c r="E479" t="s">
        <v>20</v>
      </c>
      <c r="F479">
        <v>53</v>
      </c>
      <c r="G479" t="s">
        <v>140</v>
      </c>
      <c r="H479" t="s">
        <v>22</v>
      </c>
      <c r="I479" t="s">
        <v>68</v>
      </c>
      <c r="J479" t="s">
        <v>24</v>
      </c>
      <c r="K479">
        <v>5</v>
      </c>
      <c r="L479" t="s">
        <v>151</v>
      </c>
      <c r="M479" t="s">
        <v>26</v>
      </c>
      <c r="N479" t="s">
        <v>151</v>
      </c>
      <c r="O479" t="s">
        <v>151</v>
      </c>
      <c r="P479">
        <v>4</v>
      </c>
      <c r="Q479" t="s">
        <v>38</v>
      </c>
      <c r="R479" t="s">
        <v>39</v>
      </c>
      <c r="S479" t="s">
        <v>172</v>
      </c>
      <c r="T479" t="s">
        <v>167</v>
      </c>
      <c r="U479" t="s">
        <v>171</v>
      </c>
      <c r="V479">
        <v>0</v>
      </c>
    </row>
    <row r="480" spans="1:22" ht="14" x14ac:dyDescent="0.3">
      <c r="A480">
        <v>2831</v>
      </c>
      <c r="B480">
        <v>63</v>
      </c>
      <c r="C480" t="s">
        <v>152</v>
      </c>
      <c r="D480" t="s">
        <v>86</v>
      </c>
      <c r="E480" t="s">
        <v>20</v>
      </c>
      <c r="F480">
        <v>90</v>
      </c>
      <c r="G480" t="s">
        <v>46</v>
      </c>
      <c r="H480" t="s">
        <v>22</v>
      </c>
      <c r="I480" t="s">
        <v>108</v>
      </c>
      <c r="J480" t="s">
        <v>36</v>
      </c>
      <c r="K480">
        <v>2.9</v>
      </c>
      <c r="L480" t="s">
        <v>151</v>
      </c>
      <c r="M480" t="s">
        <v>73</v>
      </c>
      <c r="N480" t="s">
        <v>151</v>
      </c>
      <c r="O480" t="s">
        <v>151</v>
      </c>
      <c r="P480">
        <v>13</v>
      </c>
      <c r="Q480" t="s">
        <v>27</v>
      </c>
      <c r="R480" t="s">
        <v>96</v>
      </c>
      <c r="S480" t="s">
        <v>173</v>
      </c>
      <c r="T480" t="s">
        <v>167</v>
      </c>
      <c r="U480" t="s">
        <v>174</v>
      </c>
      <c r="V480">
        <v>0</v>
      </c>
    </row>
    <row r="481" spans="1:22" ht="14" x14ac:dyDescent="0.3">
      <c r="A481">
        <v>2828</v>
      </c>
      <c r="B481">
        <v>20</v>
      </c>
      <c r="C481" t="s">
        <v>152</v>
      </c>
      <c r="D481" t="s">
        <v>19</v>
      </c>
      <c r="E481" t="s">
        <v>20</v>
      </c>
      <c r="F481">
        <v>96</v>
      </c>
      <c r="G481" t="s">
        <v>149</v>
      </c>
      <c r="H481" t="s">
        <v>43</v>
      </c>
      <c r="I481" t="s">
        <v>135</v>
      </c>
      <c r="J481" t="s">
        <v>56</v>
      </c>
      <c r="K481">
        <v>3.1</v>
      </c>
      <c r="L481" t="s">
        <v>151</v>
      </c>
      <c r="M481" t="s">
        <v>44</v>
      </c>
      <c r="N481" t="s">
        <v>151</v>
      </c>
      <c r="O481" t="s">
        <v>151</v>
      </c>
      <c r="P481">
        <v>11</v>
      </c>
      <c r="Q481" t="s">
        <v>74</v>
      </c>
      <c r="R481" t="s">
        <v>75</v>
      </c>
      <c r="S481" t="s">
        <v>169</v>
      </c>
      <c r="T481" t="s">
        <v>167</v>
      </c>
      <c r="U481" t="s">
        <v>174</v>
      </c>
      <c r="V481">
        <v>0</v>
      </c>
    </row>
    <row r="482" spans="1:22" ht="14" x14ac:dyDescent="0.3">
      <c r="A482">
        <v>2824</v>
      </c>
      <c r="B482">
        <v>26</v>
      </c>
      <c r="C482" t="s">
        <v>152</v>
      </c>
      <c r="D482" t="s">
        <v>80</v>
      </c>
      <c r="E482" t="s">
        <v>20</v>
      </c>
      <c r="F482">
        <v>63</v>
      </c>
      <c r="G482" t="s">
        <v>139</v>
      </c>
      <c r="H482" t="s">
        <v>43</v>
      </c>
      <c r="I482" t="s">
        <v>77</v>
      </c>
      <c r="J482" t="s">
        <v>52</v>
      </c>
      <c r="K482">
        <v>4.5</v>
      </c>
      <c r="L482" t="s">
        <v>151</v>
      </c>
      <c r="M482" t="s">
        <v>53</v>
      </c>
      <c r="N482" t="s">
        <v>151</v>
      </c>
      <c r="O482" t="s">
        <v>151</v>
      </c>
      <c r="P482">
        <v>47</v>
      </c>
      <c r="Q482" t="s">
        <v>85</v>
      </c>
      <c r="R482" t="s">
        <v>75</v>
      </c>
      <c r="S482" t="s">
        <v>172</v>
      </c>
      <c r="T482" t="s">
        <v>167</v>
      </c>
      <c r="U482" t="s">
        <v>168</v>
      </c>
      <c r="V482">
        <v>0</v>
      </c>
    </row>
    <row r="483" spans="1:22" ht="14" x14ac:dyDescent="0.3">
      <c r="A483">
        <v>2823</v>
      </c>
      <c r="B483">
        <v>61</v>
      </c>
      <c r="C483" t="s">
        <v>152</v>
      </c>
      <c r="D483" t="s">
        <v>86</v>
      </c>
      <c r="E483" t="s">
        <v>20</v>
      </c>
      <c r="F483">
        <v>37</v>
      </c>
      <c r="G483" t="s">
        <v>126</v>
      </c>
      <c r="H483" t="s">
        <v>35</v>
      </c>
      <c r="I483" t="s">
        <v>109</v>
      </c>
      <c r="J483" t="s">
        <v>56</v>
      </c>
      <c r="K483">
        <v>4.0999999999999996</v>
      </c>
      <c r="L483" t="s">
        <v>151</v>
      </c>
      <c r="M483" t="s">
        <v>53</v>
      </c>
      <c r="N483" t="s">
        <v>151</v>
      </c>
      <c r="O483" t="s">
        <v>151</v>
      </c>
      <c r="P483">
        <v>33</v>
      </c>
      <c r="Q483" t="s">
        <v>45</v>
      </c>
      <c r="R483" t="s">
        <v>57</v>
      </c>
      <c r="S483" t="s">
        <v>173</v>
      </c>
      <c r="T483" t="s">
        <v>167</v>
      </c>
      <c r="U483" t="s">
        <v>168</v>
      </c>
      <c r="V483">
        <v>0</v>
      </c>
    </row>
    <row r="484" spans="1:22" ht="14" x14ac:dyDescent="0.3">
      <c r="A484">
        <v>2820</v>
      </c>
      <c r="B484">
        <v>67</v>
      </c>
      <c r="C484" t="s">
        <v>152</v>
      </c>
      <c r="D484" t="s">
        <v>54</v>
      </c>
      <c r="E484" t="s">
        <v>20</v>
      </c>
      <c r="F484">
        <v>27</v>
      </c>
      <c r="G484" t="s">
        <v>141</v>
      </c>
      <c r="H484" t="s">
        <v>22</v>
      </c>
      <c r="I484" t="s">
        <v>92</v>
      </c>
      <c r="J484" t="s">
        <v>36</v>
      </c>
      <c r="K484">
        <v>3</v>
      </c>
      <c r="L484" t="s">
        <v>151</v>
      </c>
      <c r="M484" t="s">
        <v>37</v>
      </c>
      <c r="N484" t="s">
        <v>151</v>
      </c>
      <c r="O484" t="s">
        <v>151</v>
      </c>
      <c r="P484">
        <v>19</v>
      </c>
      <c r="Q484" t="s">
        <v>32</v>
      </c>
      <c r="R484" t="s">
        <v>87</v>
      </c>
      <c r="S484" t="s">
        <v>173</v>
      </c>
      <c r="T484" t="s">
        <v>167</v>
      </c>
      <c r="U484" t="s">
        <v>174</v>
      </c>
      <c r="V484">
        <v>0</v>
      </c>
    </row>
    <row r="485" spans="1:22" ht="14" x14ac:dyDescent="0.3">
      <c r="A485">
        <v>2819</v>
      </c>
      <c r="B485">
        <v>46</v>
      </c>
      <c r="C485" t="s">
        <v>152</v>
      </c>
      <c r="D485" t="s">
        <v>58</v>
      </c>
      <c r="E485" t="s">
        <v>20</v>
      </c>
      <c r="F485">
        <v>73</v>
      </c>
      <c r="G485" t="s">
        <v>98</v>
      </c>
      <c r="H485" t="s">
        <v>43</v>
      </c>
      <c r="I485" t="s">
        <v>47</v>
      </c>
      <c r="J485" t="s">
        <v>56</v>
      </c>
      <c r="K485">
        <v>4.7</v>
      </c>
      <c r="L485" t="s">
        <v>151</v>
      </c>
      <c r="M485" t="s">
        <v>44</v>
      </c>
      <c r="N485" t="s">
        <v>151</v>
      </c>
      <c r="O485" t="s">
        <v>151</v>
      </c>
      <c r="P485">
        <v>12</v>
      </c>
      <c r="Q485" t="s">
        <v>85</v>
      </c>
      <c r="R485" t="s">
        <v>48</v>
      </c>
      <c r="S485" t="s">
        <v>166</v>
      </c>
      <c r="T485" t="s">
        <v>167</v>
      </c>
      <c r="U485" t="s">
        <v>174</v>
      </c>
      <c r="V485">
        <v>0</v>
      </c>
    </row>
    <row r="486" spans="1:22" ht="14" x14ac:dyDescent="0.3">
      <c r="A486">
        <v>2817</v>
      </c>
      <c r="B486">
        <v>43</v>
      </c>
      <c r="C486" t="s">
        <v>152</v>
      </c>
      <c r="D486" t="s">
        <v>86</v>
      </c>
      <c r="E486" t="s">
        <v>20</v>
      </c>
      <c r="F486">
        <v>28</v>
      </c>
      <c r="G486" t="s">
        <v>127</v>
      </c>
      <c r="H486" t="s">
        <v>43</v>
      </c>
      <c r="I486" t="s">
        <v>93</v>
      </c>
      <c r="J486" t="s">
        <v>36</v>
      </c>
      <c r="K486">
        <v>3.5</v>
      </c>
      <c r="L486" t="s">
        <v>151</v>
      </c>
      <c r="M486" t="s">
        <v>37</v>
      </c>
      <c r="N486" t="s">
        <v>151</v>
      </c>
      <c r="O486" t="s">
        <v>151</v>
      </c>
      <c r="P486">
        <v>45</v>
      </c>
      <c r="Q486" t="s">
        <v>27</v>
      </c>
      <c r="R486" t="s">
        <v>39</v>
      </c>
      <c r="S486" t="s">
        <v>170</v>
      </c>
      <c r="T486" t="s">
        <v>167</v>
      </c>
      <c r="U486" t="s">
        <v>168</v>
      </c>
      <c r="V486">
        <v>0</v>
      </c>
    </row>
    <row r="487" spans="1:22" ht="14" x14ac:dyDescent="0.3">
      <c r="A487">
        <v>2816</v>
      </c>
      <c r="B487">
        <v>33</v>
      </c>
      <c r="C487" t="s">
        <v>152</v>
      </c>
      <c r="D487" t="s">
        <v>19</v>
      </c>
      <c r="E487" t="s">
        <v>20</v>
      </c>
      <c r="F487">
        <v>67</v>
      </c>
      <c r="G487" t="s">
        <v>134</v>
      </c>
      <c r="H487" t="s">
        <v>22</v>
      </c>
      <c r="I487" t="s">
        <v>93</v>
      </c>
      <c r="J487" t="s">
        <v>56</v>
      </c>
      <c r="K487">
        <v>3.9</v>
      </c>
      <c r="L487" t="s">
        <v>151</v>
      </c>
      <c r="M487" t="s">
        <v>37</v>
      </c>
      <c r="N487" t="s">
        <v>151</v>
      </c>
      <c r="O487" t="s">
        <v>151</v>
      </c>
      <c r="P487">
        <v>40</v>
      </c>
      <c r="Q487" t="s">
        <v>27</v>
      </c>
      <c r="R487" t="s">
        <v>96</v>
      </c>
      <c r="S487" t="s">
        <v>172</v>
      </c>
      <c r="T487" t="s">
        <v>167</v>
      </c>
      <c r="U487" t="s">
        <v>168</v>
      </c>
      <c r="V487">
        <v>0</v>
      </c>
    </row>
    <row r="488" spans="1:22" ht="14" x14ac:dyDescent="0.3">
      <c r="A488">
        <v>2815</v>
      </c>
      <c r="B488">
        <v>31</v>
      </c>
      <c r="C488" t="s">
        <v>152</v>
      </c>
      <c r="D488" t="s">
        <v>112</v>
      </c>
      <c r="E488" t="s">
        <v>20</v>
      </c>
      <c r="F488">
        <v>32</v>
      </c>
      <c r="G488" t="s">
        <v>147</v>
      </c>
      <c r="H488" t="s">
        <v>22</v>
      </c>
      <c r="I488" t="s">
        <v>79</v>
      </c>
      <c r="J488" t="s">
        <v>24</v>
      </c>
      <c r="K488">
        <v>3.6</v>
      </c>
      <c r="L488" t="s">
        <v>151</v>
      </c>
      <c r="M488" t="s">
        <v>53</v>
      </c>
      <c r="N488" t="s">
        <v>151</v>
      </c>
      <c r="O488" t="s">
        <v>151</v>
      </c>
      <c r="P488">
        <v>14</v>
      </c>
      <c r="Q488" t="s">
        <v>74</v>
      </c>
      <c r="R488" t="s">
        <v>87</v>
      </c>
      <c r="S488" t="s">
        <v>172</v>
      </c>
      <c r="T488" t="s">
        <v>167</v>
      </c>
      <c r="U488" t="s">
        <v>174</v>
      </c>
      <c r="V488">
        <v>0</v>
      </c>
    </row>
    <row r="489" spans="1:22" ht="14" x14ac:dyDescent="0.3">
      <c r="A489">
        <v>2814</v>
      </c>
      <c r="B489">
        <v>45</v>
      </c>
      <c r="C489" t="s">
        <v>152</v>
      </c>
      <c r="D489" t="s">
        <v>54</v>
      </c>
      <c r="E489" t="s">
        <v>20</v>
      </c>
      <c r="F489">
        <v>50</v>
      </c>
      <c r="G489" t="s">
        <v>128</v>
      </c>
      <c r="H489" t="s">
        <v>35</v>
      </c>
      <c r="I489" t="s">
        <v>31</v>
      </c>
      <c r="J489" t="s">
        <v>52</v>
      </c>
      <c r="K489">
        <v>3.3</v>
      </c>
      <c r="L489" t="s">
        <v>151</v>
      </c>
      <c r="M489" t="s">
        <v>69</v>
      </c>
      <c r="N489" t="s">
        <v>151</v>
      </c>
      <c r="O489" t="s">
        <v>151</v>
      </c>
      <c r="P489">
        <v>39</v>
      </c>
      <c r="Q489" t="s">
        <v>85</v>
      </c>
      <c r="R489" t="s">
        <v>57</v>
      </c>
      <c r="S489" t="s">
        <v>166</v>
      </c>
      <c r="T489" t="s">
        <v>167</v>
      </c>
      <c r="U489" t="s">
        <v>168</v>
      </c>
      <c r="V489">
        <v>0</v>
      </c>
    </row>
    <row r="490" spans="1:22" ht="14" x14ac:dyDescent="0.3">
      <c r="A490">
        <v>2813</v>
      </c>
      <c r="B490">
        <v>66</v>
      </c>
      <c r="C490" t="s">
        <v>152</v>
      </c>
      <c r="D490" t="s">
        <v>103</v>
      </c>
      <c r="E490" t="s">
        <v>20</v>
      </c>
      <c r="F490">
        <v>91</v>
      </c>
      <c r="G490" t="s">
        <v>113</v>
      </c>
      <c r="H490" t="s">
        <v>91</v>
      </c>
      <c r="I490" t="s">
        <v>135</v>
      </c>
      <c r="J490" t="s">
        <v>56</v>
      </c>
      <c r="K490">
        <v>3.8</v>
      </c>
      <c r="L490" t="s">
        <v>151</v>
      </c>
      <c r="M490" t="s">
        <v>73</v>
      </c>
      <c r="N490" t="s">
        <v>151</v>
      </c>
      <c r="O490" t="s">
        <v>151</v>
      </c>
      <c r="P490">
        <v>1</v>
      </c>
      <c r="Q490" t="s">
        <v>38</v>
      </c>
      <c r="R490" t="s">
        <v>96</v>
      </c>
      <c r="S490" t="s">
        <v>173</v>
      </c>
      <c r="T490" t="s">
        <v>167</v>
      </c>
      <c r="U490" t="s">
        <v>171</v>
      </c>
      <c r="V490">
        <v>0</v>
      </c>
    </row>
    <row r="491" spans="1:22" ht="14" x14ac:dyDescent="0.3">
      <c r="A491">
        <v>2811</v>
      </c>
      <c r="B491">
        <v>27</v>
      </c>
      <c r="C491" t="s">
        <v>152</v>
      </c>
      <c r="D491" t="s">
        <v>33</v>
      </c>
      <c r="E491" t="s">
        <v>20</v>
      </c>
      <c r="F491">
        <v>31</v>
      </c>
      <c r="G491" t="s">
        <v>116</v>
      </c>
      <c r="H491" t="s">
        <v>43</v>
      </c>
      <c r="I491" t="s">
        <v>72</v>
      </c>
      <c r="J491" t="s">
        <v>52</v>
      </c>
      <c r="K491">
        <v>4</v>
      </c>
      <c r="L491" t="s">
        <v>151</v>
      </c>
      <c r="M491" t="s">
        <v>53</v>
      </c>
      <c r="N491" t="s">
        <v>151</v>
      </c>
      <c r="O491" t="s">
        <v>151</v>
      </c>
      <c r="P491">
        <v>10</v>
      </c>
      <c r="Q491" t="s">
        <v>85</v>
      </c>
      <c r="R491" t="s">
        <v>28</v>
      </c>
      <c r="S491" t="s">
        <v>172</v>
      </c>
      <c r="T491" t="s">
        <v>167</v>
      </c>
      <c r="U491" t="s">
        <v>174</v>
      </c>
      <c r="V491">
        <v>0</v>
      </c>
    </row>
    <row r="492" spans="1:22" ht="14" x14ac:dyDescent="0.3">
      <c r="A492">
        <v>2810</v>
      </c>
      <c r="B492">
        <v>66</v>
      </c>
      <c r="C492" t="s">
        <v>152</v>
      </c>
      <c r="D492" t="s">
        <v>58</v>
      </c>
      <c r="E492" t="s">
        <v>20</v>
      </c>
      <c r="F492">
        <v>98</v>
      </c>
      <c r="G492" t="s">
        <v>71</v>
      </c>
      <c r="H492" t="s">
        <v>91</v>
      </c>
      <c r="I492" t="s">
        <v>84</v>
      </c>
      <c r="J492" t="s">
        <v>52</v>
      </c>
      <c r="K492">
        <v>3</v>
      </c>
      <c r="L492" t="s">
        <v>151</v>
      </c>
      <c r="M492" t="s">
        <v>53</v>
      </c>
      <c r="N492" t="s">
        <v>151</v>
      </c>
      <c r="O492" t="s">
        <v>151</v>
      </c>
      <c r="P492">
        <v>27</v>
      </c>
      <c r="Q492" t="s">
        <v>85</v>
      </c>
      <c r="R492" t="s">
        <v>57</v>
      </c>
      <c r="S492" t="s">
        <v>173</v>
      </c>
      <c r="T492" t="s">
        <v>167</v>
      </c>
      <c r="U492" t="s">
        <v>168</v>
      </c>
      <c r="V492">
        <v>0</v>
      </c>
    </row>
    <row r="493" spans="1:22" ht="14" x14ac:dyDescent="0.3">
      <c r="A493">
        <v>2809</v>
      </c>
      <c r="B493">
        <v>49</v>
      </c>
      <c r="C493" t="s">
        <v>152</v>
      </c>
      <c r="D493" t="s">
        <v>86</v>
      </c>
      <c r="E493" t="s">
        <v>20</v>
      </c>
      <c r="F493">
        <v>62</v>
      </c>
      <c r="G493" t="s">
        <v>121</v>
      </c>
      <c r="H493" t="s">
        <v>43</v>
      </c>
      <c r="I493" t="s">
        <v>117</v>
      </c>
      <c r="J493" t="s">
        <v>36</v>
      </c>
      <c r="K493">
        <v>3.9</v>
      </c>
      <c r="L493" t="s">
        <v>151</v>
      </c>
      <c r="M493" t="s">
        <v>37</v>
      </c>
      <c r="N493" t="s">
        <v>151</v>
      </c>
      <c r="O493" t="s">
        <v>151</v>
      </c>
      <c r="P493">
        <v>45</v>
      </c>
      <c r="Q493" t="s">
        <v>45</v>
      </c>
      <c r="R493" t="s">
        <v>96</v>
      </c>
      <c r="S493" t="s">
        <v>166</v>
      </c>
      <c r="T493" t="s">
        <v>167</v>
      </c>
      <c r="U493" t="s">
        <v>168</v>
      </c>
      <c r="V493">
        <v>0</v>
      </c>
    </row>
    <row r="494" spans="1:22" ht="14" x14ac:dyDescent="0.3">
      <c r="A494">
        <v>2808</v>
      </c>
      <c r="B494">
        <v>56</v>
      </c>
      <c r="C494" t="s">
        <v>152</v>
      </c>
      <c r="D494" t="s">
        <v>103</v>
      </c>
      <c r="E494" t="s">
        <v>20</v>
      </c>
      <c r="F494">
        <v>100</v>
      </c>
      <c r="G494" t="s">
        <v>127</v>
      </c>
      <c r="H494" t="s">
        <v>43</v>
      </c>
      <c r="I494" t="s">
        <v>60</v>
      </c>
      <c r="J494" t="s">
        <v>36</v>
      </c>
      <c r="K494">
        <v>4.4000000000000004</v>
      </c>
      <c r="L494" t="s">
        <v>151</v>
      </c>
      <c r="M494" t="s">
        <v>69</v>
      </c>
      <c r="N494" t="s">
        <v>151</v>
      </c>
      <c r="O494" t="s">
        <v>151</v>
      </c>
      <c r="P494">
        <v>10</v>
      </c>
      <c r="Q494" t="s">
        <v>85</v>
      </c>
      <c r="R494" t="s">
        <v>28</v>
      </c>
      <c r="S494" t="s">
        <v>173</v>
      </c>
      <c r="T494" t="s">
        <v>175</v>
      </c>
      <c r="U494" t="s">
        <v>174</v>
      </c>
      <c r="V494">
        <v>0</v>
      </c>
    </row>
    <row r="495" spans="1:22" ht="14" x14ac:dyDescent="0.3">
      <c r="A495">
        <v>2807</v>
      </c>
      <c r="B495">
        <v>45</v>
      </c>
      <c r="C495" t="s">
        <v>152</v>
      </c>
      <c r="D495" t="s">
        <v>19</v>
      </c>
      <c r="E495" t="s">
        <v>20</v>
      </c>
      <c r="F495">
        <v>39</v>
      </c>
      <c r="G495" t="s">
        <v>130</v>
      </c>
      <c r="H495" t="s">
        <v>22</v>
      </c>
      <c r="I495" t="s">
        <v>72</v>
      </c>
      <c r="J495" t="s">
        <v>36</v>
      </c>
      <c r="K495">
        <v>2.7</v>
      </c>
      <c r="L495" t="s">
        <v>151</v>
      </c>
      <c r="M495" t="s">
        <v>53</v>
      </c>
      <c r="N495" t="s">
        <v>151</v>
      </c>
      <c r="O495" t="s">
        <v>151</v>
      </c>
      <c r="P495">
        <v>50</v>
      </c>
      <c r="Q495" t="s">
        <v>38</v>
      </c>
      <c r="R495" t="s">
        <v>48</v>
      </c>
      <c r="S495" t="s">
        <v>166</v>
      </c>
      <c r="T495" t="s">
        <v>167</v>
      </c>
      <c r="U495" t="s">
        <v>168</v>
      </c>
      <c r="V495">
        <v>0</v>
      </c>
    </row>
    <row r="496" spans="1:22" ht="14" x14ac:dyDescent="0.3">
      <c r="A496">
        <v>2805</v>
      </c>
      <c r="B496">
        <v>65</v>
      </c>
      <c r="C496" t="s">
        <v>152</v>
      </c>
      <c r="D496" t="s">
        <v>103</v>
      </c>
      <c r="E496" t="s">
        <v>20</v>
      </c>
      <c r="F496">
        <v>76</v>
      </c>
      <c r="G496" t="s">
        <v>130</v>
      </c>
      <c r="H496" t="s">
        <v>43</v>
      </c>
      <c r="I496" t="s">
        <v>108</v>
      </c>
      <c r="J496" t="s">
        <v>36</v>
      </c>
      <c r="K496">
        <v>2.8</v>
      </c>
      <c r="L496" t="s">
        <v>151</v>
      </c>
      <c r="M496" t="s">
        <v>53</v>
      </c>
      <c r="N496" t="s">
        <v>151</v>
      </c>
      <c r="O496" t="s">
        <v>151</v>
      </c>
      <c r="P496">
        <v>48</v>
      </c>
      <c r="Q496" t="s">
        <v>74</v>
      </c>
      <c r="R496" t="s">
        <v>96</v>
      </c>
      <c r="S496" t="s">
        <v>173</v>
      </c>
      <c r="T496" t="s">
        <v>167</v>
      </c>
      <c r="U496" t="s">
        <v>168</v>
      </c>
      <c r="V496">
        <v>0</v>
      </c>
    </row>
    <row r="497" spans="1:22" ht="14" x14ac:dyDescent="0.3">
      <c r="A497">
        <v>2804</v>
      </c>
      <c r="B497">
        <v>46</v>
      </c>
      <c r="C497" t="s">
        <v>152</v>
      </c>
      <c r="D497" t="s">
        <v>112</v>
      </c>
      <c r="E497" t="s">
        <v>20</v>
      </c>
      <c r="F497">
        <v>44</v>
      </c>
      <c r="G497" t="s">
        <v>134</v>
      </c>
      <c r="H497" t="s">
        <v>43</v>
      </c>
      <c r="I497" t="s">
        <v>82</v>
      </c>
      <c r="J497" t="s">
        <v>24</v>
      </c>
      <c r="K497">
        <v>3.3</v>
      </c>
      <c r="L497" t="s">
        <v>151</v>
      </c>
      <c r="M497" t="s">
        <v>37</v>
      </c>
      <c r="N497" t="s">
        <v>151</v>
      </c>
      <c r="O497" t="s">
        <v>151</v>
      </c>
      <c r="P497">
        <v>31</v>
      </c>
      <c r="Q497" t="s">
        <v>74</v>
      </c>
      <c r="R497" t="s">
        <v>87</v>
      </c>
      <c r="S497" t="s">
        <v>166</v>
      </c>
      <c r="T497" t="s">
        <v>167</v>
      </c>
      <c r="U497" t="s">
        <v>168</v>
      </c>
      <c r="V497">
        <v>0</v>
      </c>
    </row>
    <row r="498" spans="1:22" ht="14" x14ac:dyDescent="0.3">
      <c r="A498">
        <v>2802</v>
      </c>
      <c r="B498">
        <v>64</v>
      </c>
      <c r="C498" t="s">
        <v>152</v>
      </c>
      <c r="D498" t="s">
        <v>54</v>
      </c>
      <c r="E498" t="s">
        <v>20</v>
      </c>
      <c r="F498">
        <v>56</v>
      </c>
      <c r="G498" t="s">
        <v>129</v>
      </c>
      <c r="H498" t="s">
        <v>43</v>
      </c>
      <c r="I498" t="s">
        <v>125</v>
      </c>
      <c r="J498" t="s">
        <v>24</v>
      </c>
      <c r="K498">
        <v>2.6</v>
      </c>
      <c r="L498" t="s">
        <v>151</v>
      </c>
      <c r="M498" t="s">
        <v>26</v>
      </c>
      <c r="N498" t="s">
        <v>151</v>
      </c>
      <c r="O498" t="s">
        <v>151</v>
      </c>
      <c r="P498">
        <v>30</v>
      </c>
      <c r="Q498" t="s">
        <v>45</v>
      </c>
      <c r="R498" t="s">
        <v>48</v>
      </c>
      <c r="S498" t="s">
        <v>173</v>
      </c>
      <c r="T498" t="s">
        <v>167</v>
      </c>
      <c r="U498" t="s">
        <v>168</v>
      </c>
      <c r="V498">
        <v>0</v>
      </c>
    </row>
    <row r="499" spans="1:22" ht="14" x14ac:dyDescent="0.3">
      <c r="A499">
        <v>2801</v>
      </c>
      <c r="B499">
        <v>70</v>
      </c>
      <c r="C499" t="s">
        <v>152</v>
      </c>
      <c r="D499" t="s">
        <v>54</v>
      </c>
      <c r="E499" t="s">
        <v>20</v>
      </c>
      <c r="F499">
        <v>76</v>
      </c>
      <c r="G499" t="s">
        <v>71</v>
      </c>
      <c r="H499" t="s">
        <v>22</v>
      </c>
      <c r="I499" t="s">
        <v>82</v>
      </c>
      <c r="J499" t="s">
        <v>56</v>
      </c>
      <c r="K499">
        <v>3.4</v>
      </c>
      <c r="L499" t="s">
        <v>151</v>
      </c>
      <c r="M499" t="s">
        <v>37</v>
      </c>
      <c r="N499" t="s">
        <v>151</v>
      </c>
      <c r="O499" t="s">
        <v>151</v>
      </c>
      <c r="P499">
        <v>14</v>
      </c>
      <c r="Q499" t="s">
        <v>32</v>
      </c>
      <c r="R499" t="s">
        <v>75</v>
      </c>
      <c r="S499" t="s">
        <v>173</v>
      </c>
      <c r="T499" t="s">
        <v>167</v>
      </c>
      <c r="U499" t="s">
        <v>174</v>
      </c>
      <c r="V499">
        <v>0</v>
      </c>
    </row>
    <row r="500" spans="1:22" ht="14" x14ac:dyDescent="0.3">
      <c r="A500">
        <v>2800</v>
      </c>
      <c r="B500">
        <v>23</v>
      </c>
      <c r="C500" t="s">
        <v>152</v>
      </c>
      <c r="D500" t="s">
        <v>112</v>
      </c>
      <c r="E500" t="s">
        <v>20</v>
      </c>
      <c r="F500">
        <v>89</v>
      </c>
      <c r="G500" t="s">
        <v>30</v>
      </c>
      <c r="H500" t="s">
        <v>22</v>
      </c>
      <c r="I500" t="s">
        <v>68</v>
      </c>
      <c r="J500" t="s">
        <v>36</v>
      </c>
      <c r="K500">
        <v>3.9</v>
      </c>
      <c r="L500" t="s">
        <v>151</v>
      </c>
      <c r="M500" t="s">
        <v>37</v>
      </c>
      <c r="N500" t="s">
        <v>151</v>
      </c>
      <c r="O500" t="s">
        <v>151</v>
      </c>
      <c r="P500">
        <v>9</v>
      </c>
      <c r="Q500" t="s">
        <v>74</v>
      </c>
      <c r="R500" t="s">
        <v>96</v>
      </c>
      <c r="S500" t="s">
        <v>169</v>
      </c>
      <c r="T500" t="s">
        <v>167</v>
      </c>
      <c r="U500" t="s">
        <v>171</v>
      </c>
      <c r="V500">
        <v>0</v>
      </c>
    </row>
    <row r="501" spans="1:22" ht="14" x14ac:dyDescent="0.3">
      <c r="A501">
        <v>2799</v>
      </c>
      <c r="B501">
        <v>52</v>
      </c>
      <c r="C501" t="s">
        <v>152</v>
      </c>
      <c r="D501" t="s">
        <v>103</v>
      </c>
      <c r="E501" t="s">
        <v>20</v>
      </c>
      <c r="F501">
        <v>20</v>
      </c>
      <c r="G501" t="s">
        <v>42</v>
      </c>
      <c r="H501" t="s">
        <v>91</v>
      </c>
      <c r="I501" t="s">
        <v>107</v>
      </c>
      <c r="J501" t="s">
        <v>24</v>
      </c>
      <c r="K501">
        <v>4.8</v>
      </c>
      <c r="L501" t="s">
        <v>151</v>
      </c>
      <c r="M501" t="s">
        <v>73</v>
      </c>
      <c r="N501" t="s">
        <v>151</v>
      </c>
      <c r="O501" t="s">
        <v>151</v>
      </c>
      <c r="P501">
        <v>37</v>
      </c>
      <c r="Q501" t="s">
        <v>45</v>
      </c>
      <c r="R501" t="s">
        <v>39</v>
      </c>
      <c r="S501" t="s">
        <v>166</v>
      </c>
      <c r="T501" t="s">
        <v>167</v>
      </c>
      <c r="U501" t="s">
        <v>168</v>
      </c>
      <c r="V501">
        <v>0</v>
      </c>
    </row>
    <row r="502" spans="1:22" ht="14" x14ac:dyDescent="0.3">
      <c r="A502">
        <v>2793</v>
      </c>
      <c r="B502">
        <v>54</v>
      </c>
      <c r="C502" t="s">
        <v>152</v>
      </c>
      <c r="D502" t="s">
        <v>58</v>
      </c>
      <c r="E502" t="s">
        <v>20</v>
      </c>
      <c r="F502">
        <v>44</v>
      </c>
      <c r="G502" t="s">
        <v>21</v>
      </c>
      <c r="H502" t="s">
        <v>22</v>
      </c>
      <c r="I502" t="s">
        <v>82</v>
      </c>
      <c r="J502" t="s">
        <v>24</v>
      </c>
      <c r="K502">
        <v>3.2</v>
      </c>
      <c r="L502" t="s">
        <v>151</v>
      </c>
      <c r="M502" t="s">
        <v>26</v>
      </c>
      <c r="N502" t="s">
        <v>151</v>
      </c>
      <c r="O502" t="s">
        <v>151</v>
      </c>
      <c r="P502">
        <v>11</v>
      </c>
      <c r="Q502" t="s">
        <v>38</v>
      </c>
      <c r="R502" t="s">
        <v>39</v>
      </c>
      <c r="S502" t="s">
        <v>166</v>
      </c>
      <c r="T502" t="s">
        <v>167</v>
      </c>
      <c r="U502" t="s">
        <v>174</v>
      </c>
      <c r="V502">
        <v>0</v>
      </c>
    </row>
    <row r="503" spans="1:22" ht="14" x14ac:dyDescent="0.3">
      <c r="A503">
        <v>2791</v>
      </c>
      <c r="B503">
        <v>34</v>
      </c>
      <c r="C503" t="s">
        <v>152</v>
      </c>
      <c r="D503" t="s">
        <v>124</v>
      </c>
      <c r="E503" t="s">
        <v>20</v>
      </c>
      <c r="F503">
        <v>63</v>
      </c>
      <c r="G503" t="s">
        <v>30</v>
      </c>
      <c r="H503" t="s">
        <v>43</v>
      </c>
      <c r="I503" t="s">
        <v>93</v>
      </c>
      <c r="J503" t="s">
        <v>36</v>
      </c>
      <c r="K503">
        <v>4.5</v>
      </c>
      <c r="L503" t="s">
        <v>151</v>
      </c>
      <c r="M503" t="s">
        <v>37</v>
      </c>
      <c r="N503" t="s">
        <v>151</v>
      </c>
      <c r="O503" t="s">
        <v>151</v>
      </c>
      <c r="P503">
        <v>24</v>
      </c>
      <c r="Q503" t="s">
        <v>85</v>
      </c>
      <c r="R503" t="s">
        <v>48</v>
      </c>
      <c r="S503" t="s">
        <v>172</v>
      </c>
      <c r="T503" t="s">
        <v>167</v>
      </c>
      <c r="U503" t="s">
        <v>168</v>
      </c>
      <c r="V503">
        <v>0</v>
      </c>
    </row>
    <row r="504" spans="1:22" ht="14" x14ac:dyDescent="0.3">
      <c r="A504">
        <v>2790</v>
      </c>
      <c r="B504">
        <v>28</v>
      </c>
      <c r="C504" t="s">
        <v>152</v>
      </c>
      <c r="D504" t="s">
        <v>29</v>
      </c>
      <c r="E504" t="s">
        <v>20</v>
      </c>
      <c r="F504">
        <v>85</v>
      </c>
      <c r="G504" t="s">
        <v>97</v>
      </c>
      <c r="H504" t="s">
        <v>22</v>
      </c>
      <c r="I504" t="s">
        <v>120</v>
      </c>
      <c r="J504" t="s">
        <v>56</v>
      </c>
      <c r="K504">
        <v>5</v>
      </c>
      <c r="L504" t="s">
        <v>151</v>
      </c>
      <c r="M504" t="s">
        <v>26</v>
      </c>
      <c r="N504" t="s">
        <v>151</v>
      </c>
      <c r="O504" t="s">
        <v>151</v>
      </c>
      <c r="P504">
        <v>28</v>
      </c>
      <c r="Q504" t="s">
        <v>38</v>
      </c>
      <c r="R504" t="s">
        <v>75</v>
      </c>
      <c r="S504" t="s">
        <v>172</v>
      </c>
      <c r="T504" t="s">
        <v>167</v>
      </c>
      <c r="U504" t="s">
        <v>168</v>
      </c>
      <c r="V504">
        <v>0</v>
      </c>
    </row>
    <row r="505" spans="1:22" ht="14" x14ac:dyDescent="0.3">
      <c r="A505">
        <v>2786</v>
      </c>
      <c r="B505">
        <v>53</v>
      </c>
      <c r="C505" t="s">
        <v>152</v>
      </c>
      <c r="D505" t="s">
        <v>19</v>
      </c>
      <c r="E505" t="s">
        <v>20</v>
      </c>
      <c r="F505">
        <v>80</v>
      </c>
      <c r="G505" t="s">
        <v>59</v>
      </c>
      <c r="H505" t="s">
        <v>35</v>
      </c>
      <c r="I505" t="s">
        <v>95</v>
      </c>
      <c r="J505" t="s">
        <v>52</v>
      </c>
      <c r="K505">
        <v>2.9</v>
      </c>
      <c r="L505" t="s">
        <v>151</v>
      </c>
      <c r="M505" t="s">
        <v>44</v>
      </c>
      <c r="N505" t="s">
        <v>151</v>
      </c>
      <c r="O505" t="s">
        <v>151</v>
      </c>
      <c r="P505">
        <v>13</v>
      </c>
      <c r="Q505" t="s">
        <v>74</v>
      </c>
      <c r="R505" t="s">
        <v>87</v>
      </c>
      <c r="S505" t="s">
        <v>166</v>
      </c>
      <c r="T505" t="s">
        <v>167</v>
      </c>
      <c r="U505" t="s">
        <v>174</v>
      </c>
      <c r="V505">
        <v>0</v>
      </c>
    </row>
    <row r="506" spans="1:22" ht="14" x14ac:dyDescent="0.3">
      <c r="A506">
        <v>2785</v>
      </c>
      <c r="B506">
        <v>33</v>
      </c>
      <c r="C506" t="s">
        <v>152</v>
      </c>
      <c r="D506" t="s">
        <v>86</v>
      </c>
      <c r="E506" t="s">
        <v>20</v>
      </c>
      <c r="F506">
        <v>70</v>
      </c>
      <c r="G506" t="s">
        <v>134</v>
      </c>
      <c r="H506" t="s">
        <v>43</v>
      </c>
      <c r="I506" t="s">
        <v>93</v>
      </c>
      <c r="J506" t="s">
        <v>24</v>
      </c>
      <c r="K506">
        <v>3.1</v>
      </c>
      <c r="L506" t="s">
        <v>151</v>
      </c>
      <c r="M506" t="s">
        <v>26</v>
      </c>
      <c r="N506" t="s">
        <v>151</v>
      </c>
      <c r="O506" t="s">
        <v>151</v>
      </c>
      <c r="P506">
        <v>12</v>
      </c>
      <c r="Q506" t="s">
        <v>45</v>
      </c>
      <c r="R506" t="s">
        <v>96</v>
      </c>
      <c r="S506" t="s">
        <v>172</v>
      </c>
      <c r="T506" t="s">
        <v>167</v>
      </c>
      <c r="U506" t="s">
        <v>174</v>
      </c>
      <c r="V506">
        <v>0</v>
      </c>
    </row>
    <row r="507" spans="1:22" ht="14" x14ac:dyDescent="0.3">
      <c r="A507">
        <v>2784</v>
      </c>
      <c r="B507">
        <v>19</v>
      </c>
      <c r="C507" t="s">
        <v>152</v>
      </c>
      <c r="D507" t="s">
        <v>86</v>
      </c>
      <c r="E507" t="s">
        <v>20</v>
      </c>
      <c r="F507">
        <v>38</v>
      </c>
      <c r="G507" t="s">
        <v>140</v>
      </c>
      <c r="H507" t="s">
        <v>43</v>
      </c>
      <c r="I507" t="s">
        <v>64</v>
      </c>
      <c r="J507" t="s">
        <v>36</v>
      </c>
      <c r="K507">
        <v>4.5</v>
      </c>
      <c r="L507" t="s">
        <v>151</v>
      </c>
      <c r="M507" t="s">
        <v>44</v>
      </c>
      <c r="N507" t="s">
        <v>151</v>
      </c>
      <c r="O507" t="s">
        <v>151</v>
      </c>
      <c r="P507">
        <v>26</v>
      </c>
      <c r="Q507" t="s">
        <v>38</v>
      </c>
      <c r="R507" t="s">
        <v>57</v>
      </c>
      <c r="S507" t="s">
        <v>169</v>
      </c>
      <c r="T507" t="s">
        <v>167</v>
      </c>
      <c r="U507" t="s">
        <v>168</v>
      </c>
      <c r="V507">
        <v>0</v>
      </c>
    </row>
    <row r="508" spans="1:22" ht="14" x14ac:dyDescent="0.3">
      <c r="A508">
        <v>2778</v>
      </c>
      <c r="B508">
        <v>52</v>
      </c>
      <c r="C508" t="s">
        <v>152</v>
      </c>
      <c r="D508" t="s">
        <v>19</v>
      </c>
      <c r="E508" t="s">
        <v>20</v>
      </c>
      <c r="F508">
        <v>24</v>
      </c>
      <c r="G508" t="s">
        <v>134</v>
      </c>
      <c r="H508" t="s">
        <v>43</v>
      </c>
      <c r="I508" t="s">
        <v>135</v>
      </c>
      <c r="J508" t="s">
        <v>56</v>
      </c>
      <c r="K508">
        <v>4.8</v>
      </c>
      <c r="L508" t="s">
        <v>151</v>
      </c>
      <c r="M508" t="s">
        <v>53</v>
      </c>
      <c r="N508" t="s">
        <v>151</v>
      </c>
      <c r="O508" t="s">
        <v>151</v>
      </c>
      <c r="P508">
        <v>28</v>
      </c>
      <c r="Q508" t="s">
        <v>38</v>
      </c>
      <c r="R508" t="s">
        <v>96</v>
      </c>
      <c r="S508" t="s">
        <v>166</v>
      </c>
      <c r="T508" t="s">
        <v>167</v>
      </c>
      <c r="U508" t="s">
        <v>168</v>
      </c>
      <c r="V508">
        <v>0</v>
      </c>
    </row>
    <row r="509" spans="1:22" ht="14" x14ac:dyDescent="0.3">
      <c r="A509">
        <v>2776</v>
      </c>
      <c r="B509">
        <v>37</v>
      </c>
      <c r="C509" t="s">
        <v>152</v>
      </c>
      <c r="D509" t="s">
        <v>124</v>
      </c>
      <c r="E509" t="s">
        <v>20</v>
      </c>
      <c r="F509">
        <v>25</v>
      </c>
      <c r="G509" t="s">
        <v>55</v>
      </c>
      <c r="H509" t="s">
        <v>22</v>
      </c>
      <c r="I509" t="s">
        <v>107</v>
      </c>
      <c r="J509" t="s">
        <v>56</v>
      </c>
      <c r="K509">
        <v>3.6</v>
      </c>
      <c r="L509" t="s">
        <v>151</v>
      </c>
      <c r="M509" t="s">
        <v>37</v>
      </c>
      <c r="N509" t="s">
        <v>151</v>
      </c>
      <c r="O509" t="s">
        <v>151</v>
      </c>
      <c r="P509">
        <v>16</v>
      </c>
      <c r="Q509" t="s">
        <v>85</v>
      </c>
      <c r="R509" t="s">
        <v>39</v>
      </c>
      <c r="S509" t="s">
        <v>170</v>
      </c>
      <c r="T509" t="s">
        <v>167</v>
      </c>
      <c r="U509" t="s">
        <v>174</v>
      </c>
      <c r="V509">
        <v>0</v>
      </c>
    </row>
    <row r="510" spans="1:22" ht="14" x14ac:dyDescent="0.3">
      <c r="A510">
        <v>2774</v>
      </c>
      <c r="B510">
        <v>39</v>
      </c>
      <c r="C510" t="s">
        <v>152</v>
      </c>
      <c r="D510" t="s">
        <v>94</v>
      </c>
      <c r="E510" t="s">
        <v>20</v>
      </c>
      <c r="F510">
        <v>98</v>
      </c>
      <c r="G510" t="s">
        <v>116</v>
      </c>
      <c r="H510" t="s">
        <v>35</v>
      </c>
      <c r="I510" t="s">
        <v>31</v>
      </c>
      <c r="J510" t="s">
        <v>36</v>
      </c>
      <c r="K510">
        <v>4.5999999999999996</v>
      </c>
      <c r="L510" t="s">
        <v>151</v>
      </c>
      <c r="M510" t="s">
        <v>26</v>
      </c>
      <c r="N510" t="s">
        <v>151</v>
      </c>
      <c r="O510" t="s">
        <v>151</v>
      </c>
      <c r="P510">
        <v>45</v>
      </c>
      <c r="Q510" t="s">
        <v>74</v>
      </c>
      <c r="R510" t="s">
        <v>57</v>
      </c>
      <c r="S510" t="s">
        <v>170</v>
      </c>
      <c r="T510" t="s">
        <v>167</v>
      </c>
      <c r="U510" t="s">
        <v>168</v>
      </c>
      <c r="V510">
        <v>0</v>
      </c>
    </row>
    <row r="511" spans="1:22" ht="14" x14ac:dyDescent="0.3">
      <c r="A511">
        <v>2770</v>
      </c>
      <c r="B511">
        <v>32</v>
      </c>
      <c r="C511" t="s">
        <v>152</v>
      </c>
      <c r="D511" t="s">
        <v>54</v>
      </c>
      <c r="E511" t="s">
        <v>20</v>
      </c>
      <c r="F511">
        <v>89</v>
      </c>
      <c r="G511" t="s">
        <v>100</v>
      </c>
      <c r="H511" t="s">
        <v>22</v>
      </c>
      <c r="I511" t="s">
        <v>92</v>
      </c>
      <c r="J511" t="s">
        <v>56</v>
      </c>
      <c r="K511">
        <v>3</v>
      </c>
      <c r="L511" t="s">
        <v>151</v>
      </c>
      <c r="M511" t="s">
        <v>53</v>
      </c>
      <c r="N511" t="s">
        <v>151</v>
      </c>
      <c r="O511" t="s">
        <v>151</v>
      </c>
      <c r="P511">
        <v>13</v>
      </c>
      <c r="Q511" t="s">
        <v>32</v>
      </c>
      <c r="R511" t="s">
        <v>39</v>
      </c>
      <c r="S511" t="s">
        <v>172</v>
      </c>
      <c r="T511" t="s">
        <v>167</v>
      </c>
      <c r="U511" t="s">
        <v>174</v>
      </c>
      <c r="V511">
        <v>0</v>
      </c>
    </row>
    <row r="512" spans="1:22" ht="14" x14ac:dyDescent="0.3">
      <c r="A512">
        <v>2769</v>
      </c>
      <c r="B512">
        <v>55</v>
      </c>
      <c r="C512" t="s">
        <v>152</v>
      </c>
      <c r="D512" t="s">
        <v>19</v>
      </c>
      <c r="E512" t="s">
        <v>20</v>
      </c>
      <c r="F512">
        <v>25</v>
      </c>
      <c r="G512" t="s">
        <v>110</v>
      </c>
      <c r="H512" t="s">
        <v>43</v>
      </c>
      <c r="I512" t="s">
        <v>117</v>
      </c>
      <c r="J512" t="s">
        <v>36</v>
      </c>
      <c r="K512">
        <v>3.8</v>
      </c>
      <c r="L512" t="s">
        <v>151</v>
      </c>
      <c r="M512" t="s">
        <v>69</v>
      </c>
      <c r="N512" t="s">
        <v>151</v>
      </c>
      <c r="O512" t="s">
        <v>151</v>
      </c>
      <c r="P512">
        <v>28</v>
      </c>
      <c r="Q512" t="s">
        <v>45</v>
      </c>
      <c r="R512" t="s">
        <v>75</v>
      </c>
      <c r="S512" t="s">
        <v>173</v>
      </c>
      <c r="T512" t="s">
        <v>167</v>
      </c>
      <c r="U512" t="s">
        <v>168</v>
      </c>
      <c r="V512">
        <v>0</v>
      </c>
    </row>
    <row r="513" spans="1:22" ht="14" x14ac:dyDescent="0.3">
      <c r="A513">
        <v>2768</v>
      </c>
      <c r="B513">
        <v>31</v>
      </c>
      <c r="C513" t="s">
        <v>152</v>
      </c>
      <c r="D513" t="s">
        <v>80</v>
      </c>
      <c r="E513" t="s">
        <v>20</v>
      </c>
      <c r="F513">
        <v>95</v>
      </c>
      <c r="G513" t="s">
        <v>145</v>
      </c>
      <c r="H513" t="s">
        <v>43</v>
      </c>
      <c r="I513" t="s">
        <v>95</v>
      </c>
      <c r="J513" t="s">
        <v>36</v>
      </c>
      <c r="K513">
        <v>4.5</v>
      </c>
      <c r="L513" t="s">
        <v>151</v>
      </c>
      <c r="M513" t="s">
        <v>37</v>
      </c>
      <c r="N513" t="s">
        <v>151</v>
      </c>
      <c r="O513" t="s">
        <v>151</v>
      </c>
      <c r="P513">
        <v>31</v>
      </c>
      <c r="Q513" t="s">
        <v>32</v>
      </c>
      <c r="R513" t="s">
        <v>87</v>
      </c>
      <c r="S513" t="s">
        <v>172</v>
      </c>
      <c r="T513" t="s">
        <v>167</v>
      </c>
      <c r="U513" t="s">
        <v>168</v>
      </c>
      <c r="V513">
        <v>0</v>
      </c>
    </row>
    <row r="514" spans="1:22" ht="14" x14ac:dyDescent="0.3">
      <c r="A514">
        <v>2767</v>
      </c>
      <c r="B514">
        <v>66</v>
      </c>
      <c r="C514" t="s">
        <v>152</v>
      </c>
      <c r="D514" t="s">
        <v>80</v>
      </c>
      <c r="E514" t="s">
        <v>20</v>
      </c>
      <c r="F514">
        <v>91</v>
      </c>
      <c r="G514" t="s">
        <v>121</v>
      </c>
      <c r="H514" t="s">
        <v>43</v>
      </c>
      <c r="I514" t="s">
        <v>108</v>
      </c>
      <c r="J514" t="s">
        <v>24</v>
      </c>
      <c r="K514">
        <v>2.8</v>
      </c>
      <c r="L514" t="s">
        <v>151</v>
      </c>
      <c r="M514" t="s">
        <v>53</v>
      </c>
      <c r="N514" t="s">
        <v>151</v>
      </c>
      <c r="O514" t="s">
        <v>151</v>
      </c>
      <c r="P514">
        <v>47</v>
      </c>
      <c r="Q514" t="s">
        <v>38</v>
      </c>
      <c r="R514" t="s">
        <v>87</v>
      </c>
      <c r="S514" t="s">
        <v>173</v>
      </c>
      <c r="T514" t="s">
        <v>167</v>
      </c>
      <c r="U514" t="s">
        <v>168</v>
      </c>
      <c r="V514">
        <v>0</v>
      </c>
    </row>
    <row r="515" spans="1:22" ht="14" x14ac:dyDescent="0.3">
      <c r="A515">
        <v>2765</v>
      </c>
      <c r="B515">
        <v>63</v>
      </c>
      <c r="C515" t="s">
        <v>152</v>
      </c>
      <c r="D515" t="s">
        <v>29</v>
      </c>
      <c r="E515" t="s">
        <v>20</v>
      </c>
      <c r="F515">
        <v>41</v>
      </c>
      <c r="G515" t="s">
        <v>116</v>
      </c>
      <c r="H515" t="s">
        <v>91</v>
      </c>
      <c r="I515" t="s">
        <v>51</v>
      </c>
      <c r="J515" t="s">
        <v>36</v>
      </c>
      <c r="K515">
        <v>2.6</v>
      </c>
      <c r="L515" t="s">
        <v>151</v>
      </c>
      <c r="M515" t="s">
        <v>44</v>
      </c>
      <c r="N515" t="s">
        <v>151</v>
      </c>
      <c r="O515" t="s">
        <v>151</v>
      </c>
      <c r="P515">
        <v>2</v>
      </c>
      <c r="Q515" t="s">
        <v>85</v>
      </c>
      <c r="R515" t="s">
        <v>39</v>
      </c>
      <c r="S515" t="s">
        <v>173</v>
      </c>
      <c r="T515" t="s">
        <v>167</v>
      </c>
      <c r="U515" t="s">
        <v>171</v>
      </c>
      <c r="V515">
        <v>0</v>
      </c>
    </row>
    <row r="516" spans="1:22" ht="14" x14ac:dyDescent="0.3">
      <c r="A516">
        <v>2763</v>
      </c>
      <c r="B516">
        <v>58</v>
      </c>
      <c r="C516" t="s">
        <v>152</v>
      </c>
      <c r="D516" t="s">
        <v>112</v>
      </c>
      <c r="E516" t="s">
        <v>20</v>
      </c>
      <c r="F516">
        <v>41</v>
      </c>
      <c r="G516" t="s">
        <v>141</v>
      </c>
      <c r="H516" t="s">
        <v>43</v>
      </c>
      <c r="I516" t="s">
        <v>60</v>
      </c>
      <c r="J516" t="s">
        <v>56</v>
      </c>
      <c r="K516">
        <v>3.8</v>
      </c>
      <c r="L516" t="s">
        <v>151</v>
      </c>
      <c r="M516" t="s">
        <v>73</v>
      </c>
      <c r="N516" t="s">
        <v>151</v>
      </c>
      <c r="O516" t="s">
        <v>151</v>
      </c>
      <c r="P516">
        <v>10</v>
      </c>
      <c r="Q516" t="s">
        <v>85</v>
      </c>
      <c r="R516" t="s">
        <v>96</v>
      </c>
      <c r="S516" t="s">
        <v>173</v>
      </c>
      <c r="T516" t="s">
        <v>167</v>
      </c>
      <c r="U516" t="s">
        <v>174</v>
      </c>
      <c r="V516">
        <v>0</v>
      </c>
    </row>
    <row r="517" spans="1:22" ht="14" x14ac:dyDescent="0.3">
      <c r="A517">
        <v>2761</v>
      </c>
      <c r="B517">
        <v>41</v>
      </c>
      <c r="C517" t="s">
        <v>152</v>
      </c>
      <c r="D517" t="s">
        <v>86</v>
      </c>
      <c r="E517" t="s">
        <v>20</v>
      </c>
      <c r="F517">
        <v>82</v>
      </c>
      <c r="G517" t="s">
        <v>119</v>
      </c>
      <c r="H517" t="s">
        <v>35</v>
      </c>
      <c r="I517" t="s">
        <v>82</v>
      </c>
      <c r="J517" t="s">
        <v>56</v>
      </c>
      <c r="K517">
        <v>5</v>
      </c>
      <c r="L517" t="s">
        <v>151</v>
      </c>
      <c r="M517" t="s">
        <v>44</v>
      </c>
      <c r="N517" t="s">
        <v>151</v>
      </c>
      <c r="O517" t="s">
        <v>151</v>
      </c>
      <c r="P517">
        <v>41</v>
      </c>
      <c r="Q517" t="s">
        <v>38</v>
      </c>
      <c r="R517" t="s">
        <v>75</v>
      </c>
      <c r="S517" t="s">
        <v>170</v>
      </c>
      <c r="T517" t="s">
        <v>167</v>
      </c>
      <c r="U517" t="s">
        <v>168</v>
      </c>
      <c r="V517">
        <v>0</v>
      </c>
    </row>
    <row r="518" spans="1:22" ht="14" x14ac:dyDescent="0.3">
      <c r="A518">
        <v>2759</v>
      </c>
      <c r="B518">
        <v>32</v>
      </c>
      <c r="C518" t="s">
        <v>152</v>
      </c>
      <c r="D518" t="s">
        <v>19</v>
      </c>
      <c r="E518" t="s">
        <v>20</v>
      </c>
      <c r="F518">
        <v>98</v>
      </c>
      <c r="G518" t="s">
        <v>114</v>
      </c>
      <c r="H518" t="s">
        <v>43</v>
      </c>
      <c r="I518" t="s">
        <v>72</v>
      </c>
      <c r="J518" t="s">
        <v>52</v>
      </c>
      <c r="K518">
        <v>3.2</v>
      </c>
      <c r="L518" t="s">
        <v>151</v>
      </c>
      <c r="M518" t="s">
        <v>53</v>
      </c>
      <c r="N518" t="s">
        <v>151</v>
      </c>
      <c r="O518" t="s">
        <v>151</v>
      </c>
      <c r="P518">
        <v>8</v>
      </c>
      <c r="Q518" t="s">
        <v>74</v>
      </c>
      <c r="R518" t="s">
        <v>75</v>
      </c>
      <c r="S518" t="s">
        <v>172</v>
      </c>
      <c r="T518" t="s">
        <v>167</v>
      </c>
      <c r="U518" t="s">
        <v>171</v>
      </c>
      <c r="V518">
        <v>0</v>
      </c>
    </row>
    <row r="519" spans="1:22" ht="14" x14ac:dyDescent="0.3">
      <c r="A519">
        <v>2753</v>
      </c>
      <c r="B519">
        <v>48</v>
      </c>
      <c r="C519" t="s">
        <v>152</v>
      </c>
      <c r="D519" t="s">
        <v>29</v>
      </c>
      <c r="E519" t="s">
        <v>20</v>
      </c>
      <c r="F519">
        <v>64</v>
      </c>
      <c r="G519" t="s">
        <v>111</v>
      </c>
      <c r="H519" t="s">
        <v>35</v>
      </c>
      <c r="I519" t="s">
        <v>99</v>
      </c>
      <c r="J519" t="s">
        <v>24</v>
      </c>
      <c r="K519">
        <v>4</v>
      </c>
      <c r="L519" t="s">
        <v>151</v>
      </c>
      <c r="M519" t="s">
        <v>37</v>
      </c>
      <c r="N519" t="s">
        <v>151</v>
      </c>
      <c r="O519" t="s">
        <v>151</v>
      </c>
      <c r="P519">
        <v>30</v>
      </c>
      <c r="Q519" t="s">
        <v>27</v>
      </c>
      <c r="R519" t="s">
        <v>75</v>
      </c>
      <c r="S519" t="s">
        <v>166</v>
      </c>
      <c r="T519" t="s">
        <v>167</v>
      </c>
      <c r="U519" t="s">
        <v>168</v>
      </c>
      <c r="V519">
        <v>0</v>
      </c>
    </row>
    <row r="520" spans="1:22" ht="14" x14ac:dyDescent="0.3">
      <c r="A520">
        <v>2752</v>
      </c>
      <c r="B520">
        <v>27</v>
      </c>
      <c r="C520" t="s">
        <v>152</v>
      </c>
      <c r="D520" t="s">
        <v>80</v>
      </c>
      <c r="E520" t="s">
        <v>20</v>
      </c>
      <c r="F520">
        <v>52</v>
      </c>
      <c r="G520" t="s">
        <v>147</v>
      </c>
      <c r="H520" t="s">
        <v>35</v>
      </c>
      <c r="I520" t="s">
        <v>125</v>
      </c>
      <c r="J520" t="s">
        <v>56</v>
      </c>
      <c r="K520">
        <v>3.1</v>
      </c>
      <c r="L520" t="s">
        <v>151</v>
      </c>
      <c r="M520" t="s">
        <v>37</v>
      </c>
      <c r="N520" t="s">
        <v>151</v>
      </c>
      <c r="O520" t="s">
        <v>151</v>
      </c>
      <c r="P520">
        <v>50</v>
      </c>
      <c r="Q520" t="s">
        <v>27</v>
      </c>
      <c r="R520" t="s">
        <v>87</v>
      </c>
      <c r="S520" t="s">
        <v>172</v>
      </c>
      <c r="T520" t="s">
        <v>167</v>
      </c>
      <c r="U520" t="s">
        <v>168</v>
      </c>
      <c r="V520">
        <v>0</v>
      </c>
    </row>
    <row r="521" spans="1:22" ht="14" x14ac:dyDescent="0.3">
      <c r="A521">
        <v>2748</v>
      </c>
      <c r="B521">
        <v>18</v>
      </c>
      <c r="C521" t="s">
        <v>152</v>
      </c>
      <c r="D521" t="s">
        <v>33</v>
      </c>
      <c r="E521" t="s">
        <v>20</v>
      </c>
      <c r="F521">
        <v>62</v>
      </c>
      <c r="G521" t="s">
        <v>63</v>
      </c>
      <c r="H521" t="s">
        <v>43</v>
      </c>
      <c r="I521" t="s">
        <v>84</v>
      </c>
      <c r="J521" t="s">
        <v>24</v>
      </c>
      <c r="K521">
        <v>3.1</v>
      </c>
      <c r="L521" t="s">
        <v>151</v>
      </c>
      <c r="M521" t="s">
        <v>37</v>
      </c>
      <c r="N521" t="s">
        <v>151</v>
      </c>
      <c r="O521" t="s">
        <v>151</v>
      </c>
      <c r="P521">
        <v>21</v>
      </c>
      <c r="Q521" t="s">
        <v>38</v>
      </c>
      <c r="R521" t="s">
        <v>96</v>
      </c>
      <c r="S521" t="s">
        <v>169</v>
      </c>
      <c r="T521" t="s">
        <v>167</v>
      </c>
      <c r="U521" t="s">
        <v>168</v>
      </c>
      <c r="V521">
        <v>0</v>
      </c>
    </row>
    <row r="522" spans="1:22" ht="14" x14ac:dyDescent="0.3">
      <c r="A522">
        <v>2747</v>
      </c>
      <c r="B522">
        <v>39</v>
      </c>
      <c r="C522" t="s">
        <v>152</v>
      </c>
      <c r="D522" t="s">
        <v>103</v>
      </c>
      <c r="E522" t="s">
        <v>20</v>
      </c>
      <c r="F522">
        <v>25</v>
      </c>
      <c r="G522" t="s">
        <v>122</v>
      </c>
      <c r="H522" t="s">
        <v>43</v>
      </c>
      <c r="I522" t="s">
        <v>120</v>
      </c>
      <c r="J522" t="s">
        <v>56</v>
      </c>
      <c r="K522">
        <v>3.7</v>
      </c>
      <c r="L522" t="s">
        <v>151</v>
      </c>
      <c r="M522" t="s">
        <v>53</v>
      </c>
      <c r="N522" t="s">
        <v>151</v>
      </c>
      <c r="O522" t="s">
        <v>151</v>
      </c>
      <c r="P522">
        <v>21</v>
      </c>
      <c r="Q522" t="s">
        <v>45</v>
      </c>
      <c r="R522" t="s">
        <v>96</v>
      </c>
      <c r="S522" t="s">
        <v>170</v>
      </c>
      <c r="T522" t="s">
        <v>167</v>
      </c>
      <c r="U522" t="s">
        <v>168</v>
      </c>
      <c r="V522">
        <v>0</v>
      </c>
    </row>
    <row r="523" spans="1:22" ht="14" x14ac:dyDescent="0.3">
      <c r="A523">
        <v>2745</v>
      </c>
      <c r="B523">
        <v>38</v>
      </c>
      <c r="C523" t="s">
        <v>152</v>
      </c>
      <c r="D523" t="s">
        <v>54</v>
      </c>
      <c r="E523" t="s">
        <v>20</v>
      </c>
      <c r="F523">
        <v>66</v>
      </c>
      <c r="G523" t="s">
        <v>50</v>
      </c>
      <c r="H523" t="s">
        <v>43</v>
      </c>
      <c r="I523" t="s">
        <v>64</v>
      </c>
      <c r="J523" t="s">
        <v>24</v>
      </c>
      <c r="K523">
        <v>3.3</v>
      </c>
      <c r="L523" t="s">
        <v>151</v>
      </c>
      <c r="M523" t="s">
        <v>73</v>
      </c>
      <c r="N523" t="s">
        <v>151</v>
      </c>
      <c r="O523" t="s">
        <v>151</v>
      </c>
      <c r="P523">
        <v>40</v>
      </c>
      <c r="Q523" t="s">
        <v>38</v>
      </c>
      <c r="R523" t="s">
        <v>87</v>
      </c>
      <c r="S523" t="s">
        <v>170</v>
      </c>
      <c r="T523" t="s">
        <v>167</v>
      </c>
      <c r="U523" t="s">
        <v>168</v>
      </c>
      <c r="V523">
        <v>0</v>
      </c>
    </row>
    <row r="524" spans="1:22" ht="14" x14ac:dyDescent="0.3">
      <c r="A524">
        <v>2742</v>
      </c>
      <c r="B524">
        <v>68</v>
      </c>
      <c r="C524" t="s">
        <v>152</v>
      </c>
      <c r="D524" t="s">
        <v>80</v>
      </c>
      <c r="E524" t="s">
        <v>20</v>
      </c>
      <c r="F524">
        <v>81</v>
      </c>
      <c r="G524" t="s">
        <v>30</v>
      </c>
      <c r="H524" t="s">
        <v>22</v>
      </c>
      <c r="I524" t="s">
        <v>133</v>
      </c>
      <c r="J524" t="s">
        <v>56</v>
      </c>
      <c r="K524">
        <v>4.9000000000000004</v>
      </c>
      <c r="L524" t="s">
        <v>151</v>
      </c>
      <c r="M524" t="s">
        <v>69</v>
      </c>
      <c r="N524" t="s">
        <v>151</v>
      </c>
      <c r="O524" t="s">
        <v>151</v>
      </c>
      <c r="P524">
        <v>41</v>
      </c>
      <c r="Q524" t="s">
        <v>27</v>
      </c>
      <c r="R524" t="s">
        <v>87</v>
      </c>
      <c r="S524" t="s">
        <v>173</v>
      </c>
      <c r="T524" t="s">
        <v>167</v>
      </c>
      <c r="U524" t="s">
        <v>168</v>
      </c>
      <c r="V524">
        <v>0</v>
      </c>
    </row>
    <row r="525" spans="1:22" ht="14" x14ac:dyDescent="0.3">
      <c r="A525">
        <v>2740</v>
      </c>
      <c r="B525">
        <v>33</v>
      </c>
      <c r="C525" t="s">
        <v>152</v>
      </c>
      <c r="D525" t="s">
        <v>54</v>
      </c>
      <c r="E525" t="s">
        <v>20</v>
      </c>
      <c r="F525">
        <v>80</v>
      </c>
      <c r="G525" t="s">
        <v>119</v>
      </c>
      <c r="H525" t="s">
        <v>91</v>
      </c>
      <c r="I525" t="s">
        <v>143</v>
      </c>
      <c r="J525" t="s">
        <v>24</v>
      </c>
      <c r="K525">
        <v>2.5</v>
      </c>
      <c r="L525" t="s">
        <v>151</v>
      </c>
      <c r="M525" t="s">
        <v>73</v>
      </c>
      <c r="N525" t="s">
        <v>151</v>
      </c>
      <c r="O525" t="s">
        <v>151</v>
      </c>
      <c r="P525">
        <v>39</v>
      </c>
      <c r="Q525" t="s">
        <v>38</v>
      </c>
      <c r="R525" t="s">
        <v>96</v>
      </c>
      <c r="S525" t="s">
        <v>172</v>
      </c>
      <c r="T525" t="s">
        <v>167</v>
      </c>
      <c r="U525" t="s">
        <v>168</v>
      </c>
      <c r="V525">
        <v>0</v>
      </c>
    </row>
    <row r="526" spans="1:22" ht="14" x14ac:dyDescent="0.3">
      <c r="A526">
        <v>2737</v>
      </c>
      <c r="B526">
        <v>44</v>
      </c>
      <c r="C526" t="s">
        <v>152</v>
      </c>
      <c r="D526" t="s">
        <v>103</v>
      </c>
      <c r="E526" t="s">
        <v>20</v>
      </c>
      <c r="F526">
        <v>25</v>
      </c>
      <c r="G526" t="s">
        <v>55</v>
      </c>
      <c r="H526" t="s">
        <v>43</v>
      </c>
      <c r="I526" t="s">
        <v>68</v>
      </c>
      <c r="J526" t="s">
        <v>36</v>
      </c>
      <c r="K526">
        <v>4.8</v>
      </c>
      <c r="L526" t="s">
        <v>151</v>
      </c>
      <c r="M526" t="s">
        <v>73</v>
      </c>
      <c r="N526" t="s">
        <v>151</v>
      </c>
      <c r="O526" t="s">
        <v>151</v>
      </c>
      <c r="P526">
        <v>45</v>
      </c>
      <c r="Q526" t="s">
        <v>38</v>
      </c>
      <c r="R526" t="s">
        <v>48</v>
      </c>
      <c r="S526" t="s">
        <v>170</v>
      </c>
      <c r="T526" t="s">
        <v>167</v>
      </c>
      <c r="U526" t="s">
        <v>168</v>
      </c>
      <c r="V526">
        <v>0</v>
      </c>
    </row>
    <row r="527" spans="1:22" ht="14" x14ac:dyDescent="0.3">
      <c r="A527">
        <v>2736</v>
      </c>
      <c r="B527">
        <v>46</v>
      </c>
      <c r="C527" t="s">
        <v>152</v>
      </c>
      <c r="D527" t="s">
        <v>86</v>
      </c>
      <c r="E527" t="s">
        <v>20</v>
      </c>
      <c r="F527">
        <v>29</v>
      </c>
      <c r="G527" t="s">
        <v>98</v>
      </c>
      <c r="H527" t="s">
        <v>43</v>
      </c>
      <c r="I527" t="s">
        <v>133</v>
      </c>
      <c r="J527" t="s">
        <v>36</v>
      </c>
      <c r="K527">
        <v>3</v>
      </c>
      <c r="L527" t="s">
        <v>151</v>
      </c>
      <c r="M527" t="s">
        <v>26</v>
      </c>
      <c r="N527" t="s">
        <v>151</v>
      </c>
      <c r="O527" t="s">
        <v>151</v>
      </c>
      <c r="P527">
        <v>2</v>
      </c>
      <c r="Q527" t="s">
        <v>45</v>
      </c>
      <c r="R527" t="s">
        <v>75</v>
      </c>
      <c r="S527" t="s">
        <v>166</v>
      </c>
      <c r="T527" t="s">
        <v>167</v>
      </c>
      <c r="U527" t="s">
        <v>171</v>
      </c>
      <c r="V527">
        <v>0</v>
      </c>
    </row>
    <row r="528" spans="1:22" ht="14" x14ac:dyDescent="0.3">
      <c r="A528">
        <v>2735</v>
      </c>
      <c r="B528">
        <v>63</v>
      </c>
      <c r="C528" t="s">
        <v>152</v>
      </c>
      <c r="D528" t="s">
        <v>33</v>
      </c>
      <c r="E528" t="s">
        <v>20</v>
      </c>
      <c r="F528">
        <v>93</v>
      </c>
      <c r="G528" t="s">
        <v>83</v>
      </c>
      <c r="H528" t="s">
        <v>91</v>
      </c>
      <c r="I528" t="s">
        <v>133</v>
      </c>
      <c r="J528" t="s">
        <v>52</v>
      </c>
      <c r="K528">
        <v>2.7</v>
      </c>
      <c r="L528" t="s">
        <v>151</v>
      </c>
      <c r="M528" t="s">
        <v>69</v>
      </c>
      <c r="N528" t="s">
        <v>151</v>
      </c>
      <c r="O528" t="s">
        <v>151</v>
      </c>
      <c r="P528">
        <v>13</v>
      </c>
      <c r="Q528" t="s">
        <v>32</v>
      </c>
      <c r="R528" t="s">
        <v>75</v>
      </c>
      <c r="S528" t="s">
        <v>173</v>
      </c>
      <c r="T528" t="s">
        <v>167</v>
      </c>
      <c r="U528" t="s">
        <v>174</v>
      </c>
      <c r="V528">
        <v>0</v>
      </c>
    </row>
    <row r="529" spans="1:22" ht="14" x14ac:dyDescent="0.3">
      <c r="A529">
        <v>2733</v>
      </c>
      <c r="B529">
        <v>21</v>
      </c>
      <c r="C529" t="s">
        <v>152</v>
      </c>
      <c r="D529" t="s">
        <v>124</v>
      </c>
      <c r="E529" t="s">
        <v>20</v>
      </c>
      <c r="F529">
        <v>75</v>
      </c>
      <c r="G529" t="s">
        <v>78</v>
      </c>
      <c r="H529" t="s">
        <v>22</v>
      </c>
      <c r="I529" t="s">
        <v>120</v>
      </c>
      <c r="J529" t="s">
        <v>24</v>
      </c>
      <c r="K529">
        <v>4.2</v>
      </c>
      <c r="L529" t="s">
        <v>151</v>
      </c>
      <c r="M529" t="s">
        <v>73</v>
      </c>
      <c r="N529" t="s">
        <v>151</v>
      </c>
      <c r="O529" t="s">
        <v>151</v>
      </c>
      <c r="P529">
        <v>27</v>
      </c>
      <c r="Q529" t="s">
        <v>85</v>
      </c>
      <c r="R529" t="s">
        <v>96</v>
      </c>
      <c r="S529" t="s">
        <v>169</v>
      </c>
      <c r="T529" t="s">
        <v>167</v>
      </c>
      <c r="U529" t="s">
        <v>168</v>
      </c>
      <c r="V529">
        <v>0</v>
      </c>
    </row>
    <row r="530" spans="1:22" ht="14" x14ac:dyDescent="0.3">
      <c r="A530">
        <v>2729</v>
      </c>
      <c r="B530">
        <v>26</v>
      </c>
      <c r="C530" t="s">
        <v>152</v>
      </c>
      <c r="D530" t="s">
        <v>86</v>
      </c>
      <c r="E530" t="s">
        <v>20</v>
      </c>
      <c r="F530">
        <v>28</v>
      </c>
      <c r="G530" t="s">
        <v>102</v>
      </c>
      <c r="H530" t="s">
        <v>43</v>
      </c>
      <c r="I530" t="s">
        <v>68</v>
      </c>
      <c r="J530" t="s">
        <v>24</v>
      </c>
      <c r="K530">
        <v>4</v>
      </c>
      <c r="L530" t="s">
        <v>151</v>
      </c>
      <c r="M530" t="s">
        <v>26</v>
      </c>
      <c r="N530" t="s">
        <v>151</v>
      </c>
      <c r="O530" t="s">
        <v>151</v>
      </c>
      <c r="P530">
        <v>17</v>
      </c>
      <c r="Q530" t="s">
        <v>85</v>
      </c>
      <c r="R530" t="s">
        <v>39</v>
      </c>
      <c r="S530" t="s">
        <v>172</v>
      </c>
      <c r="T530" t="s">
        <v>167</v>
      </c>
      <c r="U530" t="s">
        <v>174</v>
      </c>
      <c r="V530">
        <v>0</v>
      </c>
    </row>
    <row r="531" spans="1:22" ht="14" x14ac:dyDescent="0.3">
      <c r="A531">
        <v>2728</v>
      </c>
      <c r="B531">
        <v>40</v>
      </c>
      <c r="C531" t="s">
        <v>152</v>
      </c>
      <c r="D531" t="s">
        <v>54</v>
      </c>
      <c r="E531" t="s">
        <v>20</v>
      </c>
      <c r="F531">
        <v>87</v>
      </c>
      <c r="G531" t="s">
        <v>111</v>
      </c>
      <c r="H531" t="s">
        <v>22</v>
      </c>
      <c r="I531" t="s">
        <v>60</v>
      </c>
      <c r="J531" t="s">
        <v>24</v>
      </c>
      <c r="K531">
        <v>3.7</v>
      </c>
      <c r="L531" t="s">
        <v>151</v>
      </c>
      <c r="M531" t="s">
        <v>69</v>
      </c>
      <c r="N531" t="s">
        <v>151</v>
      </c>
      <c r="O531" t="s">
        <v>151</v>
      </c>
      <c r="P531">
        <v>47</v>
      </c>
      <c r="Q531" t="s">
        <v>38</v>
      </c>
      <c r="R531" t="s">
        <v>28</v>
      </c>
      <c r="S531" t="s">
        <v>170</v>
      </c>
      <c r="T531" t="s">
        <v>167</v>
      </c>
      <c r="U531" t="s">
        <v>168</v>
      </c>
      <c r="V531">
        <v>0</v>
      </c>
    </row>
    <row r="532" spans="1:22" ht="14" x14ac:dyDescent="0.3">
      <c r="A532">
        <v>2720</v>
      </c>
      <c r="B532">
        <v>69</v>
      </c>
      <c r="C532" t="s">
        <v>152</v>
      </c>
      <c r="D532" t="s">
        <v>103</v>
      </c>
      <c r="E532" t="s">
        <v>20</v>
      </c>
      <c r="F532">
        <v>82</v>
      </c>
      <c r="G532" t="s">
        <v>59</v>
      </c>
      <c r="H532" t="s">
        <v>35</v>
      </c>
      <c r="I532" t="s">
        <v>99</v>
      </c>
      <c r="J532" t="s">
        <v>56</v>
      </c>
      <c r="K532">
        <v>4.2</v>
      </c>
      <c r="L532" t="s">
        <v>151</v>
      </c>
      <c r="M532" t="s">
        <v>37</v>
      </c>
      <c r="N532" t="s">
        <v>151</v>
      </c>
      <c r="O532" t="s">
        <v>151</v>
      </c>
      <c r="P532">
        <v>4</v>
      </c>
      <c r="Q532" t="s">
        <v>74</v>
      </c>
      <c r="R532" t="s">
        <v>87</v>
      </c>
      <c r="S532" t="s">
        <v>173</v>
      </c>
      <c r="T532" t="s">
        <v>167</v>
      </c>
      <c r="U532" t="s">
        <v>171</v>
      </c>
      <c r="V532">
        <v>0</v>
      </c>
    </row>
    <row r="533" spans="1:22" ht="14" x14ac:dyDescent="0.3">
      <c r="A533">
        <v>2719</v>
      </c>
      <c r="B533">
        <v>22</v>
      </c>
      <c r="C533" t="s">
        <v>152</v>
      </c>
      <c r="D533" t="s">
        <v>58</v>
      </c>
      <c r="E533" t="s">
        <v>20</v>
      </c>
      <c r="F533">
        <v>90</v>
      </c>
      <c r="G533" t="s">
        <v>140</v>
      </c>
      <c r="H533" t="s">
        <v>43</v>
      </c>
      <c r="I533" t="s">
        <v>99</v>
      </c>
      <c r="J533" t="s">
        <v>24</v>
      </c>
      <c r="K533">
        <v>4.9000000000000004</v>
      </c>
      <c r="L533" t="s">
        <v>151</v>
      </c>
      <c r="M533" t="s">
        <v>44</v>
      </c>
      <c r="N533" t="s">
        <v>151</v>
      </c>
      <c r="O533" t="s">
        <v>151</v>
      </c>
      <c r="P533">
        <v>10</v>
      </c>
      <c r="Q533" t="s">
        <v>27</v>
      </c>
      <c r="R533" t="s">
        <v>75</v>
      </c>
      <c r="S533" t="s">
        <v>169</v>
      </c>
      <c r="T533" t="s">
        <v>167</v>
      </c>
      <c r="U533" t="s">
        <v>174</v>
      </c>
      <c r="V533">
        <v>0</v>
      </c>
    </row>
    <row r="534" spans="1:22" ht="14" x14ac:dyDescent="0.3">
      <c r="A534">
        <v>2715</v>
      </c>
      <c r="B534">
        <v>53</v>
      </c>
      <c r="C534" t="s">
        <v>152</v>
      </c>
      <c r="D534" t="s">
        <v>29</v>
      </c>
      <c r="E534" t="s">
        <v>20</v>
      </c>
      <c r="F534">
        <v>45</v>
      </c>
      <c r="G534" t="s">
        <v>145</v>
      </c>
      <c r="H534" t="s">
        <v>35</v>
      </c>
      <c r="I534" t="s">
        <v>77</v>
      </c>
      <c r="J534" t="s">
        <v>24</v>
      </c>
      <c r="K534">
        <v>3.6</v>
      </c>
      <c r="L534" t="s">
        <v>151</v>
      </c>
      <c r="M534" t="s">
        <v>73</v>
      </c>
      <c r="N534" t="s">
        <v>151</v>
      </c>
      <c r="O534" t="s">
        <v>151</v>
      </c>
      <c r="P534">
        <v>16</v>
      </c>
      <c r="Q534" t="s">
        <v>38</v>
      </c>
      <c r="R534" t="s">
        <v>75</v>
      </c>
      <c r="S534" t="s">
        <v>166</v>
      </c>
      <c r="T534" t="s">
        <v>167</v>
      </c>
      <c r="U534" t="s">
        <v>174</v>
      </c>
      <c r="V534">
        <v>0</v>
      </c>
    </row>
    <row r="535" spans="1:22" ht="14" x14ac:dyDescent="0.3">
      <c r="A535">
        <v>2710</v>
      </c>
      <c r="B535">
        <v>35</v>
      </c>
      <c r="C535" t="s">
        <v>152</v>
      </c>
      <c r="D535" t="s">
        <v>54</v>
      </c>
      <c r="E535" t="s">
        <v>20</v>
      </c>
      <c r="F535">
        <v>54</v>
      </c>
      <c r="G535" t="s">
        <v>114</v>
      </c>
      <c r="H535" t="s">
        <v>35</v>
      </c>
      <c r="I535" t="s">
        <v>108</v>
      </c>
      <c r="J535" t="s">
        <v>24</v>
      </c>
      <c r="K535">
        <v>2.9</v>
      </c>
      <c r="L535" t="s">
        <v>151</v>
      </c>
      <c r="M535" t="s">
        <v>53</v>
      </c>
      <c r="N535" t="s">
        <v>151</v>
      </c>
      <c r="O535" t="s">
        <v>151</v>
      </c>
      <c r="P535">
        <v>9</v>
      </c>
      <c r="Q535" t="s">
        <v>38</v>
      </c>
      <c r="R535" t="s">
        <v>75</v>
      </c>
      <c r="S535" t="s">
        <v>170</v>
      </c>
      <c r="T535" t="s">
        <v>167</v>
      </c>
      <c r="U535" t="s">
        <v>171</v>
      </c>
      <c r="V535">
        <v>0</v>
      </c>
    </row>
    <row r="536" spans="1:22" ht="14" x14ac:dyDescent="0.3">
      <c r="A536">
        <v>2709</v>
      </c>
      <c r="B536">
        <v>57</v>
      </c>
      <c r="C536" t="s">
        <v>152</v>
      </c>
      <c r="D536" t="s">
        <v>80</v>
      </c>
      <c r="E536" t="s">
        <v>20</v>
      </c>
      <c r="F536">
        <v>94</v>
      </c>
      <c r="G536" t="s">
        <v>89</v>
      </c>
      <c r="H536" t="s">
        <v>43</v>
      </c>
      <c r="I536" t="s">
        <v>84</v>
      </c>
      <c r="J536" t="s">
        <v>52</v>
      </c>
      <c r="K536">
        <v>3.3</v>
      </c>
      <c r="L536" t="s">
        <v>151</v>
      </c>
      <c r="M536" t="s">
        <v>73</v>
      </c>
      <c r="N536" t="s">
        <v>151</v>
      </c>
      <c r="O536" t="s">
        <v>151</v>
      </c>
      <c r="P536">
        <v>44</v>
      </c>
      <c r="Q536" t="s">
        <v>85</v>
      </c>
      <c r="R536" t="s">
        <v>39</v>
      </c>
      <c r="S536" t="s">
        <v>173</v>
      </c>
      <c r="T536" t="s">
        <v>167</v>
      </c>
      <c r="U536" t="s">
        <v>168</v>
      </c>
      <c r="V536">
        <v>0</v>
      </c>
    </row>
    <row r="537" spans="1:22" ht="14" x14ac:dyDescent="0.3">
      <c r="A537">
        <v>2705</v>
      </c>
      <c r="B537">
        <v>52</v>
      </c>
      <c r="C537" t="s">
        <v>152</v>
      </c>
      <c r="D537" t="s">
        <v>80</v>
      </c>
      <c r="E537" t="s">
        <v>20</v>
      </c>
      <c r="F537">
        <v>54</v>
      </c>
      <c r="G537" t="s">
        <v>121</v>
      </c>
      <c r="H537" t="s">
        <v>22</v>
      </c>
      <c r="I537" t="s">
        <v>117</v>
      </c>
      <c r="J537" t="s">
        <v>36</v>
      </c>
      <c r="K537">
        <v>3.4</v>
      </c>
      <c r="L537" t="s">
        <v>151</v>
      </c>
      <c r="M537" t="s">
        <v>44</v>
      </c>
      <c r="N537" t="s">
        <v>151</v>
      </c>
      <c r="O537" t="s">
        <v>151</v>
      </c>
      <c r="P537">
        <v>35</v>
      </c>
      <c r="Q537" t="s">
        <v>85</v>
      </c>
      <c r="R537" t="s">
        <v>39</v>
      </c>
      <c r="S537" t="s">
        <v>166</v>
      </c>
      <c r="T537" t="s">
        <v>167</v>
      </c>
      <c r="U537" t="s">
        <v>168</v>
      </c>
      <c r="V537">
        <v>0</v>
      </c>
    </row>
    <row r="538" spans="1:22" ht="14" x14ac:dyDescent="0.3">
      <c r="A538">
        <v>2702</v>
      </c>
      <c r="B538">
        <v>49</v>
      </c>
      <c r="C538" t="s">
        <v>152</v>
      </c>
      <c r="D538" t="s">
        <v>29</v>
      </c>
      <c r="E538" t="s">
        <v>20</v>
      </c>
      <c r="F538">
        <v>30</v>
      </c>
      <c r="G538" t="s">
        <v>134</v>
      </c>
      <c r="H538" t="s">
        <v>22</v>
      </c>
      <c r="I538" t="s">
        <v>64</v>
      </c>
      <c r="J538" t="s">
        <v>52</v>
      </c>
      <c r="K538">
        <v>2.8</v>
      </c>
      <c r="L538" t="s">
        <v>151</v>
      </c>
      <c r="M538" t="s">
        <v>73</v>
      </c>
      <c r="N538" t="s">
        <v>151</v>
      </c>
      <c r="O538" t="s">
        <v>151</v>
      </c>
      <c r="P538">
        <v>18</v>
      </c>
      <c r="Q538" t="s">
        <v>74</v>
      </c>
      <c r="R538" t="s">
        <v>28</v>
      </c>
      <c r="S538" t="s">
        <v>166</v>
      </c>
      <c r="T538" t="s">
        <v>167</v>
      </c>
      <c r="U538" t="s">
        <v>174</v>
      </c>
      <c r="V538">
        <v>0</v>
      </c>
    </row>
    <row r="539" spans="1:22" ht="14" x14ac:dyDescent="0.3">
      <c r="A539">
        <v>2701</v>
      </c>
      <c r="B539">
        <v>22</v>
      </c>
      <c r="C539" t="s">
        <v>152</v>
      </c>
      <c r="D539" t="s">
        <v>112</v>
      </c>
      <c r="E539" t="s">
        <v>20</v>
      </c>
      <c r="F539">
        <v>68</v>
      </c>
      <c r="G539" t="s">
        <v>98</v>
      </c>
      <c r="H539" t="s">
        <v>91</v>
      </c>
      <c r="I539" t="s">
        <v>77</v>
      </c>
      <c r="J539" t="s">
        <v>24</v>
      </c>
      <c r="K539">
        <v>3.2</v>
      </c>
      <c r="L539" t="s">
        <v>151</v>
      </c>
      <c r="M539" t="s">
        <v>53</v>
      </c>
      <c r="N539" t="s">
        <v>151</v>
      </c>
      <c r="O539" t="s">
        <v>151</v>
      </c>
      <c r="P539">
        <v>36</v>
      </c>
      <c r="Q539" t="s">
        <v>32</v>
      </c>
      <c r="R539" t="s">
        <v>39</v>
      </c>
      <c r="S539" t="s">
        <v>169</v>
      </c>
      <c r="T539" t="s">
        <v>167</v>
      </c>
      <c r="U539" t="s">
        <v>168</v>
      </c>
      <c r="V539">
        <v>0</v>
      </c>
    </row>
    <row r="540" spans="1:22" ht="14" x14ac:dyDescent="0.3">
      <c r="A540">
        <v>2699</v>
      </c>
      <c r="B540">
        <v>55</v>
      </c>
      <c r="C540" t="s">
        <v>152</v>
      </c>
      <c r="D540" t="s">
        <v>103</v>
      </c>
      <c r="E540" t="s">
        <v>20</v>
      </c>
      <c r="F540">
        <v>57</v>
      </c>
      <c r="G540" t="s">
        <v>140</v>
      </c>
      <c r="H540" t="s">
        <v>43</v>
      </c>
      <c r="I540" t="s">
        <v>135</v>
      </c>
      <c r="J540" t="s">
        <v>52</v>
      </c>
      <c r="K540">
        <v>3.6</v>
      </c>
      <c r="L540" t="s">
        <v>151</v>
      </c>
      <c r="M540" t="s">
        <v>73</v>
      </c>
      <c r="N540" t="s">
        <v>151</v>
      </c>
      <c r="O540" t="s">
        <v>151</v>
      </c>
      <c r="P540">
        <v>34</v>
      </c>
      <c r="Q540" t="s">
        <v>27</v>
      </c>
      <c r="R540" t="s">
        <v>57</v>
      </c>
      <c r="S540" t="s">
        <v>173</v>
      </c>
      <c r="T540" t="s">
        <v>167</v>
      </c>
      <c r="U540" t="s">
        <v>168</v>
      </c>
      <c r="V540">
        <v>0</v>
      </c>
    </row>
    <row r="541" spans="1:22" ht="14" x14ac:dyDescent="0.3">
      <c r="A541">
        <v>2692</v>
      </c>
      <c r="B541">
        <v>43</v>
      </c>
      <c r="C541" t="s">
        <v>152</v>
      </c>
      <c r="D541" t="s">
        <v>94</v>
      </c>
      <c r="E541" t="s">
        <v>20</v>
      </c>
      <c r="F541">
        <v>25</v>
      </c>
      <c r="G541" t="s">
        <v>144</v>
      </c>
      <c r="H541" t="s">
        <v>22</v>
      </c>
      <c r="I541" t="s">
        <v>143</v>
      </c>
      <c r="J541" t="s">
        <v>24</v>
      </c>
      <c r="K541">
        <v>3.3</v>
      </c>
      <c r="L541" t="s">
        <v>151</v>
      </c>
      <c r="M541" t="s">
        <v>69</v>
      </c>
      <c r="N541" t="s">
        <v>151</v>
      </c>
      <c r="O541" t="s">
        <v>151</v>
      </c>
      <c r="P541">
        <v>48</v>
      </c>
      <c r="Q541" t="s">
        <v>32</v>
      </c>
      <c r="R541" t="s">
        <v>87</v>
      </c>
      <c r="S541" t="s">
        <v>170</v>
      </c>
      <c r="T541" t="s">
        <v>167</v>
      </c>
      <c r="U541" t="s">
        <v>168</v>
      </c>
      <c r="V541">
        <v>0</v>
      </c>
    </row>
    <row r="542" spans="1:22" ht="14" x14ac:dyDescent="0.3">
      <c r="A542">
        <v>2690</v>
      </c>
      <c r="B542">
        <v>29</v>
      </c>
      <c r="C542" t="s">
        <v>152</v>
      </c>
      <c r="D542" t="s">
        <v>19</v>
      </c>
      <c r="E542" t="s">
        <v>20</v>
      </c>
      <c r="F542">
        <v>35</v>
      </c>
      <c r="G542" t="s">
        <v>50</v>
      </c>
      <c r="H542" t="s">
        <v>43</v>
      </c>
      <c r="I542" t="s">
        <v>120</v>
      </c>
      <c r="J542" t="s">
        <v>56</v>
      </c>
      <c r="K542">
        <v>3.9</v>
      </c>
      <c r="L542" t="s">
        <v>151</v>
      </c>
      <c r="M542" t="s">
        <v>53</v>
      </c>
      <c r="N542" t="s">
        <v>151</v>
      </c>
      <c r="O542" t="s">
        <v>151</v>
      </c>
      <c r="P542">
        <v>47</v>
      </c>
      <c r="Q542" t="s">
        <v>45</v>
      </c>
      <c r="R542" t="s">
        <v>57</v>
      </c>
      <c r="S542" t="s">
        <v>172</v>
      </c>
      <c r="T542" t="s">
        <v>167</v>
      </c>
      <c r="U542" t="s">
        <v>168</v>
      </c>
      <c r="V542">
        <v>0</v>
      </c>
    </row>
    <row r="543" spans="1:22" ht="14" x14ac:dyDescent="0.3">
      <c r="A543">
        <v>2688</v>
      </c>
      <c r="B543">
        <v>61</v>
      </c>
      <c r="C543" t="s">
        <v>152</v>
      </c>
      <c r="D543" t="s">
        <v>80</v>
      </c>
      <c r="E543" t="s">
        <v>20</v>
      </c>
      <c r="F543">
        <v>75</v>
      </c>
      <c r="G543" t="s">
        <v>78</v>
      </c>
      <c r="H543" t="s">
        <v>43</v>
      </c>
      <c r="I543" t="s">
        <v>51</v>
      </c>
      <c r="J543" t="s">
        <v>56</v>
      </c>
      <c r="K543">
        <v>3.6</v>
      </c>
      <c r="L543" t="s">
        <v>151</v>
      </c>
      <c r="M543" t="s">
        <v>69</v>
      </c>
      <c r="N543" t="s">
        <v>151</v>
      </c>
      <c r="O543" t="s">
        <v>151</v>
      </c>
      <c r="P543">
        <v>12</v>
      </c>
      <c r="Q543" t="s">
        <v>85</v>
      </c>
      <c r="R543" t="s">
        <v>75</v>
      </c>
      <c r="S543" t="s">
        <v>173</v>
      </c>
      <c r="T543" t="s">
        <v>167</v>
      </c>
      <c r="U543" t="s">
        <v>174</v>
      </c>
      <c r="V543">
        <v>0</v>
      </c>
    </row>
    <row r="544" spans="1:22" ht="14" x14ac:dyDescent="0.3">
      <c r="A544">
        <v>2687</v>
      </c>
      <c r="B544">
        <v>40</v>
      </c>
      <c r="C544" t="s">
        <v>152</v>
      </c>
      <c r="D544" t="s">
        <v>124</v>
      </c>
      <c r="E544" t="s">
        <v>20</v>
      </c>
      <c r="F544">
        <v>72</v>
      </c>
      <c r="G544" t="s">
        <v>141</v>
      </c>
      <c r="H544" t="s">
        <v>43</v>
      </c>
      <c r="I544" t="s">
        <v>93</v>
      </c>
      <c r="J544" t="s">
        <v>24</v>
      </c>
      <c r="K544">
        <v>3.8</v>
      </c>
      <c r="L544" t="s">
        <v>151</v>
      </c>
      <c r="M544" t="s">
        <v>69</v>
      </c>
      <c r="N544" t="s">
        <v>151</v>
      </c>
      <c r="O544" t="s">
        <v>151</v>
      </c>
      <c r="P544">
        <v>33</v>
      </c>
      <c r="Q544" t="s">
        <v>32</v>
      </c>
      <c r="R544" t="s">
        <v>28</v>
      </c>
      <c r="S544" t="s">
        <v>170</v>
      </c>
      <c r="T544" t="s">
        <v>167</v>
      </c>
      <c r="U544" t="s">
        <v>168</v>
      </c>
      <c r="V544">
        <v>0</v>
      </c>
    </row>
    <row r="545" spans="1:22" ht="14" x14ac:dyDescent="0.3">
      <c r="A545">
        <v>2685</v>
      </c>
      <c r="B545">
        <v>46</v>
      </c>
      <c r="C545" t="s">
        <v>152</v>
      </c>
      <c r="D545" t="s">
        <v>80</v>
      </c>
      <c r="E545" t="s">
        <v>20</v>
      </c>
      <c r="F545">
        <v>45</v>
      </c>
      <c r="G545" t="s">
        <v>148</v>
      </c>
      <c r="H545" t="s">
        <v>43</v>
      </c>
      <c r="I545" t="s">
        <v>23</v>
      </c>
      <c r="J545" t="s">
        <v>52</v>
      </c>
      <c r="K545">
        <v>4.7</v>
      </c>
      <c r="L545" t="s">
        <v>151</v>
      </c>
      <c r="M545" t="s">
        <v>37</v>
      </c>
      <c r="N545" t="s">
        <v>151</v>
      </c>
      <c r="O545" t="s">
        <v>151</v>
      </c>
      <c r="P545">
        <v>42</v>
      </c>
      <c r="Q545" t="s">
        <v>38</v>
      </c>
      <c r="R545" t="s">
        <v>75</v>
      </c>
      <c r="S545" t="s">
        <v>166</v>
      </c>
      <c r="T545" t="s">
        <v>167</v>
      </c>
      <c r="U545" t="s">
        <v>168</v>
      </c>
      <c r="V545">
        <v>0</v>
      </c>
    </row>
    <row r="546" spans="1:22" ht="14" x14ac:dyDescent="0.3">
      <c r="A546">
        <v>2681</v>
      </c>
      <c r="B546">
        <v>44</v>
      </c>
      <c r="C546" t="s">
        <v>152</v>
      </c>
      <c r="D546" t="s">
        <v>124</v>
      </c>
      <c r="E546" t="s">
        <v>20</v>
      </c>
      <c r="F546">
        <v>37</v>
      </c>
      <c r="G546" t="s">
        <v>144</v>
      </c>
      <c r="H546" t="s">
        <v>22</v>
      </c>
      <c r="I546" t="s">
        <v>125</v>
      </c>
      <c r="J546" t="s">
        <v>56</v>
      </c>
      <c r="K546">
        <v>3.3</v>
      </c>
      <c r="L546" t="s">
        <v>151</v>
      </c>
      <c r="M546" t="s">
        <v>44</v>
      </c>
      <c r="N546" t="s">
        <v>151</v>
      </c>
      <c r="O546" t="s">
        <v>151</v>
      </c>
      <c r="P546">
        <v>21</v>
      </c>
      <c r="Q546" t="s">
        <v>27</v>
      </c>
      <c r="R546" t="s">
        <v>48</v>
      </c>
      <c r="S546" t="s">
        <v>170</v>
      </c>
      <c r="T546" t="s">
        <v>167</v>
      </c>
      <c r="U546" t="s">
        <v>168</v>
      </c>
      <c r="V546">
        <v>0</v>
      </c>
    </row>
    <row r="547" spans="1:22" ht="14" x14ac:dyDescent="0.3">
      <c r="A547">
        <v>2680</v>
      </c>
      <c r="B547">
        <v>53</v>
      </c>
      <c r="C547" t="s">
        <v>152</v>
      </c>
      <c r="D547" t="s">
        <v>58</v>
      </c>
      <c r="E547" t="s">
        <v>20</v>
      </c>
      <c r="F547">
        <v>68</v>
      </c>
      <c r="G547" t="s">
        <v>55</v>
      </c>
      <c r="H547" t="s">
        <v>35</v>
      </c>
      <c r="I547" t="s">
        <v>133</v>
      </c>
      <c r="J547" t="s">
        <v>36</v>
      </c>
      <c r="K547">
        <v>3.8</v>
      </c>
      <c r="L547" t="s">
        <v>151</v>
      </c>
      <c r="M547" t="s">
        <v>26</v>
      </c>
      <c r="N547" t="s">
        <v>151</v>
      </c>
      <c r="O547" t="s">
        <v>151</v>
      </c>
      <c r="P547">
        <v>7</v>
      </c>
      <c r="Q547" t="s">
        <v>85</v>
      </c>
      <c r="R547" t="s">
        <v>57</v>
      </c>
      <c r="S547" t="s">
        <v>166</v>
      </c>
      <c r="T547" t="s">
        <v>167</v>
      </c>
      <c r="U547" t="s">
        <v>171</v>
      </c>
      <c r="V547">
        <v>0</v>
      </c>
    </row>
    <row r="548" spans="1:22" ht="14" x14ac:dyDescent="0.3">
      <c r="A548">
        <v>2678</v>
      </c>
      <c r="B548">
        <v>45</v>
      </c>
      <c r="C548" t="s">
        <v>152</v>
      </c>
      <c r="D548" t="s">
        <v>58</v>
      </c>
      <c r="E548" t="s">
        <v>20</v>
      </c>
      <c r="F548">
        <v>43</v>
      </c>
      <c r="G548" t="s">
        <v>138</v>
      </c>
      <c r="H548" t="s">
        <v>22</v>
      </c>
      <c r="I548" t="s">
        <v>77</v>
      </c>
      <c r="J548" t="s">
        <v>36</v>
      </c>
      <c r="K548">
        <v>3.8</v>
      </c>
      <c r="L548" t="s">
        <v>151</v>
      </c>
      <c r="M548" t="s">
        <v>44</v>
      </c>
      <c r="N548" t="s">
        <v>151</v>
      </c>
      <c r="O548" t="s">
        <v>151</v>
      </c>
      <c r="P548">
        <v>6</v>
      </c>
      <c r="Q548" t="s">
        <v>45</v>
      </c>
      <c r="R548" t="s">
        <v>96</v>
      </c>
      <c r="S548" t="s">
        <v>166</v>
      </c>
      <c r="T548" t="s">
        <v>167</v>
      </c>
      <c r="U548" t="s">
        <v>171</v>
      </c>
      <c r="V548">
        <v>0</v>
      </c>
    </row>
    <row r="549" spans="1:22" ht="14" x14ac:dyDescent="0.3">
      <c r="A549">
        <v>2676</v>
      </c>
      <c r="B549">
        <v>24</v>
      </c>
      <c r="C549" t="s">
        <v>152</v>
      </c>
      <c r="D549" t="s">
        <v>58</v>
      </c>
      <c r="E549" t="s">
        <v>20</v>
      </c>
      <c r="F549">
        <v>38</v>
      </c>
      <c r="G549" t="s">
        <v>140</v>
      </c>
      <c r="H549" t="s">
        <v>43</v>
      </c>
      <c r="I549" t="s">
        <v>99</v>
      </c>
      <c r="J549" t="s">
        <v>24</v>
      </c>
      <c r="K549">
        <v>3.4</v>
      </c>
      <c r="L549" t="s">
        <v>151</v>
      </c>
      <c r="M549" t="s">
        <v>37</v>
      </c>
      <c r="N549" t="s">
        <v>151</v>
      </c>
      <c r="O549" t="s">
        <v>151</v>
      </c>
      <c r="P549">
        <v>38</v>
      </c>
      <c r="Q549" t="s">
        <v>32</v>
      </c>
      <c r="R549" t="s">
        <v>75</v>
      </c>
      <c r="S549" t="s">
        <v>169</v>
      </c>
      <c r="T549" t="s">
        <v>167</v>
      </c>
      <c r="U549" t="s">
        <v>168</v>
      </c>
      <c r="V549">
        <v>0</v>
      </c>
    </row>
    <row r="550" spans="1:22" ht="14" x14ac:dyDescent="0.3">
      <c r="A550">
        <v>2674</v>
      </c>
      <c r="B550">
        <v>67</v>
      </c>
      <c r="C550" t="s">
        <v>152</v>
      </c>
      <c r="D550" t="s">
        <v>103</v>
      </c>
      <c r="E550" t="s">
        <v>20</v>
      </c>
      <c r="F550">
        <v>21</v>
      </c>
      <c r="G550" t="s">
        <v>106</v>
      </c>
      <c r="H550" t="s">
        <v>43</v>
      </c>
      <c r="I550" t="s">
        <v>77</v>
      </c>
      <c r="J550" t="s">
        <v>52</v>
      </c>
      <c r="K550">
        <v>2.6</v>
      </c>
      <c r="L550" t="s">
        <v>151</v>
      </c>
      <c r="M550" t="s">
        <v>69</v>
      </c>
      <c r="N550" t="s">
        <v>151</v>
      </c>
      <c r="O550" t="s">
        <v>151</v>
      </c>
      <c r="P550">
        <v>4</v>
      </c>
      <c r="Q550" t="s">
        <v>32</v>
      </c>
      <c r="R550" t="s">
        <v>87</v>
      </c>
      <c r="S550" t="s">
        <v>173</v>
      </c>
      <c r="T550" t="s">
        <v>167</v>
      </c>
      <c r="U550" t="s">
        <v>171</v>
      </c>
      <c r="V550">
        <v>0</v>
      </c>
    </row>
    <row r="551" spans="1:22" ht="14" x14ac:dyDescent="0.3">
      <c r="A551">
        <v>2666</v>
      </c>
      <c r="B551">
        <v>70</v>
      </c>
      <c r="C551" t="s">
        <v>152</v>
      </c>
      <c r="D551" t="s">
        <v>112</v>
      </c>
      <c r="E551" t="s">
        <v>20</v>
      </c>
      <c r="F551">
        <v>71</v>
      </c>
      <c r="G551" t="s">
        <v>59</v>
      </c>
      <c r="H551" t="s">
        <v>22</v>
      </c>
      <c r="I551" t="s">
        <v>107</v>
      </c>
      <c r="J551" t="s">
        <v>24</v>
      </c>
      <c r="K551">
        <v>3.5</v>
      </c>
      <c r="L551" t="s">
        <v>151</v>
      </c>
      <c r="M551" t="s">
        <v>73</v>
      </c>
      <c r="N551" t="s">
        <v>151</v>
      </c>
      <c r="O551" t="s">
        <v>151</v>
      </c>
      <c r="P551">
        <v>4</v>
      </c>
      <c r="Q551" t="s">
        <v>27</v>
      </c>
      <c r="R551" t="s">
        <v>39</v>
      </c>
      <c r="S551" t="s">
        <v>173</v>
      </c>
      <c r="T551" t="s">
        <v>167</v>
      </c>
      <c r="U551" t="s">
        <v>171</v>
      </c>
      <c r="V551">
        <v>0</v>
      </c>
    </row>
    <row r="552" spans="1:22" ht="14" x14ac:dyDescent="0.3">
      <c r="A552">
        <v>2663</v>
      </c>
      <c r="B552">
        <v>25</v>
      </c>
      <c r="C552" t="s">
        <v>152</v>
      </c>
      <c r="D552" t="s">
        <v>86</v>
      </c>
      <c r="E552" t="s">
        <v>20</v>
      </c>
      <c r="F552">
        <v>98</v>
      </c>
      <c r="G552" t="s">
        <v>144</v>
      </c>
      <c r="H552" t="s">
        <v>43</v>
      </c>
      <c r="I552" t="s">
        <v>108</v>
      </c>
      <c r="J552" t="s">
        <v>52</v>
      </c>
      <c r="K552">
        <v>2.8</v>
      </c>
      <c r="L552" t="s">
        <v>151</v>
      </c>
      <c r="M552" t="s">
        <v>69</v>
      </c>
      <c r="N552" t="s">
        <v>151</v>
      </c>
      <c r="O552" t="s">
        <v>151</v>
      </c>
      <c r="P552">
        <v>44</v>
      </c>
      <c r="Q552" t="s">
        <v>45</v>
      </c>
      <c r="R552" t="s">
        <v>28</v>
      </c>
      <c r="S552" t="s">
        <v>172</v>
      </c>
      <c r="T552" t="s">
        <v>167</v>
      </c>
      <c r="U552" t="s">
        <v>168</v>
      </c>
      <c r="V552">
        <v>0</v>
      </c>
    </row>
    <row r="553" spans="1:22" ht="14" x14ac:dyDescent="0.3">
      <c r="A553">
        <v>2661</v>
      </c>
      <c r="B553">
        <v>24</v>
      </c>
      <c r="C553" t="s">
        <v>152</v>
      </c>
      <c r="D553" t="s">
        <v>94</v>
      </c>
      <c r="E553" t="s">
        <v>20</v>
      </c>
      <c r="F553">
        <v>85</v>
      </c>
      <c r="G553" t="s">
        <v>130</v>
      </c>
      <c r="H553" t="s">
        <v>22</v>
      </c>
      <c r="I553" t="s">
        <v>133</v>
      </c>
      <c r="J553" t="s">
        <v>36</v>
      </c>
      <c r="K553">
        <v>4.9000000000000004</v>
      </c>
      <c r="L553" t="s">
        <v>151</v>
      </c>
      <c r="M553" t="s">
        <v>26</v>
      </c>
      <c r="N553" t="s">
        <v>151</v>
      </c>
      <c r="O553" t="s">
        <v>151</v>
      </c>
      <c r="P553">
        <v>44</v>
      </c>
      <c r="Q553" t="s">
        <v>27</v>
      </c>
      <c r="R553" t="s">
        <v>48</v>
      </c>
      <c r="S553" t="s">
        <v>169</v>
      </c>
      <c r="T553" t="s">
        <v>167</v>
      </c>
      <c r="U553" t="s">
        <v>168</v>
      </c>
      <c r="V553">
        <v>0</v>
      </c>
    </row>
    <row r="554" spans="1:22" ht="14" x14ac:dyDescent="0.3">
      <c r="A554">
        <v>2658</v>
      </c>
      <c r="B554">
        <v>52</v>
      </c>
      <c r="C554" t="s">
        <v>152</v>
      </c>
      <c r="D554" t="s">
        <v>80</v>
      </c>
      <c r="E554" t="s">
        <v>20</v>
      </c>
      <c r="F554">
        <v>81</v>
      </c>
      <c r="G554" t="s">
        <v>104</v>
      </c>
      <c r="H554" t="s">
        <v>43</v>
      </c>
      <c r="I554" t="s">
        <v>68</v>
      </c>
      <c r="J554" t="s">
        <v>52</v>
      </c>
      <c r="K554">
        <v>2.7</v>
      </c>
      <c r="L554" t="s">
        <v>151</v>
      </c>
      <c r="M554" t="s">
        <v>26</v>
      </c>
      <c r="N554" t="s">
        <v>151</v>
      </c>
      <c r="O554" t="s">
        <v>151</v>
      </c>
      <c r="P554">
        <v>7</v>
      </c>
      <c r="Q554" t="s">
        <v>38</v>
      </c>
      <c r="R554" t="s">
        <v>28</v>
      </c>
      <c r="S554" t="s">
        <v>166</v>
      </c>
      <c r="T554" t="s">
        <v>167</v>
      </c>
      <c r="U554" t="s">
        <v>171</v>
      </c>
      <c r="V554">
        <v>0</v>
      </c>
    </row>
    <row r="555" spans="1:22" ht="14" x14ac:dyDescent="0.3">
      <c r="A555">
        <v>2657</v>
      </c>
      <c r="B555">
        <v>52</v>
      </c>
      <c r="C555" t="s">
        <v>152</v>
      </c>
      <c r="D555" t="s">
        <v>58</v>
      </c>
      <c r="E555" t="s">
        <v>20</v>
      </c>
      <c r="F555">
        <v>76</v>
      </c>
      <c r="G555" t="s">
        <v>115</v>
      </c>
      <c r="H555" t="s">
        <v>22</v>
      </c>
      <c r="I555" t="s">
        <v>133</v>
      </c>
      <c r="J555" t="s">
        <v>24</v>
      </c>
      <c r="K555">
        <v>3.6</v>
      </c>
      <c r="L555" t="s">
        <v>151</v>
      </c>
      <c r="M555" t="s">
        <v>26</v>
      </c>
      <c r="N555" t="s">
        <v>151</v>
      </c>
      <c r="O555" t="s">
        <v>151</v>
      </c>
      <c r="P555">
        <v>29</v>
      </c>
      <c r="Q555" t="s">
        <v>74</v>
      </c>
      <c r="R555" t="s">
        <v>28</v>
      </c>
      <c r="S555" t="s">
        <v>166</v>
      </c>
      <c r="T555" t="s">
        <v>167</v>
      </c>
      <c r="U555" t="s">
        <v>168</v>
      </c>
      <c r="V555">
        <v>0</v>
      </c>
    </row>
    <row r="556" spans="1:22" ht="14" x14ac:dyDescent="0.3">
      <c r="A556">
        <v>2654</v>
      </c>
      <c r="B556">
        <v>67</v>
      </c>
      <c r="C556" t="s">
        <v>152</v>
      </c>
      <c r="D556" t="s">
        <v>19</v>
      </c>
      <c r="E556" t="s">
        <v>20</v>
      </c>
      <c r="F556">
        <v>36</v>
      </c>
      <c r="G556" t="s">
        <v>149</v>
      </c>
      <c r="H556" t="s">
        <v>22</v>
      </c>
      <c r="I556" t="s">
        <v>92</v>
      </c>
      <c r="J556" t="s">
        <v>56</v>
      </c>
      <c r="K556">
        <v>4.8</v>
      </c>
      <c r="L556" t="s">
        <v>151</v>
      </c>
      <c r="M556" t="s">
        <v>26</v>
      </c>
      <c r="N556" t="s">
        <v>151</v>
      </c>
      <c r="O556" t="s">
        <v>151</v>
      </c>
      <c r="P556">
        <v>24</v>
      </c>
      <c r="Q556" t="s">
        <v>27</v>
      </c>
      <c r="R556" t="s">
        <v>96</v>
      </c>
      <c r="S556" t="s">
        <v>173</v>
      </c>
      <c r="T556" t="s">
        <v>167</v>
      </c>
      <c r="U556" t="s">
        <v>168</v>
      </c>
      <c r="V556">
        <v>0</v>
      </c>
    </row>
    <row r="557" spans="1:22" ht="14" x14ac:dyDescent="0.3">
      <c r="A557">
        <v>2653</v>
      </c>
      <c r="B557">
        <v>23</v>
      </c>
      <c r="C557" t="s">
        <v>152</v>
      </c>
      <c r="D557" t="s">
        <v>58</v>
      </c>
      <c r="E557" t="s">
        <v>20</v>
      </c>
      <c r="F557">
        <v>20</v>
      </c>
      <c r="G557" t="s">
        <v>127</v>
      </c>
      <c r="H557" t="s">
        <v>22</v>
      </c>
      <c r="I557" t="s">
        <v>108</v>
      </c>
      <c r="J557" t="s">
        <v>52</v>
      </c>
      <c r="K557">
        <v>3.3</v>
      </c>
      <c r="L557" t="s">
        <v>151</v>
      </c>
      <c r="M557" t="s">
        <v>69</v>
      </c>
      <c r="N557" t="s">
        <v>151</v>
      </c>
      <c r="O557" t="s">
        <v>151</v>
      </c>
      <c r="P557">
        <v>46</v>
      </c>
      <c r="Q557" t="s">
        <v>38</v>
      </c>
      <c r="R557" t="s">
        <v>87</v>
      </c>
      <c r="S557" t="s">
        <v>169</v>
      </c>
      <c r="T557" t="s">
        <v>167</v>
      </c>
      <c r="U557" t="s">
        <v>168</v>
      </c>
      <c r="V557">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I66"/>
  <sheetViews>
    <sheetView topLeftCell="A23" workbookViewId="0">
      <selection activeCell="H32" sqref="H32"/>
    </sheetView>
  </sheetViews>
  <sheetFormatPr defaultRowHeight="14" x14ac:dyDescent="0.3"/>
  <cols>
    <col min="1" max="1" width="14.1640625" customWidth="1"/>
    <col min="2" max="2" width="27.5" customWidth="1"/>
    <col min="3" max="3" width="12.6640625" customWidth="1"/>
    <col min="5" max="5" width="12.33203125" customWidth="1"/>
    <col min="6" max="6" width="27.5" customWidth="1"/>
    <col min="7" max="7" width="22" customWidth="1"/>
    <col min="8" max="8" width="12.33203125" customWidth="1"/>
    <col min="9" max="9" width="27.5" customWidth="1"/>
  </cols>
  <sheetData>
    <row r="3" spans="1:7" x14ac:dyDescent="0.3">
      <c r="A3" t="s">
        <v>161</v>
      </c>
      <c r="B3" t="s">
        <v>162</v>
      </c>
      <c r="C3" s="6" t="s">
        <v>160</v>
      </c>
      <c r="E3" s="4" t="s">
        <v>163</v>
      </c>
      <c r="F3" t="s">
        <v>176</v>
      </c>
      <c r="G3" t="s">
        <v>158</v>
      </c>
    </row>
    <row r="4" spans="1:7" x14ac:dyDescent="0.3">
      <c r="A4" s="3">
        <v>3900</v>
      </c>
      <c r="B4" s="3">
        <v>3.7499487179487119</v>
      </c>
      <c r="C4" s="6">
        <v>233081</v>
      </c>
      <c r="E4" s="5" t="s">
        <v>168</v>
      </c>
      <c r="F4" s="3">
        <v>34.818744838976052</v>
      </c>
      <c r="G4" s="3">
        <v>59.772914946325351</v>
      </c>
    </row>
    <row r="5" spans="1:7" x14ac:dyDescent="0.3">
      <c r="E5" s="5" t="s">
        <v>171</v>
      </c>
      <c r="F5" s="3">
        <v>4.7980225988700562</v>
      </c>
      <c r="G5" s="3">
        <v>60.935028248587571</v>
      </c>
    </row>
    <row r="6" spans="1:7" x14ac:dyDescent="0.3">
      <c r="A6" s="4" t="s">
        <v>163</v>
      </c>
      <c r="B6" t="s">
        <v>157</v>
      </c>
      <c r="E6" s="5" t="s">
        <v>174</v>
      </c>
      <c r="F6" s="3">
        <v>14.471428571428572</v>
      </c>
      <c r="G6" s="3">
        <v>58.661038961038962</v>
      </c>
    </row>
    <row r="7" spans="1:7" x14ac:dyDescent="0.3">
      <c r="A7" s="5" t="s">
        <v>20</v>
      </c>
      <c r="B7" s="3">
        <v>104264</v>
      </c>
      <c r="E7" s="5" t="s">
        <v>164</v>
      </c>
      <c r="F7" s="3"/>
      <c r="G7" s="3"/>
    </row>
    <row r="8" spans="1:7" x14ac:dyDescent="0.3">
      <c r="A8" s="5" t="s">
        <v>66</v>
      </c>
      <c r="B8" s="3">
        <v>74200</v>
      </c>
      <c r="E8" s="5" t="s">
        <v>165</v>
      </c>
      <c r="F8" s="3">
        <v>25.35153846153846</v>
      </c>
      <c r="G8" s="3">
        <v>59.764358974358977</v>
      </c>
    </row>
    <row r="9" spans="1:7" x14ac:dyDescent="0.3">
      <c r="A9" s="5" t="s">
        <v>41</v>
      </c>
      <c r="B9" s="3">
        <v>36093</v>
      </c>
    </row>
    <row r="10" spans="1:7" x14ac:dyDescent="0.3">
      <c r="A10" s="5" t="s">
        <v>62</v>
      </c>
      <c r="B10" s="3">
        <v>18524</v>
      </c>
    </row>
    <row r="11" spans="1:7" x14ac:dyDescent="0.3">
      <c r="A11" s="5" t="s">
        <v>164</v>
      </c>
      <c r="B11" s="3"/>
      <c r="E11" s="4" t="s">
        <v>163</v>
      </c>
      <c r="F11" t="s">
        <v>157</v>
      </c>
      <c r="G11" t="s">
        <v>159</v>
      </c>
    </row>
    <row r="12" spans="1:7" x14ac:dyDescent="0.3">
      <c r="A12" s="5" t="s">
        <v>165</v>
      </c>
      <c r="B12" s="3">
        <v>233081</v>
      </c>
      <c r="E12" s="5" t="s">
        <v>151</v>
      </c>
      <c r="F12" s="3">
        <v>133670</v>
      </c>
      <c r="G12" s="3">
        <v>3.7577147998200622</v>
      </c>
    </row>
    <row r="13" spans="1:7" x14ac:dyDescent="0.3">
      <c r="E13" s="5" t="s">
        <v>25</v>
      </c>
      <c r="F13" s="3">
        <v>99411</v>
      </c>
      <c r="G13" s="3">
        <v>3.7396541443053031</v>
      </c>
    </row>
    <row r="14" spans="1:7" x14ac:dyDescent="0.3">
      <c r="A14" s="4" t="s">
        <v>163</v>
      </c>
      <c r="B14" t="s">
        <v>157</v>
      </c>
      <c r="E14" s="5" t="s">
        <v>164</v>
      </c>
      <c r="F14" s="3"/>
      <c r="G14" s="3"/>
    </row>
    <row r="15" spans="1:7" x14ac:dyDescent="0.3">
      <c r="A15" s="5" t="s">
        <v>89</v>
      </c>
      <c r="B15" s="3">
        <v>5261</v>
      </c>
      <c r="E15" s="5" t="s">
        <v>165</v>
      </c>
      <c r="F15" s="3">
        <v>233081</v>
      </c>
      <c r="G15" s="3">
        <v>3.7499487179487256</v>
      </c>
    </row>
    <row r="16" spans="1:7" x14ac:dyDescent="0.3">
      <c r="A16" s="5" t="s">
        <v>119</v>
      </c>
      <c r="B16" s="3">
        <v>4867</v>
      </c>
    </row>
    <row r="17" spans="1:9" x14ac:dyDescent="0.3">
      <c r="A17" s="5" t="s">
        <v>116</v>
      </c>
      <c r="B17" s="3">
        <v>4326</v>
      </c>
    </row>
    <row r="18" spans="1:9" x14ac:dyDescent="0.3">
      <c r="A18" s="5" t="s">
        <v>71</v>
      </c>
      <c r="B18" s="3">
        <v>4828</v>
      </c>
      <c r="E18" s="4" t="s">
        <v>163</v>
      </c>
      <c r="F18" t="s">
        <v>158</v>
      </c>
      <c r="H18" s="4" t="s">
        <v>163</v>
      </c>
      <c r="I18" t="s">
        <v>157</v>
      </c>
    </row>
    <row r="19" spans="1:9" x14ac:dyDescent="0.3">
      <c r="A19" s="5" t="s">
        <v>98</v>
      </c>
      <c r="B19" s="3">
        <v>5605</v>
      </c>
      <c r="E19" s="5" t="s">
        <v>172</v>
      </c>
      <c r="F19" s="3">
        <v>60.132450331125831</v>
      </c>
      <c r="H19" s="5" t="s">
        <v>74</v>
      </c>
      <c r="I19" s="3">
        <v>36544</v>
      </c>
    </row>
    <row r="20" spans="1:9" x14ac:dyDescent="0.3">
      <c r="A20" s="5" t="s">
        <v>111</v>
      </c>
      <c r="B20" s="3">
        <v>4222</v>
      </c>
      <c r="E20" s="5" t="s">
        <v>170</v>
      </c>
      <c r="F20" s="3">
        <v>59.62002743484225</v>
      </c>
      <c r="H20" s="5" t="s">
        <v>32</v>
      </c>
      <c r="I20" s="3">
        <v>40002</v>
      </c>
    </row>
    <row r="21" spans="1:9" x14ac:dyDescent="0.3">
      <c r="A21" s="5" t="s">
        <v>138</v>
      </c>
      <c r="B21" s="3">
        <v>4226</v>
      </c>
      <c r="E21" s="5" t="s">
        <v>166</v>
      </c>
      <c r="F21" s="3">
        <v>60.332446808510639</v>
      </c>
      <c r="H21" s="5" t="s">
        <v>38</v>
      </c>
      <c r="I21" s="3">
        <v>40310</v>
      </c>
    </row>
    <row r="22" spans="1:9" x14ac:dyDescent="0.3">
      <c r="A22" s="5" t="s">
        <v>78</v>
      </c>
      <c r="B22" s="3">
        <v>4758</v>
      </c>
      <c r="E22" s="5" t="s">
        <v>173</v>
      </c>
      <c r="F22" s="3">
        <v>59.074702886247877</v>
      </c>
      <c r="H22" s="5" t="s">
        <v>85</v>
      </c>
      <c r="I22" s="3">
        <v>38742</v>
      </c>
    </row>
    <row r="23" spans="1:9" x14ac:dyDescent="0.3">
      <c r="A23" s="5" t="s">
        <v>102</v>
      </c>
      <c r="B23" s="3">
        <v>3798</v>
      </c>
      <c r="E23" s="5" t="s">
        <v>169</v>
      </c>
      <c r="F23" s="3">
        <v>60.201646090534979</v>
      </c>
      <c r="H23" s="5" t="s">
        <v>45</v>
      </c>
      <c r="I23" s="3">
        <v>40109</v>
      </c>
    </row>
    <row r="24" spans="1:9" x14ac:dyDescent="0.3">
      <c r="A24" s="5" t="s">
        <v>141</v>
      </c>
      <c r="B24" s="3">
        <v>4645</v>
      </c>
      <c r="E24" s="5" t="s">
        <v>164</v>
      </c>
      <c r="F24" s="3"/>
      <c r="H24" s="5" t="s">
        <v>27</v>
      </c>
      <c r="I24" s="3">
        <v>37374</v>
      </c>
    </row>
    <row r="25" spans="1:9" x14ac:dyDescent="0.3">
      <c r="A25" s="5" t="s">
        <v>76</v>
      </c>
      <c r="B25" s="3">
        <v>3752</v>
      </c>
      <c r="E25" s="5" t="s">
        <v>165</v>
      </c>
      <c r="F25" s="3">
        <v>59.764358974358977</v>
      </c>
      <c r="H25" s="5" t="s">
        <v>164</v>
      </c>
      <c r="I25" s="3"/>
    </row>
    <row r="26" spans="1:9" x14ac:dyDescent="0.3">
      <c r="A26" s="5" t="s">
        <v>134</v>
      </c>
      <c r="B26" s="3">
        <v>5587</v>
      </c>
      <c r="H26" s="5" t="s">
        <v>165</v>
      </c>
      <c r="I26" s="3">
        <v>233081</v>
      </c>
    </row>
    <row r="27" spans="1:9" x14ac:dyDescent="0.3">
      <c r="A27" s="5" t="s">
        <v>114</v>
      </c>
      <c r="B27" s="3">
        <v>5617</v>
      </c>
    </row>
    <row r="28" spans="1:9" x14ac:dyDescent="0.3">
      <c r="A28" s="5" t="s">
        <v>115</v>
      </c>
      <c r="B28" s="3">
        <v>4655</v>
      </c>
    </row>
    <row r="29" spans="1:9" x14ac:dyDescent="0.3">
      <c r="A29" s="5" t="s">
        <v>145</v>
      </c>
      <c r="B29" s="3">
        <v>4201</v>
      </c>
    </row>
    <row r="30" spans="1:9" x14ac:dyDescent="0.3">
      <c r="A30" s="5" t="s">
        <v>110</v>
      </c>
      <c r="B30" s="3">
        <v>3437</v>
      </c>
      <c r="E30" t="s">
        <v>176</v>
      </c>
    </row>
    <row r="31" spans="1:9" x14ac:dyDescent="0.3">
      <c r="A31" s="5" t="s">
        <v>21</v>
      </c>
      <c r="B31" s="3">
        <v>4402</v>
      </c>
      <c r="E31" s="3">
        <v>25.35153846153846</v>
      </c>
    </row>
    <row r="32" spans="1:9" x14ac:dyDescent="0.3">
      <c r="A32" s="5" t="s">
        <v>59</v>
      </c>
      <c r="B32" s="3">
        <v>4848</v>
      </c>
    </row>
    <row r="33" spans="1:2" x14ac:dyDescent="0.3">
      <c r="A33" s="5" t="s">
        <v>30</v>
      </c>
      <c r="B33" s="3">
        <v>4388</v>
      </c>
    </row>
    <row r="34" spans="1:2" x14ac:dyDescent="0.3">
      <c r="A34" s="5" t="s">
        <v>127</v>
      </c>
      <c r="B34" s="3">
        <v>4795</v>
      </c>
    </row>
    <row r="35" spans="1:2" x14ac:dyDescent="0.3">
      <c r="A35" s="5" t="s">
        <v>34</v>
      </c>
      <c r="B35" s="3">
        <v>4384</v>
      </c>
    </row>
    <row r="36" spans="1:2" x14ac:dyDescent="0.3">
      <c r="A36" s="5" t="s">
        <v>150</v>
      </c>
      <c r="B36" s="3">
        <v>4533</v>
      </c>
    </row>
    <row r="37" spans="1:2" x14ac:dyDescent="0.3">
      <c r="A37" s="5" t="s">
        <v>147</v>
      </c>
      <c r="B37" s="3">
        <v>4977</v>
      </c>
    </row>
    <row r="38" spans="1:2" x14ac:dyDescent="0.3">
      <c r="A38" s="5" t="s">
        <v>90</v>
      </c>
      <c r="B38" s="3">
        <v>4883</v>
      </c>
    </row>
    <row r="39" spans="1:2" x14ac:dyDescent="0.3">
      <c r="A39" s="5" t="s">
        <v>67</v>
      </c>
      <c r="B39" s="3">
        <v>4691</v>
      </c>
    </row>
    <row r="40" spans="1:2" x14ac:dyDescent="0.3">
      <c r="A40" s="5" t="s">
        <v>55</v>
      </c>
      <c r="B40" s="3">
        <v>5784</v>
      </c>
    </row>
    <row r="41" spans="1:2" x14ac:dyDescent="0.3">
      <c r="A41" s="5" t="s">
        <v>144</v>
      </c>
      <c r="B41" s="3">
        <v>5172</v>
      </c>
    </row>
    <row r="42" spans="1:2" x14ac:dyDescent="0.3">
      <c r="A42" s="5" t="s">
        <v>106</v>
      </c>
      <c r="B42" s="3">
        <v>5514</v>
      </c>
    </row>
    <row r="43" spans="1:2" x14ac:dyDescent="0.3">
      <c r="A43" s="5" t="s">
        <v>81</v>
      </c>
      <c r="B43" s="3">
        <v>4219</v>
      </c>
    </row>
    <row r="44" spans="1:2" x14ac:dyDescent="0.3">
      <c r="A44" s="5" t="s">
        <v>126</v>
      </c>
      <c r="B44" s="3">
        <v>3802</v>
      </c>
    </row>
    <row r="45" spans="1:2" x14ac:dyDescent="0.3">
      <c r="A45" s="5" t="s">
        <v>129</v>
      </c>
      <c r="B45" s="3">
        <v>5014</v>
      </c>
    </row>
    <row r="46" spans="1:2" x14ac:dyDescent="0.3">
      <c r="A46" s="5" t="s">
        <v>83</v>
      </c>
      <c r="B46" s="3">
        <v>5257</v>
      </c>
    </row>
    <row r="47" spans="1:2" x14ac:dyDescent="0.3">
      <c r="A47" s="5" t="s">
        <v>97</v>
      </c>
      <c r="B47" s="3">
        <v>4742</v>
      </c>
    </row>
    <row r="48" spans="1:2" x14ac:dyDescent="0.3">
      <c r="A48" s="5" t="s">
        <v>113</v>
      </c>
      <c r="B48" s="3">
        <v>5220</v>
      </c>
    </row>
    <row r="49" spans="1:2" x14ac:dyDescent="0.3">
      <c r="A49" s="5" t="s">
        <v>122</v>
      </c>
      <c r="B49" s="3">
        <v>4649</v>
      </c>
    </row>
    <row r="50" spans="1:2" x14ac:dyDescent="0.3">
      <c r="A50" s="5" t="s">
        <v>100</v>
      </c>
      <c r="B50" s="3">
        <v>4376</v>
      </c>
    </row>
    <row r="51" spans="1:2" x14ac:dyDescent="0.3">
      <c r="A51" s="5" t="s">
        <v>46</v>
      </c>
      <c r="B51" s="3">
        <v>4243</v>
      </c>
    </row>
    <row r="52" spans="1:2" x14ac:dyDescent="0.3">
      <c r="A52" s="5" t="s">
        <v>137</v>
      </c>
      <c r="B52" s="3">
        <v>4926</v>
      </c>
    </row>
    <row r="53" spans="1:2" x14ac:dyDescent="0.3">
      <c r="A53" s="5" t="s">
        <v>42</v>
      </c>
      <c r="B53" s="3">
        <v>3871</v>
      </c>
    </row>
    <row r="54" spans="1:2" x14ac:dyDescent="0.3">
      <c r="A54" s="5" t="s">
        <v>130</v>
      </c>
      <c r="B54" s="3">
        <v>4439</v>
      </c>
    </row>
    <row r="55" spans="1:2" x14ac:dyDescent="0.3">
      <c r="A55" s="5" t="s">
        <v>146</v>
      </c>
      <c r="B55" s="3">
        <v>4236</v>
      </c>
    </row>
    <row r="56" spans="1:2" x14ac:dyDescent="0.3">
      <c r="A56" s="5" t="s">
        <v>121</v>
      </c>
      <c r="B56" s="3">
        <v>4772</v>
      </c>
    </row>
    <row r="57" spans="1:2" x14ac:dyDescent="0.3">
      <c r="A57" s="5" t="s">
        <v>104</v>
      </c>
      <c r="B57" s="3">
        <v>4712</v>
      </c>
    </row>
    <row r="58" spans="1:2" x14ac:dyDescent="0.3">
      <c r="A58" s="5" t="s">
        <v>139</v>
      </c>
      <c r="B58" s="3">
        <v>4443</v>
      </c>
    </row>
    <row r="59" spans="1:2" x14ac:dyDescent="0.3">
      <c r="A59" s="5" t="s">
        <v>128</v>
      </c>
      <c r="B59" s="3">
        <v>4860</v>
      </c>
    </row>
    <row r="60" spans="1:2" x14ac:dyDescent="0.3">
      <c r="A60" s="5" t="s">
        <v>140</v>
      </c>
      <c r="B60" s="3">
        <v>4842</v>
      </c>
    </row>
    <row r="61" spans="1:2" x14ac:dyDescent="0.3">
      <c r="A61" s="5" t="s">
        <v>148</v>
      </c>
      <c r="B61" s="3">
        <v>4623</v>
      </c>
    </row>
    <row r="62" spans="1:2" x14ac:dyDescent="0.3">
      <c r="A62" s="5" t="s">
        <v>63</v>
      </c>
      <c r="B62" s="3">
        <v>5174</v>
      </c>
    </row>
    <row r="63" spans="1:2" x14ac:dyDescent="0.3">
      <c r="A63" s="5" t="s">
        <v>149</v>
      </c>
      <c r="B63" s="3">
        <v>4196</v>
      </c>
    </row>
    <row r="64" spans="1:2" x14ac:dyDescent="0.3">
      <c r="A64" s="5" t="s">
        <v>50</v>
      </c>
      <c r="B64" s="3">
        <v>4309</v>
      </c>
    </row>
    <row r="65" spans="1:2" x14ac:dyDescent="0.3">
      <c r="A65" s="5" t="s">
        <v>164</v>
      </c>
      <c r="B65" s="3"/>
    </row>
    <row r="66" spans="1:2" x14ac:dyDescent="0.3">
      <c r="A66" s="5" t="s">
        <v>165</v>
      </c>
      <c r="B66" s="3">
        <v>233081</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30"/>
  <sheetViews>
    <sheetView showGridLines="0" tabSelected="1" zoomScale="63" zoomScaleNormal="85" workbookViewId="0">
      <selection activeCell="M7" sqref="M7"/>
    </sheetView>
  </sheetViews>
  <sheetFormatPr defaultRowHeight="14" x14ac:dyDescent="0.3"/>
  <cols>
    <col min="1" max="1" width="17.08203125" customWidth="1"/>
    <col min="2" max="2" width="28.1640625" style="6" customWidth="1"/>
    <col min="3" max="12" width="18.58203125" customWidth="1"/>
    <col min="13" max="13" width="17.08203125" customWidth="1"/>
  </cols>
  <sheetData>
    <row r="1" spans="2:11" ht="28" customHeight="1" x14ac:dyDescent="0.3"/>
    <row r="2" spans="2:11" ht="28" customHeight="1" x14ac:dyDescent="0.35">
      <c r="B2" s="14" t="s">
        <v>177</v>
      </c>
      <c r="D2" s="8" t="s">
        <v>161</v>
      </c>
      <c r="F2" s="12" t="s">
        <v>178</v>
      </c>
      <c r="H2" s="13" t="s">
        <v>179</v>
      </c>
    </row>
    <row r="3" spans="2:11" ht="28" customHeight="1" x14ac:dyDescent="0.65">
      <c r="B3" s="10">
        <f>GETPIVOTDATA("[Measures].[Sum of Purchase Amount (USD)]",Pivots!$A$3)</f>
        <v>233081</v>
      </c>
      <c r="D3" s="7">
        <f>GETPIVOTDATA("[Measures].[Count of Customer ID]",Pivots!$A$3)</f>
        <v>3900</v>
      </c>
      <c r="F3" s="7">
        <f>GETPIVOTDATA("[Measures].[Average of Review Rating]",Pivots!$A$3)</f>
        <v>3.7499487179487119</v>
      </c>
      <c r="H3" s="11">
        <f>GETPIVOTDATA("Previous Purchases",Pivots!$E$30)</f>
        <v>25.35153846153846</v>
      </c>
    </row>
    <row r="4" spans="2:11" ht="28" customHeight="1" x14ac:dyDescent="0.3"/>
    <row r="5" spans="2:11" ht="28" customHeight="1" x14ac:dyDescent="0.3"/>
    <row r="6" spans="2:11" ht="28" customHeight="1" x14ac:dyDescent="0.3"/>
    <row r="7" spans="2:11" ht="28" customHeight="1" x14ac:dyDescent="0.3"/>
    <row r="8" spans="2:11" ht="28" customHeight="1" x14ac:dyDescent="0.3"/>
    <row r="9" spans="2:11" ht="28" customHeight="1" x14ac:dyDescent="0.3"/>
    <row r="10" spans="2:11" ht="28" customHeight="1" x14ac:dyDescent="0.3"/>
    <row r="11" spans="2:11" ht="28" customHeight="1" x14ac:dyDescent="0.3">
      <c r="K11" s="9"/>
    </row>
    <row r="12" spans="2:11" ht="28" customHeight="1" x14ac:dyDescent="0.3"/>
    <row r="13" spans="2:11" ht="28" customHeight="1" x14ac:dyDescent="0.3"/>
    <row r="14" spans="2:11" ht="28" customHeight="1" x14ac:dyDescent="0.3"/>
    <row r="15" spans="2:11" ht="28" customHeight="1" x14ac:dyDescent="0.3"/>
    <row r="16" spans="2:11" ht="28" customHeight="1" x14ac:dyDescent="0.3"/>
    <row r="17" ht="28" customHeight="1" x14ac:dyDescent="0.3"/>
    <row r="18" ht="28" customHeight="1" x14ac:dyDescent="0.3"/>
    <row r="19" ht="28" customHeight="1" x14ac:dyDescent="0.3"/>
    <row r="20" ht="28" customHeight="1" x14ac:dyDescent="0.3"/>
    <row r="21" ht="28" customHeight="1" x14ac:dyDescent="0.3"/>
    <row r="22" ht="28" customHeight="1" x14ac:dyDescent="0.3"/>
    <row r="23" ht="28" customHeight="1" x14ac:dyDescent="0.3"/>
    <row r="24" ht="28" customHeight="1" x14ac:dyDescent="0.3"/>
    <row r="25" ht="28" customHeight="1" x14ac:dyDescent="0.3"/>
    <row r="26" ht="28" customHeight="1" x14ac:dyDescent="0.3"/>
    <row r="27" ht="28" customHeight="1" x14ac:dyDescent="0.3"/>
    <row r="28" ht="28" customHeight="1" x14ac:dyDescent="0.3"/>
    <row r="29" ht="28" customHeight="1" x14ac:dyDescent="0.3"/>
    <row r="30" ht="28" customHeight="1" x14ac:dyDescent="0.3"/>
  </sheetData>
  <pageMargins left="0.7" right="0.7" top="0.75" bottom="0.75" header="0.3" footer="0.3"/>
  <pageSetup orientation="portrait"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901"/>
  <sheetViews>
    <sheetView topLeftCell="A7" workbookViewId="0">
      <selection activeCell="A7" sqref="A1:XFD1048576"/>
    </sheetView>
  </sheetViews>
  <sheetFormatPr defaultRowHeight="14.5" x14ac:dyDescent="0.3"/>
  <cols>
    <col min="1" max="1" width="13.25" customWidth="1"/>
    <col min="2" max="2" width="8.6640625" style="2"/>
    <col min="3" max="3" width="8.9140625" customWidth="1"/>
    <col min="4" max="4" width="15.83203125" customWidth="1"/>
    <col min="5" max="5" width="10.25" customWidth="1"/>
    <col min="6" max="6" width="22.83203125" customWidth="1"/>
    <col min="7" max="7" width="9.83203125" customWidth="1"/>
    <col min="11" max="11" width="14.4140625" customWidth="1"/>
    <col min="12" max="12" width="18.83203125" customWidth="1"/>
    <col min="13" max="13" width="14.33203125" customWidth="1"/>
    <col min="14" max="14" width="16.9140625" customWidth="1"/>
    <col min="15" max="15" width="17.75" customWidth="1"/>
    <col min="16" max="16" width="18.83203125" customWidth="1"/>
    <col min="17" max="17" width="17.4140625" customWidth="1"/>
    <col min="18" max="18" width="22.5" customWidth="1"/>
  </cols>
  <sheetData>
    <row r="1" spans="1:22" ht="42"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s="1" t="s">
        <v>153</v>
      </c>
      <c r="T1" s="1" t="s">
        <v>154</v>
      </c>
      <c r="U1" s="1" t="s">
        <v>155</v>
      </c>
      <c r="V1" s="1" t="s">
        <v>156</v>
      </c>
    </row>
    <row r="2" spans="1:22" ht="14" x14ac:dyDescent="0.3">
      <c r="A2">
        <v>1</v>
      </c>
      <c r="B2" s="2">
        <v>55</v>
      </c>
      <c r="C2" t="s">
        <v>18</v>
      </c>
      <c r="D2" t="s">
        <v>19</v>
      </c>
      <c r="E2" t="s">
        <v>20</v>
      </c>
      <c r="F2">
        <v>53</v>
      </c>
      <c r="G2" t="s">
        <v>21</v>
      </c>
      <c r="H2" t="s">
        <v>22</v>
      </c>
      <c r="I2" t="s">
        <v>23</v>
      </c>
      <c r="J2" t="s">
        <v>24</v>
      </c>
      <c r="K2">
        <v>3.1</v>
      </c>
      <c r="L2" t="s">
        <v>25</v>
      </c>
      <c r="M2" t="s">
        <v>26</v>
      </c>
      <c r="N2" t="s">
        <v>25</v>
      </c>
      <c r="O2" t="s">
        <v>25</v>
      </c>
      <c r="P2">
        <v>14</v>
      </c>
      <c r="Q2" t="s">
        <v>27</v>
      </c>
      <c r="R2" t="s">
        <v>28</v>
      </c>
      <c r="S2" t="str">
        <f>IF(Table1[[#This Row],[Age]]&lt;25,"Under 25",
IF(Table1[[#This Row],[Age]]&lt;=34,"25–34",
IF(Table1[[#This Row],[Age]]&lt;=44,"35–44",
IF(Table1[[#This Row],[Age]]&lt;=54,"45–54","55+"))))</f>
        <v>55+</v>
      </c>
      <c r="T2" t="str">
        <f>IF(Table1[[#This Row],[Purchase Amount (USD)]]&gt;=100,"High Value","Low Value")</f>
        <v>Low Value</v>
      </c>
      <c r="U2" t="str">
        <f>IF(Table1[[#This Row],[Previous Purchases]]&gt;=20,"Loyal",
IF(Table1[[#This Row],[Previous Purchases]]&gt;=10,"Returning","New"))</f>
        <v>Returning</v>
      </c>
      <c r="V2" s="3">
        <f>IF(Table1[[#This Row],[Discount Applied]]="Yes",1,0)</f>
        <v>1</v>
      </c>
    </row>
    <row r="3" spans="1:22" ht="14" x14ac:dyDescent="0.3">
      <c r="A3">
        <v>2</v>
      </c>
      <c r="B3" s="2">
        <v>19</v>
      </c>
      <c r="C3" t="s">
        <v>18</v>
      </c>
      <c r="D3" t="s">
        <v>29</v>
      </c>
      <c r="E3" t="s">
        <v>20</v>
      </c>
      <c r="F3">
        <v>64</v>
      </c>
      <c r="G3" t="s">
        <v>30</v>
      </c>
      <c r="H3" t="s">
        <v>22</v>
      </c>
      <c r="I3" t="s">
        <v>31</v>
      </c>
      <c r="J3" t="s">
        <v>24</v>
      </c>
      <c r="K3">
        <v>3.1</v>
      </c>
      <c r="L3" t="s">
        <v>25</v>
      </c>
      <c r="M3" t="s">
        <v>26</v>
      </c>
      <c r="N3" t="s">
        <v>25</v>
      </c>
      <c r="O3" t="s">
        <v>25</v>
      </c>
      <c r="P3">
        <v>2</v>
      </c>
      <c r="Q3" t="s">
        <v>32</v>
      </c>
      <c r="R3" t="s">
        <v>28</v>
      </c>
      <c r="S3" t="str">
        <f>IF(Table1[[#This Row],[Age]]&lt;25,"Under 25",
IF(Table1[[#This Row],[Age]]&lt;=34,"25–34",
IF(Table1[[#This Row],[Age]]&lt;=44,"35–44",
IF(Table1[[#This Row],[Age]]&lt;=54,"45–54","55+"))))</f>
        <v>Under 25</v>
      </c>
      <c r="T3" t="str">
        <f>IF(Table1[[#This Row],[Purchase Amount (USD)]]&gt;=100,"High Value","Low Value")</f>
        <v>Low Value</v>
      </c>
      <c r="U3" t="str">
        <f>IF(Table1[[#This Row],[Previous Purchases]]&gt;=20,"Loyal",
IF(Table1[[#This Row],[Previous Purchases]]&gt;=10,"Returning","New"))</f>
        <v>New</v>
      </c>
      <c r="V3" s="3">
        <f>IF(Table1[[#This Row],[Discount Applied]]="Yes",1,0)</f>
        <v>1</v>
      </c>
    </row>
    <row r="4" spans="1:22" ht="14" x14ac:dyDescent="0.3">
      <c r="A4">
        <v>3</v>
      </c>
      <c r="B4" s="2">
        <v>50</v>
      </c>
      <c r="C4" t="s">
        <v>18</v>
      </c>
      <c r="D4" t="s">
        <v>33</v>
      </c>
      <c r="E4" t="s">
        <v>20</v>
      </c>
      <c r="F4">
        <v>73</v>
      </c>
      <c r="G4" t="s">
        <v>34</v>
      </c>
      <c r="H4" t="s">
        <v>35</v>
      </c>
      <c r="I4" t="s">
        <v>31</v>
      </c>
      <c r="J4" t="s">
        <v>36</v>
      </c>
      <c r="K4">
        <v>3.1</v>
      </c>
      <c r="L4" t="s">
        <v>25</v>
      </c>
      <c r="M4" t="s">
        <v>37</v>
      </c>
      <c r="N4" t="s">
        <v>25</v>
      </c>
      <c r="O4" t="s">
        <v>25</v>
      </c>
      <c r="P4">
        <v>23</v>
      </c>
      <c r="Q4" t="s">
        <v>38</v>
      </c>
      <c r="R4" t="s">
        <v>39</v>
      </c>
      <c r="S4" t="str">
        <f>IF(Table1[[#This Row],[Age]]&lt;25,"Under 25",
IF(Table1[[#This Row],[Age]]&lt;=34,"25–34",
IF(Table1[[#This Row],[Age]]&lt;=44,"35–44",
IF(Table1[[#This Row],[Age]]&lt;=54,"45–54","55+"))))</f>
        <v>45–54</v>
      </c>
      <c r="T4" t="str">
        <f>IF(Table1[[#This Row],[Purchase Amount (USD)]]&gt;=100,"High Value","Low Value")</f>
        <v>Low Value</v>
      </c>
      <c r="U4" t="str">
        <f>IF(Table1[[#This Row],[Previous Purchases]]&gt;=20,"Loyal",
IF(Table1[[#This Row],[Previous Purchases]]&gt;=10,"Returning","New"))</f>
        <v>Loyal</v>
      </c>
      <c r="V4" s="3">
        <f>IF(Table1[[#This Row],[Discount Applied]]="Yes",1,0)</f>
        <v>1</v>
      </c>
    </row>
    <row r="5" spans="1:22" ht="14" x14ac:dyDescent="0.3">
      <c r="A5">
        <v>4</v>
      </c>
      <c r="B5" s="2">
        <v>21</v>
      </c>
      <c r="C5" t="s">
        <v>18</v>
      </c>
      <c r="D5" t="s">
        <v>40</v>
      </c>
      <c r="E5" t="s">
        <v>41</v>
      </c>
      <c r="F5">
        <v>90</v>
      </c>
      <c r="G5" t="s">
        <v>42</v>
      </c>
      <c r="H5" t="s">
        <v>43</v>
      </c>
      <c r="I5" t="s">
        <v>31</v>
      </c>
      <c r="J5" t="s">
        <v>36</v>
      </c>
      <c r="K5">
        <v>3.5</v>
      </c>
      <c r="L5" t="s">
        <v>25</v>
      </c>
      <c r="M5" t="s">
        <v>44</v>
      </c>
      <c r="N5" t="s">
        <v>25</v>
      </c>
      <c r="O5" t="s">
        <v>25</v>
      </c>
      <c r="P5">
        <v>49</v>
      </c>
      <c r="Q5" t="s">
        <v>45</v>
      </c>
      <c r="R5" t="s">
        <v>39</v>
      </c>
      <c r="S5" t="str">
        <f>IF(Table1[[#This Row],[Age]]&lt;25,"Under 25",
IF(Table1[[#This Row],[Age]]&lt;=34,"25–34",
IF(Table1[[#This Row],[Age]]&lt;=44,"35–44",
IF(Table1[[#This Row],[Age]]&lt;=54,"45–54","55+"))))</f>
        <v>Under 25</v>
      </c>
      <c r="T5" t="str">
        <f>IF(Table1[[#This Row],[Purchase Amount (USD)]]&gt;=100,"High Value","Low Value")</f>
        <v>Low Value</v>
      </c>
      <c r="U5" t="str">
        <f>IF(Table1[[#This Row],[Previous Purchases]]&gt;=20,"Loyal",
IF(Table1[[#This Row],[Previous Purchases]]&gt;=10,"Returning","New"))</f>
        <v>Loyal</v>
      </c>
      <c r="V5" s="3">
        <f>IF(Table1[[#This Row],[Discount Applied]]="Yes",1,0)</f>
        <v>1</v>
      </c>
    </row>
    <row r="6" spans="1:22" ht="14" x14ac:dyDescent="0.3">
      <c r="A6">
        <v>5</v>
      </c>
      <c r="B6" s="2">
        <v>45</v>
      </c>
      <c r="C6" t="s">
        <v>18</v>
      </c>
      <c r="D6" t="s">
        <v>19</v>
      </c>
      <c r="E6" t="s">
        <v>20</v>
      </c>
      <c r="F6">
        <v>49</v>
      </c>
      <c r="G6" t="s">
        <v>46</v>
      </c>
      <c r="H6" t="s">
        <v>43</v>
      </c>
      <c r="I6" t="s">
        <v>47</v>
      </c>
      <c r="J6" t="s">
        <v>36</v>
      </c>
      <c r="K6">
        <v>2.7</v>
      </c>
      <c r="L6" t="s">
        <v>25</v>
      </c>
      <c r="M6" t="s">
        <v>37</v>
      </c>
      <c r="N6" t="s">
        <v>25</v>
      </c>
      <c r="O6" t="s">
        <v>25</v>
      </c>
      <c r="P6">
        <v>31</v>
      </c>
      <c r="Q6" t="s">
        <v>45</v>
      </c>
      <c r="R6" t="s">
        <v>48</v>
      </c>
      <c r="S6" t="str">
        <f>IF(Table1[[#This Row],[Age]]&lt;25,"Under 25",
IF(Table1[[#This Row],[Age]]&lt;=34,"25–34",
IF(Table1[[#This Row],[Age]]&lt;=44,"35–44",
IF(Table1[[#This Row],[Age]]&lt;=54,"45–54","55+"))))</f>
        <v>45–54</v>
      </c>
      <c r="T6" t="str">
        <f>IF(Table1[[#This Row],[Purchase Amount (USD)]]&gt;=100,"High Value","Low Value")</f>
        <v>Low Value</v>
      </c>
      <c r="U6" t="str">
        <f>IF(Table1[[#This Row],[Previous Purchases]]&gt;=20,"Loyal",
IF(Table1[[#This Row],[Previous Purchases]]&gt;=10,"Returning","New"))</f>
        <v>Loyal</v>
      </c>
      <c r="V6" s="3">
        <f>IF(Table1[[#This Row],[Discount Applied]]="Yes",1,0)</f>
        <v>1</v>
      </c>
    </row>
    <row r="7" spans="1:22" ht="14" x14ac:dyDescent="0.3">
      <c r="A7">
        <v>6</v>
      </c>
      <c r="B7" s="2">
        <v>46</v>
      </c>
      <c r="C7" t="s">
        <v>18</v>
      </c>
      <c r="D7" t="s">
        <v>49</v>
      </c>
      <c r="E7" t="s">
        <v>41</v>
      </c>
      <c r="F7">
        <v>20</v>
      </c>
      <c r="G7" t="s">
        <v>50</v>
      </c>
      <c r="H7" t="s">
        <v>43</v>
      </c>
      <c r="I7" t="s">
        <v>51</v>
      </c>
      <c r="J7" t="s">
        <v>52</v>
      </c>
      <c r="K7">
        <v>2.9</v>
      </c>
      <c r="L7" t="s">
        <v>25</v>
      </c>
      <c r="M7" t="s">
        <v>53</v>
      </c>
      <c r="N7" t="s">
        <v>25</v>
      </c>
      <c r="O7" t="s">
        <v>25</v>
      </c>
      <c r="P7">
        <v>14</v>
      </c>
      <c r="Q7" t="s">
        <v>27</v>
      </c>
      <c r="R7" t="s">
        <v>39</v>
      </c>
      <c r="S7" t="str">
        <f>IF(Table1[[#This Row],[Age]]&lt;25,"Under 25",
IF(Table1[[#This Row],[Age]]&lt;=34,"25–34",
IF(Table1[[#This Row],[Age]]&lt;=44,"35–44",
IF(Table1[[#This Row],[Age]]&lt;=54,"45–54","55+"))))</f>
        <v>45–54</v>
      </c>
      <c r="T7" t="str">
        <f>IF(Table1[[#This Row],[Purchase Amount (USD)]]&gt;=100,"High Value","Low Value")</f>
        <v>Low Value</v>
      </c>
      <c r="U7" t="str">
        <f>IF(Table1[[#This Row],[Previous Purchases]]&gt;=20,"Loyal",
IF(Table1[[#This Row],[Previous Purchases]]&gt;=10,"Returning","New"))</f>
        <v>Returning</v>
      </c>
      <c r="V7" s="3">
        <f>IF(Table1[[#This Row],[Discount Applied]]="Yes",1,0)</f>
        <v>1</v>
      </c>
    </row>
    <row r="8" spans="1:22" ht="14" x14ac:dyDescent="0.3">
      <c r="A8">
        <v>7</v>
      </c>
      <c r="B8" s="2">
        <v>63</v>
      </c>
      <c r="C8" t="s">
        <v>18</v>
      </c>
      <c r="D8" t="s">
        <v>54</v>
      </c>
      <c r="E8" t="s">
        <v>20</v>
      </c>
      <c r="F8">
        <v>85</v>
      </c>
      <c r="G8" t="s">
        <v>55</v>
      </c>
      <c r="H8" t="s">
        <v>43</v>
      </c>
      <c r="I8" t="s">
        <v>23</v>
      </c>
      <c r="J8" t="s">
        <v>56</v>
      </c>
      <c r="K8">
        <v>3.2</v>
      </c>
      <c r="L8" t="s">
        <v>25</v>
      </c>
      <c r="M8" t="s">
        <v>37</v>
      </c>
      <c r="N8" t="s">
        <v>25</v>
      </c>
      <c r="O8" t="s">
        <v>25</v>
      </c>
      <c r="P8">
        <v>49</v>
      </c>
      <c r="Q8" t="s">
        <v>32</v>
      </c>
      <c r="R8" t="s">
        <v>57</v>
      </c>
      <c r="S8" t="str">
        <f>IF(Table1[[#This Row],[Age]]&lt;25,"Under 25",
IF(Table1[[#This Row],[Age]]&lt;=34,"25–34",
IF(Table1[[#This Row],[Age]]&lt;=44,"35–44",
IF(Table1[[#This Row],[Age]]&lt;=54,"45–54","55+"))))</f>
        <v>55+</v>
      </c>
      <c r="T8" t="str">
        <f>IF(Table1[[#This Row],[Purchase Amount (USD)]]&gt;=100,"High Value","Low Value")</f>
        <v>Low Value</v>
      </c>
      <c r="U8" t="str">
        <f>IF(Table1[[#This Row],[Previous Purchases]]&gt;=20,"Loyal",
IF(Table1[[#This Row],[Previous Purchases]]&gt;=10,"Returning","New"))</f>
        <v>Loyal</v>
      </c>
      <c r="V8" s="3">
        <f>IF(Table1[[#This Row],[Discount Applied]]="Yes",1,0)</f>
        <v>1</v>
      </c>
    </row>
    <row r="9" spans="1:22" ht="14" x14ac:dyDescent="0.3">
      <c r="A9">
        <v>8</v>
      </c>
      <c r="B9" s="2">
        <v>27</v>
      </c>
      <c r="C9" t="s">
        <v>18</v>
      </c>
      <c r="D9" t="s">
        <v>58</v>
      </c>
      <c r="E9" t="s">
        <v>20</v>
      </c>
      <c r="F9">
        <v>34</v>
      </c>
      <c r="G9" t="s">
        <v>59</v>
      </c>
      <c r="H9" t="s">
        <v>22</v>
      </c>
      <c r="I9" t="s">
        <v>60</v>
      </c>
      <c r="J9" t="s">
        <v>24</v>
      </c>
      <c r="K9">
        <v>3.2</v>
      </c>
      <c r="L9" t="s">
        <v>25</v>
      </c>
      <c r="M9" t="s">
        <v>37</v>
      </c>
      <c r="N9" t="s">
        <v>25</v>
      </c>
      <c r="O9" t="s">
        <v>25</v>
      </c>
      <c r="P9">
        <v>19</v>
      </c>
      <c r="Q9" t="s">
        <v>38</v>
      </c>
      <c r="R9" t="s">
        <v>39</v>
      </c>
      <c r="S9" t="str">
        <f>IF(Table1[[#This Row],[Age]]&lt;25,"Under 25",
IF(Table1[[#This Row],[Age]]&lt;=34,"25–34",
IF(Table1[[#This Row],[Age]]&lt;=44,"35–44",
IF(Table1[[#This Row],[Age]]&lt;=54,"45–54","55+"))))</f>
        <v>25–34</v>
      </c>
      <c r="T9" t="str">
        <f>IF(Table1[[#This Row],[Purchase Amount (USD)]]&gt;=100,"High Value","Low Value")</f>
        <v>Low Value</v>
      </c>
      <c r="U9" t="str">
        <f>IF(Table1[[#This Row],[Previous Purchases]]&gt;=20,"Loyal",
IF(Table1[[#This Row],[Previous Purchases]]&gt;=10,"Returning","New"))</f>
        <v>Returning</v>
      </c>
      <c r="V9" s="3">
        <f>IF(Table1[[#This Row],[Discount Applied]]="Yes",1,0)</f>
        <v>1</v>
      </c>
    </row>
    <row r="10" spans="1:22" ht="14" x14ac:dyDescent="0.3">
      <c r="A10">
        <v>9</v>
      </c>
      <c r="B10" s="2">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f>IF(Table1[[#This Row],[Age]]&lt;25,"Under 25",
IF(Table1[[#This Row],[Age]]&lt;=34,"25–34",
IF(Table1[[#This Row],[Age]]&lt;=44,"35–44",
IF(Table1[[#This Row],[Age]]&lt;=54,"45–54","55+"))))</f>
        <v>25–34</v>
      </c>
      <c r="T10" t="str">
        <f>IF(Table1[[#This Row],[Purchase Amount (USD)]]&gt;=100,"High Value","Low Value")</f>
        <v>Low Value</v>
      </c>
      <c r="U10" t="str">
        <f>IF(Table1[[#This Row],[Previous Purchases]]&gt;=20,"Loyal",
IF(Table1[[#This Row],[Previous Purchases]]&gt;=10,"Returning","New"))</f>
        <v>New</v>
      </c>
      <c r="V10" s="3">
        <f>IF(Table1[[#This Row],[Discount Applied]]="Yes",1,0)</f>
        <v>1</v>
      </c>
    </row>
    <row r="11" spans="1:22" ht="14" x14ac:dyDescent="0.3">
      <c r="A11">
        <v>10</v>
      </c>
      <c r="B11" s="2">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f>IF(Table1[[#This Row],[Age]]&lt;25,"Under 25",
IF(Table1[[#This Row],[Age]]&lt;=34,"25–34",
IF(Table1[[#This Row],[Age]]&lt;=44,"35–44",
IF(Table1[[#This Row],[Age]]&lt;=54,"45–54","55+"))))</f>
        <v>55+</v>
      </c>
      <c r="T11" t="str">
        <f>IF(Table1[[#This Row],[Purchase Amount (USD)]]&gt;=100,"High Value","Low Value")</f>
        <v>Low Value</v>
      </c>
      <c r="U11" t="str">
        <f>IF(Table1[[#This Row],[Previous Purchases]]&gt;=20,"Loyal",
IF(Table1[[#This Row],[Previous Purchases]]&gt;=10,"Returning","New"))</f>
        <v>New</v>
      </c>
      <c r="V11" s="3">
        <f>IF(Table1[[#This Row],[Discount Applied]]="Yes",1,0)</f>
        <v>1</v>
      </c>
    </row>
    <row r="12" spans="1:22" ht="14" x14ac:dyDescent="0.3">
      <c r="A12">
        <v>11</v>
      </c>
      <c r="B12" s="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f>IF(Table1[[#This Row],[Age]]&lt;25,"Under 25",
IF(Table1[[#This Row],[Age]]&lt;=34,"25–34",
IF(Table1[[#This Row],[Age]]&lt;=44,"35–44",
IF(Table1[[#This Row],[Age]]&lt;=54,"45–54","55+"))))</f>
        <v>45–54</v>
      </c>
      <c r="T12" t="str">
        <f>IF(Table1[[#This Row],[Purchase Amount (USD)]]&gt;=100,"High Value","Low Value")</f>
        <v>Low Value</v>
      </c>
      <c r="U12" t="str">
        <f>IF(Table1[[#This Row],[Previous Purchases]]&gt;=20,"Loyal",
IF(Table1[[#This Row],[Previous Purchases]]&gt;=10,"Returning","New"))</f>
        <v>Loyal</v>
      </c>
      <c r="V12" s="3">
        <f>IF(Table1[[#This Row],[Discount Applied]]="Yes",1,0)</f>
        <v>1</v>
      </c>
    </row>
    <row r="13" spans="1:22" ht="14" x14ac:dyDescent="0.3">
      <c r="A13">
        <v>12</v>
      </c>
      <c r="B13" s="2">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f>IF(Table1[[#This Row],[Age]]&lt;25,"Under 25",
IF(Table1[[#This Row],[Age]]&lt;=34,"25–34",
IF(Table1[[#This Row],[Age]]&lt;=44,"35–44",
IF(Table1[[#This Row],[Age]]&lt;=54,"45–54","55+"))))</f>
        <v>25–34</v>
      </c>
      <c r="T13" t="str">
        <f>IF(Table1[[#This Row],[Purchase Amount (USD)]]&gt;=100,"High Value","Low Value")</f>
        <v>Low Value</v>
      </c>
      <c r="U13" t="str">
        <f>IF(Table1[[#This Row],[Previous Purchases]]&gt;=20,"Loyal",
IF(Table1[[#This Row],[Previous Purchases]]&gt;=10,"Returning","New"))</f>
        <v>Returning</v>
      </c>
      <c r="V13" s="3">
        <f>IF(Table1[[#This Row],[Discount Applied]]="Yes",1,0)</f>
        <v>1</v>
      </c>
    </row>
    <row r="14" spans="1:22" ht="14" x14ac:dyDescent="0.3">
      <c r="A14">
        <v>13</v>
      </c>
      <c r="B14" s="2">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f>IF(Table1[[#This Row],[Age]]&lt;25,"Under 25",
IF(Table1[[#This Row],[Age]]&lt;=34,"25–34",
IF(Table1[[#This Row],[Age]]&lt;=44,"35–44",
IF(Table1[[#This Row],[Age]]&lt;=54,"45–54","55+"))))</f>
        <v>55+</v>
      </c>
      <c r="T14" t="str">
        <f>IF(Table1[[#This Row],[Purchase Amount (USD)]]&gt;=100,"High Value","Low Value")</f>
        <v>Low Value</v>
      </c>
      <c r="U14" t="str">
        <f>IF(Table1[[#This Row],[Previous Purchases]]&gt;=20,"Loyal",
IF(Table1[[#This Row],[Previous Purchases]]&gt;=10,"Returning","New"))</f>
        <v>Loyal</v>
      </c>
      <c r="V14" s="3">
        <f>IF(Table1[[#This Row],[Discount Applied]]="Yes",1,0)</f>
        <v>1</v>
      </c>
    </row>
    <row r="15" spans="1:22" ht="14" x14ac:dyDescent="0.3">
      <c r="A15">
        <v>14</v>
      </c>
      <c r="B15" s="2">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f>IF(Table1[[#This Row],[Age]]&lt;25,"Under 25",
IF(Table1[[#This Row],[Age]]&lt;=34,"25–34",
IF(Table1[[#This Row],[Age]]&lt;=44,"35–44",
IF(Table1[[#This Row],[Age]]&lt;=54,"45–54","55+"))))</f>
        <v>55+</v>
      </c>
      <c r="T15" t="str">
        <f>IF(Table1[[#This Row],[Purchase Amount (USD)]]&gt;=100,"High Value","Low Value")</f>
        <v>Low Value</v>
      </c>
      <c r="U15" t="str">
        <f>IF(Table1[[#This Row],[Previous Purchases]]&gt;=20,"Loyal",
IF(Table1[[#This Row],[Previous Purchases]]&gt;=10,"Returning","New"))</f>
        <v>Loyal</v>
      </c>
      <c r="V15" s="3">
        <f>IF(Table1[[#This Row],[Discount Applied]]="Yes",1,0)</f>
        <v>1</v>
      </c>
    </row>
    <row r="16" spans="1:22" ht="14" x14ac:dyDescent="0.3">
      <c r="A16">
        <v>15</v>
      </c>
      <c r="B16" s="2">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f>IF(Table1[[#This Row],[Age]]&lt;25,"Under 25",
IF(Table1[[#This Row],[Age]]&lt;=34,"25–34",
IF(Table1[[#This Row],[Age]]&lt;=44,"35–44",
IF(Table1[[#This Row],[Age]]&lt;=54,"45–54","55+"))))</f>
        <v>55+</v>
      </c>
      <c r="T16" t="str">
        <f>IF(Table1[[#This Row],[Purchase Amount (USD)]]&gt;=100,"High Value","Low Value")</f>
        <v>Low Value</v>
      </c>
      <c r="U16" t="str">
        <f>IF(Table1[[#This Row],[Previous Purchases]]&gt;=20,"Loyal",
IF(Table1[[#This Row],[Previous Purchases]]&gt;=10,"Returning","New"))</f>
        <v>Loyal</v>
      </c>
      <c r="V16" s="3">
        <f>IF(Table1[[#This Row],[Discount Applied]]="Yes",1,0)</f>
        <v>1</v>
      </c>
    </row>
    <row r="17" spans="1:22" ht="14" x14ac:dyDescent="0.3">
      <c r="A17">
        <v>16</v>
      </c>
      <c r="B17" s="2">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f>IF(Table1[[#This Row],[Age]]&lt;25,"Under 25",
IF(Table1[[#This Row],[Age]]&lt;=34,"25–34",
IF(Table1[[#This Row],[Age]]&lt;=44,"35–44",
IF(Table1[[#This Row],[Age]]&lt;=54,"45–54","55+"))))</f>
        <v>55+</v>
      </c>
      <c r="T17" t="str">
        <f>IF(Table1[[#This Row],[Purchase Amount (USD)]]&gt;=100,"High Value","Low Value")</f>
        <v>Low Value</v>
      </c>
      <c r="U17" t="str">
        <f>IF(Table1[[#This Row],[Previous Purchases]]&gt;=20,"Loyal",
IF(Table1[[#This Row],[Previous Purchases]]&gt;=10,"Returning","New"))</f>
        <v>New</v>
      </c>
      <c r="V17" s="3">
        <f>IF(Table1[[#This Row],[Discount Applied]]="Yes",1,0)</f>
        <v>1</v>
      </c>
    </row>
    <row r="18" spans="1:22" ht="14" x14ac:dyDescent="0.3">
      <c r="A18">
        <v>17</v>
      </c>
      <c r="B18" s="2">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f>IF(Table1[[#This Row],[Age]]&lt;25,"Under 25",
IF(Table1[[#This Row],[Age]]&lt;=34,"25–34",
IF(Table1[[#This Row],[Age]]&lt;=44,"35–44",
IF(Table1[[#This Row],[Age]]&lt;=54,"45–54","55+"))))</f>
        <v>25–34</v>
      </c>
      <c r="T18" t="str">
        <f>IF(Table1[[#This Row],[Purchase Amount (USD)]]&gt;=100,"High Value","Low Value")</f>
        <v>Low Value</v>
      </c>
      <c r="U18" t="str">
        <f>IF(Table1[[#This Row],[Previous Purchases]]&gt;=20,"Loyal",
IF(Table1[[#This Row],[Previous Purchases]]&gt;=10,"Returning","New"))</f>
        <v>Loyal</v>
      </c>
      <c r="V18" s="3">
        <f>IF(Table1[[#This Row],[Discount Applied]]="Yes",1,0)</f>
        <v>1</v>
      </c>
    </row>
    <row r="19" spans="1:22" ht="14" x14ac:dyDescent="0.3">
      <c r="A19">
        <v>18</v>
      </c>
      <c r="B19" s="2">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f>IF(Table1[[#This Row],[Age]]&lt;25,"Under 25",
IF(Table1[[#This Row],[Age]]&lt;=34,"25–34",
IF(Table1[[#This Row],[Age]]&lt;=44,"35–44",
IF(Table1[[#This Row],[Age]]&lt;=54,"45–54","55+"))))</f>
        <v>45–54</v>
      </c>
      <c r="T19" t="str">
        <f>IF(Table1[[#This Row],[Purchase Amount (USD)]]&gt;=100,"High Value","Low Value")</f>
        <v>Low Value</v>
      </c>
      <c r="U19" t="str">
        <f>IF(Table1[[#This Row],[Previous Purchases]]&gt;=20,"Loyal",
IF(Table1[[#This Row],[Previous Purchases]]&gt;=10,"Returning","New"))</f>
        <v>Loyal</v>
      </c>
      <c r="V19" s="3">
        <f>IF(Table1[[#This Row],[Discount Applied]]="Yes",1,0)</f>
        <v>1</v>
      </c>
    </row>
    <row r="20" spans="1:22" ht="14" x14ac:dyDescent="0.3">
      <c r="A20">
        <v>19</v>
      </c>
      <c r="B20" s="2">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f>IF(Table1[[#This Row],[Age]]&lt;25,"Under 25",
IF(Table1[[#This Row],[Age]]&lt;=34,"25–34",
IF(Table1[[#This Row],[Age]]&lt;=44,"35–44",
IF(Table1[[#This Row],[Age]]&lt;=54,"45–54","55+"))))</f>
        <v>45–54</v>
      </c>
      <c r="T20" t="str">
        <f>IF(Table1[[#This Row],[Purchase Amount (USD)]]&gt;=100,"High Value","Low Value")</f>
        <v>Low Value</v>
      </c>
      <c r="U20" t="str">
        <f>IF(Table1[[#This Row],[Previous Purchases]]&gt;=20,"Loyal",
IF(Table1[[#This Row],[Previous Purchases]]&gt;=10,"Returning","New"))</f>
        <v>Returning</v>
      </c>
      <c r="V20" s="3">
        <f>IF(Table1[[#This Row],[Discount Applied]]="Yes",1,0)</f>
        <v>1</v>
      </c>
    </row>
    <row r="21" spans="1:22" ht="14" x14ac:dyDescent="0.3">
      <c r="A21">
        <v>20</v>
      </c>
      <c r="B21" s="2">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f>IF(Table1[[#This Row],[Age]]&lt;25,"Under 25",
IF(Table1[[#This Row],[Age]]&lt;=34,"25–34",
IF(Table1[[#This Row],[Age]]&lt;=44,"35–44",
IF(Table1[[#This Row],[Age]]&lt;=54,"45–54","55+"))))</f>
        <v>55+</v>
      </c>
      <c r="T21" t="str">
        <f>IF(Table1[[#This Row],[Purchase Amount (USD)]]&gt;=100,"High Value","Low Value")</f>
        <v>Low Value</v>
      </c>
      <c r="U21" t="str">
        <f>IF(Table1[[#This Row],[Previous Purchases]]&gt;=20,"Loyal",
IF(Table1[[#This Row],[Previous Purchases]]&gt;=10,"Returning","New"))</f>
        <v>Loyal</v>
      </c>
      <c r="V21" s="3">
        <f>IF(Table1[[#This Row],[Discount Applied]]="Yes",1,0)</f>
        <v>1</v>
      </c>
    </row>
    <row r="22" spans="1:22" ht="14" x14ac:dyDescent="0.3">
      <c r="A22">
        <v>21</v>
      </c>
      <c r="B22" s="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f>IF(Table1[[#This Row],[Age]]&lt;25,"Under 25",
IF(Table1[[#This Row],[Age]]&lt;=34,"25–34",
IF(Table1[[#This Row],[Age]]&lt;=44,"35–44",
IF(Table1[[#This Row],[Age]]&lt;=54,"45–54","55+"))))</f>
        <v>Under 25</v>
      </c>
      <c r="T22" t="str">
        <f>IF(Table1[[#This Row],[Purchase Amount (USD)]]&gt;=100,"High Value","Low Value")</f>
        <v>Low Value</v>
      </c>
      <c r="U22" t="str">
        <f>IF(Table1[[#This Row],[Previous Purchases]]&gt;=20,"Loyal",
IF(Table1[[#This Row],[Previous Purchases]]&gt;=10,"Returning","New"))</f>
        <v>Loyal</v>
      </c>
      <c r="V22" s="3">
        <f>IF(Table1[[#This Row],[Discount Applied]]="Yes",1,0)</f>
        <v>1</v>
      </c>
    </row>
    <row r="23" spans="1:22" ht="14" x14ac:dyDescent="0.3">
      <c r="A23">
        <v>22</v>
      </c>
      <c r="B23" s="2">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f>IF(Table1[[#This Row],[Age]]&lt;25,"Under 25",
IF(Table1[[#This Row],[Age]]&lt;=34,"25–34",
IF(Table1[[#This Row],[Age]]&lt;=44,"35–44",
IF(Table1[[#This Row],[Age]]&lt;=54,"45–54","55+"))))</f>
        <v>25–34</v>
      </c>
      <c r="T23" t="str">
        <f>IF(Table1[[#This Row],[Purchase Amount (USD)]]&gt;=100,"High Value","Low Value")</f>
        <v>Low Value</v>
      </c>
      <c r="U23" t="str">
        <f>IF(Table1[[#This Row],[Previous Purchases]]&gt;=20,"Loyal",
IF(Table1[[#This Row],[Previous Purchases]]&gt;=10,"Returning","New"))</f>
        <v>Loyal</v>
      </c>
      <c r="V23" s="3">
        <f>IF(Table1[[#This Row],[Discount Applied]]="Yes",1,0)</f>
        <v>1</v>
      </c>
    </row>
    <row r="24" spans="1:22" ht="14" x14ac:dyDescent="0.3">
      <c r="A24">
        <v>23</v>
      </c>
      <c r="B24" s="2">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f>IF(Table1[[#This Row],[Age]]&lt;25,"Under 25",
IF(Table1[[#This Row],[Age]]&lt;=34,"25–34",
IF(Table1[[#This Row],[Age]]&lt;=44,"35–44",
IF(Table1[[#This Row],[Age]]&lt;=54,"45–54","55+"))))</f>
        <v>55+</v>
      </c>
      <c r="T24" t="str">
        <f>IF(Table1[[#This Row],[Purchase Amount (USD)]]&gt;=100,"High Value","Low Value")</f>
        <v>Low Value</v>
      </c>
      <c r="U24" t="str">
        <f>IF(Table1[[#This Row],[Previous Purchases]]&gt;=20,"Loyal",
IF(Table1[[#This Row],[Previous Purchases]]&gt;=10,"Returning","New"))</f>
        <v>Loyal</v>
      </c>
      <c r="V24" s="3">
        <f>IF(Table1[[#This Row],[Discount Applied]]="Yes",1,0)</f>
        <v>1</v>
      </c>
    </row>
    <row r="25" spans="1:22" ht="14" x14ac:dyDescent="0.3">
      <c r="A25">
        <v>24</v>
      </c>
      <c r="B25" s="2">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f>IF(Table1[[#This Row],[Age]]&lt;25,"Under 25",
IF(Table1[[#This Row],[Age]]&lt;=34,"25–34",
IF(Table1[[#This Row],[Age]]&lt;=44,"35–44",
IF(Table1[[#This Row],[Age]]&lt;=54,"45–54","55+"))))</f>
        <v>25–34</v>
      </c>
      <c r="T25" t="str">
        <f>IF(Table1[[#This Row],[Purchase Amount (USD)]]&gt;=100,"High Value","Low Value")</f>
        <v>Low Value</v>
      </c>
      <c r="U25" t="str">
        <f>IF(Table1[[#This Row],[Previous Purchases]]&gt;=20,"Loyal",
IF(Table1[[#This Row],[Previous Purchases]]&gt;=10,"Returning","New"))</f>
        <v>Loyal</v>
      </c>
      <c r="V25" s="3">
        <f>IF(Table1[[#This Row],[Discount Applied]]="Yes",1,0)</f>
        <v>1</v>
      </c>
    </row>
    <row r="26" spans="1:22" ht="14" x14ac:dyDescent="0.3">
      <c r="A26">
        <v>25</v>
      </c>
      <c r="B26" s="2">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f>IF(Table1[[#This Row],[Age]]&lt;25,"Under 25",
IF(Table1[[#This Row],[Age]]&lt;=34,"25–34",
IF(Table1[[#This Row],[Age]]&lt;=44,"35–44",
IF(Table1[[#This Row],[Age]]&lt;=54,"45–54","55+"))))</f>
        <v>Under 25</v>
      </c>
      <c r="T26" t="str">
        <f>IF(Table1[[#This Row],[Purchase Amount (USD)]]&gt;=100,"High Value","Low Value")</f>
        <v>Low Value</v>
      </c>
      <c r="U26" t="str">
        <f>IF(Table1[[#This Row],[Previous Purchases]]&gt;=20,"Loyal",
IF(Table1[[#This Row],[Previous Purchases]]&gt;=10,"Returning","New"))</f>
        <v>Returning</v>
      </c>
      <c r="V26" s="3">
        <f>IF(Table1[[#This Row],[Discount Applied]]="Yes",1,0)</f>
        <v>1</v>
      </c>
    </row>
    <row r="27" spans="1:22" ht="14" x14ac:dyDescent="0.3">
      <c r="A27">
        <v>26</v>
      </c>
      <c r="B27" s="2">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f>IF(Table1[[#This Row],[Age]]&lt;25,"Under 25",
IF(Table1[[#This Row],[Age]]&lt;=34,"25–34",
IF(Table1[[#This Row],[Age]]&lt;=44,"35–44",
IF(Table1[[#This Row],[Age]]&lt;=54,"45–54","55+"))))</f>
        <v>Under 25</v>
      </c>
      <c r="T27" t="str">
        <f>IF(Table1[[#This Row],[Purchase Amount (USD)]]&gt;=100,"High Value","Low Value")</f>
        <v>Low Value</v>
      </c>
      <c r="U27" t="str">
        <f>IF(Table1[[#This Row],[Previous Purchases]]&gt;=20,"Loyal",
IF(Table1[[#This Row],[Previous Purchases]]&gt;=10,"Returning","New"))</f>
        <v>Returning</v>
      </c>
      <c r="V27" s="3">
        <f>IF(Table1[[#This Row],[Discount Applied]]="Yes",1,0)</f>
        <v>1</v>
      </c>
    </row>
    <row r="28" spans="1:22" ht="14" x14ac:dyDescent="0.3">
      <c r="A28">
        <v>27</v>
      </c>
      <c r="B28" s="2">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f>IF(Table1[[#This Row],[Age]]&lt;25,"Under 25",
IF(Table1[[#This Row],[Age]]&lt;=34,"25–34",
IF(Table1[[#This Row],[Age]]&lt;=44,"35–44",
IF(Table1[[#This Row],[Age]]&lt;=54,"45–54","55+"))))</f>
        <v>35–44</v>
      </c>
      <c r="T28" t="str">
        <f>IF(Table1[[#This Row],[Purchase Amount (USD)]]&gt;=100,"High Value","Low Value")</f>
        <v>Low Value</v>
      </c>
      <c r="U28" t="str">
        <f>IF(Table1[[#This Row],[Previous Purchases]]&gt;=20,"Loyal",
IF(Table1[[#This Row],[Previous Purchases]]&gt;=10,"Returning","New"))</f>
        <v>Returning</v>
      </c>
      <c r="V28" s="3">
        <f>IF(Table1[[#This Row],[Discount Applied]]="Yes",1,0)</f>
        <v>1</v>
      </c>
    </row>
    <row r="29" spans="1:22" ht="14" x14ac:dyDescent="0.3">
      <c r="A29">
        <v>28</v>
      </c>
      <c r="B29" s="2">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f>IF(Table1[[#This Row],[Age]]&lt;25,"Under 25",
IF(Table1[[#This Row],[Age]]&lt;=34,"25–34",
IF(Table1[[#This Row],[Age]]&lt;=44,"35–44",
IF(Table1[[#This Row],[Age]]&lt;=54,"45–54","55+"))))</f>
        <v>55+</v>
      </c>
      <c r="T29" t="str">
        <f>IF(Table1[[#This Row],[Purchase Amount (USD)]]&gt;=100,"High Value","Low Value")</f>
        <v>Low Value</v>
      </c>
      <c r="U29" t="str">
        <f>IF(Table1[[#This Row],[Previous Purchases]]&gt;=20,"Loyal",
IF(Table1[[#This Row],[Previous Purchases]]&gt;=10,"Returning","New"))</f>
        <v>New</v>
      </c>
      <c r="V29" s="3">
        <f>IF(Table1[[#This Row],[Discount Applied]]="Yes",1,0)</f>
        <v>1</v>
      </c>
    </row>
    <row r="30" spans="1:22" ht="14" x14ac:dyDescent="0.3">
      <c r="A30">
        <v>29</v>
      </c>
      <c r="B30" s="2">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f>IF(Table1[[#This Row],[Age]]&lt;25,"Under 25",
IF(Table1[[#This Row],[Age]]&lt;=34,"25–34",
IF(Table1[[#This Row],[Age]]&lt;=44,"35–44",
IF(Table1[[#This Row],[Age]]&lt;=54,"45–54","55+"))))</f>
        <v>45–54</v>
      </c>
      <c r="T30" t="str">
        <f>IF(Table1[[#This Row],[Purchase Amount (USD)]]&gt;=100,"High Value","Low Value")</f>
        <v>Low Value</v>
      </c>
      <c r="U30" t="str">
        <f>IF(Table1[[#This Row],[Previous Purchases]]&gt;=20,"Loyal",
IF(Table1[[#This Row],[Previous Purchases]]&gt;=10,"Returning","New"))</f>
        <v>Loyal</v>
      </c>
      <c r="V30" s="3">
        <f>IF(Table1[[#This Row],[Discount Applied]]="Yes",1,0)</f>
        <v>1</v>
      </c>
    </row>
    <row r="31" spans="1:22" ht="14" x14ac:dyDescent="0.3">
      <c r="A31">
        <v>30</v>
      </c>
      <c r="B31" s="2">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f>IF(Table1[[#This Row],[Age]]&lt;25,"Under 25",
IF(Table1[[#This Row],[Age]]&lt;=34,"25–34",
IF(Table1[[#This Row],[Age]]&lt;=44,"35–44",
IF(Table1[[#This Row],[Age]]&lt;=54,"45–54","55+"))))</f>
        <v>25–34</v>
      </c>
      <c r="T31" t="str">
        <f>IF(Table1[[#This Row],[Purchase Amount (USD)]]&gt;=100,"High Value","Low Value")</f>
        <v>Low Value</v>
      </c>
      <c r="U31" t="str">
        <f>IF(Table1[[#This Row],[Previous Purchases]]&gt;=20,"Loyal",
IF(Table1[[#This Row],[Previous Purchases]]&gt;=10,"Returning","New"))</f>
        <v>Returning</v>
      </c>
      <c r="V31" s="3">
        <f>IF(Table1[[#This Row],[Discount Applied]]="Yes",1,0)</f>
        <v>1</v>
      </c>
    </row>
    <row r="32" spans="1:22" ht="14" x14ac:dyDescent="0.3">
      <c r="A32">
        <v>31</v>
      </c>
      <c r="B32" s="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f>IF(Table1[[#This Row],[Age]]&lt;25,"Under 25",
IF(Table1[[#This Row],[Age]]&lt;=34,"25–34",
IF(Table1[[#This Row],[Age]]&lt;=44,"35–44",
IF(Table1[[#This Row],[Age]]&lt;=54,"45–54","55+"))))</f>
        <v>55+</v>
      </c>
      <c r="T32" t="str">
        <f>IF(Table1[[#This Row],[Purchase Amount (USD)]]&gt;=100,"High Value","Low Value")</f>
        <v>Low Value</v>
      </c>
      <c r="U32" t="str">
        <f>IF(Table1[[#This Row],[Previous Purchases]]&gt;=20,"Loyal",
IF(Table1[[#This Row],[Previous Purchases]]&gt;=10,"Returning","New"))</f>
        <v>Returning</v>
      </c>
      <c r="V32" s="3">
        <f>IF(Table1[[#This Row],[Discount Applied]]="Yes",1,0)</f>
        <v>1</v>
      </c>
    </row>
    <row r="33" spans="1:22" ht="14" x14ac:dyDescent="0.3">
      <c r="A33">
        <v>32</v>
      </c>
      <c r="B33" s="2">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f>IF(Table1[[#This Row],[Age]]&lt;25,"Under 25",
IF(Table1[[#This Row],[Age]]&lt;=34,"25–34",
IF(Table1[[#This Row],[Age]]&lt;=44,"35–44",
IF(Table1[[#This Row],[Age]]&lt;=54,"45–54","55+"))))</f>
        <v>25–34</v>
      </c>
      <c r="T33" t="str">
        <f>IF(Table1[[#This Row],[Purchase Amount (USD)]]&gt;=100,"High Value","Low Value")</f>
        <v>Low Value</v>
      </c>
      <c r="U33" t="str">
        <f>IF(Table1[[#This Row],[Previous Purchases]]&gt;=20,"Loyal",
IF(Table1[[#This Row],[Previous Purchases]]&gt;=10,"Returning","New"))</f>
        <v>Loyal</v>
      </c>
      <c r="V33" s="3">
        <f>IF(Table1[[#This Row],[Discount Applied]]="Yes",1,0)</f>
        <v>1</v>
      </c>
    </row>
    <row r="34" spans="1:22" ht="14" x14ac:dyDescent="0.3">
      <c r="A34">
        <v>33</v>
      </c>
      <c r="B34" s="2">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f>IF(Table1[[#This Row],[Age]]&lt;25,"Under 25",
IF(Table1[[#This Row],[Age]]&lt;=34,"25–34",
IF(Table1[[#This Row],[Age]]&lt;=44,"35–44",
IF(Table1[[#This Row],[Age]]&lt;=54,"45–54","55+"))))</f>
        <v>35–44</v>
      </c>
      <c r="T34" t="str">
        <f>IF(Table1[[#This Row],[Purchase Amount (USD)]]&gt;=100,"High Value","Low Value")</f>
        <v>Low Value</v>
      </c>
      <c r="U34" t="str">
        <f>IF(Table1[[#This Row],[Previous Purchases]]&gt;=20,"Loyal",
IF(Table1[[#This Row],[Previous Purchases]]&gt;=10,"Returning","New"))</f>
        <v>Loyal</v>
      </c>
      <c r="V34" s="3">
        <f>IF(Table1[[#This Row],[Discount Applied]]="Yes",1,0)</f>
        <v>1</v>
      </c>
    </row>
    <row r="35" spans="1:22" ht="14" x14ac:dyDescent="0.3">
      <c r="A35">
        <v>34</v>
      </c>
      <c r="B35" s="2">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f>IF(Table1[[#This Row],[Age]]&lt;25,"Under 25",
IF(Table1[[#This Row],[Age]]&lt;=34,"25–34",
IF(Table1[[#This Row],[Age]]&lt;=44,"35–44",
IF(Table1[[#This Row],[Age]]&lt;=54,"45–54","55+"))))</f>
        <v>45–54</v>
      </c>
      <c r="T35" t="str">
        <f>IF(Table1[[#This Row],[Purchase Amount (USD)]]&gt;=100,"High Value","Low Value")</f>
        <v>Low Value</v>
      </c>
      <c r="U35" t="str">
        <f>IF(Table1[[#This Row],[Previous Purchases]]&gt;=20,"Loyal",
IF(Table1[[#This Row],[Previous Purchases]]&gt;=10,"Returning","New"))</f>
        <v>Loyal</v>
      </c>
      <c r="V35" s="3">
        <f>IF(Table1[[#This Row],[Discount Applied]]="Yes",1,0)</f>
        <v>1</v>
      </c>
    </row>
    <row r="36" spans="1:22" ht="14" x14ac:dyDescent="0.3">
      <c r="A36">
        <v>35</v>
      </c>
      <c r="B36" s="2">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f>IF(Table1[[#This Row],[Age]]&lt;25,"Under 25",
IF(Table1[[#This Row],[Age]]&lt;=34,"25–34",
IF(Table1[[#This Row],[Age]]&lt;=44,"35–44",
IF(Table1[[#This Row],[Age]]&lt;=54,"45–54","55+"))))</f>
        <v>35–44</v>
      </c>
      <c r="T36" t="str">
        <f>IF(Table1[[#This Row],[Purchase Amount (USD)]]&gt;=100,"High Value","Low Value")</f>
        <v>Low Value</v>
      </c>
      <c r="U36" t="str">
        <f>IF(Table1[[#This Row],[Previous Purchases]]&gt;=20,"Loyal",
IF(Table1[[#This Row],[Previous Purchases]]&gt;=10,"Returning","New"))</f>
        <v>Loyal</v>
      </c>
      <c r="V36" s="3">
        <f>IF(Table1[[#This Row],[Discount Applied]]="Yes",1,0)</f>
        <v>1</v>
      </c>
    </row>
    <row r="37" spans="1:22" ht="14" x14ac:dyDescent="0.3">
      <c r="A37">
        <v>36</v>
      </c>
      <c r="B37" s="2">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f>IF(Table1[[#This Row],[Age]]&lt;25,"Under 25",
IF(Table1[[#This Row],[Age]]&lt;=34,"25–34",
IF(Table1[[#This Row],[Age]]&lt;=44,"35–44",
IF(Table1[[#This Row],[Age]]&lt;=54,"45–54","55+"))))</f>
        <v>45–54</v>
      </c>
      <c r="T37" t="str">
        <f>IF(Table1[[#This Row],[Purchase Amount (USD)]]&gt;=100,"High Value","Low Value")</f>
        <v>Low Value</v>
      </c>
      <c r="U37" t="str">
        <f>IF(Table1[[#This Row],[Previous Purchases]]&gt;=20,"Loyal",
IF(Table1[[#This Row],[Previous Purchases]]&gt;=10,"Returning","New"))</f>
        <v>Loyal</v>
      </c>
      <c r="V37" s="3">
        <f>IF(Table1[[#This Row],[Discount Applied]]="Yes",1,0)</f>
        <v>1</v>
      </c>
    </row>
    <row r="38" spans="1:22" ht="14" x14ac:dyDescent="0.3">
      <c r="A38">
        <v>37</v>
      </c>
      <c r="B38" s="2">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f>IF(Table1[[#This Row],[Age]]&lt;25,"Under 25",
IF(Table1[[#This Row],[Age]]&lt;=34,"25–34",
IF(Table1[[#This Row],[Age]]&lt;=44,"35–44",
IF(Table1[[#This Row],[Age]]&lt;=54,"45–54","55+"))))</f>
        <v>35–44</v>
      </c>
      <c r="T38" t="str">
        <f>IF(Table1[[#This Row],[Purchase Amount (USD)]]&gt;=100,"High Value","Low Value")</f>
        <v>Low Value</v>
      </c>
      <c r="U38" t="str">
        <f>IF(Table1[[#This Row],[Previous Purchases]]&gt;=20,"Loyal",
IF(Table1[[#This Row],[Previous Purchases]]&gt;=10,"Returning","New"))</f>
        <v>Loyal</v>
      </c>
      <c r="V38" s="3">
        <f>IF(Table1[[#This Row],[Discount Applied]]="Yes",1,0)</f>
        <v>1</v>
      </c>
    </row>
    <row r="39" spans="1:22" ht="14" x14ac:dyDescent="0.3">
      <c r="A39">
        <v>38</v>
      </c>
      <c r="B39" s="2">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f>IF(Table1[[#This Row],[Age]]&lt;25,"Under 25",
IF(Table1[[#This Row],[Age]]&lt;=34,"25–34",
IF(Table1[[#This Row],[Age]]&lt;=44,"35–44",
IF(Table1[[#This Row],[Age]]&lt;=54,"45–54","55+"))))</f>
        <v>35–44</v>
      </c>
      <c r="T39" t="str">
        <f>IF(Table1[[#This Row],[Purchase Amount (USD)]]&gt;=100,"High Value","Low Value")</f>
        <v>Low Value</v>
      </c>
      <c r="U39" t="str">
        <f>IF(Table1[[#This Row],[Previous Purchases]]&gt;=20,"Loyal",
IF(Table1[[#This Row],[Previous Purchases]]&gt;=10,"Returning","New"))</f>
        <v>Returning</v>
      </c>
      <c r="V39" s="3">
        <f>IF(Table1[[#This Row],[Discount Applied]]="Yes",1,0)</f>
        <v>1</v>
      </c>
    </row>
    <row r="40" spans="1:22" ht="14" x14ac:dyDescent="0.3">
      <c r="A40">
        <v>39</v>
      </c>
      <c r="B40" s="2">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f>IF(Table1[[#This Row],[Age]]&lt;25,"Under 25",
IF(Table1[[#This Row],[Age]]&lt;=34,"25–34",
IF(Table1[[#This Row],[Age]]&lt;=44,"35–44",
IF(Table1[[#This Row],[Age]]&lt;=54,"45–54","55+"))))</f>
        <v>25–34</v>
      </c>
      <c r="T40" t="str">
        <f>IF(Table1[[#This Row],[Purchase Amount (USD)]]&gt;=100,"High Value","Low Value")</f>
        <v>Low Value</v>
      </c>
      <c r="U40" t="str">
        <f>IF(Table1[[#This Row],[Previous Purchases]]&gt;=20,"Loyal",
IF(Table1[[#This Row],[Previous Purchases]]&gt;=10,"Returning","New"))</f>
        <v>Loyal</v>
      </c>
      <c r="V40" s="3">
        <f>IF(Table1[[#This Row],[Discount Applied]]="Yes",1,0)</f>
        <v>1</v>
      </c>
    </row>
    <row r="41" spans="1:22" ht="14" x14ac:dyDescent="0.3">
      <c r="A41">
        <v>40</v>
      </c>
      <c r="B41" s="2">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f>IF(Table1[[#This Row],[Age]]&lt;25,"Under 25",
IF(Table1[[#This Row],[Age]]&lt;=34,"25–34",
IF(Table1[[#This Row],[Age]]&lt;=44,"35–44",
IF(Table1[[#This Row],[Age]]&lt;=54,"45–54","55+"))))</f>
        <v>55+</v>
      </c>
      <c r="T41" t="str">
        <f>IF(Table1[[#This Row],[Purchase Amount (USD)]]&gt;=100,"High Value","Low Value")</f>
        <v>Low Value</v>
      </c>
      <c r="U41" t="str">
        <f>IF(Table1[[#This Row],[Previous Purchases]]&gt;=20,"Loyal",
IF(Table1[[#This Row],[Previous Purchases]]&gt;=10,"Returning","New"))</f>
        <v>Returning</v>
      </c>
      <c r="V41" s="3">
        <f>IF(Table1[[#This Row],[Discount Applied]]="Yes",1,0)</f>
        <v>1</v>
      </c>
    </row>
    <row r="42" spans="1:22" ht="14" x14ac:dyDescent="0.3">
      <c r="A42">
        <v>41</v>
      </c>
      <c r="B42" s="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f>IF(Table1[[#This Row],[Age]]&lt;25,"Under 25",
IF(Table1[[#This Row],[Age]]&lt;=34,"25–34",
IF(Table1[[#This Row],[Age]]&lt;=44,"35–44",
IF(Table1[[#This Row],[Age]]&lt;=54,"45–54","55+"))))</f>
        <v>55+</v>
      </c>
      <c r="T42" t="str">
        <f>IF(Table1[[#This Row],[Purchase Amount (USD)]]&gt;=100,"High Value","Low Value")</f>
        <v>Low Value</v>
      </c>
      <c r="U42" t="str">
        <f>IF(Table1[[#This Row],[Previous Purchases]]&gt;=20,"Loyal",
IF(Table1[[#This Row],[Previous Purchases]]&gt;=10,"Returning","New"))</f>
        <v>Loyal</v>
      </c>
      <c r="V42" s="3">
        <f>IF(Table1[[#This Row],[Discount Applied]]="Yes",1,0)</f>
        <v>1</v>
      </c>
    </row>
    <row r="43" spans="1:22" ht="14" x14ac:dyDescent="0.3">
      <c r="A43">
        <v>42</v>
      </c>
      <c r="B43" s="2">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f>IF(Table1[[#This Row],[Age]]&lt;25,"Under 25",
IF(Table1[[#This Row],[Age]]&lt;=34,"25–34",
IF(Table1[[#This Row],[Age]]&lt;=44,"35–44",
IF(Table1[[#This Row],[Age]]&lt;=54,"45–54","55+"))))</f>
        <v>55+</v>
      </c>
      <c r="T43" t="str">
        <f>IF(Table1[[#This Row],[Purchase Amount (USD)]]&gt;=100,"High Value","Low Value")</f>
        <v>Low Value</v>
      </c>
      <c r="U43" t="str">
        <f>IF(Table1[[#This Row],[Previous Purchases]]&gt;=20,"Loyal",
IF(Table1[[#This Row],[Previous Purchases]]&gt;=10,"Returning","New"))</f>
        <v>Loyal</v>
      </c>
      <c r="V43" s="3">
        <f>IF(Table1[[#This Row],[Discount Applied]]="Yes",1,0)</f>
        <v>1</v>
      </c>
    </row>
    <row r="44" spans="1:22" ht="14" x14ac:dyDescent="0.3">
      <c r="A44">
        <v>43</v>
      </c>
      <c r="B44" s="2">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f>IF(Table1[[#This Row],[Age]]&lt;25,"Under 25",
IF(Table1[[#This Row],[Age]]&lt;=34,"25–34",
IF(Table1[[#This Row],[Age]]&lt;=44,"35–44",
IF(Table1[[#This Row],[Age]]&lt;=54,"45–54","55+"))))</f>
        <v>Under 25</v>
      </c>
      <c r="T44" t="str">
        <f>IF(Table1[[#This Row],[Purchase Amount (USD)]]&gt;=100,"High Value","Low Value")</f>
        <v>High Value</v>
      </c>
      <c r="U44" t="str">
        <f>IF(Table1[[#This Row],[Previous Purchases]]&gt;=20,"Loyal",
IF(Table1[[#This Row],[Previous Purchases]]&gt;=10,"Returning","New"))</f>
        <v>Returning</v>
      </c>
      <c r="V44" s="3">
        <f>IF(Table1[[#This Row],[Discount Applied]]="Yes",1,0)</f>
        <v>1</v>
      </c>
    </row>
    <row r="45" spans="1:22" ht="14" x14ac:dyDescent="0.3">
      <c r="A45">
        <v>44</v>
      </c>
      <c r="B45" s="2">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f>IF(Table1[[#This Row],[Age]]&lt;25,"Under 25",
IF(Table1[[#This Row],[Age]]&lt;=34,"25–34",
IF(Table1[[#This Row],[Age]]&lt;=44,"35–44",
IF(Table1[[#This Row],[Age]]&lt;=54,"45–54","55+"))))</f>
        <v>25–34</v>
      </c>
      <c r="T45" t="str">
        <f>IF(Table1[[#This Row],[Purchase Amount (USD)]]&gt;=100,"High Value","Low Value")</f>
        <v>Low Value</v>
      </c>
      <c r="U45" t="str">
        <f>IF(Table1[[#This Row],[Previous Purchases]]&gt;=20,"Loyal",
IF(Table1[[#This Row],[Previous Purchases]]&gt;=10,"Returning","New"))</f>
        <v>Returning</v>
      </c>
      <c r="V45" s="3">
        <f>IF(Table1[[#This Row],[Discount Applied]]="Yes",1,0)</f>
        <v>1</v>
      </c>
    </row>
    <row r="46" spans="1:22" ht="14" x14ac:dyDescent="0.3">
      <c r="A46">
        <v>45</v>
      </c>
      <c r="B46" s="2">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f>IF(Table1[[#This Row],[Age]]&lt;25,"Under 25",
IF(Table1[[#This Row],[Age]]&lt;=34,"25–34",
IF(Table1[[#This Row],[Age]]&lt;=44,"35–44",
IF(Table1[[#This Row],[Age]]&lt;=54,"45–54","55+"))))</f>
        <v>35–44</v>
      </c>
      <c r="T46" t="str">
        <f>IF(Table1[[#This Row],[Purchase Amount (USD)]]&gt;=100,"High Value","Low Value")</f>
        <v>Low Value</v>
      </c>
      <c r="U46" t="str">
        <f>IF(Table1[[#This Row],[Previous Purchases]]&gt;=20,"Loyal",
IF(Table1[[#This Row],[Previous Purchases]]&gt;=10,"Returning","New"))</f>
        <v>Loyal</v>
      </c>
      <c r="V46" s="3">
        <f>IF(Table1[[#This Row],[Discount Applied]]="Yes",1,0)</f>
        <v>1</v>
      </c>
    </row>
    <row r="47" spans="1:22" ht="14" x14ac:dyDescent="0.3">
      <c r="A47">
        <v>46</v>
      </c>
      <c r="B47" s="2">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f>IF(Table1[[#This Row],[Age]]&lt;25,"Under 25",
IF(Table1[[#This Row],[Age]]&lt;=34,"25–34",
IF(Table1[[#This Row],[Age]]&lt;=44,"35–44",
IF(Table1[[#This Row],[Age]]&lt;=54,"45–54","55+"))))</f>
        <v>45–54</v>
      </c>
      <c r="T47" t="str">
        <f>IF(Table1[[#This Row],[Purchase Amount (USD)]]&gt;=100,"High Value","Low Value")</f>
        <v>Low Value</v>
      </c>
      <c r="U47" t="str">
        <f>IF(Table1[[#This Row],[Previous Purchases]]&gt;=20,"Loyal",
IF(Table1[[#This Row],[Previous Purchases]]&gt;=10,"Returning","New"))</f>
        <v>Loyal</v>
      </c>
      <c r="V47" s="3">
        <f>IF(Table1[[#This Row],[Discount Applied]]="Yes",1,0)</f>
        <v>1</v>
      </c>
    </row>
    <row r="48" spans="1:22" ht="14" x14ac:dyDescent="0.3">
      <c r="A48">
        <v>47</v>
      </c>
      <c r="B48" s="2">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f>IF(Table1[[#This Row],[Age]]&lt;25,"Under 25",
IF(Table1[[#This Row],[Age]]&lt;=34,"25–34",
IF(Table1[[#This Row],[Age]]&lt;=44,"35–44",
IF(Table1[[#This Row],[Age]]&lt;=54,"45–54","55+"))))</f>
        <v>55+</v>
      </c>
      <c r="T48" t="str">
        <f>IF(Table1[[#This Row],[Purchase Amount (USD)]]&gt;=100,"High Value","Low Value")</f>
        <v>Low Value</v>
      </c>
      <c r="U48" t="str">
        <f>IF(Table1[[#This Row],[Previous Purchases]]&gt;=20,"Loyal",
IF(Table1[[#This Row],[Previous Purchases]]&gt;=10,"Returning","New"))</f>
        <v>Loyal</v>
      </c>
      <c r="V48" s="3">
        <f>IF(Table1[[#This Row],[Discount Applied]]="Yes",1,0)</f>
        <v>1</v>
      </c>
    </row>
    <row r="49" spans="1:22" ht="14" x14ac:dyDescent="0.3">
      <c r="A49">
        <v>48</v>
      </c>
      <c r="B49" s="2">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f>IF(Table1[[#This Row],[Age]]&lt;25,"Under 25",
IF(Table1[[#This Row],[Age]]&lt;=34,"25–34",
IF(Table1[[#This Row],[Age]]&lt;=44,"35–44",
IF(Table1[[#This Row],[Age]]&lt;=54,"45–54","55+"))))</f>
        <v>55+</v>
      </c>
      <c r="T49" t="str">
        <f>IF(Table1[[#This Row],[Purchase Amount (USD)]]&gt;=100,"High Value","Low Value")</f>
        <v>Low Value</v>
      </c>
      <c r="U49" t="str">
        <f>IF(Table1[[#This Row],[Previous Purchases]]&gt;=20,"Loyal",
IF(Table1[[#This Row],[Previous Purchases]]&gt;=10,"Returning","New"))</f>
        <v>Loyal</v>
      </c>
      <c r="V49" s="3">
        <f>IF(Table1[[#This Row],[Discount Applied]]="Yes",1,0)</f>
        <v>1</v>
      </c>
    </row>
    <row r="50" spans="1:22" ht="14" x14ac:dyDescent="0.3">
      <c r="A50">
        <v>49</v>
      </c>
      <c r="B50" s="2">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f>IF(Table1[[#This Row],[Age]]&lt;25,"Under 25",
IF(Table1[[#This Row],[Age]]&lt;=34,"25–34",
IF(Table1[[#This Row],[Age]]&lt;=44,"35–44",
IF(Table1[[#This Row],[Age]]&lt;=54,"45–54","55+"))))</f>
        <v>35–44</v>
      </c>
      <c r="T50" t="str">
        <f>IF(Table1[[#This Row],[Purchase Amount (USD)]]&gt;=100,"High Value","Low Value")</f>
        <v>Low Value</v>
      </c>
      <c r="U50" t="str">
        <f>IF(Table1[[#This Row],[Previous Purchases]]&gt;=20,"Loyal",
IF(Table1[[#This Row],[Previous Purchases]]&gt;=10,"Returning","New"))</f>
        <v>Loyal</v>
      </c>
      <c r="V50" s="3">
        <f>IF(Table1[[#This Row],[Discount Applied]]="Yes",1,0)</f>
        <v>1</v>
      </c>
    </row>
    <row r="51" spans="1:22" ht="14" x14ac:dyDescent="0.3">
      <c r="A51">
        <v>50</v>
      </c>
      <c r="B51" s="2">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f>IF(Table1[[#This Row],[Age]]&lt;25,"Under 25",
IF(Table1[[#This Row],[Age]]&lt;=34,"25–34",
IF(Table1[[#This Row],[Age]]&lt;=44,"35–44",
IF(Table1[[#This Row],[Age]]&lt;=54,"45–54","55+"))))</f>
        <v>55+</v>
      </c>
      <c r="T51" t="str">
        <f>IF(Table1[[#This Row],[Purchase Amount (USD)]]&gt;=100,"High Value","Low Value")</f>
        <v>Low Value</v>
      </c>
      <c r="U51" t="str">
        <f>IF(Table1[[#This Row],[Previous Purchases]]&gt;=20,"Loyal",
IF(Table1[[#This Row],[Previous Purchases]]&gt;=10,"Returning","New"))</f>
        <v>Loyal</v>
      </c>
      <c r="V51" s="3">
        <f>IF(Table1[[#This Row],[Discount Applied]]="Yes",1,0)</f>
        <v>1</v>
      </c>
    </row>
    <row r="52" spans="1:22" ht="14" x14ac:dyDescent="0.3">
      <c r="A52">
        <v>51</v>
      </c>
      <c r="B52" s="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f>IF(Table1[[#This Row],[Age]]&lt;25,"Under 25",
IF(Table1[[#This Row],[Age]]&lt;=34,"25–34",
IF(Table1[[#This Row],[Age]]&lt;=44,"35–44",
IF(Table1[[#This Row],[Age]]&lt;=54,"45–54","55+"))))</f>
        <v>45–54</v>
      </c>
      <c r="T52" t="str">
        <f>IF(Table1[[#This Row],[Purchase Amount (USD)]]&gt;=100,"High Value","Low Value")</f>
        <v>Low Value</v>
      </c>
      <c r="U52" t="str">
        <f>IF(Table1[[#This Row],[Previous Purchases]]&gt;=20,"Loyal",
IF(Table1[[#This Row],[Previous Purchases]]&gt;=10,"Returning","New"))</f>
        <v>Loyal</v>
      </c>
      <c r="V52" s="3">
        <f>IF(Table1[[#This Row],[Discount Applied]]="Yes",1,0)</f>
        <v>1</v>
      </c>
    </row>
    <row r="53" spans="1:22" ht="14" x14ac:dyDescent="0.3">
      <c r="A53">
        <v>52</v>
      </c>
      <c r="B53" s="2">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f>IF(Table1[[#This Row],[Age]]&lt;25,"Under 25",
IF(Table1[[#This Row],[Age]]&lt;=34,"25–34",
IF(Table1[[#This Row],[Age]]&lt;=44,"35–44",
IF(Table1[[#This Row],[Age]]&lt;=54,"45–54","55+"))))</f>
        <v>55+</v>
      </c>
      <c r="T53" t="str">
        <f>IF(Table1[[#This Row],[Purchase Amount (USD)]]&gt;=100,"High Value","Low Value")</f>
        <v>Low Value</v>
      </c>
      <c r="U53" t="str">
        <f>IF(Table1[[#This Row],[Previous Purchases]]&gt;=20,"Loyal",
IF(Table1[[#This Row],[Previous Purchases]]&gt;=10,"Returning","New"))</f>
        <v>New</v>
      </c>
      <c r="V53" s="3">
        <f>IF(Table1[[#This Row],[Discount Applied]]="Yes",1,0)</f>
        <v>1</v>
      </c>
    </row>
    <row r="54" spans="1:22" ht="14" x14ac:dyDescent="0.3">
      <c r="A54">
        <v>53</v>
      </c>
      <c r="B54" s="2">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f>IF(Table1[[#This Row],[Age]]&lt;25,"Under 25",
IF(Table1[[#This Row],[Age]]&lt;=34,"25–34",
IF(Table1[[#This Row],[Age]]&lt;=44,"35–44",
IF(Table1[[#This Row],[Age]]&lt;=54,"45–54","55+"))))</f>
        <v>35–44</v>
      </c>
      <c r="T54" t="str">
        <f>IF(Table1[[#This Row],[Purchase Amount (USD)]]&gt;=100,"High Value","Low Value")</f>
        <v>Low Value</v>
      </c>
      <c r="U54" t="str">
        <f>IF(Table1[[#This Row],[Previous Purchases]]&gt;=20,"Loyal",
IF(Table1[[#This Row],[Previous Purchases]]&gt;=10,"Returning","New"))</f>
        <v>Loyal</v>
      </c>
      <c r="V54" s="3">
        <f>IF(Table1[[#This Row],[Discount Applied]]="Yes",1,0)</f>
        <v>1</v>
      </c>
    </row>
    <row r="55" spans="1:22" ht="14" x14ac:dyDescent="0.3">
      <c r="A55">
        <v>54</v>
      </c>
      <c r="B55" s="2">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f>IF(Table1[[#This Row],[Age]]&lt;25,"Under 25",
IF(Table1[[#This Row],[Age]]&lt;=34,"25–34",
IF(Table1[[#This Row],[Age]]&lt;=44,"35–44",
IF(Table1[[#This Row],[Age]]&lt;=54,"45–54","55+"))))</f>
        <v>25–34</v>
      </c>
      <c r="T55" t="str">
        <f>IF(Table1[[#This Row],[Purchase Amount (USD)]]&gt;=100,"High Value","Low Value")</f>
        <v>Low Value</v>
      </c>
      <c r="U55" t="str">
        <f>IF(Table1[[#This Row],[Previous Purchases]]&gt;=20,"Loyal",
IF(Table1[[#This Row],[Previous Purchases]]&gt;=10,"Returning","New"))</f>
        <v>Loyal</v>
      </c>
      <c r="V55" s="3">
        <f>IF(Table1[[#This Row],[Discount Applied]]="Yes",1,0)</f>
        <v>1</v>
      </c>
    </row>
    <row r="56" spans="1:22" ht="14" x14ac:dyDescent="0.3">
      <c r="A56">
        <v>55</v>
      </c>
      <c r="B56" s="2">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f>IF(Table1[[#This Row],[Age]]&lt;25,"Under 25",
IF(Table1[[#This Row],[Age]]&lt;=34,"25–34",
IF(Table1[[#This Row],[Age]]&lt;=44,"35–44",
IF(Table1[[#This Row],[Age]]&lt;=54,"45–54","55+"))))</f>
        <v>45–54</v>
      </c>
      <c r="T56" t="str">
        <f>IF(Table1[[#This Row],[Purchase Amount (USD)]]&gt;=100,"High Value","Low Value")</f>
        <v>Low Value</v>
      </c>
      <c r="U56" t="str">
        <f>IF(Table1[[#This Row],[Previous Purchases]]&gt;=20,"Loyal",
IF(Table1[[#This Row],[Previous Purchases]]&gt;=10,"Returning","New"))</f>
        <v>Loyal</v>
      </c>
      <c r="V56" s="3">
        <f>IF(Table1[[#This Row],[Discount Applied]]="Yes",1,0)</f>
        <v>1</v>
      </c>
    </row>
    <row r="57" spans="1:22" ht="14" x14ac:dyDescent="0.3">
      <c r="A57">
        <v>56</v>
      </c>
      <c r="B57" s="2">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f>IF(Table1[[#This Row],[Age]]&lt;25,"Under 25",
IF(Table1[[#This Row],[Age]]&lt;=34,"25–34",
IF(Table1[[#This Row],[Age]]&lt;=44,"35–44",
IF(Table1[[#This Row],[Age]]&lt;=54,"45–54","55+"))))</f>
        <v>35–44</v>
      </c>
      <c r="T57" t="str">
        <f>IF(Table1[[#This Row],[Purchase Amount (USD)]]&gt;=100,"High Value","Low Value")</f>
        <v>Low Value</v>
      </c>
      <c r="U57" t="str">
        <f>IF(Table1[[#This Row],[Previous Purchases]]&gt;=20,"Loyal",
IF(Table1[[#This Row],[Previous Purchases]]&gt;=10,"Returning","New"))</f>
        <v>Loyal</v>
      </c>
      <c r="V57" s="3">
        <f>IF(Table1[[#This Row],[Discount Applied]]="Yes",1,0)</f>
        <v>1</v>
      </c>
    </row>
    <row r="58" spans="1:22" ht="14" x14ac:dyDescent="0.3">
      <c r="A58">
        <v>57</v>
      </c>
      <c r="B58" s="2">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tr">
        <f>IF(Table1[[#This Row],[Age]]&lt;25,"Under 25",
IF(Table1[[#This Row],[Age]]&lt;=34,"25–34",
IF(Table1[[#This Row],[Age]]&lt;=44,"35–44",
IF(Table1[[#This Row],[Age]]&lt;=54,"45–54","55+"))))</f>
        <v>35–44</v>
      </c>
      <c r="T58" t="str">
        <f>IF(Table1[[#This Row],[Purchase Amount (USD)]]&gt;=100,"High Value","Low Value")</f>
        <v>Low Value</v>
      </c>
      <c r="U58" t="str">
        <f>IF(Table1[[#This Row],[Previous Purchases]]&gt;=20,"Loyal",
IF(Table1[[#This Row],[Previous Purchases]]&gt;=10,"Returning","New"))</f>
        <v>Loyal</v>
      </c>
      <c r="V58" s="3">
        <f>IF(Table1[[#This Row],[Discount Applied]]="Yes",1,0)</f>
        <v>1</v>
      </c>
    </row>
    <row r="59" spans="1:22" ht="14" x14ac:dyDescent="0.3">
      <c r="A59">
        <v>58</v>
      </c>
      <c r="B59" s="2">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f>IF(Table1[[#This Row],[Age]]&lt;25,"Under 25",
IF(Table1[[#This Row],[Age]]&lt;=34,"25–34",
IF(Table1[[#This Row],[Age]]&lt;=44,"35–44",
IF(Table1[[#This Row],[Age]]&lt;=54,"45–54","55+"))))</f>
        <v>Under 25</v>
      </c>
      <c r="T59" t="str">
        <f>IF(Table1[[#This Row],[Purchase Amount (USD)]]&gt;=100,"High Value","Low Value")</f>
        <v>Low Value</v>
      </c>
      <c r="U59" t="str">
        <f>IF(Table1[[#This Row],[Previous Purchases]]&gt;=20,"Loyal",
IF(Table1[[#This Row],[Previous Purchases]]&gt;=10,"Returning","New"))</f>
        <v>Returning</v>
      </c>
      <c r="V59" s="3">
        <f>IF(Table1[[#This Row],[Discount Applied]]="Yes",1,0)</f>
        <v>1</v>
      </c>
    </row>
    <row r="60" spans="1:22" ht="14" x14ac:dyDescent="0.3">
      <c r="A60">
        <v>59</v>
      </c>
      <c r="B60" s="2">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f>IF(Table1[[#This Row],[Age]]&lt;25,"Under 25",
IF(Table1[[#This Row],[Age]]&lt;=34,"25–34",
IF(Table1[[#This Row],[Age]]&lt;=44,"35–44",
IF(Table1[[#This Row],[Age]]&lt;=54,"45–54","55+"))))</f>
        <v>55+</v>
      </c>
      <c r="T60" t="str">
        <f>IF(Table1[[#This Row],[Purchase Amount (USD)]]&gt;=100,"High Value","Low Value")</f>
        <v>Low Value</v>
      </c>
      <c r="U60" t="str">
        <f>IF(Table1[[#This Row],[Previous Purchases]]&gt;=20,"Loyal",
IF(Table1[[#This Row],[Previous Purchases]]&gt;=10,"Returning","New"))</f>
        <v>Loyal</v>
      </c>
      <c r="V60" s="3">
        <f>IF(Table1[[#This Row],[Discount Applied]]="Yes",1,0)</f>
        <v>1</v>
      </c>
    </row>
    <row r="61" spans="1:22" ht="14" x14ac:dyDescent="0.3">
      <c r="A61">
        <v>60</v>
      </c>
      <c r="B61" s="2">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tr">
        <f>IF(Table1[[#This Row],[Age]]&lt;25,"Under 25",
IF(Table1[[#This Row],[Age]]&lt;=34,"25–34",
IF(Table1[[#This Row],[Age]]&lt;=44,"35–44",
IF(Table1[[#This Row],[Age]]&lt;=54,"45–54","55+"))))</f>
        <v>55+</v>
      </c>
      <c r="T61" t="str">
        <f>IF(Table1[[#This Row],[Purchase Amount (USD)]]&gt;=100,"High Value","Low Value")</f>
        <v>Low Value</v>
      </c>
      <c r="U61" t="str">
        <f>IF(Table1[[#This Row],[Previous Purchases]]&gt;=20,"Loyal",
IF(Table1[[#This Row],[Previous Purchases]]&gt;=10,"Returning","New"))</f>
        <v>New</v>
      </c>
      <c r="V61" s="3">
        <f>IF(Table1[[#This Row],[Discount Applied]]="Yes",1,0)</f>
        <v>1</v>
      </c>
    </row>
    <row r="62" spans="1:22" ht="14" x14ac:dyDescent="0.3">
      <c r="A62">
        <v>61</v>
      </c>
      <c r="B62" s="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f>IF(Table1[[#This Row],[Age]]&lt;25,"Under 25",
IF(Table1[[#This Row],[Age]]&lt;=34,"25–34",
IF(Table1[[#This Row],[Age]]&lt;=44,"35–44",
IF(Table1[[#This Row],[Age]]&lt;=54,"45–54","55+"))))</f>
        <v>45–54</v>
      </c>
      <c r="T62" t="str">
        <f>IF(Table1[[#This Row],[Purchase Amount (USD)]]&gt;=100,"High Value","Low Value")</f>
        <v>Low Value</v>
      </c>
      <c r="U62" t="str">
        <f>IF(Table1[[#This Row],[Previous Purchases]]&gt;=20,"Loyal",
IF(Table1[[#This Row],[Previous Purchases]]&gt;=10,"Returning","New"))</f>
        <v>Returning</v>
      </c>
      <c r="V62" s="3">
        <f>IF(Table1[[#This Row],[Discount Applied]]="Yes",1,0)</f>
        <v>1</v>
      </c>
    </row>
    <row r="63" spans="1:22" ht="14" x14ac:dyDescent="0.3">
      <c r="A63">
        <v>62</v>
      </c>
      <c r="B63" s="2">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f>IF(Table1[[#This Row],[Age]]&lt;25,"Under 25",
IF(Table1[[#This Row],[Age]]&lt;=34,"25–34",
IF(Table1[[#This Row],[Age]]&lt;=44,"35–44",
IF(Table1[[#This Row],[Age]]&lt;=54,"45–54","55+"))))</f>
        <v>55+</v>
      </c>
      <c r="T63" t="str">
        <f>IF(Table1[[#This Row],[Purchase Amount (USD)]]&gt;=100,"High Value","Low Value")</f>
        <v>Low Value</v>
      </c>
      <c r="U63" t="str">
        <f>IF(Table1[[#This Row],[Previous Purchases]]&gt;=20,"Loyal",
IF(Table1[[#This Row],[Previous Purchases]]&gt;=10,"Returning","New"))</f>
        <v>Loyal</v>
      </c>
      <c r="V63" s="3">
        <f>IF(Table1[[#This Row],[Discount Applied]]="Yes",1,0)</f>
        <v>1</v>
      </c>
    </row>
    <row r="64" spans="1:22" ht="14" x14ac:dyDescent="0.3">
      <c r="A64">
        <v>63</v>
      </c>
      <c r="B64" s="2">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f>IF(Table1[[#This Row],[Age]]&lt;25,"Under 25",
IF(Table1[[#This Row],[Age]]&lt;=34,"25–34",
IF(Table1[[#This Row],[Age]]&lt;=44,"35–44",
IF(Table1[[#This Row],[Age]]&lt;=54,"45–54","55+"))))</f>
        <v>25–34</v>
      </c>
      <c r="T64" t="str">
        <f>IF(Table1[[#This Row],[Purchase Amount (USD)]]&gt;=100,"High Value","Low Value")</f>
        <v>Low Value</v>
      </c>
      <c r="U64" t="str">
        <f>IF(Table1[[#This Row],[Previous Purchases]]&gt;=20,"Loyal",
IF(Table1[[#This Row],[Previous Purchases]]&gt;=10,"Returning","New"))</f>
        <v>Loyal</v>
      </c>
      <c r="V64" s="3">
        <f>IF(Table1[[#This Row],[Discount Applied]]="Yes",1,0)</f>
        <v>1</v>
      </c>
    </row>
    <row r="65" spans="1:22" ht="14" x14ac:dyDescent="0.3">
      <c r="A65">
        <v>64</v>
      </c>
      <c r="B65" s="2">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f>IF(Table1[[#This Row],[Age]]&lt;25,"Under 25",
IF(Table1[[#This Row],[Age]]&lt;=34,"25–34",
IF(Table1[[#This Row],[Age]]&lt;=44,"35–44",
IF(Table1[[#This Row],[Age]]&lt;=54,"45–54","55+"))))</f>
        <v>25–34</v>
      </c>
      <c r="T65" t="str">
        <f>IF(Table1[[#This Row],[Purchase Amount (USD)]]&gt;=100,"High Value","Low Value")</f>
        <v>Low Value</v>
      </c>
      <c r="U65" t="str">
        <f>IF(Table1[[#This Row],[Previous Purchases]]&gt;=20,"Loyal",
IF(Table1[[#This Row],[Previous Purchases]]&gt;=10,"Returning","New"))</f>
        <v>Loyal</v>
      </c>
      <c r="V65" s="3">
        <f>IF(Table1[[#This Row],[Discount Applied]]="Yes",1,0)</f>
        <v>1</v>
      </c>
    </row>
    <row r="66" spans="1:22" ht="14" x14ac:dyDescent="0.3">
      <c r="A66">
        <v>65</v>
      </c>
      <c r="B66" s="2">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f>IF(Table1[[#This Row],[Age]]&lt;25,"Under 25",
IF(Table1[[#This Row],[Age]]&lt;=34,"25–34",
IF(Table1[[#This Row],[Age]]&lt;=44,"35–44",
IF(Table1[[#This Row],[Age]]&lt;=54,"45–54","55+"))))</f>
        <v>55+</v>
      </c>
      <c r="T66" t="str">
        <f>IF(Table1[[#This Row],[Purchase Amount (USD)]]&gt;=100,"High Value","Low Value")</f>
        <v>Low Value</v>
      </c>
      <c r="U66" t="str">
        <f>IF(Table1[[#This Row],[Previous Purchases]]&gt;=20,"Loyal",
IF(Table1[[#This Row],[Previous Purchases]]&gt;=10,"Returning","New"))</f>
        <v>Returning</v>
      </c>
      <c r="V66" s="3">
        <f>IF(Table1[[#This Row],[Discount Applied]]="Yes",1,0)</f>
        <v>1</v>
      </c>
    </row>
    <row r="67" spans="1:22" ht="14" x14ac:dyDescent="0.3">
      <c r="A67">
        <v>66</v>
      </c>
      <c r="B67" s="2">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tr">
        <f>IF(Table1[[#This Row],[Age]]&lt;25,"Under 25",
IF(Table1[[#This Row],[Age]]&lt;=34,"25–34",
IF(Table1[[#This Row],[Age]]&lt;=44,"35–44",
IF(Table1[[#This Row],[Age]]&lt;=54,"45–54","55+"))))</f>
        <v>55+</v>
      </c>
      <c r="T67" t="str">
        <f>IF(Table1[[#This Row],[Purchase Amount (USD)]]&gt;=100,"High Value","Low Value")</f>
        <v>Low Value</v>
      </c>
      <c r="U67" t="str">
        <f>IF(Table1[[#This Row],[Previous Purchases]]&gt;=20,"Loyal",
IF(Table1[[#This Row],[Previous Purchases]]&gt;=10,"Returning","New"))</f>
        <v>Loyal</v>
      </c>
      <c r="V67" s="3">
        <f>IF(Table1[[#This Row],[Discount Applied]]="Yes",1,0)</f>
        <v>1</v>
      </c>
    </row>
    <row r="68" spans="1:22" ht="14" x14ac:dyDescent="0.3">
      <c r="A68">
        <v>67</v>
      </c>
      <c r="B68" s="2">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f>IF(Table1[[#This Row],[Age]]&lt;25,"Under 25",
IF(Table1[[#This Row],[Age]]&lt;=34,"25–34",
IF(Table1[[#This Row],[Age]]&lt;=44,"35–44",
IF(Table1[[#This Row],[Age]]&lt;=54,"45–54","55+"))))</f>
        <v>25–34</v>
      </c>
      <c r="T68" t="str">
        <f>IF(Table1[[#This Row],[Purchase Amount (USD)]]&gt;=100,"High Value","Low Value")</f>
        <v>Low Value</v>
      </c>
      <c r="U68" t="str">
        <f>IF(Table1[[#This Row],[Previous Purchases]]&gt;=20,"Loyal",
IF(Table1[[#This Row],[Previous Purchases]]&gt;=10,"Returning","New"))</f>
        <v>New</v>
      </c>
      <c r="V68" s="3">
        <f>IF(Table1[[#This Row],[Discount Applied]]="Yes",1,0)</f>
        <v>1</v>
      </c>
    </row>
    <row r="69" spans="1:22" ht="14" x14ac:dyDescent="0.3">
      <c r="A69">
        <v>68</v>
      </c>
      <c r="B69" s="2">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f>IF(Table1[[#This Row],[Age]]&lt;25,"Under 25",
IF(Table1[[#This Row],[Age]]&lt;=34,"25–34",
IF(Table1[[#This Row],[Age]]&lt;=44,"35–44",
IF(Table1[[#This Row],[Age]]&lt;=54,"45–54","55+"))))</f>
        <v>45–54</v>
      </c>
      <c r="T69" t="str">
        <f>IF(Table1[[#This Row],[Purchase Amount (USD)]]&gt;=100,"High Value","Low Value")</f>
        <v>Low Value</v>
      </c>
      <c r="U69" t="str">
        <f>IF(Table1[[#This Row],[Previous Purchases]]&gt;=20,"Loyal",
IF(Table1[[#This Row],[Previous Purchases]]&gt;=10,"Returning","New"))</f>
        <v>Loyal</v>
      </c>
      <c r="V69" s="3">
        <f>IF(Table1[[#This Row],[Discount Applied]]="Yes",1,0)</f>
        <v>1</v>
      </c>
    </row>
    <row r="70" spans="1:22" ht="14" x14ac:dyDescent="0.3">
      <c r="A70">
        <v>69</v>
      </c>
      <c r="B70" s="2">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f>IF(Table1[[#This Row],[Age]]&lt;25,"Under 25",
IF(Table1[[#This Row],[Age]]&lt;=34,"25–34",
IF(Table1[[#This Row],[Age]]&lt;=44,"35–44",
IF(Table1[[#This Row],[Age]]&lt;=54,"45–54","55+"))))</f>
        <v>55+</v>
      </c>
      <c r="T70" t="str">
        <f>IF(Table1[[#This Row],[Purchase Amount (USD)]]&gt;=100,"High Value","Low Value")</f>
        <v>Low Value</v>
      </c>
      <c r="U70" t="str">
        <f>IF(Table1[[#This Row],[Previous Purchases]]&gt;=20,"Loyal",
IF(Table1[[#This Row],[Previous Purchases]]&gt;=10,"Returning","New"))</f>
        <v>Loyal</v>
      </c>
      <c r="V70" s="3">
        <f>IF(Table1[[#This Row],[Discount Applied]]="Yes",1,0)</f>
        <v>1</v>
      </c>
    </row>
    <row r="71" spans="1:22" ht="14" x14ac:dyDescent="0.3">
      <c r="A71">
        <v>70</v>
      </c>
      <c r="B71" s="2">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tr">
        <f>IF(Table1[[#This Row],[Age]]&lt;25,"Under 25",
IF(Table1[[#This Row],[Age]]&lt;=34,"25–34",
IF(Table1[[#This Row],[Age]]&lt;=44,"35–44",
IF(Table1[[#This Row],[Age]]&lt;=54,"45–54","55+"))))</f>
        <v>45–54</v>
      </c>
      <c r="T71" t="str">
        <f>IF(Table1[[#This Row],[Purchase Amount (USD)]]&gt;=100,"High Value","Low Value")</f>
        <v>Low Value</v>
      </c>
      <c r="U71" t="str">
        <f>IF(Table1[[#This Row],[Previous Purchases]]&gt;=20,"Loyal",
IF(Table1[[#This Row],[Previous Purchases]]&gt;=10,"Returning","New"))</f>
        <v>New</v>
      </c>
      <c r="V71" s="3">
        <f>IF(Table1[[#This Row],[Discount Applied]]="Yes",1,0)</f>
        <v>1</v>
      </c>
    </row>
    <row r="72" spans="1:22" ht="14" x14ac:dyDescent="0.3">
      <c r="A72">
        <v>71</v>
      </c>
      <c r="B72" s="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tr">
        <f>IF(Table1[[#This Row],[Age]]&lt;25,"Under 25",
IF(Table1[[#This Row],[Age]]&lt;=34,"25–34",
IF(Table1[[#This Row],[Age]]&lt;=44,"35–44",
IF(Table1[[#This Row],[Age]]&lt;=54,"45–54","55+"))))</f>
        <v>Under 25</v>
      </c>
      <c r="T72" t="str">
        <f>IF(Table1[[#This Row],[Purchase Amount (USD)]]&gt;=100,"High Value","Low Value")</f>
        <v>Low Value</v>
      </c>
      <c r="U72" t="str">
        <f>IF(Table1[[#This Row],[Previous Purchases]]&gt;=20,"Loyal",
IF(Table1[[#This Row],[Previous Purchases]]&gt;=10,"Returning","New"))</f>
        <v>Loyal</v>
      </c>
      <c r="V72" s="3">
        <f>IF(Table1[[#This Row],[Discount Applied]]="Yes",1,0)</f>
        <v>1</v>
      </c>
    </row>
    <row r="73" spans="1:22" ht="14" x14ac:dyDescent="0.3">
      <c r="A73">
        <v>72</v>
      </c>
      <c r="B73" s="2">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f>IF(Table1[[#This Row],[Age]]&lt;25,"Under 25",
IF(Table1[[#This Row],[Age]]&lt;=34,"25–34",
IF(Table1[[#This Row],[Age]]&lt;=44,"35–44",
IF(Table1[[#This Row],[Age]]&lt;=54,"45–54","55+"))))</f>
        <v>35–44</v>
      </c>
      <c r="T73" t="str">
        <f>IF(Table1[[#This Row],[Purchase Amount (USD)]]&gt;=100,"High Value","Low Value")</f>
        <v>Low Value</v>
      </c>
      <c r="U73" t="str">
        <f>IF(Table1[[#This Row],[Previous Purchases]]&gt;=20,"Loyal",
IF(Table1[[#This Row],[Previous Purchases]]&gt;=10,"Returning","New"))</f>
        <v>Loyal</v>
      </c>
      <c r="V73" s="3">
        <f>IF(Table1[[#This Row],[Discount Applied]]="Yes",1,0)</f>
        <v>1</v>
      </c>
    </row>
    <row r="74" spans="1:22" ht="14" x14ac:dyDescent="0.3">
      <c r="A74">
        <v>73</v>
      </c>
      <c r="B74" s="2">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f>IF(Table1[[#This Row],[Age]]&lt;25,"Under 25",
IF(Table1[[#This Row],[Age]]&lt;=34,"25–34",
IF(Table1[[#This Row],[Age]]&lt;=44,"35–44",
IF(Table1[[#This Row],[Age]]&lt;=54,"45–54","55+"))))</f>
        <v>Under 25</v>
      </c>
      <c r="T74" t="str">
        <f>IF(Table1[[#This Row],[Purchase Amount (USD)]]&gt;=100,"High Value","Low Value")</f>
        <v>Low Value</v>
      </c>
      <c r="U74" t="str">
        <f>IF(Table1[[#This Row],[Previous Purchases]]&gt;=20,"Loyal",
IF(Table1[[#This Row],[Previous Purchases]]&gt;=10,"Returning","New"))</f>
        <v>Loyal</v>
      </c>
      <c r="V74" s="3">
        <f>IF(Table1[[#This Row],[Discount Applied]]="Yes",1,0)</f>
        <v>1</v>
      </c>
    </row>
    <row r="75" spans="1:22" ht="14" x14ac:dyDescent="0.3">
      <c r="A75">
        <v>74</v>
      </c>
      <c r="B75" s="2">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f>IF(Table1[[#This Row],[Age]]&lt;25,"Under 25",
IF(Table1[[#This Row],[Age]]&lt;=34,"25–34",
IF(Table1[[#This Row],[Age]]&lt;=44,"35–44",
IF(Table1[[#This Row],[Age]]&lt;=54,"45–54","55+"))))</f>
        <v>45–54</v>
      </c>
      <c r="T75" t="str">
        <f>IF(Table1[[#This Row],[Purchase Amount (USD)]]&gt;=100,"High Value","Low Value")</f>
        <v>Low Value</v>
      </c>
      <c r="U75" t="str">
        <f>IF(Table1[[#This Row],[Previous Purchases]]&gt;=20,"Loyal",
IF(Table1[[#This Row],[Previous Purchases]]&gt;=10,"Returning","New"))</f>
        <v>Loyal</v>
      </c>
      <c r="V75" s="3">
        <f>IF(Table1[[#This Row],[Discount Applied]]="Yes",1,0)</f>
        <v>1</v>
      </c>
    </row>
    <row r="76" spans="1:22" ht="14" x14ac:dyDescent="0.3">
      <c r="A76">
        <v>75</v>
      </c>
      <c r="B76" s="2">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f>IF(Table1[[#This Row],[Age]]&lt;25,"Under 25",
IF(Table1[[#This Row],[Age]]&lt;=34,"25–34",
IF(Table1[[#This Row],[Age]]&lt;=44,"35–44",
IF(Table1[[#This Row],[Age]]&lt;=54,"45–54","55+"))))</f>
        <v>45–54</v>
      </c>
      <c r="T76" t="str">
        <f>IF(Table1[[#This Row],[Purchase Amount (USD)]]&gt;=100,"High Value","Low Value")</f>
        <v>Low Value</v>
      </c>
      <c r="U76" t="str">
        <f>IF(Table1[[#This Row],[Previous Purchases]]&gt;=20,"Loyal",
IF(Table1[[#This Row],[Previous Purchases]]&gt;=10,"Returning","New"))</f>
        <v>New</v>
      </c>
      <c r="V76" s="3">
        <f>IF(Table1[[#This Row],[Discount Applied]]="Yes",1,0)</f>
        <v>1</v>
      </c>
    </row>
    <row r="77" spans="1:22" ht="14" x14ac:dyDescent="0.3">
      <c r="A77">
        <v>76</v>
      </c>
      <c r="B77" s="2">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f>IF(Table1[[#This Row],[Age]]&lt;25,"Under 25",
IF(Table1[[#This Row],[Age]]&lt;=34,"25–34",
IF(Table1[[#This Row],[Age]]&lt;=44,"35–44",
IF(Table1[[#This Row],[Age]]&lt;=54,"45–54","55+"))))</f>
        <v>55+</v>
      </c>
      <c r="T77" t="str">
        <f>IF(Table1[[#This Row],[Purchase Amount (USD)]]&gt;=100,"High Value","Low Value")</f>
        <v>Low Value</v>
      </c>
      <c r="U77" t="str">
        <f>IF(Table1[[#This Row],[Previous Purchases]]&gt;=20,"Loyal",
IF(Table1[[#This Row],[Previous Purchases]]&gt;=10,"Returning","New"))</f>
        <v>Loyal</v>
      </c>
      <c r="V77" s="3">
        <f>IF(Table1[[#This Row],[Discount Applied]]="Yes",1,0)</f>
        <v>1</v>
      </c>
    </row>
    <row r="78" spans="1:22" ht="14" x14ac:dyDescent="0.3">
      <c r="A78">
        <v>77</v>
      </c>
      <c r="B78" s="2">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f>IF(Table1[[#This Row],[Age]]&lt;25,"Under 25",
IF(Table1[[#This Row],[Age]]&lt;=34,"25–34",
IF(Table1[[#This Row],[Age]]&lt;=44,"35–44",
IF(Table1[[#This Row],[Age]]&lt;=54,"45–54","55+"))))</f>
        <v>45–54</v>
      </c>
      <c r="T78" t="str">
        <f>IF(Table1[[#This Row],[Purchase Amount (USD)]]&gt;=100,"High Value","Low Value")</f>
        <v>Low Value</v>
      </c>
      <c r="U78" t="str">
        <f>IF(Table1[[#This Row],[Previous Purchases]]&gt;=20,"Loyal",
IF(Table1[[#This Row],[Previous Purchases]]&gt;=10,"Returning","New"))</f>
        <v>Loyal</v>
      </c>
      <c r="V78" s="3">
        <f>IF(Table1[[#This Row],[Discount Applied]]="Yes",1,0)</f>
        <v>1</v>
      </c>
    </row>
    <row r="79" spans="1:22" ht="14" x14ac:dyDescent="0.3">
      <c r="A79">
        <v>78</v>
      </c>
      <c r="B79" s="2">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f>IF(Table1[[#This Row],[Age]]&lt;25,"Under 25",
IF(Table1[[#This Row],[Age]]&lt;=34,"25–34",
IF(Table1[[#This Row],[Age]]&lt;=44,"35–44",
IF(Table1[[#This Row],[Age]]&lt;=54,"45–54","55+"))))</f>
        <v>Under 25</v>
      </c>
      <c r="T79" t="str">
        <f>IF(Table1[[#This Row],[Purchase Amount (USD)]]&gt;=100,"High Value","Low Value")</f>
        <v>Low Value</v>
      </c>
      <c r="U79" t="str">
        <f>IF(Table1[[#This Row],[Previous Purchases]]&gt;=20,"Loyal",
IF(Table1[[#This Row],[Previous Purchases]]&gt;=10,"Returning","New"))</f>
        <v>Loyal</v>
      </c>
      <c r="V79" s="3">
        <f>IF(Table1[[#This Row],[Discount Applied]]="Yes",1,0)</f>
        <v>1</v>
      </c>
    </row>
    <row r="80" spans="1:22" ht="14" x14ac:dyDescent="0.3">
      <c r="A80">
        <v>79</v>
      </c>
      <c r="B80" s="2">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f>IF(Table1[[#This Row],[Age]]&lt;25,"Under 25",
IF(Table1[[#This Row],[Age]]&lt;=34,"25–34",
IF(Table1[[#This Row],[Age]]&lt;=44,"35–44",
IF(Table1[[#This Row],[Age]]&lt;=54,"45–54","55+"))))</f>
        <v>45–54</v>
      </c>
      <c r="T80" t="str">
        <f>IF(Table1[[#This Row],[Purchase Amount (USD)]]&gt;=100,"High Value","Low Value")</f>
        <v>Low Value</v>
      </c>
      <c r="U80" t="str">
        <f>IF(Table1[[#This Row],[Previous Purchases]]&gt;=20,"Loyal",
IF(Table1[[#This Row],[Previous Purchases]]&gt;=10,"Returning","New"))</f>
        <v>Loyal</v>
      </c>
      <c r="V80" s="3">
        <f>IF(Table1[[#This Row],[Discount Applied]]="Yes",1,0)</f>
        <v>1</v>
      </c>
    </row>
    <row r="81" spans="1:22" ht="14" x14ac:dyDescent="0.3">
      <c r="A81">
        <v>80</v>
      </c>
      <c r="B81" s="2">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f>IF(Table1[[#This Row],[Age]]&lt;25,"Under 25",
IF(Table1[[#This Row],[Age]]&lt;=34,"25–34",
IF(Table1[[#This Row],[Age]]&lt;=44,"35–44",
IF(Table1[[#This Row],[Age]]&lt;=54,"45–54","55+"))))</f>
        <v>35–44</v>
      </c>
      <c r="T81" t="str">
        <f>IF(Table1[[#This Row],[Purchase Amount (USD)]]&gt;=100,"High Value","Low Value")</f>
        <v>Low Value</v>
      </c>
      <c r="U81" t="str">
        <f>IF(Table1[[#This Row],[Previous Purchases]]&gt;=20,"Loyal",
IF(Table1[[#This Row],[Previous Purchases]]&gt;=10,"Returning","New"))</f>
        <v>Loyal</v>
      </c>
      <c r="V81" s="3">
        <f>IF(Table1[[#This Row],[Discount Applied]]="Yes",1,0)</f>
        <v>1</v>
      </c>
    </row>
    <row r="82" spans="1:22" ht="14" x14ac:dyDescent="0.3">
      <c r="A82">
        <v>81</v>
      </c>
      <c r="B82" s="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f>IF(Table1[[#This Row],[Age]]&lt;25,"Under 25",
IF(Table1[[#This Row],[Age]]&lt;=34,"25–34",
IF(Table1[[#This Row],[Age]]&lt;=44,"35–44",
IF(Table1[[#This Row],[Age]]&lt;=54,"45–54","55+"))))</f>
        <v>Under 25</v>
      </c>
      <c r="T82" t="str">
        <f>IF(Table1[[#This Row],[Purchase Amount (USD)]]&gt;=100,"High Value","Low Value")</f>
        <v>Low Value</v>
      </c>
      <c r="U82" t="str">
        <f>IF(Table1[[#This Row],[Previous Purchases]]&gt;=20,"Loyal",
IF(Table1[[#This Row],[Previous Purchases]]&gt;=10,"Returning","New"))</f>
        <v>Loyal</v>
      </c>
      <c r="V82" s="3">
        <f>IF(Table1[[#This Row],[Discount Applied]]="Yes",1,0)</f>
        <v>1</v>
      </c>
    </row>
    <row r="83" spans="1:22" ht="14" x14ac:dyDescent="0.3">
      <c r="A83">
        <v>82</v>
      </c>
      <c r="B83" s="2">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f>IF(Table1[[#This Row],[Age]]&lt;25,"Under 25",
IF(Table1[[#This Row],[Age]]&lt;=34,"25–34",
IF(Table1[[#This Row],[Age]]&lt;=44,"35–44",
IF(Table1[[#This Row],[Age]]&lt;=54,"45–54","55+"))))</f>
        <v>55+</v>
      </c>
      <c r="T83" t="str">
        <f>IF(Table1[[#This Row],[Purchase Amount (USD)]]&gt;=100,"High Value","Low Value")</f>
        <v>Low Value</v>
      </c>
      <c r="U83" t="str">
        <f>IF(Table1[[#This Row],[Previous Purchases]]&gt;=20,"Loyal",
IF(Table1[[#This Row],[Previous Purchases]]&gt;=10,"Returning","New"))</f>
        <v>Loyal</v>
      </c>
      <c r="V83" s="3">
        <f>IF(Table1[[#This Row],[Discount Applied]]="Yes",1,0)</f>
        <v>1</v>
      </c>
    </row>
    <row r="84" spans="1:22" ht="14" x14ac:dyDescent="0.3">
      <c r="A84">
        <v>83</v>
      </c>
      <c r="B84" s="2">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f>IF(Table1[[#This Row],[Age]]&lt;25,"Under 25",
IF(Table1[[#This Row],[Age]]&lt;=34,"25–34",
IF(Table1[[#This Row],[Age]]&lt;=44,"35–44",
IF(Table1[[#This Row],[Age]]&lt;=54,"45–54","55+"))))</f>
        <v>Under 25</v>
      </c>
      <c r="T84" t="str">
        <f>IF(Table1[[#This Row],[Purchase Amount (USD)]]&gt;=100,"High Value","Low Value")</f>
        <v>Low Value</v>
      </c>
      <c r="U84" t="str">
        <f>IF(Table1[[#This Row],[Previous Purchases]]&gt;=20,"Loyal",
IF(Table1[[#This Row],[Previous Purchases]]&gt;=10,"Returning","New"))</f>
        <v>Loyal</v>
      </c>
      <c r="V84" s="3">
        <f>IF(Table1[[#This Row],[Discount Applied]]="Yes",1,0)</f>
        <v>1</v>
      </c>
    </row>
    <row r="85" spans="1:22" ht="14" x14ac:dyDescent="0.3">
      <c r="A85">
        <v>84</v>
      </c>
      <c r="B85" s="2">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f>IF(Table1[[#This Row],[Age]]&lt;25,"Under 25",
IF(Table1[[#This Row],[Age]]&lt;=34,"25–34",
IF(Table1[[#This Row],[Age]]&lt;=44,"35–44",
IF(Table1[[#This Row],[Age]]&lt;=54,"45–54","55+"))))</f>
        <v>35–44</v>
      </c>
      <c r="T85" t="str">
        <f>IF(Table1[[#This Row],[Purchase Amount (USD)]]&gt;=100,"High Value","Low Value")</f>
        <v>Low Value</v>
      </c>
      <c r="U85" t="str">
        <f>IF(Table1[[#This Row],[Previous Purchases]]&gt;=20,"Loyal",
IF(Table1[[#This Row],[Previous Purchases]]&gt;=10,"Returning","New"))</f>
        <v>Loyal</v>
      </c>
      <c r="V85" s="3">
        <f>IF(Table1[[#This Row],[Discount Applied]]="Yes",1,0)</f>
        <v>1</v>
      </c>
    </row>
    <row r="86" spans="1:22" ht="14" x14ac:dyDescent="0.3">
      <c r="A86">
        <v>85</v>
      </c>
      <c r="B86" s="2">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f>IF(Table1[[#This Row],[Age]]&lt;25,"Under 25",
IF(Table1[[#This Row],[Age]]&lt;=34,"25–34",
IF(Table1[[#This Row],[Age]]&lt;=44,"35–44",
IF(Table1[[#This Row],[Age]]&lt;=54,"45–54","55+"))))</f>
        <v>45–54</v>
      </c>
      <c r="T86" t="str">
        <f>IF(Table1[[#This Row],[Purchase Amount (USD)]]&gt;=100,"High Value","Low Value")</f>
        <v>Low Value</v>
      </c>
      <c r="U86" t="str">
        <f>IF(Table1[[#This Row],[Previous Purchases]]&gt;=20,"Loyal",
IF(Table1[[#This Row],[Previous Purchases]]&gt;=10,"Returning","New"))</f>
        <v>Loyal</v>
      </c>
      <c r="V86" s="3">
        <f>IF(Table1[[#This Row],[Discount Applied]]="Yes",1,0)</f>
        <v>1</v>
      </c>
    </row>
    <row r="87" spans="1:22" ht="14" x14ac:dyDescent="0.3">
      <c r="A87">
        <v>86</v>
      </c>
      <c r="B87" s="2">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f>IF(Table1[[#This Row],[Age]]&lt;25,"Under 25",
IF(Table1[[#This Row],[Age]]&lt;=34,"25–34",
IF(Table1[[#This Row],[Age]]&lt;=44,"35–44",
IF(Table1[[#This Row],[Age]]&lt;=54,"45–54","55+"))))</f>
        <v>45–54</v>
      </c>
      <c r="T87" t="str">
        <f>IF(Table1[[#This Row],[Purchase Amount (USD)]]&gt;=100,"High Value","Low Value")</f>
        <v>Low Value</v>
      </c>
      <c r="U87" t="str">
        <f>IF(Table1[[#This Row],[Previous Purchases]]&gt;=20,"Loyal",
IF(Table1[[#This Row],[Previous Purchases]]&gt;=10,"Returning","New"))</f>
        <v>New</v>
      </c>
      <c r="V87" s="3">
        <f>IF(Table1[[#This Row],[Discount Applied]]="Yes",1,0)</f>
        <v>1</v>
      </c>
    </row>
    <row r="88" spans="1:22" ht="14" x14ac:dyDescent="0.3">
      <c r="A88">
        <v>87</v>
      </c>
      <c r="B88" s="2">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f>IF(Table1[[#This Row],[Age]]&lt;25,"Under 25",
IF(Table1[[#This Row],[Age]]&lt;=34,"25–34",
IF(Table1[[#This Row],[Age]]&lt;=44,"35–44",
IF(Table1[[#This Row],[Age]]&lt;=54,"45–54","55+"))))</f>
        <v>Under 25</v>
      </c>
      <c r="T88" t="str">
        <f>IF(Table1[[#This Row],[Purchase Amount (USD)]]&gt;=100,"High Value","Low Value")</f>
        <v>Low Value</v>
      </c>
      <c r="U88" t="str">
        <f>IF(Table1[[#This Row],[Previous Purchases]]&gt;=20,"Loyal",
IF(Table1[[#This Row],[Previous Purchases]]&gt;=10,"Returning","New"))</f>
        <v>Loyal</v>
      </c>
      <c r="V88" s="3">
        <f>IF(Table1[[#This Row],[Discount Applied]]="Yes",1,0)</f>
        <v>1</v>
      </c>
    </row>
    <row r="89" spans="1:22" ht="14" x14ac:dyDescent="0.3">
      <c r="A89">
        <v>88</v>
      </c>
      <c r="B89" s="2">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f>IF(Table1[[#This Row],[Age]]&lt;25,"Under 25",
IF(Table1[[#This Row],[Age]]&lt;=34,"25–34",
IF(Table1[[#This Row],[Age]]&lt;=44,"35–44",
IF(Table1[[#This Row],[Age]]&lt;=54,"45–54","55+"))))</f>
        <v>45–54</v>
      </c>
      <c r="T89" t="str">
        <f>IF(Table1[[#This Row],[Purchase Amount (USD)]]&gt;=100,"High Value","Low Value")</f>
        <v>Low Value</v>
      </c>
      <c r="U89" t="str">
        <f>IF(Table1[[#This Row],[Previous Purchases]]&gt;=20,"Loyal",
IF(Table1[[#This Row],[Previous Purchases]]&gt;=10,"Returning","New"))</f>
        <v>Loyal</v>
      </c>
      <c r="V89" s="3">
        <f>IF(Table1[[#This Row],[Discount Applied]]="Yes",1,0)</f>
        <v>1</v>
      </c>
    </row>
    <row r="90" spans="1:22" ht="14" x14ac:dyDescent="0.3">
      <c r="A90">
        <v>89</v>
      </c>
      <c r="B90" s="2">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f>IF(Table1[[#This Row],[Age]]&lt;25,"Under 25",
IF(Table1[[#This Row],[Age]]&lt;=34,"25–34",
IF(Table1[[#This Row],[Age]]&lt;=44,"35–44",
IF(Table1[[#This Row],[Age]]&lt;=54,"45–54","55+"))))</f>
        <v>25–34</v>
      </c>
      <c r="T90" t="str">
        <f>IF(Table1[[#This Row],[Purchase Amount (USD)]]&gt;=100,"High Value","Low Value")</f>
        <v>Low Value</v>
      </c>
      <c r="U90" t="str">
        <f>IF(Table1[[#This Row],[Previous Purchases]]&gt;=20,"Loyal",
IF(Table1[[#This Row],[Previous Purchases]]&gt;=10,"Returning","New"))</f>
        <v>Loyal</v>
      </c>
      <c r="V90" s="3">
        <f>IF(Table1[[#This Row],[Discount Applied]]="Yes",1,0)</f>
        <v>1</v>
      </c>
    </row>
    <row r="91" spans="1:22" ht="14" x14ac:dyDescent="0.3">
      <c r="A91">
        <v>90</v>
      </c>
      <c r="B91" s="2">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f>IF(Table1[[#This Row],[Age]]&lt;25,"Under 25",
IF(Table1[[#This Row],[Age]]&lt;=34,"25–34",
IF(Table1[[#This Row],[Age]]&lt;=44,"35–44",
IF(Table1[[#This Row],[Age]]&lt;=54,"45–54","55+"))))</f>
        <v>45–54</v>
      </c>
      <c r="T91" t="str">
        <f>IF(Table1[[#This Row],[Purchase Amount (USD)]]&gt;=100,"High Value","Low Value")</f>
        <v>Low Value</v>
      </c>
      <c r="U91" t="str">
        <f>IF(Table1[[#This Row],[Previous Purchases]]&gt;=20,"Loyal",
IF(Table1[[#This Row],[Previous Purchases]]&gt;=10,"Returning","New"))</f>
        <v>Returning</v>
      </c>
      <c r="V91" s="3">
        <f>IF(Table1[[#This Row],[Discount Applied]]="Yes",1,0)</f>
        <v>1</v>
      </c>
    </row>
    <row r="92" spans="1:22" ht="14" x14ac:dyDescent="0.3">
      <c r="A92">
        <v>91</v>
      </c>
      <c r="B92" s="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f>IF(Table1[[#This Row],[Age]]&lt;25,"Under 25",
IF(Table1[[#This Row],[Age]]&lt;=34,"25–34",
IF(Table1[[#This Row],[Age]]&lt;=44,"35–44",
IF(Table1[[#This Row],[Age]]&lt;=54,"45–54","55+"))))</f>
        <v>25–34</v>
      </c>
      <c r="T92" t="str">
        <f>IF(Table1[[#This Row],[Purchase Amount (USD)]]&gt;=100,"High Value","Low Value")</f>
        <v>Low Value</v>
      </c>
      <c r="U92" t="str">
        <f>IF(Table1[[#This Row],[Previous Purchases]]&gt;=20,"Loyal",
IF(Table1[[#This Row],[Previous Purchases]]&gt;=10,"Returning","New"))</f>
        <v>Loyal</v>
      </c>
      <c r="V92" s="3">
        <f>IF(Table1[[#This Row],[Discount Applied]]="Yes",1,0)</f>
        <v>1</v>
      </c>
    </row>
    <row r="93" spans="1:22" ht="14" x14ac:dyDescent="0.3">
      <c r="A93">
        <v>92</v>
      </c>
      <c r="B93" s="2">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f>IF(Table1[[#This Row],[Age]]&lt;25,"Under 25",
IF(Table1[[#This Row],[Age]]&lt;=34,"25–34",
IF(Table1[[#This Row],[Age]]&lt;=44,"35–44",
IF(Table1[[#This Row],[Age]]&lt;=54,"45–54","55+"))))</f>
        <v>35–44</v>
      </c>
      <c r="T93" t="str">
        <f>IF(Table1[[#This Row],[Purchase Amount (USD)]]&gt;=100,"High Value","Low Value")</f>
        <v>Low Value</v>
      </c>
      <c r="U93" t="str">
        <f>IF(Table1[[#This Row],[Previous Purchases]]&gt;=20,"Loyal",
IF(Table1[[#This Row],[Previous Purchases]]&gt;=10,"Returning","New"))</f>
        <v>Returning</v>
      </c>
      <c r="V93" s="3">
        <f>IF(Table1[[#This Row],[Discount Applied]]="Yes",1,0)</f>
        <v>1</v>
      </c>
    </row>
    <row r="94" spans="1:22" ht="14" x14ac:dyDescent="0.3">
      <c r="A94">
        <v>93</v>
      </c>
      <c r="B94" s="2">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f>IF(Table1[[#This Row],[Age]]&lt;25,"Under 25",
IF(Table1[[#This Row],[Age]]&lt;=34,"25–34",
IF(Table1[[#This Row],[Age]]&lt;=44,"35–44",
IF(Table1[[#This Row],[Age]]&lt;=54,"45–54","55+"))))</f>
        <v>55+</v>
      </c>
      <c r="T94" t="str">
        <f>IF(Table1[[#This Row],[Purchase Amount (USD)]]&gt;=100,"High Value","Low Value")</f>
        <v>Low Value</v>
      </c>
      <c r="U94" t="str">
        <f>IF(Table1[[#This Row],[Previous Purchases]]&gt;=20,"Loyal",
IF(Table1[[#This Row],[Previous Purchases]]&gt;=10,"Returning","New"))</f>
        <v>Returning</v>
      </c>
      <c r="V94" s="3">
        <f>IF(Table1[[#This Row],[Discount Applied]]="Yes",1,0)</f>
        <v>1</v>
      </c>
    </row>
    <row r="95" spans="1:22" ht="14" x14ac:dyDescent="0.3">
      <c r="A95">
        <v>94</v>
      </c>
      <c r="B95" s="2">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f>IF(Table1[[#This Row],[Age]]&lt;25,"Under 25",
IF(Table1[[#This Row],[Age]]&lt;=34,"25–34",
IF(Table1[[#This Row],[Age]]&lt;=44,"35–44",
IF(Table1[[#This Row],[Age]]&lt;=54,"45–54","55+"))))</f>
        <v>35–44</v>
      </c>
      <c r="T95" t="str">
        <f>IF(Table1[[#This Row],[Purchase Amount (USD)]]&gt;=100,"High Value","Low Value")</f>
        <v>Low Value</v>
      </c>
      <c r="U95" t="str">
        <f>IF(Table1[[#This Row],[Previous Purchases]]&gt;=20,"Loyal",
IF(Table1[[#This Row],[Previous Purchases]]&gt;=10,"Returning","New"))</f>
        <v>Loyal</v>
      </c>
      <c r="V95" s="3">
        <f>IF(Table1[[#This Row],[Discount Applied]]="Yes",1,0)</f>
        <v>1</v>
      </c>
    </row>
    <row r="96" spans="1:22" ht="14" x14ac:dyDescent="0.3">
      <c r="A96">
        <v>95</v>
      </c>
      <c r="B96" s="2">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f>IF(Table1[[#This Row],[Age]]&lt;25,"Under 25",
IF(Table1[[#This Row],[Age]]&lt;=34,"25–34",
IF(Table1[[#This Row],[Age]]&lt;=44,"35–44",
IF(Table1[[#This Row],[Age]]&lt;=54,"45–54","55+"))))</f>
        <v>55+</v>
      </c>
      <c r="T96" t="str">
        <f>IF(Table1[[#This Row],[Purchase Amount (USD)]]&gt;=100,"High Value","Low Value")</f>
        <v>Low Value</v>
      </c>
      <c r="U96" t="str">
        <f>IF(Table1[[#This Row],[Previous Purchases]]&gt;=20,"Loyal",
IF(Table1[[#This Row],[Previous Purchases]]&gt;=10,"Returning","New"))</f>
        <v>Loyal</v>
      </c>
      <c r="V96" s="3">
        <f>IF(Table1[[#This Row],[Discount Applied]]="Yes",1,0)</f>
        <v>1</v>
      </c>
    </row>
    <row r="97" spans="1:22" ht="14" x14ac:dyDescent="0.3">
      <c r="A97">
        <v>96</v>
      </c>
      <c r="B97" s="2">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f>IF(Table1[[#This Row],[Age]]&lt;25,"Under 25",
IF(Table1[[#This Row],[Age]]&lt;=34,"25–34",
IF(Table1[[#This Row],[Age]]&lt;=44,"35–44",
IF(Table1[[#This Row],[Age]]&lt;=54,"45–54","55+"))))</f>
        <v>35–44</v>
      </c>
      <c r="T97" t="str">
        <f>IF(Table1[[#This Row],[Purchase Amount (USD)]]&gt;=100,"High Value","Low Value")</f>
        <v>High Value</v>
      </c>
      <c r="U97" t="str">
        <f>IF(Table1[[#This Row],[Previous Purchases]]&gt;=20,"Loyal",
IF(Table1[[#This Row],[Previous Purchases]]&gt;=10,"Returning","New"))</f>
        <v>Loyal</v>
      </c>
      <c r="V97" s="3">
        <f>IF(Table1[[#This Row],[Discount Applied]]="Yes",1,0)</f>
        <v>1</v>
      </c>
    </row>
    <row r="98" spans="1:22" ht="14" x14ac:dyDescent="0.3">
      <c r="A98">
        <v>97</v>
      </c>
      <c r="B98" s="2">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f>IF(Table1[[#This Row],[Age]]&lt;25,"Under 25",
IF(Table1[[#This Row],[Age]]&lt;=34,"25–34",
IF(Table1[[#This Row],[Age]]&lt;=44,"35–44",
IF(Table1[[#This Row],[Age]]&lt;=54,"45–54","55+"))))</f>
        <v>25–34</v>
      </c>
      <c r="T98" t="str">
        <f>IF(Table1[[#This Row],[Purchase Amount (USD)]]&gt;=100,"High Value","Low Value")</f>
        <v>Low Value</v>
      </c>
      <c r="U98" t="str">
        <f>IF(Table1[[#This Row],[Previous Purchases]]&gt;=20,"Loyal",
IF(Table1[[#This Row],[Previous Purchases]]&gt;=10,"Returning","New"))</f>
        <v>Loyal</v>
      </c>
      <c r="V98" s="3">
        <f>IF(Table1[[#This Row],[Discount Applied]]="Yes",1,0)</f>
        <v>1</v>
      </c>
    </row>
    <row r="99" spans="1:22" ht="14" x14ac:dyDescent="0.3">
      <c r="A99">
        <v>98</v>
      </c>
      <c r="B99" s="2">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f>IF(Table1[[#This Row],[Age]]&lt;25,"Under 25",
IF(Table1[[#This Row],[Age]]&lt;=34,"25–34",
IF(Table1[[#This Row],[Age]]&lt;=44,"35–44",
IF(Table1[[#This Row],[Age]]&lt;=54,"45–54","55+"))))</f>
        <v>Under 25</v>
      </c>
      <c r="T99" t="str">
        <f>IF(Table1[[#This Row],[Purchase Amount (USD)]]&gt;=100,"High Value","Low Value")</f>
        <v>Low Value</v>
      </c>
      <c r="U99" t="str">
        <f>IF(Table1[[#This Row],[Previous Purchases]]&gt;=20,"Loyal",
IF(Table1[[#This Row],[Previous Purchases]]&gt;=10,"Returning","New"))</f>
        <v>Loyal</v>
      </c>
      <c r="V99" s="3">
        <f>IF(Table1[[#This Row],[Discount Applied]]="Yes",1,0)</f>
        <v>1</v>
      </c>
    </row>
    <row r="100" spans="1:22" ht="14" x14ac:dyDescent="0.3">
      <c r="A100">
        <v>99</v>
      </c>
      <c r="B100" s="2">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f>IF(Table1[[#This Row],[Age]]&lt;25,"Under 25",
IF(Table1[[#This Row],[Age]]&lt;=34,"25–34",
IF(Table1[[#This Row],[Age]]&lt;=44,"35–44",
IF(Table1[[#This Row],[Age]]&lt;=54,"45–54","55+"))))</f>
        <v>Under 25</v>
      </c>
      <c r="T100" t="str">
        <f>IF(Table1[[#This Row],[Purchase Amount (USD)]]&gt;=100,"High Value","Low Value")</f>
        <v>Low Value</v>
      </c>
      <c r="U100" t="str">
        <f>IF(Table1[[#This Row],[Previous Purchases]]&gt;=20,"Loyal",
IF(Table1[[#This Row],[Previous Purchases]]&gt;=10,"Returning","New"))</f>
        <v>Loyal</v>
      </c>
      <c r="V100" s="3">
        <f>IF(Table1[[#This Row],[Discount Applied]]="Yes",1,0)</f>
        <v>1</v>
      </c>
    </row>
    <row r="101" spans="1:22" ht="14" x14ac:dyDescent="0.3">
      <c r="A101">
        <v>100</v>
      </c>
      <c r="B101" s="2">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f>IF(Table1[[#This Row],[Age]]&lt;25,"Under 25",
IF(Table1[[#This Row],[Age]]&lt;=34,"25–34",
IF(Table1[[#This Row],[Age]]&lt;=44,"35–44",
IF(Table1[[#This Row],[Age]]&lt;=54,"45–54","55+"))))</f>
        <v>25–34</v>
      </c>
      <c r="T101" t="str">
        <f>IF(Table1[[#This Row],[Purchase Amount (USD)]]&gt;=100,"High Value","Low Value")</f>
        <v>Low Value</v>
      </c>
      <c r="U101" t="str">
        <f>IF(Table1[[#This Row],[Previous Purchases]]&gt;=20,"Loyal",
IF(Table1[[#This Row],[Previous Purchases]]&gt;=10,"Returning","New"))</f>
        <v>Loyal</v>
      </c>
      <c r="V101" s="3">
        <f>IF(Table1[[#This Row],[Discount Applied]]="Yes",1,0)</f>
        <v>1</v>
      </c>
    </row>
    <row r="102" spans="1:22" ht="14" x14ac:dyDescent="0.3">
      <c r="A102">
        <v>101</v>
      </c>
      <c r="B102" s="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f>IF(Table1[[#This Row],[Age]]&lt;25,"Under 25",
IF(Table1[[#This Row],[Age]]&lt;=34,"25–34",
IF(Table1[[#This Row],[Age]]&lt;=44,"35–44",
IF(Table1[[#This Row],[Age]]&lt;=54,"45–54","55+"))))</f>
        <v>55+</v>
      </c>
      <c r="T102" t="str">
        <f>IF(Table1[[#This Row],[Purchase Amount (USD)]]&gt;=100,"High Value","Low Value")</f>
        <v>Low Value</v>
      </c>
      <c r="U102" t="str">
        <f>IF(Table1[[#This Row],[Previous Purchases]]&gt;=20,"Loyal",
IF(Table1[[#This Row],[Previous Purchases]]&gt;=10,"Returning","New"))</f>
        <v>Loyal</v>
      </c>
      <c r="V102" s="3">
        <f>IF(Table1[[#This Row],[Discount Applied]]="Yes",1,0)</f>
        <v>1</v>
      </c>
    </row>
    <row r="103" spans="1:22" ht="14" x14ac:dyDescent="0.3">
      <c r="A103">
        <v>102</v>
      </c>
      <c r="B103" s="2">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f>IF(Table1[[#This Row],[Age]]&lt;25,"Under 25",
IF(Table1[[#This Row],[Age]]&lt;=34,"25–34",
IF(Table1[[#This Row],[Age]]&lt;=44,"35–44",
IF(Table1[[#This Row],[Age]]&lt;=54,"45–54","55+"))))</f>
        <v>25–34</v>
      </c>
      <c r="T103" t="str">
        <f>IF(Table1[[#This Row],[Purchase Amount (USD)]]&gt;=100,"High Value","Low Value")</f>
        <v>Low Value</v>
      </c>
      <c r="U103" t="str">
        <f>IF(Table1[[#This Row],[Previous Purchases]]&gt;=20,"Loyal",
IF(Table1[[#This Row],[Previous Purchases]]&gt;=10,"Returning","New"))</f>
        <v>Loyal</v>
      </c>
      <c r="V103" s="3">
        <f>IF(Table1[[#This Row],[Discount Applied]]="Yes",1,0)</f>
        <v>1</v>
      </c>
    </row>
    <row r="104" spans="1:22" ht="14" x14ac:dyDescent="0.3">
      <c r="A104">
        <v>103</v>
      </c>
      <c r="B104" s="2">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f>IF(Table1[[#This Row],[Age]]&lt;25,"Under 25",
IF(Table1[[#This Row],[Age]]&lt;=34,"25–34",
IF(Table1[[#This Row],[Age]]&lt;=44,"35–44",
IF(Table1[[#This Row],[Age]]&lt;=54,"45–54","55+"))))</f>
        <v>45–54</v>
      </c>
      <c r="T104" t="str">
        <f>IF(Table1[[#This Row],[Purchase Amount (USD)]]&gt;=100,"High Value","Low Value")</f>
        <v>Low Value</v>
      </c>
      <c r="U104" t="str">
        <f>IF(Table1[[#This Row],[Previous Purchases]]&gt;=20,"Loyal",
IF(Table1[[#This Row],[Previous Purchases]]&gt;=10,"Returning","New"))</f>
        <v>Loyal</v>
      </c>
      <c r="V104" s="3">
        <f>IF(Table1[[#This Row],[Discount Applied]]="Yes",1,0)</f>
        <v>1</v>
      </c>
    </row>
    <row r="105" spans="1:22" ht="14" x14ac:dyDescent="0.3">
      <c r="A105">
        <v>104</v>
      </c>
      <c r="B105" s="2">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f>IF(Table1[[#This Row],[Age]]&lt;25,"Under 25",
IF(Table1[[#This Row],[Age]]&lt;=34,"25–34",
IF(Table1[[#This Row],[Age]]&lt;=44,"35–44",
IF(Table1[[#This Row],[Age]]&lt;=54,"45–54","55+"))))</f>
        <v>45–54</v>
      </c>
      <c r="T105" t="str">
        <f>IF(Table1[[#This Row],[Purchase Amount (USD)]]&gt;=100,"High Value","Low Value")</f>
        <v>Low Value</v>
      </c>
      <c r="U105" t="str">
        <f>IF(Table1[[#This Row],[Previous Purchases]]&gt;=20,"Loyal",
IF(Table1[[#This Row],[Previous Purchases]]&gt;=10,"Returning","New"))</f>
        <v>Loyal</v>
      </c>
      <c r="V105" s="3">
        <f>IF(Table1[[#This Row],[Discount Applied]]="Yes",1,0)</f>
        <v>1</v>
      </c>
    </row>
    <row r="106" spans="1:22" ht="14" x14ac:dyDescent="0.3">
      <c r="A106">
        <v>105</v>
      </c>
      <c r="B106" s="2">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f>IF(Table1[[#This Row],[Age]]&lt;25,"Under 25",
IF(Table1[[#This Row],[Age]]&lt;=34,"25–34",
IF(Table1[[#This Row],[Age]]&lt;=44,"35–44",
IF(Table1[[#This Row],[Age]]&lt;=54,"45–54","55+"))))</f>
        <v>55+</v>
      </c>
      <c r="T106" t="str">
        <f>IF(Table1[[#This Row],[Purchase Amount (USD)]]&gt;=100,"High Value","Low Value")</f>
        <v>Low Value</v>
      </c>
      <c r="U106" t="str">
        <f>IF(Table1[[#This Row],[Previous Purchases]]&gt;=20,"Loyal",
IF(Table1[[#This Row],[Previous Purchases]]&gt;=10,"Returning","New"))</f>
        <v>New</v>
      </c>
      <c r="V106" s="3">
        <f>IF(Table1[[#This Row],[Discount Applied]]="Yes",1,0)</f>
        <v>1</v>
      </c>
    </row>
    <row r="107" spans="1:22" ht="14" x14ac:dyDescent="0.3">
      <c r="A107">
        <v>106</v>
      </c>
      <c r="B107" s="2">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tr">
        <f>IF(Table1[[#This Row],[Age]]&lt;25,"Under 25",
IF(Table1[[#This Row],[Age]]&lt;=34,"25–34",
IF(Table1[[#This Row],[Age]]&lt;=44,"35–44",
IF(Table1[[#This Row],[Age]]&lt;=54,"45–54","55+"))))</f>
        <v>55+</v>
      </c>
      <c r="T107" t="str">
        <f>IF(Table1[[#This Row],[Purchase Amount (USD)]]&gt;=100,"High Value","Low Value")</f>
        <v>Low Value</v>
      </c>
      <c r="U107" t="str">
        <f>IF(Table1[[#This Row],[Previous Purchases]]&gt;=20,"Loyal",
IF(Table1[[#This Row],[Previous Purchases]]&gt;=10,"Returning","New"))</f>
        <v>New</v>
      </c>
      <c r="V107" s="3">
        <f>IF(Table1[[#This Row],[Discount Applied]]="Yes",1,0)</f>
        <v>1</v>
      </c>
    </row>
    <row r="108" spans="1:22" ht="14" x14ac:dyDescent="0.3">
      <c r="A108">
        <v>107</v>
      </c>
      <c r="B108" s="2">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f>IF(Table1[[#This Row],[Age]]&lt;25,"Under 25",
IF(Table1[[#This Row],[Age]]&lt;=34,"25–34",
IF(Table1[[#This Row],[Age]]&lt;=44,"35–44",
IF(Table1[[#This Row],[Age]]&lt;=54,"45–54","55+"))))</f>
        <v>55+</v>
      </c>
      <c r="T108" t="str">
        <f>IF(Table1[[#This Row],[Purchase Amount (USD)]]&gt;=100,"High Value","Low Value")</f>
        <v>Low Value</v>
      </c>
      <c r="U108" t="str">
        <f>IF(Table1[[#This Row],[Previous Purchases]]&gt;=20,"Loyal",
IF(Table1[[#This Row],[Previous Purchases]]&gt;=10,"Returning","New"))</f>
        <v>Loyal</v>
      </c>
      <c r="V108" s="3">
        <f>IF(Table1[[#This Row],[Discount Applied]]="Yes",1,0)</f>
        <v>1</v>
      </c>
    </row>
    <row r="109" spans="1:22" ht="14" x14ac:dyDescent="0.3">
      <c r="A109">
        <v>108</v>
      </c>
      <c r="B109" s="2">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f>IF(Table1[[#This Row],[Age]]&lt;25,"Under 25",
IF(Table1[[#This Row],[Age]]&lt;=34,"25–34",
IF(Table1[[#This Row],[Age]]&lt;=44,"35–44",
IF(Table1[[#This Row],[Age]]&lt;=54,"45–54","55+"))))</f>
        <v>25–34</v>
      </c>
      <c r="T109" t="str">
        <f>IF(Table1[[#This Row],[Purchase Amount (USD)]]&gt;=100,"High Value","Low Value")</f>
        <v>Low Value</v>
      </c>
      <c r="U109" t="str">
        <f>IF(Table1[[#This Row],[Previous Purchases]]&gt;=20,"Loyal",
IF(Table1[[#This Row],[Previous Purchases]]&gt;=10,"Returning","New"))</f>
        <v>Loyal</v>
      </c>
      <c r="V109" s="3">
        <f>IF(Table1[[#This Row],[Discount Applied]]="Yes",1,0)</f>
        <v>1</v>
      </c>
    </row>
    <row r="110" spans="1:22" ht="14" x14ac:dyDescent="0.3">
      <c r="A110">
        <v>109</v>
      </c>
      <c r="B110" s="2">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f>IF(Table1[[#This Row],[Age]]&lt;25,"Under 25",
IF(Table1[[#This Row],[Age]]&lt;=34,"25–34",
IF(Table1[[#This Row],[Age]]&lt;=44,"35–44",
IF(Table1[[#This Row],[Age]]&lt;=54,"45–54","55+"))))</f>
        <v>55+</v>
      </c>
      <c r="T110" t="str">
        <f>IF(Table1[[#This Row],[Purchase Amount (USD)]]&gt;=100,"High Value","Low Value")</f>
        <v>Low Value</v>
      </c>
      <c r="U110" t="str">
        <f>IF(Table1[[#This Row],[Previous Purchases]]&gt;=20,"Loyal",
IF(Table1[[#This Row],[Previous Purchases]]&gt;=10,"Returning","New"))</f>
        <v>Loyal</v>
      </c>
      <c r="V110" s="3">
        <f>IF(Table1[[#This Row],[Discount Applied]]="Yes",1,0)</f>
        <v>1</v>
      </c>
    </row>
    <row r="111" spans="1:22" ht="14" x14ac:dyDescent="0.3">
      <c r="A111">
        <v>110</v>
      </c>
      <c r="B111" s="2">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f>IF(Table1[[#This Row],[Age]]&lt;25,"Under 25",
IF(Table1[[#This Row],[Age]]&lt;=34,"25–34",
IF(Table1[[#This Row],[Age]]&lt;=44,"35–44",
IF(Table1[[#This Row],[Age]]&lt;=54,"45–54","55+"))))</f>
        <v>55+</v>
      </c>
      <c r="T111" t="str">
        <f>IF(Table1[[#This Row],[Purchase Amount (USD)]]&gt;=100,"High Value","Low Value")</f>
        <v>Low Value</v>
      </c>
      <c r="U111" t="str">
        <f>IF(Table1[[#This Row],[Previous Purchases]]&gt;=20,"Loyal",
IF(Table1[[#This Row],[Previous Purchases]]&gt;=10,"Returning","New"))</f>
        <v>Loyal</v>
      </c>
      <c r="V111" s="3">
        <f>IF(Table1[[#This Row],[Discount Applied]]="Yes",1,0)</f>
        <v>1</v>
      </c>
    </row>
    <row r="112" spans="1:22" ht="14" x14ac:dyDescent="0.3">
      <c r="A112">
        <v>111</v>
      </c>
      <c r="B112" s="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tr">
        <f>IF(Table1[[#This Row],[Age]]&lt;25,"Under 25",
IF(Table1[[#This Row],[Age]]&lt;=34,"25–34",
IF(Table1[[#This Row],[Age]]&lt;=44,"35–44",
IF(Table1[[#This Row],[Age]]&lt;=54,"45–54","55+"))))</f>
        <v>55+</v>
      </c>
      <c r="T112" t="str">
        <f>IF(Table1[[#This Row],[Purchase Amount (USD)]]&gt;=100,"High Value","Low Value")</f>
        <v>Low Value</v>
      </c>
      <c r="U112" t="str">
        <f>IF(Table1[[#This Row],[Previous Purchases]]&gt;=20,"Loyal",
IF(Table1[[#This Row],[Previous Purchases]]&gt;=10,"Returning","New"))</f>
        <v>Loyal</v>
      </c>
      <c r="V112" s="3">
        <f>IF(Table1[[#This Row],[Discount Applied]]="Yes",1,0)</f>
        <v>1</v>
      </c>
    </row>
    <row r="113" spans="1:22" ht="14" x14ac:dyDescent="0.3">
      <c r="A113">
        <v>112</v>
      </c>
      <c r="B113" s="2">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tr">
        <f>IF(Table1[[#This Row],[Age]]&lt;25,"Under 25",
IF(Table1[[#This Row],[Age]]&lt;=34,"25–34",
IF(Table1[[#This Row],[Age]]&lt;=44,"35–44",
IF(Table1[[#This Row],[Age]]&lt;=54,"45–54","55+"))))</f>
        <v>25–34</v>
      </c>
      <c r="T113" t="str">
        <f>IF(Table1[[#This Row],[Purchase Amount (USD)]]&gt;=100,"High Value","Low Value")</f>
        <v>Low Value</v>
      </c>
      <c r="U113" t="str">
        <f>IF(Table1[[#This Row],[Previous Purchases]]&gt;=20,"Loyal",
IF(Table1[[#This Row],[Previous Purchases]]&gt;=10,"Returning","New"))</f>
        <v>New</v>
      </c>
      <c r="V113" s="3">
        <f>IF(Table1[[#This Row],[Discount Applied]]="Yes",1,0)</f>
        <v>1</v>
      </c>
    </row>
    <row r="114" spans="1:22" ht="14" x14ac:dyDescent="0.3">
      <c r="A114">
        <v>113</v>
      </c>
      <c r="B114" s="2">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f>IF(Table1[[#This Row],[Age]]&lt;25,"Under 25",
IF(Table1[[#This Row],[Age]]&lt;=34,"25–34",
IF(Table1[[#This Row],[Age]]&lt;=44,"35–44",
IF(Table1[[#This Row],[Age]]&lt;=54,"45–54","55+"))))</f>
        <v>35–44</v>
      </c>
      <c r="T114" t="str">
        <f>IF(Table1[[#This Row],[Purchase Amount (USD)]]&gt;=100,"High Value","Low Value")</f>
        <v>Low Value</v>
      </c>
      <c r="U114" t="str">
        <f>IF(Table1[[#This Row],[Previous Purchases]]&gt;=20,"Loyal",
IF(Table1[[#This Row],[Previous Purchases]]&gt;=10,"Returning","New"))</f>
        <v>Loyal</v>
      </c>
      <c r="V114" s="3">
        <f>IF(Table1[[#This Row],[Discount Applied]]="Yes",1,0)</f>
        <v>1</v>
      </c>
    </row>
    <row r="115" spans="1:22" ht="14" x14ac:dyDescent="0.3">
      <c r="A115">
        <v>114</v>
      </c>
      <c r="B115" s="2">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f>IF(Table1[[#This Row],[Age]]&lt;25,"Under 25",
IF(Table1[[#This Row],[Age]]&lt;=34,"25–34",
IF(Table1[[#This Row],[Age]]&lt;=44,"35–44",
IF(Table1[[#This Row],[Age]]&lt;=54,"45–54","55+"))))</f>
        <v>35–44</v>
      </c>
      <c r="T115" t="str">
        <f>IF(Table1[[#This Row],[Purchase Amount (USD)]]&gt;=100,"High Value","Low Value")</f>
        <v>Low Value</v>
      </c>
      <c r="U115" t="str">
        <f>IF(Table1[[#This Row],[Previous Purchases]]&gt;=20,"Loyal",
IF(Table1[[#This Row],[Previous Purchases]]&gt;=10,"Returning","New"))</f>
        <v>Loyal</v>
      </c>
      <c r="V115" s="3">
        <f>IF(Table1[[#This Row],[Discount Applied]]="Yes",1,0)</f>
        <v>1</v>
      </c>
    </row>
    <row r="116" spans="1:22" ht="14" x14ac:dyDescent="0.3">
      <c r="A116">
        <v>115</v>
      </c>
      <c r="B116" s="2">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f>IF(Table1[[#This Row],[Age]]&lt;25,"Under 25",
IF(Table1[[#This Row],[Age]]&lt;=34,"25–34",
IF(Table1[[#This Row],[Age]]&lt;=44,"35–44",
IF(Table1[[#This Row],[Age]]&lt;=54,"45–54","55+"))))</f>
        <v>55+</v>
      </c>
      <c r="T116" t="str">
        <f>IF(Table1[[#This Row],[Purchase Amount (USD)]]&gt;=100,"High Value","Low Value")</f>
        <v>Low Value</v>
      </c>
      <c r="U116" t="str">
        <f>IF(Table1[[#This Row],[Previous Purchases]]&gt;=20,"Loyal",
IF(Table1[[#This Row],[Previous Purchases]]&gt;=10,"Returning","New"))</f>
        <v>New</v>
      </c>
      <c r="V116" s="3">
        <f>IF(Table1[[#This Row],[Discount Applied]]="Yes",1,0)</f>
        <v>1</v>
      </c>
    </row>
    <row r="117" spans="1:22" ht="14" x14ac:dyDescent="0.3">
      <c r="A117">
        <v>116</v>
      </c>
      <c r="B117" s="2">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f>IF(Table1[[#This Row],[Age]]&lt;25,"Under 25",
IF(Table1[[#This Row],[Age]]&lt;=34,"25–34",
IF(Table1[[#This Row],[Age]]&lt;=44,"35–44",
IF(Table1[[#This Row],[Age]]&lt;=54,"45–54","55+"))))</f>
        <v>45–54</v>
      </c>
      <c r="T117" t="str">
        <f>IF(Table1[[#This Row],[Purchase Amount (USD)]]&gt;=100,"High Value","Low Value")</f>
        <v>Low Value</v>
      </c>
      <c r="U117" t="str">
        <f>IF(Table1[[#This Row],[Previous Purchases]]&gt;=20,"Loyal",
IF(Table1[[#This Row],[Previous Purchases]]&gt;=10,"Returning","New"))</f>
        <v>Loyal</v>
      </c>
      <c r="V117" s="3">
        <f>IF(Table1[[#This Row],[Discount Applied]]="Yes",1,0)</f>
        <v>1</v>
      </c>
    </row>
    <row r="118" spans="1:22" ht="14" x14ac:dyDescent="0.3">
      <c r="A118">
        <v>117</v>
      </c>
      <c r="B118" s="2">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f>IF(Table1[[#This Row],[Age]]&lt;25,"Under 25",
IF(Table1[[#This Row],[Age]]&lt;=34,"25–34",
IF(Table1[[#This Row],[Age]]&lt;=44,"35–44",
IF(Table1[[#This Row],[Age]]&lt;=54,"45–54","55+"))))</f>
        <v>55+</v>
      </c>
      <c r="T118" t="str">
        <f>IF(Table1[[#This Row],[Purchase Amount (USD)]]&gt;=100,"High Value","Low Value")</f>
        <v>Low Value</v>
      </c>
      <c r="U118" t="str">
        <f>IF(Table1[[#This Row],[Previous Purchases]]&gt;=20,"Loyal",
IF(Table1[[#This Row],[Previous Purchases]]&gt;=10,"Returning","New"))</f>
        <v>Returning</v>
      </c>
      <c r="V118" s="3">
        <f>IF(Table1[[#This Row],[Discount Applied]]="Yes",1,0)</f>
        <v>1</v>
      </c>
    </row>
    <row r="119" spans="1:22" ht="14" x14ac:dyDescent="0.3">
      <c r="A119">
        <v>118</v>
      </c>
      <c r="B119" s="2">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f>IF(Table1[[#This Row],[Age]]&lt;25,"Under 25",
IF(Table1[[#This Row],[Age]]&lt;=34,"25–34",
IF(Table1[[#This Row],[Age]]&lt;=44,"35–44",
IF(Table1[[#This Row],[Age]]&lt;=54,"45–54","55+"))))</f>
        <v>45–54</v>
      </c>
      <c r="T119" t="str">
        <f>IF(Table1[[#This Row],[Purchase Amount (USD)]]&gt;=100,"High Value","Low Value")</f>
        <v>Low Value</v>
      </c>
      <c r="U119" t="str">
        <f>IF(Table1[[#This Row],[Previous Purchases]]&gt;=20,"Loyal",
IF(Table1[[#This Row],[Previous Purchases]]&gt;=10,"Returning","New"))</f>
        <v>Loyal</v>
      </c>
      <c r="V119" s="3">
        <f>IF(Table1[[#This Row],[Discount Applied]]="Yes",1,0)</f>
        <v>1</v>
      </c>
    </row>
    <row r="120" spans="1:22" ht="14" x14ac:dyDescent="0.3">
      <c r="A120">
        <v>119</v>
      </c>
      <c r="B120" s="2">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f>IF(Table1[[#This Row],[Age]]&lt;25,"Under 25",
IF(Table1[[#This Row],[Age]]&lt;=34,"25–34",
IF(Table1[[#This Row],[Age]]&lt;=44,"35–44",
IF(Table1[[#This Row],[Age]]&lt;=54,"45–54","55+"))))</f>
        <v>45–54</v>
      </c>
      <c r="T120" t="str">
        <f>IF(Table1[[#This Row],[Purchase Amount (USD)]]&gt;=100,"High Value","Low Value")</f>
        <v>Low Value</v>
      </c>
      <c r="U120" t="str">
        <f>IF(Table1[[#This Row],[Previous Purchases]]&gt;=20,"Loyal",
IF(Table1[[#This Row],[Previous Purchases]]&gt;=10,"Returning","New"))</f>
        <v>Loyal</v>
      </c>
      <c r="V120" s="3">
        <f>IF(Table1[[#This Row],[Discount Applied]]="Yes",1,0)</f>
        <v>1</v>
      </c>
    </row>
    <row r="121" spans="1:22" ht="14" x14ac:dyDescent="0.3">
      <c r="A121">
        <v>120</v>
      </c>
      <c r="B121" s="2">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f>IF(Table1[[#This Row],[Age]]&lt;25,"Under 25",
IF(Table1[[#This Row],[Age]]&lt;=34,"25–34",
IF(Table1[[#This Row],[Age]]&lt;=44,"35–44",
IF(Table1[[#This Row],[Age]]&lt;=54,"45–54","55+"))))</f>
        <v>35–44</v>
      </c>
      <c r="T121" t="str">
        <f>IF(Table1[[#This Row],[Purchase Amount (USD)]]&gt;=100,"High Value","Low Value")</f>
        <v>Low Value</v>
      </c>
      <c r="U121" t="str">
        <f>IF(Table1[[#This Row],[Previous Purchases]]&gt;=20,"Loyal",
IF(Table1[[#This Row],[Previous Purchases]]&gt;=10,"Returning","New"))</f>
        <v>Loyal</v>
      </c>
      <c r="V121" s="3">
        <f>IF(Table1[[#This Row],[Discount Applied]]="Yes",1,0)</f>
        <v>1</v>
      </c>
    </row>
    <row r="122" spans="1:22" ht="14" x14ac:dyDescent="0.3">
      <c r="A122">
        <v>121</v>
      </c>
      <c r="B122" s="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f>IF(Table1[[#This Row],[Age]]&lt;25,"Under 25",
IF(Table1[[#This Row],[Age]]&lt;=34,"25–34",
IF(Table1[[#This Row],[Age]]&lt;=44,"35–44",
IF(Table1[[#This Row],[Age]]&lt;=54,"45–54","55+"))))</f>
        <v>55+</v>
      </c>
      <c r="T122" t="str">
        <f>IF(Table1[[#This Row],[Purchase Amount (USD)]]&gt;=100,"High Value","Low Value")</f>
        <v>Low Value</v>
      </c>
      <c r="U122" t="str">
        <f>IF(Table1[[#This Row],[Previous Purchases]]&gt;=20,"Loyal",
IF(Table1[[#This Row],[Previous Purchases]]&gt;=10,"Returning","New"))</f>
        <v>Loyal</v>
      </c>
      <c r="V122" s="3">
        <f>IF(Table1[[#This Row],[Discount Applied]]="Yes",1,0)</f>
        <v>1</v>
      </c>
    </row>
    <row r="123" spans="1:22" ht="14" x14ac:dyDescent="0.3">
      <c r="A123">
        <v>122</v>
      </c>
      <c r="B123" s="2">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f>IF(Table1[[#This Row],[Age]]&lt;25,"Under 25",
IF(Table1[[#This Row],[Age]]&lt;=34,"25–34",
IF(Table1[[#This Row],[Age]]&lt;=44,"35–44",
IF(Table1[[#This Row],[Age]]&lt;=54,"45–54","55+"))))</f>
        <v>Under 25</v>
      </c>
      <c r="T123" t="str">
        <f>IF(Table1[[#This Row],[Purchase Amount (USD)]]&gt;=100,"High Value","Low Value")</f>
        <v>Low Value</v>
      </c>
      <c r="U123" t="str">
        <f>IF(Table1[[#This Row],[Previous Purchases]]&gt;=20,"Loyal",
IF(Table1[[#This Row],[Previous Purchases]]&gt;=10,"Returning","New"))</f>
        <v>Returning</v>
      </c>
      <c r="V123" s="3">
        <f>IF(Table1[[#This Row],[Discount Applied]]="Yes",1,0)</f>
        <v>1</v>
      </c>
    </row>
    <row r="124" spans="1:22" ht="14" x14ac:dyDescent="0.3">
      <c r="A124">
        <v>123</v>
      </c>
      <c r="B124" s="2">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tr">
        <f>IF(Table1[[#This Row],[Age]]&lt;25,"Under 25",
IF(Table1[[#This Row],[Age]]&lt;=34,"25–34",
IF(Table1[[#This Row],[Age]]&lt;=44,"35–44",
IF(Table1[[#This Row],[Age]]&lt;=54,"45–54","55+"))))</f>
        <v>35–44</v>
      </c>
      <c r="T124" t="str">
        <f>IF(Table1[[#This Row],[Purchase Amount (USD)]]&gt;=100,"High Value","Low Value")</f>
        <v>Low Value</v>
      </c>
      <c r="U124" t="str">
        <f>IF(Table1[[#This Row],[Previous Purchases]]&gt;=20,"Loyal",
IF(Table1[[#This Row],[Previous Purchases]]&gt;=10,"Returning","New"))</f>
        <v>Loyal</v>
      </c>
      <c r="V124" s="3">
        <f>IF(Table1[[#This Row],[Discount Applied]]="Yes",1,0)</f>
        <v>1</v>
      </c>
    </row>
    <row r="125" spans="1:22" ht="14" x14ac:dyDescent="0.3">
      <c r="A125">
        <v>124</v>
      </c>
      <c r="B125" s="2">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f>IF(Table1[[#This Row],[Age]]&lt;25,"Under 25",
IF(Table1[[#This Row],[Age]]&lt;=34,"25–34",
IF(Table1[[#This Row],[Age]]&lt;=44,"35–44",
IF(Table1[[#This Row],[Age]]&lt;=54,"45–54","55+"))))</f>
        <v>55+</v>
      </c>
      <c r="T125" t="str">
        <f>IF(Table1[[#This Row],[Purchase Amount (USD)]]&gt;=100,"High Value","Low Value")</f>
        <v>Low Value</v>
      </c>
      <c r="U125" t="str">
        <f>IF(Table1[[#This Row],[Previous Purchases]]&gt;=20,"Loyal",
IF(Table1[[#This Row],[Previous Purchases]]&gt;=10,"Returning","New"))</f>
        <v>Loyal</v>
      </c>
      <c r="V125" s="3">
        <f>IF(Table1[[#This Row],[Discount Applied]]="Yes",1,0)</f>
        <v>1</v>
      </c>
    </row>
    <row r="126" spans="1:22" ht="14" x14ac:dyDescent="0.3">
      <c r="A126">
        <v>125</v>
      </c>
      <c r="B126" s="2">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f>IF(Table1[[#This Row],[Age]]&lt;25,"Under 25",
IF(Table1[[#This Row],[Age]]&lt;=34,"25–34",
IF(Table1[[#This Row],[Age]]&lt;=44,"35–44",
IF(Table1[[#This Row],[Age]]&lt;=54,"45–54","55+"))))</f>
        <v>35–44</v>
      </c>
      <c r="T126" t="str">
        <f>IF(Table1[[#This Row],[Purchase Amount (USD)]]&gt;=100,"High Value","Low Value")</f>
        <v>Low Value</v>
      </c>
      <c r="U126" t="str">
        <f>IF(Table1[[#This Row],[Previous Purchases]]&gt;=20,"Loyal",
IF(Table1[[#This Row],[Previous Purchases]]&gt;=10,"Returning","New"))</f>
        <v>Loyal</v>
      </c>
      <c r="V126" s="3">
        <f>IF(Table1[[#This Row],[Discount Applied]]="Yes",1,0)</f>
        <v>1</v>
      </c>
    </row>
    <row r="127" spans="1:22" ht="14" x14ac:dyDescent="0.3">
      <c r="A127">
        <v>126</v>
      </c>
      <c r="B127" s="2">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f>IF(Table1[[#This Row],[Age]]&lt;25,"Under 25",
IF(Table1[[#This Row],[Age]]&lt;=34,"25–34",
IF(Table1[[#This Row],[Age]]&lt;=44,"35–44",
IF(Table1[[#This Row],[Age]]&lt;=54,"45–54","55+"))))</f>
        <v>45–54</v>
      </c>
      <c r="T127" t="str">
        <f>IF(Table1[[#This Row],[Purchase Amount (USD)]]&gt;=100,"High Value","Low Value")</f>
        <v>Low Value</v>
      </c>
      <c r="U127" t="str">
        <f>IF(Table1[[#This Row],[Previous Purchases]]&gt;=20,"Loyal",
IF(Table1[[#This Row],[Previous Purchases]]&gt;=10,"Returning","New"))</f>
        <v>Loyal</v>
      </c>
      <c r="V127" s="3">
        <f>IF(Table1[[#This Row],[Discount Applied]]="Yes",1,0)</f>
        <v>1</v>
      </c>
    </row>
    <row r="128" spans="1:22" ht="14" x14ac:dyDescent="0.3">
      <c r="A128">
        <v>127</v>
      </c>
      <c r="B128" s="2">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f>IF(Table1[[#This Row],[Age]]&lt;25,"Under 25",
IF(Table1[[#This Row],[Age]]&lt;=34,"25–34",
IF(Table1[[#This Row],[Age]]&lt;=44,"35–44",
IF(Table1[[#This Row],[Age]]&lt;=54,"45–54","55+"))))</f>
        <v>35–44</v>
      </c>
      <c r="T128" t="str">
        <f>IF(Table1[[#This Row],[Purchase Amount (USD)]]&gt;=100,"High Value","Low Value")</f>
        <v>Low Value</v>
      </c>
      <c r="U128" t="str">
        <f>IF(Table1[[#This Row],[Previous Purchases]]&gt;=20,"Loyal",
IF(Table1[[#This Row],[Previous Purchases]]&gt;=10,"Returning","New"))</f>
        <v>Loyal</v>
      </c>
      <c r="V128" s="3">
        <f>IF(Table1[[#This Row],[Discount Applied]]="Yes",1,0)</f>
        <v>1</v>
      </c>
    </row>
    <row r="129" spans="1:22" ht="14" x14ac:dyDescent="0.3">
      <c r="A129">
        <v>128</v>
      </c>
      <c r="B129" s="2">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f>IF(Table1[[#This Row],[Age]]&lt;25,"Under 25",
IF(Table1[[#This Row],[Age]]&lt;=34,"25–34",
IF(Table1[[#This Row],[Age]]&lt;=44,"35–44",
IF(Table1[[#This Row],[Age]]&lt;=54,"45–54","55+"))))</f>
        <v>Under 25</v>
      </c>
      <c r="T129" t="str">
        <f>IF(Table1[[#This Row],[Purchase Amount (USD)]]&gt;=100,"High Value","Low Value")</f>
        <v>Low Value</v>
      </c>
      <c r="U129" t="str">
        <f>IF(Table1[[#This Row],[Previous Purchases]]&gt;=20,"Loyal",
IF(Table1[[#This Row],[Previous Purchases]]&gt;=10,"Returning","New"))</f>
        <v>Loyal</v>
      </c>
      <c r="V129" s="3">
        <f>IF(Table1[[#This Row],[Discount Applied]]="Yes",1,0)</f>
        <v>1</v>
      </c>
    </row>
    <row r="130" spans="1:22" ht="14" x14ac:dyDescent="0.3">
      <c r="A130">
        <v>129</v>
      </c>
      <c r="B130" s="2">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f>IF(Table1[[#This Row],[Age]]&lt;25,"Under 25",
IF(Table1[[#This Row],[Age]]&lt;=34,"25–34",
IF(Table1[[#This Row],[Age]]&lt;=44,"35–44",
IF(Table1[[#This Row],[Age]]&lt;=54,"45–54","55+"))))</f>
        <v>Under 25</v>
      </c>
      <c r="T130" t="str">
        <f>IF(Table1[[#This Row],[Purchase Amount (USD)]]&gt;=100,"High Value","Low Value")</f>
        <v>Low Value</v>
      </c>
      <c r="U130" t="str">
        <f>IF(Table1[[#This Row],[Previous Purchases]]&gt;=20,"Loyal",
IF(Table1[[#This Row],[Previous Purchases]]&gt;=10,"Returning","New"))</f>
        <v>Loyal</v>
      </c>
      <c r="V130" s="3">
        <f>IF(Table1[[#This Row],[Discount Applied]]="Yes",1,0)</f>
        <v>1</v>
      </c>
    </row>
    <row r="131" spans="1:22" ht="14" x14ac:dyDescent="0.3">
      <c r="A131">
        <v>130</v>
      </c>
      <c r="B131" s="2">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f>IF(Table1[[#This Row],[Age]]&lt;25,"Under 25",
IF(Table1[[#This Row],[Age]]&lt;=34,"25–34",
IF(Table1[[#This Row],[Age]]&lt;=44,"35–44",
IF(Table1[[#This Row],[Age]]&lt;=54,"45–54","55+"))))</f>
        <v>Under 25</v>
      </c>
      <c r="T131" t="str">
        <f>IF(Table1[[#This Row],[Purchase Amount (USD)]]&gt;=100,"High Value","Low Value")</f>
        <v>Low Value</v>
      </c>
      <c r="U131" t="str">
        <f>IF(Table1[[#This Row],[Previous Purchases]]&gt;=20,"Loyal",
IF(Table1[[#This Row],[Previous Purchases]]&gt;=10,"Returning","New"))</f>
        <v>Loyal</v>
      </c>
      <c r="V131" s="3">
        <f>IF(Table1[[#This Row],[Discount Applied]]="Yes",1,0)</f>
        <v>1</v>
      </c>
    </row>
    <row r="132" spans="1:22" ht="14" x14ac:dyDescent="0.3">
      <c r="A132">
        <v>131</v>
      </c>
      <c r="B132" s="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f>IF(Table1[[#This Row],[Age]]&lt;25,"Under 25",
IF(Table1[[#This Row],[Age]]&lt;=34,"25–34",
IF(Table1[[#This Row],[Age]]&lt;=44,"35–44",
IF(Table1[[#This Row],[Age]]&lt;=54,"45–54","55+"))))</f>
        <v>35–44</v>
      </c>
      <c r="T132" t="str">
        <f>IF(Table1[[#This Row],[Purchase Amount (USD)]]&gt;=100,"High Value","Low Value")</f>
        <v>Low Value</v>
      </c>
      <c r="U132" t="str">
        <f>IF(Table1[[#This Row],[Previous Purchases]]&gt;=20,"Loyal",
IF(Table1[[#This Row],[Previous Purchases]]&gt;=10,"Returning","New"))</f>
        <v>Returning</v>
      </c>
      <c r="V132" s="3">
        <f>IF(Table1[[#This Row],[Discount Applied]]="Yes",1,0)</f>
        <v>1</v>
      </c>
    </row>
    <row r="133" spans="1:22" ht="14" x14ac:dyDescent="0.3">
      <c r="A133">
        <v>132</v>
      </c>
      <c r="B133" s="2">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f>IF(Table1[[#This Row],[Age]]&lt;25,"Under 25",
IF(Table1[[#This Row],[Age]]&lt;=34,"25–34",
IF(Table1[[#This Row],[Age]]&lt;=44,"35–44",
IF(Table1[[#This Row],[Age]]&lt;=54,"45–54","55+"))))</f>
        <v>25–34</v>
      </c>
      <c r="T133" t="str">
        <f>IF(Table1[[#This Row],[Purchase Amount (USD)]]&gt;=100,"High Value","Low Value")</f>
        <v>Low Value</v>
      </c>
      <c r="U133" t="str">
        <f>IF(Table1[[#This Row],[Previous Purchases]]&gt;=20,"Loyal",
IF(Table1[[#This Row],[Previous Purchases]]&gt;=10,"Returning","New"))</f>
        <v>Loyal</v>
      </c>
      <c r="V133" s="3">
        <f>IF(Table1[[#This Row],[Discount Applied]]="Yes",1,0)</f>
        <v>1</v>
      </c>
    </row>
    <row r="134" spans="1:22" ht="14" x14ac:dyDescent="0.3">
      <c r="A134">
        <v>133</v>
      </c>
      <c r="B134" s="2">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tr">
        <f>IF(Table1[[#This Row],[Age]]&lt;25,"Under 25",
IF(Table1[[#This Row],[Age]]&lt;=34,"25–34",
IF(Table1[[#This Row],[Age]]&lt;=44,"35–44",
IF(Table1[[#This Row],[Age]]&lt;=54,"45–54","55+"))))</f>
        <v>25–34</v>
      </c>
      <c r="T134" t="str">
        <f>IF(Table1[[#This Row],[Purchase Amount (USD)]]&gt;=100,"High Value","Low Value")</f>
        <v>Low Value</v>
      </c>
      <c r="U134" t="str">
        <f>IF(Table1[[#This Row],[Previous Purchases]]&gt;=20,"Loyal",
IF(Table1[[#This Row],[Previous Purchases]]&gt;=10,"Returning","New"))</f>
        <v>Loyal</v>
      </c>
      <c r="V134" s="3">
        <f>IF(Table1[[#This Row],[Discount Applied]]="Yes",1,0)</f>
        <v>1</v>
      </c>
    </row>
    <row r="135" spans="1:22" ht="14" x14ac:dyDescent="0.3">
      <c r="A135">
        <v>134</v>
      </c>
      <c r="B135" s="2">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f>IF(Table1[[#This Row],[Age]]&lt;25,"Under 25",
IF(Table1[[#This Row],[Age]]&lt;=34,"25–34",
IF(Table1[[#This Row],[Age]]&lt;=44,"35–44",
IF(Table1[[#This Row],[Age]]&lt;=54,"45–54","55+"))))</f>
        <v>45–54</v>
      </c>
      <c r="T135" t="str">
        <f>IF(Table1[[#This Row],[Purchase Amount (USD)]]&gt;=100,"High Value","Low Value")</f>
        <v>Low Value</v>
      </c>
      <c r="U135" t="str">
        <f>IF(Table1[[#This Row],[Previous Purchases]]&gt;=20,"Loyal",
IF(Table1[[#This Row],[Previous Purchases]]&gt;=10,"Returning","New"))</f>
        <v>Loyal</v>
      </c>
      <c r="V135" s="3">
        <f>IF(Table1[[#This Row],[Discount Applied]]="Yes",1,0)</f>
        <v>1</v>
      </c>
    </row>
    <row r="136" spans="1:22" ht="14" x14ac:dyDescent="0.3">
      <c r="A136">
        <v>135</v>
      </c>
      <c r="B136" s="2">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f>IF(Table1[[#This Row],[Age]]&lt;25,"Under 25",
IF(Table1[[#This Row],[Age]]&lt;=34,"25–34",
IF(Table1[[#This Row],[Age]]&lt;=44,"35–44",
IF(Table1[[#This Row],[Age]]&lt;=54,"45–54","55+"))))</f>
        <v>35–44</v>
      </c>
      <c r="T136" t="str">
        <f>IF(Table1[[#This Row],[Purchase Amount (USD)]]&gt;=100,"High Value","Low Value")</f>
        <v>Low Value</v>
      </c>
      <c r="U136" t="str">
        <f>IF(Table1[[#This Row],[Previous Purchases]]&gt;=20,"Loyal",
IF(Table1[[#This Row],[Previous Purchases]]&gt;=10,"Returning","New"))</f>
        <v>Loyal</v>
      </c>
      <c r="V136" s="3">
        <f>IF(Table1[[#This Row],[Discount Applied]]="Yes",1,0)</f>
        <v>1</v>
      </c>
    </row>
    <row r="137" spans="1:22" ht="14" x14ac:dyDescent="0.3">
      <c r="A137">
        <v>136</v>
      </c>
      <c r="B137" s="2">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f>IF(Table1[[#This Row],[Age]]&lt;25,"Under 25",
IF(Table1[[#This Row],[Age]]&lt;=34,"25–34",
IF(Table1[[#This Row],[Age]]&lt;=44,"35–44",
IF(Table1[[#This Row],[Age]]&lt;=54,"45–54","55+"))))</f>
        <v>35–44</v>
      </c>
      <c r="T137" t="str">
        <f>IF(Table1[[#This Row],[Purchase Amount (USD)]]&gt;=100,"High Value","Low Value")</f>
        <v>Low Value</v>
      </c>
      <c r="U137" t="str">
        <f>IF(Table1[[#This Row],[Previous Purchases]]&gt;=20,"Loyal",
IF(Table1[[#This Row],[Previous Purchases]]&gt;=10,"Returning","New"))</f>
        <v>Returning</v>
      </c>
      <c r="V137" s="3">
        <f>IF(Table1[[#This Row],[Discount Applied]]="Yes",1,0)</f>
        <v>1</v>
      </c>
    </row>
    <row r="138" spans="1:22" ht="14" x14ac:dyDescent="0.3">
      <c r="A138">
        <v>137</v>
      </c>
      <c r="B138" s="2">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f>IF(Table1[[#This Row],[Age]]&lt;25,"Under 25",
IF(Table1[[#This Row],[Age]]&lt;=34,"25–34",
IF(Table1[[#This Row],[Age]]&lt;=44,"35–44",
IF(Table1[[#This Row],[Age]]&lt;=54,"45–54","55+"))))</f>
        <v>35–44</v>
      </c>
      <c r="T138" t="str">
        <f>IF(Table1[[#This Row],[Purchase Amount (USD)]]&gt;=100,"High Value","Low Value")</f>
        <v>Low Value</v>
      </c>
      <c r="U138" t="str">
        <f>IF(Table1[[#This Row],[Previous Purchases]]&gt;=20,"Loyal",
IF(Table1[[#This Row],[Previous Purchases]]&gt;=10,"Returning","New"))</f>
        <v>New</v>
      </c>
      <c r="V138" s="3">
        <f>IF(Table1[[#This Row],[Discount Applied]]="Yes",1,0)</f>
        <v>1</v>
      </c>
    </row>
    <row r="139" spans="1:22" ht="14" x14ac:dyDescent="0.3">
      <c r="A139">
        <v>138</v>
      </c>
      <c r="B139" s="2">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f>IF(Table1[[#This Row],[Age]]&lt;25,"Under 25",
IF(Table1[[#This Row],[Age]]&lt;=34,"25–34",
IF(Table1[[#This Row],[Age]]&lt;=44,"35–44",
IF(Table1[[#This Row],[Age]]&lt;=54,"45–54","55+"))))</f>
        <v>55+</v>
      </c>
      <c r="T139" t="str">
        <f>IF(Table1[[#This Row],[Purchase Amount (USD)]]&gt;=100,"High Value","Low Value")</f>
        <v>Low Value</v>
      </c>
      <c r="U139" t="str">
        <f>IF(Table1[[#This Row],[Previous Purchases]]&gt;=20,"Loyal",
IF(Table1[[#This Row],[Previous Purchases]]&gt;=10,"Returning","New"))</f>
        <v>Loyal</v>
      </c>
      <c r="V139" s="3">
        <f>IF(Table1[[#This Row],[Discount Applied]]="Yes",1,0)</f>
        <v>1</v>
      </c>
    </row>
    <row r="140" spans="1:22" ht="14" x14ac:dyDescent="0.3">
      <c r="A140">
        <v>139</v>
      </c>
      <c r="B140" s="2">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f>IF(Table1[[#This Row],[Age]]&lt;25,"Under 25",
IF(Table1[[#This Row],[Age]]&lt;=34,"25–34",
IF(Table1[[#This Row],[Age]]&lt;=44,"35–44",
IF(Table1[[#This Row],[Age]]&lt;=54,"45–54","55+"))))</f>
        <v>55+</v>
      </c>
      <c r="T140" t="str">
        <f>IF(Table1[[#This Row],[Purchase Amount (USD)]]&gt;=100,"High Value","Low Value")</f>
        <v>Low Value</v>
      </c>
      <c r="U140" t="str">
        <f>IF(Table1[[#This Row],[Previous Purchases]]&gt;=20,"Loyal",
IF(Table1[[#This Row],[Previous Purchases]]&gt;=10,"Returning","New"))</f>
        <v>Loyal</v>
      </c>
      <c r="V140" s="3">
        <f>IF(Table1[[#This Row],[Discount Applied]]="Yes",1,0)</f>
        <v>1</v>
      </c>
    </row>
    <row r="141" spans="1:22" ht="14" x14ac:dyDescent="0.3">
      <c r="A141">
        <v>140</v>
      </c>
      <c r="B141" s="2">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f>IF(Table1[[#This Row],[Age]]&lt;25,"Under 25",
IF(Table1[[#This Row],[Age]]&lt;=34,"25–34",
IF(Table1[[#This Row],[Age]]&lt;=44,"35–44",
IF(Table1[[#This Row],[Age]]&lt;=54,"45–54","55+"))))</f>
        <v>45–54</v>
      </c>
      <c r="T141" t="str">
        <f>IF(Table1[[#This Row],[Purchase Amount (USD)]]&gt;=100,"High Value","Low Value")</f>
        <v>Low Value</v>
      </c>
      <c r="U141" t="str">
        <f>IF(Table1[[#This Row],[Previous Purchases]]&gt;=20,"Loyal",
IF(Table1[[#This Row],[Previous Purchases]]&gt;=10,"Returning","New"))</f>
        <v>Loyal</v>
      </c>
      <c r="V141" s="3">
        <f>IF(Table1[[#This Row],[Discount Applied]]="Yes",1,0)</f>
        <v>1</v>
      </c>
    </row>
    <row r="142" spans="1:22" ht="14" x14ac:dyDescent="0.3">
      <c r="A142">
        <v>141</v>
      </c>
      <c r="B142" s="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f>IF(Table1[[#This Row],[Age]]&lt;25,"Under 25",
IF(Table1[[#This Row],[Age]]&lt;=34,"25–34",
IF(Table1[[#This Row],[Age]]&lt;=44,"35–44",
IF(Table1[[#This Row],[Age]]&lt;=54,"45–54","55+"))))</f>
        <v>55+</v>
      </c>
      <c r="T142" t="str">
        <f>IF(Table1[[#This Row],[Purchase Amount (USD)]]&gt;=100,"High Value","Low Value")</f>
        <v>Low Value</v>
      </c>
      <c r="U142" t="str">
        <f>IF(Table1[[#This Row],[Previous Purchases]]&gt;=20,"Loyal",
IF(Table1[[#This Row],[Previous Purchases]]&gt;=10,"Returning","New"))</f>
        <v>Loyal</v>
      </c>
      <c r="V142" s="3">
        <f>IF(Table1[[#This Row],[Discount Applied]]="Yes",1,0)</f>
        <v>1</v>
      </c>
    </row>
    <row r="143" spans="1:22" ht="14" x14ac:dyDescent="0.3">
      <c r="A143">
        <v>142</v>
      </c>
      <c r="B143" s="2">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f>IF(Table1[[#This Row],[Age]]&lt;25,"Under 25",
IF(Table1[[#This Row],[Age]]&lt;=34,"25–34",
IF(Table1[[#This Row],[Age]]&lt;=44,"35–44",
IF(Table1[[#This Row],[Age]]&lt;=54,"45–54","55+"))))</f>
        <v>55+</v>
      </c>
      <c r="T143" t="str">
        <f>IF(Table1[[#This Row],[Purchase Amount (USD)]]&gt;=100,"High Value","Low Value")</f>
        <v>Low Value</v>
      </c>
      <c r="U143" t="str">
        <f>IF(Table1[[#This Row],[Previous Purchases]]&gt;=20,"Loyal",
IF(Table1[[#This Row],[Previous Purchases]]&gt;=10,"Returning","New"))</f>
        <v>Loyal</v>
      </c>
      <c r="V143" s="3">
        <f>IF(Table1[[#This Row],[Discount Applied]]="Yes",1,0)</f>
        <v>1</v>
      </c>
    </row>
    <row r="144" spans="1:22" ht="14" x14ac:dyDescent="0.3">
      <c r="A144">
        <v>143</v>
      </c>
      <c r="B144" s="2">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f>IF(Table1[[#This Row],[Age]]&lt;25,"Under 25",
IF(Table1[[#This Row],[Age]]&lt;=34,"25–34",
IF(Table1[[#This Row],[Age]]&lt;=44,"35–44",
IF(Table1[[#This Row],[Age]]&lt;=54,"45–54","55+"))))</f>
        <v>35–44</v>
      </c>
      <c r="T144" t="str">
        <f>IF(Table1[[#This Row],[Purchase Amount (USD)]]&gt;=100,"High Value","Low Value")</f>
        <v>Low Value</v>
      </c>
      <c r="U144" t="str">
        <f>IF(Table1[[#This Row],[Previous Purchases]]&gt;=20,"Loyal",
IF(Table1[[#This Row],[Previous Purchases]]&gt;=10,"Returning","New"))</f>
        <v>Loyal</v>
      </c>
      <c r="V144" s="3">
        <f>IF(Table1[[#This Row],[Discount Applied]]="Yes",1,0)</f>
        <v>1</v>
      </c>
    </row>
    <row r="145" spans="1:22" ht="14" x14ac:dyDescent="0.3">
      <c r="A145">
        <v>144</v>
      </c>
      <c r="B145" s="2">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f>IF(Table1[[#This Row],[Age]]&lt;25,"Under 25",
IF(Table1[[#This Row],[Age]]&lt;=34,"25–34",
IF(Table1[[#This Row],[Age]]&lt;=44,"35–44",
IF(Table1[[#This Row],[Age]]&lt;=54,"45–54","55+"))))</f>
        <v>25–34</v>
      </c>
      <c r="T145" t="str">
        <f>IF(Table1[[#This Row],[Purchase Amount (USD)]]&gt;=100,"High Value","Low Value")</f>
        <v>Low Value</v>
      </c>
      <c r="U145" t="str">
        <f>IF(Table1[[#This Row],[Previous Purchases]]&gt;=20,"Loyal",
IF(Table1[[#This Row],[Previous Purchases]]&gt;=10,"Returning","New"))</f>
        <v>Loyal</v>
      </c>
      <c r="V145" s="3">
        <f>IF(Table1[[#This Row],[Discount Applied]]="Yes",1,0)</f>
        <v>1</v>
      </c>
    </row>
    <row r="146" spans="1:22" ht="14" x14ac:dyDescent="0.3">
      <c r="A146">
        <v>145</v>
      </c>
      <c r="B146" s="2">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f>IF(Table1[[#This Row],[Age]]&lt;25,"Under 25",
IF(Table1[[#This Row],[Age]]&lt;=34,"25–34",
IF(Table1[[#This Row],[Age]]&lt;=44,"35–44",
IF(Table1[[#This Row],[Age]]&lt;=54,"45–54","55+"))))</f>
        <v>Under 25</v>
      </c>
      <c r="T146" t="str">
        <f>IF(Table1[[#This Row],[Purchase Amount (USD)]]&gt;=100,"High Value","Low Value")</f>
        <v>Low Value</v>
      </c>
      <c r="U146" t="str">
        <f>IF(Table1[[#This Row],[Previous Purchases]]&gt;=20,"Loyal",
IF(Table1[[#This Row],[Previous Purchases]]&gt;=10,"Returning","New"))</f>
        <v>Loyal</v>
      </c>
      <c r="V146" s="3">
        <f>IF(Table1[[#This Row],[Discount Applied]]="Yes",1,0)</f>
        <v>1</v>
      </c>
    </row>
    <row r="147" spans="1:22" ht="14" x14ac:dyDescent="0.3">
      <c r="A147">
        <v>146</v>
      </c>
      <c r="B147" s="2">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f>IF(Table1[[#This Row],[Age]]&lt;25,"Under 25",
IF(Table1[[#This Row],[Age]]&lt;=34,"25–34",
IF(Table1[[#This Row],[Age]]&lt;=44,"35–44",
IF(Table1[[#This Row],[Age]]&lt;=54,"45–54","55+"))))</f>
        <v>Under 25</v>
      </c>
      <c r="T147" t="str">
        <f>IF(Table1[[#This Row],[Purchase Amount (USD)]]&gt;=100,"High Value","Low Value")</f>
        <v>Low Value</v>
      </c>
      <c r="U147" t="str">
        <f>IF(Table1[[#This Row],[Previous Purchases]]&gt;=20,"Loyal",
IF(Table1[[#This Row],[Previous Purchases]]&gt;=10,"Returning","New"))</f>
        <v>Loyal</v>
      </c>
      <c r="V147" s="3">
        <f>IF(Table1[[#This Row],[Discount Applied]]="Yes",1,0)</f>
        <v>1</v>
      </c>
    </row>
    <row r="148" spans="1:22" ht="14" x14ac:dyDescent="0.3">
      <c r="A148">
        <v>147</v>
      </c>
      <c r="B148" s="2">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f>IF(Table1[[#This Row],[Age]]&lt;25,"Under 25",
IF(Table1[[#This Row],[Age]]&lt;=34,"25–34",
IF(Table1[[#This Row],[Age]]&lt;=44,"35–44",
IF(Table1[[#This Row],[Age]]&lt;=54,"45–54","55+"))))</f>
        <v>45–54</v>
      </c>
      <c r="T148" t="str">
        <f>IF(Table1[[#This Row],[Purchase Amount (USD)]]&gt;=100,"High Value","Low Value")</f>
        <v>Low Value</v>
      </c>
      <c r="U148" t="str">
        <f>IF(Table1[[#This Row],[Previous Purchases]]&gt;=20,"Loyal",
IF(Table1[[#This Row],[Previous Purchases]]&gt;=10,"Returning","New"))</f>
        <v>Loyal</v>
      </c>
      <c r="V148" s="3">
        <f>IF(Table1[[#This Row],[Discount Applied]]="Yes",1,0)</f>
        <v>1</v>
      </c>
    </row>
    <row r="149" spans="1:22" ht="14" x14ac:dyDescent="0.3">
      <c r="A149">
        <v>148</v>
      </c>
      <c r="B149" s="2">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f>IF(Table1[[#This Row],[Age]]&lt;25,"Under 25",
IF(Table1[[#This Row],[Age]]&lt;=34,"25–34",
IF(Table1[[#This Row],[Age]]&lt;=44,"35–44",
IF(Table1[[#This Row],[Age]]&lt;=54,"45–54","55+"))))</f>
        <v>55+</v>
      </c>
      <c r="T149" t="str">
        <f>IF(Table1[[#This Row],[Purchase Amount (USD)]]&gt;=100,"High Value","Low Value")</f>
        <v>Low Value</v>
      </c>
      <c r="U149" t="str">
        <f>IF(Table1[[#This Row],[Previous Purchases]]&gt;=20,"Loyal",
IF(Table1[[#This Row],[Previous Purchases]]&gt;=10,"Returning","New"))</f>
        <v>Loyal</v>
      </c>
      <c r="V149" s="3">
        <f>IF(Table1[[#This Row],[Discount Applied]]="Yes",1,0)</f>
        <v>1</v>
      </c>
    </row>
    <row r="150" spans="1:22" ht="14" x14ac:dyDescent="0.3">
      <c r="A150">
        <v>149</v>
      </c>
      <c r="B150" s="2">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f>IF(Table1[[#This Row],[Age]]&lt;25,"Under 25",
IF(Table1[[#This Row],[Age]]&lt;=34,"25–34",
IF(Table1[[#This Row],[Age]]&lt;=44,"35–44",
IF(Table1[[#This Row],[Age]]&lt;=54,"45–54","55+"))))</f>
        <v>35–44</v>
      </c>
      <c r="T150" t="str">
        <f>IF(Table1[[#This Row],[Purchase Amount (USD)]]&gt;=100,"High Value","Low Value")</f>
        <v>Low Value</v>
      </c>
      <c r="U150" t="str">
        <f>IF(Table1[[#This Row],[Previous Purchases]]&gt;=20,"Loyal",
IF(Table1[[#This Row],[Previous Purchases]]&gt;=10,"Returning","New"))</f>
        <v>Loyal</v>
      </c>
      <c r="V150" s="3">
        <f>IF(Table1[[#This Row],[Discount Applied]]="Yes",1,0)</f>
        <v>1</v>
      </c>
    </row>
    <row r="151" spans="1:22" ht="14" x14ac:dyDescent="0.3">
      <c r="A151">
        <v>150</v>
      </c>
      <c r="B151" s="2">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f>IF(Table1[[#This Row],[Age]]&lt;25,"Under 25",
IF(Table1[[#This Row],[Age]]&lt;=34,"25–34",
IF(Table1[[#This Row],[Age]]&lt;=44,"35–44",
IF(Table1[[#This Row],[Age]]&lt;=54,"45–54","55+"))))</f>
        <v>35–44</v>
      </c>
      <c r="T151" t="str">
        <f>IF(Table1[[#This Row],[Purchase Amount (USD)]]&gt;=100,"High Value","Low Value")</f>
        <v>Low Value</v>
      </c>
      <c r="U151" t="str">
        <f>IF(Table1[[#This Row],[Previous Purchases]]&gt;=20,"Loyal",
IF(Table1[[#This Row],[Previous Purchases]]&gt;=10,"Returning","New"))</f>
        <v>Returning</v>
      </c>
      <c r="V151" s="3">
        <f>IF(Table1[[#This Row],[Discount Applied]]="Yes",1,0)</f>
        <v>1</v>
      </c>
    </row>
    <row r="152" spans="1:22" ht="14" x14ac:dyDescent="0.3">
      <c r="A152">
        <v>151</v>
      </c>
      <c r="B152" s="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f>IF(Table1[[#This Row],[Age]]&lt;25,"Under 25",
IF(Table1[[#This Row],[Age]]&lt;=34,"25–34",
IF(Table1[[#This Row],[Age]]&lt;=44,"35–44",
IF(Table1[[#This Row],[Age]]&lt;=54,"45–54","55+"))))</f>
        <v>35–44</v>
      </c>
      <c r="T152" t="str">
        <f>IF(Table1[[#This Row],[Purchase Amount (USD)]]&gt;=100,"High Value","Low Value")</f>
        <v>Low Value</v>
      </c>
      <c r="U152" t="str">
        <f>IF(Table1[[#This Row],[Previous Purchases]]&gt;=20,"Loyal",
IF(Table1[[#This Row],[Previous Purchases]]&gt;=10,"Returning","New"))</f>
        <v>Returning</v>
      </c>
      <c r="V152" s="3">
        <f>IF(Table1[[#This Row],[Discount Applied]]="Yes",1,0)</f>
        <v>1</v>
      </c>
    </row>
    <row r="153" spans="1:22" ht="14" x14ac:dyDescent="0.3">
      <c r="A153">
        <v>152</v>
      </c>
      <c r="B153" s="2">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f>IF(Table1[[#This Row],[Age]]&lt;25,"Under 25",
IF(Table1[[#This Row],[Age]]&lt;=34,"25–34",
IF(Table1[[#This Row],[Age]]&lt;=44,"35–44",
IF(Table1[[#This Row],[Age]]&lt;=54,"45–54","55+"))))</f>
        <v>25–34</v>
      </c>
      <c r="T153" t="str">
        <f>IF(Table1[[#This Row],[Purchase Amount (USD)]]&gt;=100,"High Value","Low Value")</f>
        <v>Low Value</v>
      </c>
      <c r="U153" t="str">
        <f>IF(Table1[[#This Row],[Previous Purchases]]&gt;=20,"Loyal",
IF(Table1[[#This Row],[Previous Purchases]]&gt;=10,"Returning","New"))</f>
        <v>New</v>
      </c>
      <c r="V153" s="3">
        <f>IF(Table1[[#This Row],[Discount Applied]]="Yes",1,0)</f>
        <v>1</v>
      </c>
    </row>
    <row r="154" spans="1:22" ht="14" x14ac:dyDescent="0.3">
      <c r="A154">
        <v>153</v>
      </c>
      <c r="B154" s="2">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f>IF(Table1[[#This Row],[Age]]&lt;25,"Under 25",
IF(Table1[[#This Row],[Age]]&lt;=34,"25–34",
IF(Table1[[#This Row],[Age]]&lt;=44,"35–44",
IF(Table1[[#This Row],[Age]]&lt;=54,"45–54","55+"))))</f>
        <v>25–34</v>
      </c>
      <c r="T154" t="str">
        <f>IF(Table1[[#This Row],[Purchase Amount (USD)]]&gt;=100,"High Value","Low Value")</f>
        <v>Low Value</v>
      </c>
      <c r="U154" t="str">
        <f>IF(Table1[[#This Row],[Previous Purchases]]&gt;=20,"Loyal",
IF(Table1[[#This Row],[Previous Purchases]]&gt;=10,"Returning","New"))</f>
        <v>Loyal</v>
      </c>
      <c r="V154" s="3">
        <f>IF(Table1[[#This Row],[Discount Applied]]="Yes",1,0)</f>
        <v>1</v>
      </c>
    </row>
    <row r="155" spans="1:22" ht="14" x14ac:dyDescent="0.3">
      <c r="A155">
        <v>154</v>
      </c>
      <c r="B155" s="2">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f>IF(Table1[[#This Row],[Age]]&lt;25,"Under 25",
IF(Table1[[#This Row],[Age]]&lt;=34,"25–34",
IF(Table1[[#This Row],[Age]]&lt;=44,"35–44",
IF(Table1[[#This Row],[Age]]&lt;=54,"45–54","55+"))))</f>
        <v>55+</v>
      </c>
      <c r="T155" t="str">
        <f>IF(Table1[[#This Row],[Purchase Amount (USD)]]&gt;=100,"High Value","Low Value")</f>
        <v>Low Value</v>
      </c>
      <c r="U155" t="str">
        <f>IF(Table1[[#This Row],[Previous Purchases]]&gt;=20,"Loyal",
IF(Table1[[#This Row],[Previous Purchases]]&gt;=10,"Returning","New"))</f>
        <v>Loyal</v>
      </c>
      <c r="V155" s="3">
        <f>IF(Table1[[#This Row],[Discount Applied]]="Yes",1,0)</f>
        <v>1</v>
      </c>
    </row>
    <row r="156" spans="1:22" ht="14" x14ac:dyDescent="0.3">
      <c r="A156">
        <v>155</v>
      </c>
      <c r="B156" s="2">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f>IF(Table1[[#This Row],[Age]]&lt;25,"Under 25",
IF(Table1[[#This Row],[Age]]&lt;=34,"25–34",
IF(Table1[[#This Row],[Age]]&lt;=44,"35–44",
IF(Table1[[#This Row],[Age]]&lt;=54,"45–54","55+"))))</f>
        <v>35–44</v>
      </c>
      <c r="T156" t="str">
        <f>IF(Table1[[#This Row],[Purchase Amount (USD)]]&gt;=100,"High Value","Low Value")</f>
        <v>Low Value</v>
      </c>
      <c r="U156" t="str">
        <f>IF(Table1[[#This Row],[Previous Purchases]]&gt;=20,"Loyal",
IF(Table1[[#This Row],[Previous Purchases]]&gt;=10,"Returning","New"))</f>
        <v>Loyal</v>
      </c>
      <c r="V156" s="3">
        <f>IF(Table1[[#This Row],[Discount Applied]]="Yes",1,0)</f>
        <v>1</v>
      </c>
    </row>
    <row r="157" spans="1:22" ht="14" x14ac:dyDescent="0.3">
      <c r="A157">
        <v>156</v>
      </c>
      <c r="B157" s="2">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f>IF(Table1[[#This Row],[Age]]&lt;25,"Under 25",
IF(Table1[[#This Row],[Age]]&lt;=34,"25–34",
IF(Table1[[#This Row],[Age]]&lt;=44,"35–44",
IF(Table1[[#This Row],[Age]]&lt;=54,"45–54","55+"))))</f>
        <v>55+</v>
      </c>
      <c r="T157" t="str">
        <f>IF(Table1[[#This Row],[Purchase Amount (USD)]]&gt;=100,"High Value","Low Value")</f>
        <v>Low Value</v>
      </c>
      <c r="U157" t="str">
        <f>IF(Table1[[#This Row],[Previous Purchases]]&gt;=20,"Loyal",
IF(Table1[[#This Row],[Previous Purchases]]&gt;=10,"Returning","New"))</f>
        <v>Loyal</v>
      </c>
      <c r="V157" s="3">
        <f>IF(Table1[[#This Row],[Discount Applied]]="Yes",1,0)</f>
        <v>1</v>
      </c>
    </row>
    <row r="158" spans="1:22" ht="14" x14ac:dyDescent="0.3">
      <c r="A158">
        <v>157</v>
      </c>
      <c r="B158" s="2">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f>IF(Table1[[#This Row],[Age]]&lt;25,"Under 25",
IF(Table1[[#This Row],[Age]]&lt;=34,"25–34",
IF(Table1[[#This Row],[Age]]&lt;=44,"35–44",
IF(Table1[[#This Row],[Age]]&lt;=54,"45–54","55+"))))</f>
        <v>35–44</v>
      </c>
      <c r="T158" t="str">
        <f>IF(Table1[[#This Row],[Purchase Amount (USD)]]&gt;=100,"High Value","Low Value")</f>
        <v>Low Value</v>
      </c>
      <c r="U158" t="str">
        <f>IF(Table1[[#This Row],[Previous Purchases]]&gt;=20,"Loyal",
IF(Table1[[#This Row],[Previous Purchases]]&gt;=10,"Returning","New"))</f>
        <v>Loyal</v>
      </c>
      <c r="V158" s="3">
        <f>IF(Table1[[#This Row],[Discount Applied]]="Yes",1,0)</f>
        <v>1</v>
      </c>
    </row>
    <row r="159" spans="1:22" ht="14" x14ac:dyDescent="0.3">
      <c r="A159">
        <v>158</v>
      </c>
      <c r="B159" s="2">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f>IF(Table1[[#This Row],[Age]]&lt;25,"Under 25",
IF(Table1[[#This Row],[Age]]&lt;=34,"25–34",
IF(Table1[[#This Row],[Age]]&lt;=44,"35–44",
IF(Table1[[#This Row],[Age]]&lt;=54,"45–54","55+"))))</f>
        <v>35–44</v>
      </c>
      <c r="T159" t="str">
        <f>IF(Table1[[#This Row],[Purchase Amount (USD)]]&gt;=100,"High Value","Low Value")</f>
        <v>Low Value</v>
      </c>
      <c r="U159" t="str">
        <f>IF(Table1[[#This Row],[Previous Purchases]]&gt;=20,"Loyal",
IF(Table1[[#This Row],[Previous Purchases]]&gt;=10,"Returning","New"))</f>
        <v>New</v>
      </c>
      <c r="V159" s="3">
        <f>IF(Table1[[#This Row],[Discount Applied]]="Yes",1,0)</f>
        <v>1</v>
      </c>
    </row>
    <row r="160" spans="1:22" ht="14" x14ac:dyDescent="0.3">
      <c r="A160">
        <v>159</v>
      </c>
      <c r="B160" s="2">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f>IF(Table1[[#This Row],[Age]]&lt;25,"Under 25",
IF(Table1[[#This Row],[Age]]&lt;=34,"25–34",
IF(Table1[[#This Row],[Age]]&lt;=44,"35–44",
IF(Table1[[#This Row],[Age]]&lt;=54,"45–54","55+"))))</f>
        <v>25–34</v>
      </c>
      <c r="T160" t="str">
        <f>IF(Table1[[#This Row],[Purchase Amount (USD)]]&gt;=100,"High Value","Low Value")</f>
        <v>Low Value</v>
      </c>
      <c r="U160" t="str">
        <f>IF(Table1[[#This Row],[Previous Purchases]]&gt;=20,"Loyal",
IF(Table1[[#This Row],[Previous Purchases]]&gt;=10,"Returning","New"))</f>
        <v>Loyal</v>
      </c>
      <c r="V160" s="3">
        <f>IF(Table1[[#This Row],[Discount Applied]]="Yes",1,0)</f>
        <v>1</v>
      </c>
    </row>
    <row r="161" spans="1:22" ht="14" x14ac:dyDescent="0.3">
      <c r="A161">
        <v>160</v>
      </c>
      <c r="B161" s="2">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f>IF(Table1[[#This Row],[Age]]&lt;25,"Under 25",
IF(Table1[[#This Row],[Age]]&lt;=34,"25–34",
IF(Table1[[#This Row],[Age]]&lt;=44,"35–44",
IF(Table1[[#This Row],[Age]]&lt;=54,"45–54","55+"))))</f>
        <v>55+</v>
      </c>
      <c r="T161" t="str">
        <f>IF(Table1[[#This Row],[Purchase Amount (USD)]]&gt;=100,"High Value","Low Value")</f>
        <v>Low Value</v>
      </c>
      <c r="U161" t="str">
        <f>IF(Table1[[#This Row],[Previous Purchases]]&gt;=20,"Loyal",
IF(Table1[[#This Row],[Previous Purchases]]&gt;=10,"Returning","New"))</f>
        <v>Loyal</v>
      </c>
      <c r="V161" s="3">
        <f>IF(Table1[[#This Row],[Discount Applied]]="Yes",1,0)</f>
        <v>1</v>
      </c>
    </row>
    <row r="162" spans="1:22" ht="14" x14ac:dyDescent="0.3">
      <c r="A162">
        <v>161</v>
      </c>
      <c r="B162" s="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f>IF(Table1[[#This Row],[Age]]&lt;25,"Under 25",
IF(Table1[[#This Row],[Age]]&lt;=34,"25–34",
IF(Table1[[#This Row],[Age]]&lt;=44,"35–44",
IF(Table1[[#This Row],[Age]]&lt;=54,"45–54","55+"))))</f>
        <v>25–34</v>
      </c>
      <c r="T162" t="str">
        <f>IF(Table1[[#This Row],[Purchase Amount (USD)]]&gt;=100,"High Value","Low Value")</f>
        <v>Low Value</v>
      </c>
      <c r="U162" t="str">
        <f>IF(Table1[[#This Row],[Previous Purchases]]&gt;=20,"Loyal",
IF(Table1[[#This Row],[Previous Purchases]]&gt;=10,"Returning","New"))</f>
        <v>Loyal</v>
      </c>
      <c r="V162" s="3">
        <f>IF(Table1[[#This Row],[Discount Applied]]="Yes",1,0)</f>
        <v>1</v>
      </c>
    </row>
    <row r="163" spans="1:22" ht="14" x14ac:dyDescent="0.3">
      <c r="A163">
        <v>162</v>
      </c>
      <c r="B163" s="2">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tr">
        <f>IF(Table1[[#This Row],[Age]]&lt;25,"Under 25",
IF(Table1[[#This Row],[Age]]&lt;=34,"25–34",
IF(Table1[[#This Row],[Age]]&lt;=44,"35–44",
IF(Table1[[#This Row],[Age]]&lt;=54,"45–54","55+"))))</f>
        <v>55+</v>
      </c>
      <c r="T163" t="str">
        <f>IF(Table1[[#This Row],[Purchase Amount (USD)]]&gt;=100,"High Value","Low Value")</f>
        <v>Low Value</v>
      </c>
      <c r="U163" t="str">
        <f>IF(Table1[[#This Row],[Previous Purchases]]&gt;=20,"Loyal",
IF(Table1[[#This Row],[Previous Purchases]]&gt;=10,"Returning","New"))</f>
        <v>Loyal</v>
      </c>
      <c r="V163" s="3">
        <f>IF(Table1[[#This Row],[Discount Applied]]="Yes",1,0)</f>
        <v>1</v>
      </c>
    </row>
    <row r="164" spans="1:22" ht="14" x14ac:dyDescent="0.3">
      <c r="A164">
        <v>163</v>
      </c>
      <c r="B164" s="2">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f>IF(Table1[[#This Row],[Age]]&lt;25,"Under 25",
IF(Table1[[#This Row],[Age]]&lt;=34,"25–34",
IF(Table1[[#This Row],[Age]]&lt;=44,"35–44",
IF(Table1[[#This Row],[Age]]&lt;=54,"45–54","55+"))))</f>
        <v>45–54</v>
      </c>
      <c r="T164" t="str">
        <f>IF(Table1[[#This Row],[Purchase Amount (USD)]]&gt;=100,"High Value","Low Value")</f>
        <v>Low Value</v>
      </c>
      <c r="U164" t="str">
        <f>IF(Table1[[#This Row],[Previous Purchases]]&gt;=20,"Loyal",
IF(Table1[[#This Row],[Previous Purchases]]&gt;=10,"Returning","New"))</f>
        <v>Loyal</v>
      </c>
      <c r="V164" s="3">
        <f>IF(Table1[[#This Row],[Discount Applied]]="Yes",1,0)</f>
        <v>1</v>
      </c>
    </row>
    <row r="165" spans="1:22" ht="14" x14ac:dyDescent="0.3">
      <c r="A165">
        <v>164</v>
      </c>
      <c r="B165" s="2">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f>IF(Table1[[#This Row],[Age]]&lt;25,"Under 25",
IF(Table1[[#This Row],[Age]]&lt;=34,"25–34",
IF(Table1[[#This Row],[Age]]&lt;=44,"35–44",
IF(Table1[[#This Row],[Age]]&lt;=54,"45–54","55+"))))</f>
        <v>45–54</v>
      </c>
      <c r="T165" t="str">
        <f>IF(Table1[[#This Row],[Purchase Amount (USD)]]&gt;=100,"High Value","Low Value")</f>
        <v>Low Value</v>
      </c>
      <c r="U165" t="str">
        <f>IF(Table1[[#This Row],[Previous Purchases]]&gt;=20,"Loyal",
IF(Table1[[#This Row],[Previous Purchases]]&gt;=10,"Returning","New"))</f>
        <v>New</v>
      </c>
      <c r="V165" s="3">
        <f>IF(Table1[[#This Row],[Discount Applied]]="Yes",1,0)</f>
        <v>1</v>
      </c>
    </row>
    <row r="166" spans="1:22" ht="14" x14ac:dyDescent="0.3">
      <c r="A166">
        <v>165</v>
      </c>
      <c r="B166" s="2">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f>IF(Table1[[#This Row],[Age]]&lt;25,"Under 25",
IF(Table1[[#This Row],[Age]]&lt;=34,"25–34",
IF(Table1[[#This Row],[Age]]&lt;=44,"35–44",
IF(Table1[[#This Row],[Age]]&lt;=54,"45–54","55+"))))</f>
        <v>55+</v>
      </c>
      <c r="T166" t="str">
        <f>IF(Table1[[#This Row],[Purchase Amount (USD)]]&gt;=100,"High Value","Low Value")</f>
        <v>Low Value</v>
      </c>
      <c r="U166" t="str">
        <f>IF(Table1[[#This Row],[Previous Purchases]]&gt;=20,"Loyal",
IF(Table1[[#This Row],[Previous Purchases]]&gt;=10,"Returning","New"))</f>
        <v>New</v>
      </c>
      <c r="V166" s="3">
        <f>IF(Table1[[#This Row],[Discount Applied]]="Yes",1,0)</f>
        <v>1</v>
      </c>
    </row>
    <row r="167" spans="1:22" ht="14" x14ac:dyDescent="0.3">
      <c r="A167">
        <v>166</v>
      </c>
      <c r="B167" s="2">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f>IF(Table1[[#This Row],[Age]]&lt;25,"Under 25",
IF(Table1[[#This Row],[Age]]&lt;=34,"25–34",
IF(Table1[[#This Row],[Age]]&lt;=44,"35–44",
IF(Table1[[#This Row],[Age]]&lt;=54,"45–54","55+"))))</f>
        <v>35–44</v>
      </c>
      <c r="T167" t="str">
        <f>IF(Table1[[#This Row],[Purchase Amount (USD)]]&gt;=100,"High Value","Low Value")</f>
        <v>Low Value</v>
      </c>
      <c r="U167" t="str">
        <f>IF(Table1[[#This Row],[Previous Purchases]]&gt;=20,"Loyal",
IF(Table1[[#This Row],[Previous Purchases]]&gt;=10,"Returning","New"))</f>
        <v>New</v>
      </c>
      <c r="V167" s="3">
        <f>IF(Table1[[#This Row],[Discount Applied]]="Yes",1,0)</f>
        <v>1</v>
      </c>
    </row>
    <row r="168" spans="1:22" ht="14" x14ac:dyDescent="0.3">
      <c r="A168">
        <v>167</v>
      </c>
      <c r="B168" s="2">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f>IF(Table1[[#This Row],[Age]]&lt;25,"Under 25",
IF(Table1[[#This Row],[Age]]&lt;=34,"25–34",
IF(Table1[[#This Row],[Age]]&lt;=44,"35–44",
IF(Table1[[#This Row],[Age]]&lt;=54,"45–54","55+"))))</f>
        <v>45–54</v>
      </c>
      <c r="T168" t="str">
        <f>IF(Table1[[#This Row],[Purchase Amount (USD)]]&gt;=100,"High Value","Low Value")</f>
        <v>Low Value</v>
      </c>
      <c r="U168" t="str">
        <f>IF(Table1[[#This Row],[Previous Purchases]]&gt;=20,"Loyal",
IF(Table1[[#This Row],[Previous Purchases]]&gt;=10,"Returning","New"))</f>
        <v>Loyal</v>
      </c>
      <c r="V168" s="3">
        <f>IF(Table1[[#This Row],[Discount Applied]]="Yes",1,0)</f>
        <v>1</v>
      </c>
    </row>
    <row r="169" spans="1:22" ht="14" x14ac:dyDescent="0.3">
      <c r="A169">
        <v>168</v>
      </c>
      <c r="B169" s="2">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f>IF(Table1[[#This Row],[Age]]&lt;25,"Under 25",
IF(Table1[[#This Row],[Age]]&lt;=34,"25–34",
IF(Table1[[#This Row],[Age]]&lt;=44,"35–44",
IF(Table1[[#This Row],[Age]]&lt;=54,"45–54","55+"))))</f>
        <v>25–34</v>
      </c>
      <c r="T169" t="str">
        <f>IF(Table1[[#This Row],[Purchase Amount (USD)]]&gt;=100,"High Value","Low Value")</f>
        <v>Low Value</v>
      </c>
      <c r="U169" t="str">
        <f>IF(Table1[[#This Row],[Previous Purchases]]&gt;=20,"Loyal",
IF(Table1[[#This Row],[Previous Purchases]]&gt;=10,"Returning","New"))</f>
        <v>Returning</v>
      </c>
      <c r="V169" s="3">
        <f>IF(Table1[[#This Row],[Discount Applied]]="Yes",1,0)</f>
        <v>1</v>
      </c>
    </row>
    <row r="170" spans="1:22" ht="14" x14ac:dyDescent="0.3">
      <c r="A170">
        <v>169</v>
      </c>
      <c r="B170" s="2">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f>IF(Table1[[#This Row],[Age]]&lt;25,"Under 25",
IF(Table1[[#This Row],[Age]]&lt;=34,"25–34",
IF(Table1[[#This Row],[Age]]&lt;=44,"35–44",
IF(Table1[[#This Row],[Age]]&lt;=54,"45–54","55+"))))</f>
        <v>25–34</v>
      </c>
      <c r="T170" t="str">
        <f>IF(Table1[[#This Row],[Purchase Amount (USD)]]&gt;=100,"High Value","Low Value")</f>
        <v>Low Value</v>
      </c>
      <c r="U170" t="str">
        <f>IF(Table1[[#This Row],[Previous Purchases]]&gt;=20,"Loyal",
IF(Table1[[#This Row],[Previous Purchases]]&gt;=10,"Returning","New"))</f>
        <v>New</v>
      </c>
      <c r="V170" s="3">
        <f>IF(Table1[[#This Row],[Discount Applied]]="Yes",1,0)</f>
        <v>1</v>
      </c>
    </row>
    <row r="171" spans="1:22" ht="14" x14ac:dyDescent="0.3">
      <c r="A171">
        <v>170</v>
      </c>
      <c r="B171" s="2">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f>IF(Table1[[#This Row],[Age]]&lt;25,"Under 25",
IF(Table1[[#This Row],[Age]]&lt;=34,"25–34",
IF(Table1[[#This Row],[Age]]&lt;=44,"35–44",
IF(Table1[[#This Row],[Age]]&lt;=54,"45–54","55+"))))</f>
        <v>25–34</v>
      </c>
      <c r="T171" t="str">
        <f>IF(Table1[[#This Row],[Purchase Amount (USD)]]&gt;=100,"High Value","Low Value")</f>
        <v>Low Value</v>
      </c>
      <c r="U171" t="str">
        <f>IF(Table1[[#This Row],[Previous Purchases]]&gt;=20,"Loyal",
IF(Table1[[#This Row],[Previous Purchases]]&gt;=10,"Returning","New"))</f>
        <v>New</v>
      </c>
      <c r="V171" s="3">
        <f>IF(Table1[[#This Row],[Discount Applied]]="Yes",1,0)</f>
        <v>1</v>
      </c>
    </row>
    <row r="172" spans="1:22" ht="14" x14ac:dyDescent="0.3">
      <c r="A172">
        <v>171</v>
      </c>
      <c r="B172" s="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f>IF(Table1[[#This Row],[Age]]&lt;25,"Under 25",
IF(Table1[[#This Row],[Age]]&lt;=34,"25–34",
IF(Table1[[#This Row],[Age]]&lt;=44,"35–44",
IF(Table1[[#This Row],[Age]]&lt;=54,"45–54","55+"))))</f>
        <v>45–54</v>
      </c>
      <c r="T172" t="str">
        <f>IF(Table1[[#This Row],[Purchase Amount (USD)]]&gt;=100,"High Value","Low Value")</f>
        <v>Low Value</v>
      </c>
      <c r="U172" t="str">
        <f>IF(Table1[[#This Row],[Previous Purchases]]&gt;=20,"Loyal",
IF(Table1[[#This Row],[Previous Purchases]]&gt;=10,"Returning","New"))</f>
        <v>Loyal</v>
      </c>
      <c r="V172" s="3">
        <f>IF(Table1[[#This Row],[Discount Applied]]="Yes",1,0)</f>
        <v>1</v>
      </c>
    </row>
    <row r="173" spans="1:22" ht="14" x14ac:dyDescent="0.3">
      <c r="A173">
        <v>172</v>
      </c>
      <c r="B173" s="2">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f>IF(Table1[[#This Row],[Age]]&lt;25,"Under 25",
IF(Table1[[#This Row],[Age]]&lt;=34,"25–34",
IF(Table1[[#This Row],[Age]]&lt;=44,"35–44",
IF(Table1[[#This Row],[Age]]&lt;=54,"45–54","55+"))))</f>
        <v>25–34</v>
      </c>
      <c r="T173" t="str">
        <f>IF(Table1[[#This Row],[Purchase Amount (USD)]]&gt;=100,"High Value","Low Value")</f>
        <v>Low Value</v>
      </c>
      <c r="U173" t="str">
        <f>IF(Table1[[#This Row],[Previous Purchases]]&gt;=20,"Loyal",
IF(Table1[[#This Row],[Previous Purchases]]&gt;=10,"Returning","New"))</f>
        <v>New</v>
      </c>
      <c r="V173" s="3">
        <f>IF(Table1[[#This Row],[Discount Applied]]="Yes",1,0)</f>
        <v>1</v>
      </c>
    </row>
    <row r="174" spans="1:22" ht="14" x14ac:dyDescent="0.3">
      <c r="A174">
        <v>173</v>
      </c>
      <c r="B174" s="2">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f>IF(Table1[[#This Row],[Age]]&lt;25,"Under 25",
IF(Table1[[#This Row],[Age]]&lt;=34,"25–34",
IF(Table1[[#This Row],[Age]]&lt;=44,"35–44",
IF(Table1[[#This Row],[Age]]&lt;=54,"45–54","55+"))))</f>
        <v>45–54</v>
      </c>
      <c r="T174" t="str">
        <f>IF(Table1[[#This Row],[Purchase Amount (USD)]]&gt;=100,"High Value","Low Value")</f>
        <v>Low Value</v>
      </c>
      <c r="U174" t="str">
        <f>IF(Table1[[#This Row],[Previous Purchases]]&gt;=20,"Loyal",
IF(Table1[[#This Row],[Previous Purchases]]&gt;=10,"Returning","New"))</f>
        <v>Loyal</v>
      </c>
      <c r="V174" s="3">
        <f>IF(Table1[[#This Row],[Discount Applied]]="Yes",1,0)</f>
        <v>1</v>
      </c>
    </row>
    <row r="175" spans="1:22" ht="14" x14ac:dyDescent="0.3">
      <c r="A175">
        <v>174</v>
      </c>
      <c r="B175" s="2">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f>IF(Table1[[#This Row],[Age]]&lt;25,"Under 25",
IF(Table1[[#This Row],[Age]]&lt;=34,"25–34",
IF(Table1[[#This Row],[Age]]&lt;=44,"35–44",
IF(Table1[[#This Row],[Age]]&lt;=54,"45–54","55+"))))</f>
        <v>25–34</v>
      </c>
      <c r="T175" t="str">
        <f>IF(Table1[[#This Row],[Purchase Amount (USD)]]&gt;=100,"High Value","Low Value")</f>
        <v>Low Value</v>
      </c>
      <c r="U175" t="str">
        <f>IF(Table1[[#This Row],[Previous Purchases]]&gt;=20,"Loyal",
IF(Table1[[#This Row],[Previous Purchases]]&gt;=10,"Returning","New"))</f>
        <v>Loyal</v>
      </c>
      <c r="V175" s="3">
        <f>IF(Table1[[#This Row],[Discount Applied]]="Yes",1,0)</f>
        <v>1</v>
      </c>
    </row>
    <row r="176" spans="1:22" ht="14" x14ac:dyDescent="0.3">
      <c r="A176">
        <v>175</v>
      </c>
      <c r="B176" s="2">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f>IF(Table1[[#This Row],[Age]]&lt;25,"Under 25",
IF(Table1[[#This Row],[Age]]&lt;=34,"25–34",
IF(Table1[[#This Row],[Age]]&lt;=44,"35–44",
IF(Table1[[#This Row],[Age]]&lt;=54,"45–54","55+"))))</f>
        <v>35–44</v>
      </c>
      <c r="T176" t="str">
        <f>IF(Table1[[#This Row],[Purchase Amount (USD)]]&gt;=100,"High Value","Low Value")</f>
        <v>Low Value</v>
      </c>
      <c r="U176" t="str">
        <f>IF(Table1[[#This Row],[Previous Purchases]]&gt;=20,"Loyal",
IF(Table1[[#This Row],[Previous Purchases]]&gt;=10,"Returning","New"))</f>
        <v>Loyal</v>
      </c>
      <c r="V176" s="3">
        <f>IF(Table1[[#This Row],[Discount Applied]]="Yes",1,0)</f>
        <v>1</v>
      </c>
    </row>
    <row r="177" spans="1:22" ht="14" x14ac:dyDescent="0.3">
      <c r="A177">
        <v>176</v>
      </c>
      <c r="B177" s="2">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f>IF(Table1[[#This Row],[Age]]&lt;25,"Under 25",
IF(Table1[[#This Row],[Age]]&lt;=34,"25–34",
IF(Table1[[#This Row],[Age]]&lt;=44,"35–44",
IF(Table1[[#This Row],[Age]]&lt;=54,"45–54","55+"))))</f>
        <v>45–54</v>
      </c>
      <c r="T177" t="str">
        <f>IF(Table1[[#This Row],[Purchase Amount (USD)]]&gt;=100,"High Value","Low Value")</f>
        <v>Low Value</v>
      </c>
      <c r="U177" t="str">
        <f>IF(Table1[[#This Row],[Previous Purchases]]&gt;=20,"Loyal",
IF(Table1[[#This Row],[Previous Purchases]]&gt;=10,"Returning","New"))</f>
        <v>New</v>
      </c>
      <c r="V177" s="3">
        <f>IF(Table1[[#This Row],[Discount Applied]]="Yes",1,0)</f>
        <v>1</v>
      </c>
    </row>
    <row r="178" spans="1:22" ht="14" x14ac:dyDescent="0.3">
      <c r="A178">
        <v>177</v>
      </c>
      <c r="B178" s="2">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tr">
        <f>IF(Table1[[#This Row],[Age]]&lt;25,"Under 25",
IF(Table1[[#This Row],[Age]]&lt;=34,"25–34",
IF(Table1[[#This Row],[Age]]&lt;=44,"35–44",
IF(Table1[[#This Row],[Age]]&lt;=54,"45–54","55+"))))</f>
        <v>45–54</v>
      </c>
      <c r="T178" t="str">
        <f>IF(Table1[[#This Row],[Purchase Amount (USD)]]&gt;=100,"High Value","Low Value")</f>
        <v>Low Value</v>
      </c>
      <c r="U178" t="str">
        <f>IF(Table1[[#This Row],[Previous Purchases]]&gt;=20,"Loyal",
IF(Table1[[#This Row],[Previous Purchases]]&gt;=10,"Returning","New"))</f>
        <v>Loyal</v>
      </c>
      <c r="V178" s="3">
        <f>IF(Table1[[#This Row],[Discount Applied]]="Yes",1,0)</f>
        <v>1</v>
      </c>
    </row>
    <row r="179" spans="1:22" ht="14" x14ac:dyDescent="0.3">
      <c r="A179">
        <v>178</v>
      </c>
      <c r="B179" s="2">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f>IF(Table1[[#This Row],[Age]]&lt;25,"Under 25",
IF(Table1[[#This Row],[Age]]&lt;=34,"25–34",
IF(Table1[[#This Row],[Age]]&lt;=44,"35–44",
IF(Table1[[#This Row],[Age]]&lt;=54,"45–54","55+"))))</f>
        <v>Under 25</v>
      </c>
      <c r="T179" t="str">
        <f>IF(Table1[[#This Row],[Purchase Amount (USD)]]&gt;=100,"High Value","Low Value")</f>
        <v>Low Value</v>
      </c>
      <c r="U179" t="str">
        <f>IF(Table1[[#This Row],[Previous Purchases]]&gt;=20,"Loyal",
IF(Table1[[#This Row],[Previous Purchases]]&gt;=10,"Returning","New"))</f>
        <v>Loyal</v>
      </c>
      <c r="V179" s="3">
        <f>IF(Table1[[#This Row],[Discount Applied]]="Yes",1,0)</f>
        <v>1</v>
      </c>
    </row>
    <row r="180" spans="1:22" ht="14" x14ac:dyDescent="0.3">
      <c r="A180">
        <v>179</v>
      </c>
      <c r="B180" s="2">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f>IF(Table1[[#This Row],[Age]]&lt;25,"Under 25",
IF(Table1[[#This Row],[Age]]&lt;=34,"25–34",
IF(Table1[[#This Row],[Age]]&lt;=44,"35–44",
IF(Table1[[#This Row],[Age]]&lt;=54,"45–54","55+"))))</f>
        <v>55+</v>
      </c>
      <c r="T180" t="str">
        <f>IF(Table1[[#This Row],[Purchase Amount (USD)]]&gt;=100,"High Value","Low Value")</f>
        <v>Low Value</v>
      </c>
      <c r="U180" t="str">
        <f>IF(Table1[[#This Row],[Previous Purchases]]&gt;=20,"Loyal",
IF(Table1[[#This Row],[Previous Purchases]]&gt;=10,"Returning","New"))</f>
        <v>Loyal</v>
      </c>
      <c r="V180" s="3">
        <f>IF(Table1[[#This Row],[Discount Applied]]="Yes",1,0)</f>
        <v>1</v>
      </c>
    </row>
    <row r="181" spans="1:22" ht="14" x14ac:dyDescent="0.3">
      <c r="A181">
        <v>180</v>
      </c>
      <c r="B181" s="2">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f>IF(Table1[[#This Row],[Age]]&lt;25,"Under 25",
IF(Table1[[#This Row],[Age]]&lt;=34,"25–34",
IF(Table1[[#This Row],[Age]]&lt;=44,"35–44",
IF(Table1[[#This Row],[Age]]&lt;=54,"45–54","55+"))))</f>
        <v>55+</v>
      </c>
      <c r="T181" t="str">
        <f>IF(Table1[[#This Row],[Purchase Amount (USD)]]&gt;=100,"High Value","Low Value")</f>
        <v>Low Value</v>
      </c>
      <c r="U181" t="str">
        <f>IF(Table1[[#This Row],[Previous Purchases]]&gt;=20,"Loyal",
IF(Table1[[#This Row],[Previous Purchases]]&gt;=10,"Returning","New"))</f>
        <v>New</v>
      </c>
      <c r="V181" s="3">
        <f>IF(Table1[[#This Row],[Discount Applied]]="Yes",1,0)</f>
        <v>1</v>
      </c>
    </row>
    <row r="182" spans="1:22" ht="14" x14ac:dyDescent="0.3">
      <c r="A182">
        <v>181</v>
      </c>
      <c r="B182" s="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f>IF(Table1[[#This Row],[Age]]&lt;25,"Under 25",
IF(Table1[[#This Row],[Age]]&lt;=34,"25–34",
IF(Table1[[#This Row],[Age]]&lt;=44,"35–44",
IF(Table1[[#This Row],[Age]]&lt;=54,"45–54","55+"))))</f>
        <v>45–54</v>
      </c>
      <c r="T182" t="str">
        <f>IF(Table1[[#This Row],[Purchase Amount (USD)]]&gt;=100,"High Value","Low Value")</f>
        <v>Low Value</v>
      </c>
      <c r="U182" t="str">
        <f>IF(Table1[[#This Row],[Previous Purchases]]&gt;=20,"Loyal",
IF(Table1[[#This Row],[Previous Purchases]]&gt;=10,"Returning","New"))</f>
        <v>Returning</v>
      </c>
      <c r="V182" s="3">
        <f>IF(Table1[[#This Row],[Discount Applied]]="Yes",1,0)</f>
        <v>1</v>
      </c>
    </row>
    <row r="183" spans="1:22" ht="14" x14ac:dyDescent="0.3">
      <c r="A183">
        <v>182</v>
      </c>
      <c r="B183" s="2">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f>IF(Table1[[#This Row],[Age]]&lt;25,"Under 25",
IF(Table1[[#This Row],[Age]]&lt;=34,"25–34",
IF(Table1[[#This Row],[Age]]&lt;=44,"35–44",
IF(Table1[[#This Row],[Age]]&lt;=54,"45–54","55+"))))</f>
        <v>25–34</v>
      </c>
      <c r="T183" t="str">
        <f>IF(Table1[[#This Row],[Purchase Amount (USD)]]&gt;=100,"High Value","Low Value")</f>
        <v>Low Value</v>
      </c>
      <c r="U183" t="str">
        <f>IF(Table1[[#This Row],[Previous Purchases]]&gt;=20,"Loyal",
IF(Table1[[#This Row],[Previous Purchases]]&gt;=10,"Returning","New"))</f>
        <v>New</v>
      </c>
      <c r="V183" s="3">
        <f>IF(Table1[[#This Row],[Discount Applied]]="Yes",1,0)</f>
        <v>1</v>
      </c>
    </row>
    <row r="184" spans="1:22" ht="14" x14ac:dyDescent="0.3">
      <c r="A184">
        <v>183</v>
      </c>
      <c r="B184" s="2">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f>IF(Table1[[#This Row],[Age]]&lt;25,"Under 25",
IF(Table1[[#This Row],[Age]]&lt;=34,"25–34",
IF(Table1[[#This Row],[Age]]&lt;=44,"35–44",
IF(Table1[[#This Row],[Age]]&lt;=54,"45–54","55+"))))</f>
        <v>35–44</v>
      </c>
      <c r="T184" t="str">
        <f>IF(Table1[[#This Row],[Purchase Amount (USD)]]&gt;=100,"High Value","Low Value")</f>
        <v>Low Value</v>
      </c>
      <c r="U184" t="str">
        <f>IF(Table1[[#This Row],[Previous Purchases]]&gt;=20,"Loyal",
IF(Table1[[#This Row],[Previous Purchases]]&gt;=10,"Returning","New"))</f>
        <v>Returning</v>
      </c>
      <c r="V184" s="3">
        <f>IF(Table1[[#This Row],[Discount Applied]]="Yes",1,0)</f>
        <v>1</v>
      </c>
    </row>
    <row r="185" spans="1:22" ht="14" x14ac:dyDescent="0.3">
      <c r="A185">
        <v>184</v>
      </c>
      <c r="B185" s="2">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f>IF(Table1[[#This Row],[Age]]&lt;25,"Under 25",
IF(Table1[[#This Row],[Age]]&lt;=34,"25–34",
IF(Table1[[#This Row],[Age]]&lt;=44,"35–44",
IF(Table1[[#This Row],[Age]]&lt;=54,"45–54","55+"))))</f>
        <v>55+</v>
      </c>
      <c r="T185" t="str">
        <f>IF(Table1[[#This Row],[Purchase Amount (USD)]]&gt;=100,"High Value","Low Value")</f>
        <v>Low Value</v>
      </c>
      <c r="U185" t="str">
        <f>IF(Table1[[#This Row],[Previous Purchases]]&gt;=20,"Loyal",
IF(Table1[[#This Row],[Previous Purchases]]&gt;=10,"Returning","New"))</f>
        <v>Loyal</v>
      </c>
      <c r="V185" s="3">
        <f>IF(Table1[[#This Row],[Discount Applied]]="Yes",1,0)</f>
        <v>1</v>
      </c>
    </row>
    <row r="186" spans="1:22" ht="14" x14ac:dyDescent="0.3">
      <c r="A186">
        <v>185</v>
      </c>
      <c r="B186" s="2">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f>IF(Table1[[#This Row],[Age]]&lt;25,"Under 25",
IF(Table1[[#This Row],[Age]]&lt;=34,"25–34",
IF(Table1[[#This Row],[Age]]&lt;=44,"35–44",
IF(Table1[[#This Row],[Age]]&lt;=54,"45–54","55+"))))</f>
        <v>25–34</v>
      </c>
      <c r="T186" t="str">
        <f>IF(Table1[[#This Row],[Purchase Amount (USD)]]&gt;=100,"High Value","Low Value")</f>
        <v>Low Value</v>
      </c>
      <c r="U186" t="str">
        <f>IF(Table1[[#This Row],[Previous Purchases]]&gt;=20,"Loyal",
IF(Table1[[#This Row],[Previous Purchases]]&gt;=10,"Returning","New"))</f>
        <v>Loyal</v>
      </c>
      <c r="V186" s="3">
        <f>IF(Table1[[#This Row],[Discount Applied]]="Yes",1,0)</f>
        <v>1</v>
      </c>
    </row>
    <row r="187" spans="1:22" ht="14" x14ac:dyDescent="0.3">
      <c r="A187">
        <v>186</v>
      </c>
      <c r="B187" s="2">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f>IF(Table1[[#This Row],[Age]]&lt;25,"Under 25",
IF(Table1[[#This Row],[Age]]&lt;=34,"25–34",
IF(Table1[[#This Row],[Age]]&lt;=44,"35–44",
IF(Table1[[#This Row],[Age]]&lt;=54,"45–54","55+"))))</f>
        <v>45–54</v>
      </c>
      <c r="T187" t="str">
        <f>IF(Table1[[#This Row],[Purchase Amount (USD)]]&gt;=100,"High Value","Low Value")</f>
        <v>Low Value</v>
      </c>
      <c r="U187" t="str">
        <f>IF(Table1[[#This Row],[Previous Purchases]]&gt;=20,"Loyal",
IF(Table1[[#This Row],[Previous Purchases]]&gt;=10,"Returning","New"))</f>
        <v>Loyal</v>
      </c>
      <c r="V187" s="3">
        <f>IF(Table1[[#This Row],[Discount Applied]]="Yes",1,0)</f>
        <v>1</v>
      </c>
    </row>
    <row r="188" spans="1:22" ht="14" x14ac:dyDescent="0.3">
      <c r="A188">
        <v>187</v>
      </c>
      <c r="B188" s="2">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tr">
        <f>IF(Table1[[#This Row],[Age]]&lt;25,"Under 25",
IF(Table1[[#This Row],[Age]]&lt;=34,"25–34",
IF(Table1[[#This Row],[Age]]&lt;=44,"35–44",
IF(Table1[[#This Row],[Age]]&lt;=54,"45–54","55+"))))</f>
        <v>35–44</v>
      </c>
      <c r="T188" t="str">
        <f>IF(Table1[[#This Row],[Purchase Amount (USD)]]&gt;=100,"High Value","Low Value")</f>
        <v>Low Value</v>
      </c>
      <c r="U188" t="str">
        <f>IF(Table1[[#This Row],[Previous Purchases]]&gt;=20,"Loyal",
IF(Table1[[#This Row],[Previous Purchases]]&gt;=10,"Returning","New"))</f>
        <v>Loyal</v>
      </c>
      <c r="V188" s="3">
        <f>IF(Table1[[#This Row],[Discount Applied]]="Yes",1,0)</f>
        <v>1</v>
      </c>
    </row>
    <row r="189" spans="1:22" ht="14" x14ac:dyDescent="0.3">
      <c r="A189">
        <v>188</v>
      </c>
      <c r="B189" s="2">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f>IF(Table1[[#This Row],[Age]]&lt;25,"Under 25",
IF(Table1[[#This Row],[Age]]&lt;=34,"25–34",
IF(Table1[[#This Row],[Age]]&lt;=44,"35–44",
IF(Table1[[#This Row],[Age]]&lt;=54,"45–54","55+"))))</f>
        <v>Under 25</v>
      </c>
      <c r="T189" t="str">
        <f>IF(Table1[[#This Row],[Purchase Amount (USD)]]&gt;=100,"High Value","Low Value")</f>
        <v>Low Value</v>
      </c>
      <c r="U189" t="str">
        <f>IF(Table1[[#This Row],[Previous Purchases]]&gt;=20,"Loyal",
IF(Table1[[#This Row],[Previous Purchases]]&gt;=10,"Returning","New"))</f>
        <v>New</v>
      </c>
      <c r="V189" s="3">
        <f>IF(Table1[[#This Row],[Discount Applied]]="Yes",1,0)</f>
        <v>1</v>
      </c>
    </row>
    <row r="190" spans="1:22" ht="14" x14ac:dyDescent="0.3">
      <c r="A190">
        <v>189</v>
      </c>
      <c r="B190" s="2">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f>IF(Table1[[#This Row],[Age]]&lt;25,"Under 25",
IF(Table1[[#This Row],[Age]]&lt;=34,"25–34",
IF(Table1[[#This Row],[Age]]&lt;=44,"35–44",
IF(Table1[[#This Row],[Age]]&lt;=54,"45–54","55+"))))</f>
        <v>45–54</v>
      </c>
      <c r="T190" t="str">
        <f>IF(Table1[[#This Row],[Purchase Amount (USD)]]&gt;=100,"High Value","Low Value")</f>
        <v>Low Value</v>
      </c>
      <c r="U190" t="str">
        <f>IF(Table1[[#This Row],[Previous Purchases]]&gt;=20,"Loyal",
IF(Table1[[#This Row],[Previous Purchases]]&gt;=10,"Returning","New"))</f>
        <v>New</v>
      </c>
      <c r="V190" s="3">
        <f>IF(Table1[[#This Row],[Discount Applied]]="Yes",1,0)</f>
        <v>1</v>
      </c>
    </row>
    <row r="191" spans="1:22" ht="14" x14ac:dyDescent="0.3">
      <c r="A191">
        <v>190</v>
      </c>
      <c r="B191" s="2">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f>IF(Table1[[#This Row],[Age]]&lt;25,"Under 25",
IF(Table1[[#This Row],[Age]]&lt;=34,"25–34",
IF(Table1[[#This Row],[Age]]&lt;=44,"35–44",
IF(Table1[[#This Row],[Age]]&lt;=54,"45–54","55+"))))</f>
        <v>35–44</v>
      </c>
      <c r="T191" t="str">
        <f>IF(Table1[[#This Row],[Purchase Amount (USD)]]&gt;=100,"High Value","Low Value")</f>
        <v>Low Value</v>
      </c>
      <c r="U191" t="str">
        <f>IF(Table1[[#This Row],[Previous Purchases]]&gt;=20,"Loyal",
IF(Table1[[#This Row],[Previous Purchases]]&gt;=10,"Returning","New"))</f>
        <v>New</v>
      </c>
      <c r="V191" s="3">
        <f>IF(Table1[[#This Row],[Discount Applied]]="Yes",1,0)</f>
        <v>1</v>
      </c>
    </row>
    <row r="192" spans="1:22" ht="14" x14ac:dyDescent="0.3">
      <c r="A192">
        <v>191</v>
      </c>
      <c r="B192" s="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f>IF(Table1[[#This Row],[Age]]&lt;25,"Under 25",
IF(Table1[[#This Row],[Age]]&lt;=34,"25–34",
IF(Table1[[#This Row],[Age]]&lt;=44,"35–44",
IF(Table1[[#This Row],[Age]]&lt;=54,"45–54","55+"))))</f>
        <v>55+</v>
      </c>
      <c r="T192" t="str">
        <f>IF(Table1[[#This Row],[Purchase Amount (USD)]]&gt;=100,"High Value","Low Value")</f>
        <v>Low Value</v>
      </c>
      <c r="U192" t="str">
        <f>IF(Table1[[#This Row],[Previous Purchases]]&gt;=20,"Loyal",
IF(Table1[[#This Row],[Previous Purchases]]&gt;=10,"Returning","New"))</f>
        <v>Loyal</v>
      </c>
      <c r="V192" s="3">
        <f>IF(Table1[[#This Row],[Discount Applied]]="Yes",1,0)</f>
        <v>1</v>
      </c>
    </row>
    <row r="193" spans="1:22" ht="14" x14ac:dyDescent="0.3">
      <c r="A193">
        <v>192</v>
      </c>
      <c r="B193" s="2">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f>IF(Table1[[#This Row],[Age]]&lt;25,"Under 25",
IF(Table1[[#This Row],[Age]]&lt;=34,"25–34",
IF(Table1[[#This Row],[Age]]&lt;=44,"35–44",
IF(Table1[[#This Row],[Age]]&lt;=54,"45–54","55+"))))</f>
        <v>55+</v>
      </c>
      <c r="T193" t="str">
        <f>IF(Table1[[#This Row],[Purchase Amount (USD)]]&gt;=100,"High Value","Low Value")</f>
        <v>Low Value</v>
      </c>
      <c r="U193" t="str">
        <f>IF(Table1[[#This Row],[Previous Purchases]]&gt;=20,"Loyal",
IF(Table1[[#This Row],[Previous Purchases]]&gt;=10,"Returning","New"))</f>
        <v>Loyal</v>
      </c>
      <c r="V193" s="3">
        <f>IF(Table1[[#This Row],[Discount Applied]]="Yes",1,0)</f>
        <v>1</v>
      </c>
    </row>
    <row r="194" spans="1:22" ht="14" x14ac:dyDescent="0.3">
      <c r="A194">
        <v>193</v>
      </c>
      <c r="B194" s="2">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f>IF(Table1[[#This Row],[Age]]&lt;25,"Under 25",
IF(Table1[[#This Row],[Age]]&lt;=34,"25–34",
IF(Table1[[#This Row],[Age]]&lt;=44,"35–44",
IF(Table1[[#This Row],[Age]]&lt;=54,"45–54","55+"))))</f>
        <v>45–54</v>
      </c>
      <c r="T194" t="str">
        <f>IF(Table1[[#This Row],[Purchase Amount (USD)]]&gt;=100,"High Value","Low Value")</f>
        <v>Low Value</v>
      </c>
      <c r="U194" t="str">
        <f>IF(Table1[[#This Row],[Previous Purchases]]&gt;=20,"Loyal",
IF(Table1[[#This Row],[Previous Purchases]]&gt;=10,"Returning","New"))</f>
        <v>Returning</v>
      </c>
      <c r="V194" s="3">
        <f>IF(Table1[[#This Row],[Discount Applied]]="Yes",1,0)</f>
        <v>1</v>
      </c>
    </row>
    <row r="195" spans="1:22" ht="14" x14ac:dyDescent="0.3">
      <c r="A195">
        <v>194</v>
      </c>
      <c r="B195" s="2">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tr">
        <f>IF(Table1[[#This Row],[Age]]&lt;25,"Under 25",
IF(Table1[[#This Row],[Age]]&lt;=34,"25–34",
IF(Table1[[#This Row],[Age]]&lt;=44,"35–44",
IF(Table1[[#This Row],[Age]]&lt;=54,"45–54","55+"))))</f>
        <v>35–44</v>
      </c>
      <c r="T195" t="str">
        <f>IF(Table1[[#This Row],[Purchase Amount (USD)]]&gt;=100,"High Value","Low Value")</f>
        <v>High Value</v>
      </c>
      <c r="U195" t="str">
        <f>IF(Table1[[#This Row],[Previous Purchases]]&gt;=20,"Loyal",
IF(Table1[[#This Row],[Previous Purchases]]&gt;=10,"Returning","New"))</f>
        <v>Loyal</v>
      </c>
      <c r="V195" s="3">
        <f>IF(Table1[[#This Row],[Discount Applied]]="Yes",1,0)</f>
        <v>1</v>
      </c>
    </row>
    <row r="196" spans="1:22" ht="14" x14ac:dyDescent="0.3">
      <c r="A196">
        <v>195</v>
      </c>
      <c r="B196" s="2">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tr">
        <f>IF(Table1[[#This Row],[Age]]&lt;25,"Under 25",
IF(Table1[[#This Row],[Age]]&lt;=34,"25–34",
IF(Table1[[#This Row],[Age]]&lt;=44,"35–44",
IF(Table1[[#This Row],[Age]]&lt;=54,"45–54","55+"))))</f>
        <v>45–54</v>
      </c>
      <c r="T196" t="str">
        <f>IF(Table1[[#This Row],[Purchase Amount (USD)]]&gt;=100,"High Value","Low Value")</f>
        <v>Low Value</v>
      </c>
      <c r="U196" t="str">
        <f>IF(Table1[[#This Row],[Previous Purchases]]&gt;=20,"Loyal",
IF(Table1[[#This Row],[Previous Purchases]]&gt;=10,"Returning","New"))</f>
        <v>Returning</v>
      </c>
      <c r="V196" s="3">
        <f>IF(Table1[[#This Row],[Discount Applied]]="Yes",1,0)</f>
        <v>1</v>
      </c>
    </row>
    <row r="197" spans="1:22" ht="14" x14ac:dyDescent="0.3">
      <c r="A197">
        <v>196</v>
      </c>
      <c r="B197" s="2">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f>IF(Table1[[#This Row],[Age]]&lt;25,"Under 25",
IF(Table1[[#This Row],[Age]]&lt;=34,"25–34",
IF(Table1[[#This Row],[Age]]&lt;=44,"35–44",
IF(Table1[[#This Row],[Age]]&lt;=54,"45–54","55+"))))</f>
        <v>45–54</v>
      </c>
      <c r="T197" t="str">
        <f>IF(Table1[[#This Row],[Purchase Amount (USD)]]&gt;=100,"High Value","Low Value")</f>
        <v>Low Value</v>
      </c>
      <c r="U197" t="str">
        <f>IF(Table1[[#This Row],[Previous Purchases]]&gt;=20,"Loyal",
IF(Table1[[#This Row],[Previous Purchases]]&gt;=10,"Returning","New"))</f>
        <v>Loyal</v>
      </c>
      <c r="V197" s="3">
        <f>IF(Table1[[#This Row],[Discount Applied]]="Yes",1,0)</f>
        <v>1</v>
      </c>
    </row>
    <row r="198" spans="1:22" ht="14" x14ac:dyDescent="0.3">
      <c r="A198">
        <v>197</v>
      </c>
      <c r="B198" s="2">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f>IF(Table1[[#This Row],[Age]]&lt;25,"Under 25",
IF(Table1[[#This Row],[Age]]&lt;=34,"25–34",
IF(Table1[[#This Row],[Age]]&lt;=44,"35–44",
IF(Table1[[#This Row],[Age]]&lt;=54,"45–54","55+"))))</f>
        <v>35–44</v>
      </c>
      <c r="T198" t="str">
        <f>IF(Table1[[#This Row],[Purchase Amount (USD)]]&gt;=100,"High Value","Low Value")</f>
        <v>Low Value</v>
      </c>
      <c r="U198" t="str">
        <f>IF(Table1[[#This Row],[Previous Purchases]]&gt;=20,"Loyal",
IF(Table1[[#This Row],[Previous Purchases]]&gt;=10,"Returning","New"))</f>
        <v>Loyal</v>
      </c>
      <c r="V198" s="3">
        <f>IF(Table1[[#This Row],[Discount Applied]]="Yes",1,0)</f>
        <v>1</v>
      </c>
    </row>
    <row r="199" spans="1:22" ht="14" x14ac:dyDescent="0.3">
      <c r="A199">
        <v>198</v>
      </c>
      <c r="B199" s="2">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f>IF(Table1[[#This Row],[Age]]&lt;25,"Under 25",
IF(Table1[[#This Row],[Age]]&lt;=34,"25–34",
IF(Table1[[#This Row],[Age]]&lt;=44,"35–44",
IF(Table1[[#This Row],[Age]]&lt;=54,"45–54","55+"))))</f>
        <v>55+</v>
      </c>
      <c r="T199" t="str">
        <f>IF(Table1[[#This Row],[Purchase Amount (USD)]]&gt;=100,"High Value","Low Value")</f>
        <v>Low Value</v>
      </c>
      <c r="U199" t="str">
        <f>IF(Table1[[#This Row],[Previous Purchases]]&gt;=20,"Loyal",
IF(Table1[[#This Row],[Previous Purchases]]&gt;=10,"Returning","New"))</f>
        <v>Loyal</v>
      </c>
      <c r="V199" s="3">
        <f>IF(Table1[[#This Row],[Discount Applied]]="Yes",1,0)</f>
        <v>1</v>
      </c>
    </row>
    <row r="200" spans="1:22" ht="14" x14ac:dyDescent="0.3">
      <c r="A200">
        <v>199</v>
      </c>
      <c r="B200" s="2">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f>IF(Table1[[#This Row],[Age]]&lt;25,"Under 25",
IF(Table1[[#This Row],[Age]]&lt;=34,"25–34",
IF(Table1[[#This Row],[Age]]&lt;=44,"35–44",
IF(Table1[[#This Row],[Age]]&lt;=54,"45–54","55+"))))</f>
        <v>55+</v>
      </c>
      <c r="T200" t="str">
        <f>IF(Table1[[#This Row],[Purchase Amount (USD)]]&gt;=100,"High Value","Low Value")</f>
        <v>Low Value</v>
      </c>
      <c r="U200" t="str">
        <f>IF(Table1[[#This Row],[Previous Purchases]]&gt;=20,"Loyal",
IF(Table1[[#This Row],[Previous Purchases]]&gt;=10,"Returning","New"))</f>
        <v>Loyal</v>
      </c>
      <c r="V200" s="3">
        <f>IF(Table1[[#This Row],[Discount Applied]]="Yes",1,0)</f>
        <v>1</v>
      </c>
    </row>
    <row r="201" spans="1:22" ht="14" x14ac:dyDescent="0.3">
      <c r="A201">
        <v>200</v>
      </c>
      <c r="B201" s="2">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f>IF(Table1[[#This Row],[Age]]&lt;25,"Under 25",
IF(Table1[[#This Row],[Age]]&lt;=34,"25–34",
IF(Table1[[#This Row],[Age]]&lt;=44,"35–44",
IF(Table1[[#This Row],[Age]]&lt;=54,"45–54","55+"))))</f>
        <v>45–54</v>
      </c>
      <c r="T201" t="str">
        <f>IF(Table1[[#This Row],[Purchase Amount (USD)]]&gt;=100,"High Value","Low Value")</f>
        <v>Low Value</v>
      </c>
      <c r="U201" t="str">
        <f>IF(Table1[[#This Row],[Previous Purchases]]&gt;=20,"Loyal",
IF(Table1[[#This Row],[Previous Purchases]]&gt;=10,"Returning","New"))</f>
        <v>Loyal</v>
      </c>
      <c r="V201" s="3">
        <f>IF(Table1[[#This Row],[Discount Applied]]="Yes",1,0)</f>
        <v>1</v>
      </c>
    </row>
    <row r="202" spans="1:22" ht="14" x14ac:dyDescent="0.3">
      <c r="A202">
        <v>201</v>
      </c>
      <c r="B202" s="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f>IF(Table1[[#This Row],[Age]]&lt;25,"Under 25",
IF(Table1[[#This Row],[Age]]&lt;=34,"25–34",
IF(Table1[[#This Row],[Age]]&lt;=44,"35–44",
IF(Table1[[#This Row],[Age]]&lt;=54,"45–54","55+"))))</f>
        <v>25–34</v>
      </c>
      <c r="T202" t="str">
        <f>IF(Table1[[#This Row],[Purchase Amount (USD)]]&gt;=100,"High Value","Low Value")</f>
        <v>Low Value</v>
      </c>
      <c r="U202" t="str">
        <f>IF(Table1[[#This Row],[Previous Purchases]]&gt;=20,"Loyal",
IF(Table1[[#This Row],[Previous Purchases]]&gt;=10,"Returning","New"))</f>
        <v>Loyal</v>
      </c>
      <c r="V202" s="3">
        <f>IF(Table1[[#This Row],[Discount Applied]]="Yes",1,0)</f>
        <v>1</v>
      </c>
    </row>
    <row r="203" spans="1:22" ht="14" x14ac:dyDescent="0.3">
      <c r="A203">
        <v>202</v>
      </c>
      <c r="B203" s="2">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f>IF(Table1[[#This Row],[Age]]&lt;25,"Under 25",
IF(Table1[[#This Row],[Age]]&lt;=34,"25–34",
IF(Table1[[#This Row],[Age]]&lt;=44,"35–44",
IF(Table1[[#This Row],[Age]]&lt;=54,"45–54","55+"))))</f>
        <v>55+</v>
      </c>
      <c r="T203" t="str">
        <f>IF(Table1[[#This Row],[Purchase Amount (USD)]]&gt;=100,"High Value","Low Value")</f>
        <v>Low Value</v>
      </c>
      <c r="U203" t="str">
        <f>IF(Table1[[#This Row],[Previous Purchases]]&gt;=20,"Loyal",
IF(Table1[[#This Row],[Previous Purchases]]&gt;=10,"Returning","New"))</f>
        <v>Returning</v>
      </c>
      <c r="V203" s="3">
        <f>IF(Table1[[#This Row],[Discount Applied]]="Yes",1,0)</f>
        <v>1</v>
      </c>
    </row>
    <row r="204" spans="1:22" ht="14" x14ac:dyDescent="0.3">
      <c r="A204">
        <v>203</v>
      </c>
      <c r="B204" s="2">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f>IF(Table1[[#This Row],[Age]]&lt;25,"Under 25",
IF(Table1[[#This Row],[Age]]&lt;=34,"25–34",
IF(Table1[[#This Row],[Age]]&lt;=44,"35–44",
IF(Table1[[#This Row],[Age]]&lt;=54,"45–54","55+"))))</f>
        <v>55+</v>
      </c>
      <c r="T204" t="str">
        <f>IF(Table1[[#This Row],[Purchase Amount (USD)]]&gt;=100,"High Value","Low Value")</f>
        <v>Low Value</v>
      </c>
      <c r="U204" t="str">
        <f>IF(Table1[[#This Row],[Previous Purchases]]&gt;=20,"Loyal",
IF(Table1[[#This Row],[Previous Purchases]]&gt;=10,"Returning","New"))</f>
        <v>Loyal</v>
      </c>
      <c r="V204" s="3">
        <f>IF(Table1[[#This Row],[Discount Applied]]="Yes",1,0)</f>
        <v>1</v>
      </c>
    </row>
    <row r="205" spans="1:22" ht="14" x14ac:dyDescent="0.3">
      <c r="A205">
        <v>204</v>
      </c>
      <c r="B205" s="2">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f>IF(Table1[[#This Row],[Age]]&lt;25,"Under 25",
IF(Table1[[#This Row],[Age]]&lt;=34,"25–34",
IF(Table1[[#This Row],[Age]]&lt;=44,"35–44",
IF(Table1[[#This Row],[Age]]&lt;=54,"45–54","55+"))))</f>
        <v>55+</v>
      </c>
      <c r="T205" t="str">
        <f>IF(Table1[[#This Row],[Purchase Amount (USD)]]&gt;=100,"High Value","Low Value")</f>
        <v>Low Value</v>
      </c>
      <c r="U205" t="str">
        <f>IF(Table1[[#This Row],[Previous Purchases]]&gt;=20,"Loyal",
IF(Table1[[#This Row],[Previous Purchases]]&gt;=10,"Returning","New"))</f>
        <v>Returning</v>
      </c>
      <c r="V205" s="3">
        <f>IF(Table1[[#This Row],[Discount Applied]]="Yes",1,0)</f>
        <v>1</v>
      </c>
    </row>
    <row r="206" spans="1:22" ht="14" x14ac:dyDescent="0.3">
      <c r="A206">
        <v>205</v>
      </c>
      <c r="B206" s="2">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f>IF(Table1[[#This Row],[Age]]&lt;25,"Under 25",
IF(Table1[[#This Row],[Age]]&lt;=34,"25–34",
IF(Table1[[#This Row],[Age]]&lt;=44,"35–44",
IF(Table1[[#This Row],[Age]]&lt;=54,"45–54","55+"))))</f>
        <v>Under 25</v>
      </c>
      <c r="T206" t="str">
        <f>IF(Table1[[#This Row],[Purchase Amount (USD)]]&gt;=100,"High Value","Low Value")</f>
        <v>High Value</v>
      </c>
      <c r="U206" t="str">
        <f>IF(Table1[[#This Row],[Previous Purchases]]&gt;=20,"Loyal",
IF(Table1[[#This Row],[Previous Purchases]]&gt;=10,"Returning","New"))</f>
        <v>Loyal</v>
      </c>
      <c r="V206" s="3">
        <f>IF(Table1[[#This Row],[Discount Applied]]="Yes",1,0)</f>
        <v>1</v>
      </c>
    </row>
    <row r="207" spans="1:22" ht="14" x14ac:dyDescent="0.3">
      <c r="A207">
        <v>206</v>
      </c>
      <c r="B207" s="2">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f>IF(Table1[[#This Row],[Age]]&lt;25,"Under 25",
IF(Table1[[#This Row],[Age]]&lt;=34,"25–34",
IF(Table1[[#This Row],[Age]]&lt;=44,"35–44",
IF(Table1[[#This Row],[Age]]&lt;=54,"45–54","55+"))))</f>
        <v>55+</v>
      </c>
      <c r="T207" t="str">
        <f>IF(Table1[[#This Row],[Purchase Amount (USD)]]&gt;=100,"High Value","Low Value")</f>
        <v>Low Value</v>
      </c>
      <c r="U207" t="str">
        <f>IF(Table1[[#This Row],[Previous Purchases]]&gt;=20,"Loyal",
IF(Table1[[#This Row],[Previous Purchases]]&gt;=10,"Returning","New"))</f>
        <v>Loyal</v>
      </c>
      <c r="V207" s="3">
        <f>IF(Table1[[#This Row],[Discount Applied]]="Yes",1,0)</f>
        <v>1</v>
      </c>
    </row>
    <row r="208" spans="1:22" ht="14" x14ac:dyDescent="0.3">
      <c r="A208">
        <v>207</v>
      </c>
      <c r="B208" s="2">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f>IF(Table1[[#This Row],[Age]]&lt;25,"Under 25",
IF(Table1[[#This Row],[Age]]&lt;=34,"25–34",
IF(Table1[[#This Row],[Age]]&lt;=44,"35–44",
IF(Table1[[#This Row],[Age]]&lt;=54,"45–54","55+"))))</f>
        <v>Under 25</v>
      </c>
      <c r="T208" t="str">
        <f>IF(Table1[[#This Row],[Purchase Amount (USD)]]&gt;=100,"High Value","Low Value")</f>
        <v>Low Value</v>
      </c>
      <c r="U208" t="str">
        <f>IF(Table1[[#This Row],[Previous Purchases]]&gt;=20,"Loyal",
IF(Table1[[#This Row],[Previous Purchases]]&gt;=10,"Returning","New"))</f>
        <v>New</v>
      </c>
      <c r="V208" s="3">
        <f>IF(Table1[[#This Row],[Discount Applied]]="Yes",1,0)</f>
        <v>1</v>
      </c>
    </row>
    <row r="209" spans="1:22" ht="14" x14ac:dyDescent="0.3">
      <c r="A209">
        <v>208</v>
      </c>
      <c r="B209" s="2">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f>IF(Table1[[#This Row],[Age]]&lt;25,"Under 25",
IF(Table1[[#This Row],[Age]]&lt;=34,"25–34",
IF(Table1[[#This Row],[Age]]&lt;=44,"35–44",
IF(Table1[[#This Row],[Age]]&lt;=54,"45–54","55+"))))</f>
        <v>55+</v>
      </c>
      <c r="T209" t="str">
        <f>IF(Table1[[#This Row],[Purchase Amount (USD)]]&gt;=100,"High Value","Low Value")</f>
        <v>Low Value</v>
      </c>
      <c r="U209" t="str">
        <f>IF(Table1[[#This Row],[Previous Purchases]]&gt;=20,"Loyal",
IF(Table1[[#This Row],[Previous Purchases]]&gt;=10,"Returning","New"))</f>
        <v>Returning</v>
      </c>
      <c r="V209" s="3">
        <f>IF(Table1[[#This Row],[Discount Applied]]="Yes",1,0)</f>
        <v>1</v>
      </c>
    </row>
    <row r="210" spans="1:22" ht="14" x14ac:dyDescent="0.3">
      <c r="A210">
        <v>209</v>
      </c>
      <c r="B210" s="2">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f>IF(Table1[[#This Row],[Age]]&lt;25,"Under 25",
IF(Table1[[#This Row],[Age]]&lt;=34,"25–34",
IF(Table1[[#This Row],[Age]]&lt;=44,"35–44",
IF(Table1[[#This Row],[Age]]&lt;=54,"45–54","55+"))))</f>
        <v>55+</v>
      </c>
      <c r="T210" t="str">
        <f>IF(Table1[[#This Row],[Purchase Amount (USD)]]&gt;=100,"High Value","Low Value")</f>
        <v>Low Value</v>
      </c>
      <c r="U210" t="str">
        <f>IF(Table1[[#This Row],[Previous Purchases]]&gt;=20,"Loyal",
IF(Table1[[#This Row],[Previous Purchases]]&gt;=10,"Returning","New"))</f>
        <v>Returning</v>
      </c>
      <c r="V210" s="3">
        <f>IF(Table1[[#This Row],[Discount Applied]]="Yes",1,0)</f>
        <v>1</v>
      </c>
    </row>
    <row r="211" spans="1:22" ht="14" x14ac:dyDescent="0.3">
      <c r="A211">
        <v>210</v>
      </c>
      <c r="B211" s="2">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f>IF(Table1[[#This Row],[Age]]&lt;25,"Under 25",
IF(Table1[[#This Row],[Age]]&lt;=34,"25–34",
IF(Table1[[#This Row],[Age]]&lt;=44,"35–44",
IF(Table1[[#This Row],[Age]]&lt;=54,"45–54","55+"))))</f>
        <v>55+</v>
      </c>
      <c r="T211" t="str">
        <f>IF(Table1[[#This Row],[Purchase Amount (USD)]]&gt;=100,"High Value","Low Value")</f>
        <v>Low Value</v>
      </c>
      <c r="U211" t="str">
        <f>IF(Table1[[#This Row],[Previous Purchases]]&gt;=20,"Loyal",
IF(Table1[[#This Row],[Previous Purchases]]&gt;=10,"Returning","New"))</f>
        <v>Loyal</v>
      </c>
      <c r="V211" s="3">
        <f>IF(Table1[[#This Row],[Discount Applied]]="Yes",1,0)</f>
        <v>1</v>
      </c>
    </row>
    <row r="212" spans="1:22" ht="14" x14ac:dyDescent="0.3">
      <c r="A212">
        <v>211</v>
      </c>
      <c r="B212" s="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f>IF(Table1[[#This Row],[Age]]&lt;25,"Under 25",
IF(Table1[[#This Row],[Age]]&lt;=34,"25–34",
IF(Table1[[#This Row],[Age]]&lt;=44,"35–44",
IF(Table1[[#This Row],[Age]]&lt;=54,"45–54","55+"))))</f>
        <v>45–54</v>
      </c>
      <c r="T212" t="str">
        <f>IF(Table1[[#This Row],[Purchase Amount (USD)]]&gt;=100,"High Value","Low Value")</f>
        <v>Low Value</v>
      </c>
      <c r="U212" t="str">
        <f>IF(Table1[[#This Row],[Previous Purchases]]&gt;=20,"Loyal",
IF(Table1[[#This Row],[Previous Purchases]]&gt;=10,"Returning","New"))</f>
        <v>New</v>
      </c>
      <c r="V212" s="3">
        <f>IF(Table1[[#This Row],[Discount Applied]]="Yes",1,0)</f>
        <v>1</v>
      </c>
    </row>
    <row r="213" spans="1:22" ht="14" x14ac:dyDescent="0.3">
      <c r="A213">
        <v>212</v>
      </c>
      <c r="B213" s="2">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f>IF(Table1[[#This Row],[Age]]&lt;25,"Under 25",
IF(Table1[[#This Row],[Age]]&lt;=34,"25–34",
IF(Table1[[#This Row],[Age]]&lt;=44,"35–44",
IF(Table1[[#This Row],[Age]]&lt;=54,"45–54","55+"))))</f>
        <v>55+</v>
      </c>
      <c r="T213" t="str">
        <f>IF(Table1[[#This Row],[Purchase Amount (USD)]]&gt;=100,"High Value","Low Value")</f>
        <v>Low Value</v>
      </c>
      <c r="U213" t="str">
        <f>IF(Table1[[#This Row],[Previous Purchases]]&gt;=20,"Loyal",
IF(Table1[[#This Row],[Previous Purchases]]&gt;=10,"Returning","New"))</f>
        <v>Loyal</v>
      </c>
      <c r="V213" s="3">
        <f>IF(Table1[[#This Row],[Discount Applied]]="Yes",1,0)</f>
        <v>1</v>
      </c>
    </row>
    <row r="214" spans="1:22" ht="14" x14ac:dyDescent="0.3">
      <c r="A214">
        <v>213</v>
      </c>
      <c r="B214" s="2">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f>IF(Table1[[#This Row],[Age]]&lt;25,"Under 25",
IF(Table1[[#This Row],[Age]]&lt;=34,"25–34",
IF(Table1[[#This Row],[Age]]&lt;=44,"35–44",
IF(Table1[[#This Row],[Age]]&lt;=54,"45–54","55+"))))</f>
        <v>55+</v>
      </c>
      <c r="T214" t="str">
        <f>IF(Table1[[#This Row],[Purchase Amount (USD)]]&gt;=100,"High Value","Low Value")</f>
        <v>Low Value</v>
      </c>
      <c r="U214" t="str">
        <f>IF(Table1[[#This Row],[Previous Purchases]]&gt;=20,"Loyal",
IF(Table1[[#This Row],[Previous Purchases]]&gt;=10,"Returning","New"))</f>
        <v>New</v>
      </c>
      <c r="V214" s="3">
        <f>IF(Table1[[#This Row],[Discount Applied]]="Yes",1,0)</f>
        <v>1</v>
      </c>
    </row>
    <row r="215" spans="1:22" ht="14" x14ac:dyDescent="0.3">
      <c r="A215">
        <v>214</v>
      </c>
      <c r="B215" s="2">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f>IF(Table1[[#This Row],[Age]]&lt;25,"Under 25",
IF(Table1[[#This Row],[Age]]&lt;=34,"25–34",
IF(Table1[[#This Row],[Age]]&lt;=44,"35–44",
IF(Table1[[#This Row],[Age]]&lt;=54,"45–54","55+"))))</f>
        <v>25–34</v>
      </c>
      <c r="T215" t="str">
        <f>IF(Table1[[#This Row],[Purchase Amount (USD)]]&gt;=100,"High Value","Low Value")</f>
        <v>Low Value</v>
      </c>
      <c r="U215" t="str">
        <f>IF(Table1[[#This Row],[Previous Purchases]]&gt;=20,"Loyal",
IF(Table1[[#This Row],[Previous Purchases]]&gt;=10,"Returning","New"))</f>
        <v>Returning</v>
      </c>
      <c r="V215" s="3">
        <f>IF(Table1[[#This Row],[Discount Applied]]="Yes",1,0)</f>
        <v>1</v>
      </c>
    </row>
    <row r="216" spans="1:22" ht="14" x14ac:dyDescent="0.3">
      <c r="A216">
        <v>215</v>
      </c>
      <c r="B216" s="2">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f>IF(Table1[[#This Row],[Age]]&lt;25,"Under 25",
IF(Table1[[#This Row],[Age]]&lt;=34,"25–34",
IF(Table1[[#This Row],[Age]]&lt;=44,"35–44",
IF(Table1[[#This Row],[Age]]&lt;=54,"45–54","55+"))))</f>
        <v>Under 25</v>
      </c>
      <c r="T216" t="str">
        <f>IF(Table1[[#This Row],[Purchase Amount (USD)]]&gt;=100,"High Value","Low Value")</f>
        <v>Low Value</v>
      </c>
      <c r="U216" t="str">
        <f>IF(Table1[[#This Row],[Previous Purchases]]&gt;=20,"Loyal",
IF(Table1[[#This Row],[Previous Purchases]]&gt;=10,"Returning","New"))</f>
        <v>Loyal</v>
      </c>
      <c r="V216" s="3">
        <f>IF(Table1[[#This Row],[Discount Applied]]="Yes",1,0)</f>
        <v>1</v>
      </c>
    </row>
    <row r="217" spans="1:22" ht="14" x14ac:dyDescent="0.3">
      <c r="A217">
        <v>216</v>
      </c>
      <c r="B217" s="2">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f>IF(Table1[[#This Row],[Age]]&lt;25,"Under 25",
IF(Table1[[#This Row],[Age]]&lt;=34,"25–34",
IF(Table1[[#This Row],[Age]]&lt;=44,"35–44",
IF(Table1[[#This Row],[Age]]&lt;=54,"45–54","55+"))))</f>
        <v>55+</v>
      </c>
      <c r="T217" t="str">
        <f>IF(Table1[[#This Row],[Purchase Amount (USD)]]&gt;=100,"High Value","Low Value")</f>
        <v>Low Value</v>
      </c>
      <c r="U217" t="str">
        <f>IF(Table1[[#This Row],[Previous Purchases]]&gt;=20,"Loyal",
IF(Table1[[#This Row],[Previous Purchases]]&gt;=10,"Returning","New"))</f>
        <v>Loyal</v>
      </c>
      <c r="V217" s="3">
        <f>IF(Table1[[#This Row],[Discount Applied]]="Yes",1,0)</f>
        <v>1</v>
      </c>
    </row>
    <row r="218" spans="1:22" ht="14" x14ac:dyDescent="0.3">
      <c r="A218">
        <v>217</v>
      </c>
      <c r="B218" s="2">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f>IF(Table1[[#This Row],[Age]]&lt;25,"Under 25",
IF(Table1[[#This Row],[Age]]&lt;=34,"25–34",
IF(Table1[[#This Row],[Age]]&lt;=44,"35–44",
IF(Table1[[#This Row],[Age]]&lt;=54,"45–54","55+"))))</f>
        <v>35–44</v>
      </c>
      <c r="T218" t="str">
        <f>IF(Table1[[#This Row],[Purchase Amount (USD)]]&gt;=100,"High Value","Low Value")</f>
        <v>Low Value</v>
      </c>
      <c r="U218" t="str">
        <f>IF(Table1[[#This Row],[Previous Purchases]]&gt;=20,"Loyal",
IF(Table1[[#This Row],[Previous Purchases]]&gt;=10,"Returning","New"))</f>
        <v>Loyal</v>
      </c>
      <c r="V218" s="3">
        <f>IF(Table1[[#This Row],[Discount Applied]]="Yes",1,0)</f>
        <v>1</v>
      </c>
    </row>
    <row r="219" spans="1:22" ht="14" x14ac:dyDescent="0.3">
      <c r="A219">
        <v>218</v>
      </c>
      <c r="B219" s="2">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f>IF(Table1[[#This Row],[Age]]&lt;25,"Under 25",
IF(Table1[[#This Row],[Age]]&lt;=34,"25–34",
IF(Table1[[#This Row],[Age]]&lt;=44,"35–44",
IF(Table1[[#This Row],[Age]]&lt;=54,"45–54","55+"))))</f>
        <v>35–44</v>
      </c>
      <c r="T219" t="str">
        <f>IF(Table1[[#This Row],[Purchase Amount (USD)]]&gt;=100,"High Value","Low Value")</f>
        <v>Low Value</v>
      </c>
      <c r="U219" t="str">
        <f>IF(Table1[[#This Row],[Previous Purchases]]&gt;=20,"Loyal",
IF(Table1[[#This Row],[Previous Purchases]]&gt;=10,"Returning","New"))</f>
        <v>Loyal</v>
      </c>
      <c r="V219" s="3">
        <f>IF(Table1[[#This Row],[Discount Applied]]="Yes",1,0)</f>
        <v>1</v>
      </c>
    </row>
    <row r="220" spans="1:22" ht="14" x14ac:dyDescent="0.3">
      <c r="A220">
        <v>219</v>
      </c>
      <c r="B220" s="2">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f>IF(Table1[[#This Row],[Age]]&lt;25,"Under 25",
IF(Table1[[#This Row],[Age]]&lt;=34,"25–34",
IF(Table1[[#This Row],[Age]]&lt;=44,"35–44",
IF(Table1[[#This Row],[Age]]&lt;=54,"45–54","55+"))))</f>
        <v>25–34</v>
      </c>
      <c r="T220" t="str">
        <f>IF(Table1[[#This Row],[Purchase Amount (USD)]]&gt;=100,"High Value","Low Value")</f>
        <v>Low Value</v>
      </c>
      <c r="U220" t="str">
        <f>IF(Table1[[#This Row],[Previous Purchases]]&gt;=20,"Loyal",
IF(Table1[[#This Row],[Previous Purchases]]&gt;=10,"Returning","New"))</f>
        <v>New</v>
      </c>
      <c r="V220" s="3">
        <f>IF(Table1[[#This Row],[Discount Applied]]="Yes",1,0)</f>
        <v>1</v>
      </c>
    </row>
    <row r="221" spans="1:22" ht="14" x14ac:dyDescent="0.3">
      <c r="A221">
        <v>220</v>
      </c>
      <c r="B221" s="2">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tr">
        <f>IF(Table1[[#This Row],[Age]]&lt;25,"Under 25",
IF(Table1[[#This Row],[Age]]&lt;=34,"25–34",
IF(Table1[[#This Row],[Age]]&lt;=44,"35–44",
IF(Table1[[#This Row],[Age]]&lt;=54,"45–54","55+"))))</f>
        <v>25–34</v>
      </c>
      <c r="T221" t="str">
        <f>IF(Table1[[#This Row],[Purchase Amount (USD)]]&gt;=100,"High Value","Low Value")</f>
        <v>Low Value</v>
      </c>
      <c r="U221" t="str">
        <f>IF(Table1[[#This Row],[Previous Purchases]]&gt;=20,"Loyal",
IF(Table1[[#This Row],[Previous Purchases]]&gt;=10,"Returning","New"))</f>
        <v>Returning</v>
      </c>
      <c r="V221" s="3">
        <f>IF(Table1[[#This Row],[Discount Applied]]="Yes",1,0)</f>
        <v>1</v>
      </c>
    </row>
    <row r="222" spans="1:22" ht="14" x14ac:dyDescent="0.3">
      <c r="A222">
        <v>221</v>
      </c>
      <c r="B222" s="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f>IF(Table1[[#This Row],[Age]]&lt;25,"Under 25",
IF(Table1[[#This Row],[Age]]&lt;=34,"25–34",
IF(Table1[[#This Row],[Age]]&lt;=44,"35–44",
IF(Table1[[#This Row],[Age]]&lt;=54,"45–54","55+"))))</f>
        <v>35–44</v>
      </c>
      <c r="T222" t="str">
        <f>IF(Table1[[#This Row],[Purchase Amount (USD)]]&gt;=100,"High Value","Low Value")</f>
        <v>Low Value</v>
      </c>
      <c r="U222" t="str">
        <f>IF(Table1[[#This Row],[Previous Purchases]]&gt;=20,"Loyal",
IF(Table1[[#This Row],[Previous Purchases]]&gt;=10,"Returning","New"))</f>
        <v>Loyal</v>
      </c>
      <c r="V222" s="3">
        <f>IF(Table1[[#This Row],[Discount Applied]]="Yes",1,0)</f>
        <v>1</v>
      </c>
    </row>
    <row r="223" spans="1:22" ht="14" x14ac:dyDescent="0.3">
      <c r="A223">
        <v>222</v>
      </c>
      <c r="B223" s="2">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f>IF(Table1[[#This Row],[Age]]&lt;25,"Under 25",
IF(Table1[[#This Row],[Age]]&lt;=34,"25–34",
IF(Table1[[#This Row],[Age]]&lt;=44,"35–44",
IF(Table1[[#This Row],[Age]]&lt;=54,"45–54","55+"))))</f>
        <v>25–34</v>
      </c>
      <c r="T223" t="str">
        <f>IF(Table1[[#This Row],[Purchase Amount (USD)]]&gt;=100,"High Value","Low Value")</f>
        <v>Low Value</v>
      </c>
      <c r="U223" t="str">
        <f>IF(Table1[[#This Row],[Previous Purchases]]&gt;=20,"Loyal",
IF(Table1[[#This Row],[Previous Purchases]]&gt;=10,"Returning","New"))</f>
        <v>New</v>
      </c>
      <c r="V223" s="3">
        <f>IF(Table1[[#This Row],[Discount Applied]]="Yes",1,0)</f>
        <v>1</v>
      </c>
    </row>
    <row r="224" spans="1:22" ht="14" x14ac:dyDescent="0.3">
      <c r="A224">
        <v>223</v>
      </c>
      <c r="B224" s="2">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f>IF(Table1[[#This Row],[Age]]&lt;25,"Under 25",
IF(Table1[[#This Row],[Age]]&lt;=34,"25–34",
IF(Table1[[#This Row],[Age]]&lt;=44,"35–44",
IF(Table1[[#This Row],[Age]]&lt;=54,"45–54","55+"))))</f>
        <v>45–54</v>
      </c>
      <c r="T224" t="str">
        <f>IF(Table1[[#This Row],[Purchase Amount (USD)]]&gt;=100,"High Value","Low Value")</f>
        <v>Low Value</v>
      </c>
      <c r="U224" t="str">
        <f>IF(Table1[[#This Row],[Previous Purchases]]&gt;=20,"Loyal",
IF(Table1[[#This Row],[Previous Purchases]]&gt;=10,"Returning","New"))</f>
        <v>Returning</v>
      </c>
      <c r="V224" s="3">
        <f>IF(Table1[[#This Row],[Discount Applied]]="Yes",1,0)</f>
        <v>1</v>
      </c>
    </row>
    <row r="225" spans="1:22" ht="14" x14ac:dyDescent="0.3">
      <c r="A225">
        <v>224</v>
      </c>
      <c r="B225" s="2">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f>IF(Table1[[#This Row],[Age]]&lt;25,"Under 25",
IF(Table1[[#This Row],[Age]]&lt;=34,"25–34",
IF(Table1[[#This Row],[Age]]&lt;=44,"35–44",
IF(Table1[[#This Row],[Age]]&lt;=54,"45–54","55+"))))</f>
        <v>Under 25</v>
      </c>
      <c r="T225" t="str">
        <f>IF(Table1[[#This Row],[Purchase Amount (USD)]]&gt;=100,"High Value","Low Value")</f>
        <v>Low Value</v>
      </c>
      <c r="U225" t="str">
        <f>IF(Table1[[#This Row],[Previous Purchases]]&gt;=20,"Loyal",
IF(Table1[[#This Row],[Previous Purchases]]&gt;=10,"Returning","New"))</f>
        <v>Loyal</v>
      </c>
      <c r="V225" s="3">
        <f>IF(Table1[[#This Row],[Discount Applied]]="Yes",1,0)</f>
        <v>1</v>
      </c>
    </row>
    <row r="226" spans="1:22" ht="14" x14ac:dyDescent="0.3">
      <c r="A226">
        <v>225</v>
      </c>
      <c r="B226" s="2">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f>IF(Table1[[#This Row],[Age]]&lt;25,"Under 25",
IF(Table1[[#This Row],[Age]]&lt;=34,"25–34",
IF(Table1[[#This Row],[Age]]&lt;=44,"35–44",
IF(Table1[[#This Row],[Age]]&lt;=54,"45–54","55+"))))</f>
        <v>55+</v>
      </c>
      <c r="T226" t="str">
        <f>IF(Table1[[#This Row],[Purchase Amount (USD)]]&gt;=100,"High Value","Low Value")</f>
        <v>Low Value</v>
      </c>
      <c r="U226" t="str">
        <f>IF(Table1[[#This Row],[Previous Purchases]]&gt;=20,"Loyal",
IF(Table1[[#This Row],[Previous Purchases]]&gt;=10,"Returning","New"))</f>
        <v>Returning</v>
      </c>
      <c r="V226" s="3">
        <f>IF(Table1[[#This Row],[Discount Applied]]="Yes",1,0)</f>
        <v>1</v>
      </c>
    </row>
    <row r="227" spans="1:22" ht="14" x14ac:dyDescent="0.3">
      <c r="A227">
        <v>226</v>
      </c>
      <c r="B227" s="2">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f>IF(Table1[[#This Row],[Age]]&lt;25,"Under 25",
IF(Table1[[#This Row],[Age]]&lt;=34,"25–34",
IF(Table1[[#This Row],[Age]]&lt;=44,"35–44",
IF(Table1[[#This Row],[Age]]&lt;=54,"45–54","55+"))))</f>
        <v>25–34</v>
      </c>
      <c r="T227" t="str">
        <f>IF(Table1[[#This Row],[Purchase Amount (USD)]]&gt;=100,"High Value","Low Value")</f>
        <v>Low Value</v>
      </c>
      <c r="U227" t="str">
        <f>IF(Table1[[#This Row],[Previous Purchases]]&gt;=20,"Loyal",
IF(Table1[[#This Row],[Previous Purchases]]&gt;=10,"Returning","New"))</f>
        <v>Returning</v>
      </c>
      <c r="V227" s="3">
        <f>IF(Table1[[#This Row],[Discount Applied]]="Yes",1,0)</f>
        <v>1</v>
      </c>
    </row>
    <row r="228" spans="1:22" ht="14" x14ac:dyDescent="0.3">
      <c r="A228">
        <v>227</v>
      </c>
      <c r="B228" s="2">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f>IF(Table1[[#This Row],[Age]]&lt;25,"Under 25",
IF(Table1[[#This Row],[Age]]&lt;=34,"25–34",
IF(Table1[[#This Row],[Age]]&lt;=44,"35–44",
IF(Table1[[#This Row],[Age]]&lt;=54,"45–54","55+"))))</f>
        <v>25–34</v>
      </c>
      <c r="T228" t="str">
        <f>IF(Table1[[#This Row],[Purchase Amount (USD)]]&gt;=100,"High Value","Low Value")</f>
        <v>Low Value</v>
      </c>
      <c r="U228" t="str">
        <f>IF(Table1[[#This Row],[Previous Purchases]]&gt;=20,"Loyal",
IF(Table1[[#This Row],[Previous Purchases]]&gt;=10,"Returning","New"))</f>
        <v>New</v>
      </c>
      <c r="V228" s="3">
        <f>IF(Table1[[#This Row],[Discount Applied]]="Yes",1,0)</f>
        <v>1</v>
      </c>
    </row>
    <row r="229" spans="1:22" ht="14" x14ac:dyDescent="0.3">
      <c r="A229">
        <v>228</v>
      </c>
      <c r="B229" s="2">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f>IF(Table1[[#This Row],[Age]]&lt;25,"Under 25",
IF(Table1[[#This Row],[Age]]&lt;=34,"25–34",
IF(Table1[[#This Row],[Age]]&lt;=44,"35–44",
IF(Table1[[#This Row],[Age]]&lt;=54,"45–54","55+"))))</f>
        <v>45–54</v>
      </c>
      <c r="T229" t="str">
        <f>IF(Table1[[#This Row],[Purchase Amount (USD)]]&gt;=100,"High Value","Low Value")</f>
        <v>Low Value</v>
      </c>
      <c r="U229" t="str">
        <f>IF(Table1[[#This Row],[Previous Purchases]]&gt;=20,"Loyal",
IF(Table1[[#This Row],[Previous Purchases]]&gt;=10,"Returning","New"))</f>
        <v>Loyal</v>
      </c>
      <c r="V229" s="3">
        <f>IF(Table1[[#This Row],[Discount Applied]]="Yes",1,0)</f>
        <v>1</v>
      </c>
    </row>
    <row r="230" spans="1:22" ht="14" x14ac:dyDescent="0.3">
      <c r="A230">
        <v>229</v>
      </c>
      <c r="B230" s="2">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f>IF(Table1[[#This Row],[Age]]&lt;25,"Under 25",
IF(Table1[[#This Row],[Age]]&lt;=34,"25–34",
IF(Table1[[#This Row],[Age]]&lt;=44,"35–44",
IF(Table1[[#This Row],[Age]]&lt;=54,"45–54","55+"))))</f>
        <v>Under 25</v>
      </c>
      <c r="T230" t="str">
        <f>IF(Table1[[#This Row],[Purchase Amount (USD)]]&gt;=100,"High Value","Low Value")</f>
        <v>Low Value</v>
      </c>
      <c r="U230" t="str">
        <f>IF(Table1[[#This Row],[Previous Purchases]]&gt;=20,"Loyal",
IF(Table1[[#This Row],[Previous Purchases]]&gt;=10,"Returning","New"))</f>
        <v>Returning</v>
      </c>
      <c r="V230" s="3">
        <f>IF(Table1[[#This Row],[Discount Applied]]="Yes",1,0)</f>
        <v>1</v>
      </c>
    </row>
    <row r="231" spans="1:22" ht="14" x14ac:dyDescent="0.3">
      <c r="A231">
        <v>230</v>
      </c>
      <c r="B231" s="2">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f>IF(Table1[[#This Row],[Age]]&lt;25,"Under 25",
IF(Table1[[#This Row],[Age]]&lt;=34,"25–34",
IF(Table1[[#This Row],[Age]]&lt;=44,"35–44",
IF(Table1[[#This Row],[Age]]&lt;=54,"45–54","55+"))))</f>
        <v>55+</v>
      </c>
      <c r="T231" t="str">
        <f>IF(Table1[[#This Row],[Purchase Amount (USD)]]&gt;=100,"High Value","Low Value")</f>
        <v>Low Value</v>
      </c>
      <c r="U231" t="str">
        <f>IF(Table1[[#This Row],[Previous Purchases]]&gt;=20,"Loyal",
IF(Table1[[#This Row],[Previous Purchases]]&gt;=10,"Returning","New"))</f>
        <v>Loyal</v>
      </c>
      <c r="V231" s="3">
        <f>IF(Table1[[#This Row],[Discount Applied]]="Yes",1,0)</f>
        <v>1</v>
      </c>
    </row>
    <row r="232" spans="1:22" ht="14" x14ac:dyDescent="0.3">
      <c r="A232">
        <v>231</v>
      </c>
      <c r="B232" s="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f>IF(Table1[[#This Row],[Age]]&lt;25,"Under 25",
IF(Table1[[#This Row],[Age]]&lt;=34,"25–34",
IF(Table1[[#This Row],[Age]]&lt;=44,"35–44",
IF(Table1[[#This Row],[Age]]&lt;=54,"45–54","55+"))))</f>
        <v>55+</v>
      </c>
      <c r="T232" t="str">
        <f>IF(Table1[[#This Row],[Purchase Amount (USD)]]&gt;=100,"High Value","Low Value")</f>
        <v>Low Value</v>
      </c>
      <c r="U232" t="str">
        <f>IF(Table1[[#This Row],[Previous Purchases]]&gt;=20,"Loyal",
IF(Table1[[#This Row],[Previous Purchases]]&gt;=10,"Returning","New"))</f>
        <v>Loyal</v>
      </c>
      <c r="V232" s="3">
        <f>IF(Table1[[#This Row],[Discount Applied]]="Yes",1,0)</f>
        <v>1</v>
      </c>
    </row>
    <row r="233" spans="1:22" ht="14" x14ac:dyDescent="0.3">
      <c r="A233">
        <v>232</v>
      </c>
      <c r="B233" s="2">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f>IF(Table1[[#This Row],[Age]]&lt;25,"Under 25",
IF(Table1[[#This Row],[Age]]&lt;=34,"25–34",
IF(Table1[[#This Row],[Age]]&lt;=44,"35–44",
IF(Table1[[#This Row],[Age]]&lt;=54,"45–54","55+"))))</f>
        <v>25–34</v>
      </c>
      <c r="T233" t="str">
        <f>IF(Table1[[#This Row],[Purchase Amount (USD)]]&gt;=100,"High Value","Low Value")</f>
        <v>Low Value</v>
      </c>
      <c r="U233" t="str">
        <f>IF(Table1[[#This Row],[Previous Purchases]]&gt;=20,"Loyal",
IF(Table1[[#This Row],[Previous Purchases]]&gt;=10,"Returning","New"))</f>
        <v>Returning</v>
      </c>
      <c r="V233" s="3">
        <f>IF(Table1[[#This Row],[Discount Applied]]="Yes",1,0)</f>
        <v>1</v>
      </c>
    </row>
    <row r="234" spans="1:22" ht="14" x14ac:dyDescent="0.3">
      <c r="A234">
        <v>233</v>
      </c>
      <c r="B234" s="2">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f>IF(Table1[[#This Row],[Age]]&lt;25,"Under 25",
IF(Table1[[#This Row],[Age]]&lt;=34,"25–34",
IF(Table1[[#This Row],[Age]]&lt;=44,"35–44",
IF(Table1[[#This Row],[Age]]&lt;=54,"45–54","55+"))))</f>
        <v>45–54</v>
      </c>
      <c r="T234" t="str">
        <f>IF(Table1[[#This Row],[Purchase Amount (USD)]]&gt;=100,"High Value","Low Value")</f>
        <v>Low Value</v>
      </c>
      <c r="U234" t="str">
        <f>IF(Table1[[#This Row],[Previous Purchases]]&gt;=20,"Loyal",
IF(Table1[[#This Row],[Previous Purchases]]&gt;=10,"Returning","New"))</f>
        <v>Loyal</v>
      </c>
      <c r="V234" s="3">
        <f>IF(Table1[[#This Row],[Discount Applied]]="Yes",1,0)</f>
        <v>1</v>
      </c>
    </row>
    <row r="235" spans="1:22" ht="14" x14ac:dyDescent="0.3">
      <c r="A235">
        <v>234</v>
      </c>
      <c r="B235" s="2">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f>IF(Table1[[#This Row],[Age]]&lt;25,"Under 25",
IF(Table1[[#This Row],[Age]]&lt;=34,"25–34",
IF(Table1[[#This Row],[Age]]&lt;=44,"35–44",
IF(Table1[[#This Row],[Age]]&lt;=54,"45–54","55+"))))</f>
        <v>Under 25</v>
      </c>
      <c r="T235" t="str">
        <f>IF(Table1[[#This Row],[Purchase Amount (USD)]]&gt;=100,"High Value","Low Value")</f>
        <v>Low Value</v>
      </c>
      <c r="U235" t="str">
        <f>IF(Table1[[#This Row],[Previous Purchases]]&gt;=20,"Loyal",
IF(Table1[[#This Row],[Previous Purchases]]&gt;=10,"Returning","New"))</f>
        <v>Loyal</v>
      </c>
      <c r="V235" s="3">
        <f>IF(Table1[[#This Row],[Discount Applied]]="Yes",1,0)</f>
        <v>1</v>
      </c>
    </row>
    <row r="236" spans="1:22" ht="14" x14ac:dyDescent="0.3">
      <c r="A236">
        <v>235</v>
      </c>
      <c r="B236" s="2">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f>IF(Table1[[#This Row],[Age]]&lt;25,"Under 25",
IF(Table1[[#This Row],[Age]]&lt;=34,"25–34",
IF(Table1[[#This Row],[Age]]&lt;=44,"35–44",
IF(Table1[[#This Row],[Age]]&lt;=54,"45–54","55+"))))</f>
        <v>Under 25</v>
      </c>
      <c r="T236" t="str">
        <f>IF(Table1[[#This Row],[Purchase Amount (USD)]]&gt;=100,"High Value","Low Value")</f>
        <v>Low Value</v>
      </c>
      <c r="U236" t="str">
        <f>IF(Table1[[#This Row],[Previous Purchases]]&gt;=20,"Loyal",
IF(Table1[[#This Row],[Previous Purchases]]&gt;=10,"Returning","New"))</f>
        <v>Loyal</v>
      </c>
      <c r="V236" s="3">
        <f>IF(Table1[[#This Row],[Discount Applied]]="Yes",1,0)</f>
        <v>1</v>
      </c>
    </row>
    <row r="237" spans="1:22" ht="14" x14ac:dyDescent="0.3">
      <c r="A237">
        <v>236</v>
      </c>
      <c r="B237" s="2">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f>IF(Table1[[#This Row],[Age]]&lt;25,"Under 25",
IF(Table1[[#This Row],[Age]]&lt;=34,"25–34",
IF(Table1[[#This Row],[Age]]&lt;=44,"35–44",
IF(Table1[[#This Row],[Age]]&lt;=54,"45–54","55+"))))</f>
        <v>35–44</v>
      </c>
      <c r="T237" t="str">
        <f>IF(Table1[[#This Row],[Purchase Amount (USD)]]&gt;=100,"High Value","Low Value")</f>
        <v>Low Value</v>
      </c>
      <c r="U237" t="str">
        <f>IF(Table1[[#This Row],[Previous Purchases]]&gt;=20,"Loyal",
IF(Table1[[#This Row],[Previous Purchases]]&gt;=10,"Returning","New"))</f>
        <v>Loyal</v>
      </c>
      <c r="V237" s="3">
        <f>IF(Table1[[#This Row],[Discount Applied]]="Yes",1,0)</f>
        <v>1</v>
      </c>
    </row>
    <row r="238" spans="1:22" ht="14" x14ac:dyDescent="0.3">
      <c r="A238">
        <v>237</v>
      </c>
      <c r="B238" s="2">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f>IF(Table1[[#This Row],[Age]]&lt;25,"Under 25",
IF(Table1[[#This Row],[Age]]&lt;=34,"25–34",
IF(Table1[[#This Row],[Age]]&lt;=44,"35–44",
IF(Table1[[#This Row],[Age]]&lt;=54,"45–54","55+"))))</f>
        <v>35–44</v>
      </c>
      <c r="T238" t="str">
        <f>IF(Table1[[#This Row],[Purchase Amount (USD)]]&gt;=100,"High Value","Low Value")</f>
        <v>Low Value</v>
      </c>
      <c r="U238" t="str">
        <f>IF(Table1[[#This Row],[Previous Purchases]]&gt;=20,"Loyal",
IF(Table1[[#This Row],[Previous Purchases]]&gt;=10,"Returning","New"))</f>
        <v>Loyal</v>
      </c>
      <c r="V238" s="3">
        <f>IF(Table1[[#This Row],[Discount Applied]]="Yes",1,0)</f>
        <v>1</v>
      </c>
    </row>
    <row r="239" spans="1:22" ht="14" x14ac:dyDescent="0.3">
      <c r="A239">
        <v>238</v>
      </c>
      <c r="B239" s="2">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f>IF(Table1[[#This Row],[Age]]&lt;25,"Under 25",
IF(Table1[[#This Row],[Age]]&lt;=34,"25–34",
IF(Table1[[#This Row],[Age]]&lt;=44,"35–44",
IF(Table1[[#This Row],[Age]]&lt;=54,"45–54","55+"))))</f>
        <v>45–54</v>
      </c>
      <c r="T239" t="str">
        <f>IF(Table1[[#This Row],[Purchase Amount (USD)]]&gt;=100,"High Value","Low Value")</f>
        <v>Low Value</v>
      </c>
      <c r="U239" t="str">
        <f>IF(Table1[[#This Row],[Previous Purchases]]&gt;=20,"Loyal",
IF(Table1[[#This Row],[Previous Purchases]]&gt;=10,"Returning","New"))</f>
        <v>Loyal</v>
      </c>
      <c r="V239" s="3">
        <f>IF(Table1[[#This Row],[Discount Applied]]="Yes",1,0)</f>
        <v>1</v>
      </c>
    </row>
    <row r="240" spans="1:22" ht="14" x14ac:dyDescent="0.3">
      <c r="A240">
        <v>239</v>
      </c>
      <c r="B240" s="2">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f>IF(Table1[[#This Row],[Age]]&lt;25,"Under 25",
IF(Table1[[#This Row],[Age]]&lt;=34,"25–34",
IF(Table1[[#This Row],[Age]]&lt;=44,"35–44",
IF(Table1[[#This Row],[Age]]&lt;=54,"45–54","55+"))))</f>
        <v>55+</v>
      </c>
      <c r="T240" t="str">
        <f>IF(Table1[[#This Row],[Purchase Amount (USD)]]&gt;=100,"High Value","Low Value")</f>
        <v>Low Value</v>
      </c>
      <c r="U240" t="str">
        <f>IF(Table1[[#This Row],[Previous Purchases]]&gt;=20,"Loyal",
IF(Table1[[#This Row],[Previous Purchases]]&gt;=10,"Returning","New"))</f>
        <v>New</v>
      </c>
      <c r="V240" s="3">
        <f>IF(Table1[[#This Row],[Discount Applied]]="Yes",1,0)</f>
        <v>1</v>
      </c>
    </row>
    <row r="241" spans="1:22" ht="14" x14ac:dyDescent="0.3">
      <c r="A241">
        <v>240</v>
      </c>
      <c r="B241" s="2">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f>IF(Table1[[#This Row],[Age]]&lt;25,"Under 25",
IF(Table1[[#This Row],[Age]]&lt;=34,"25–34",
IF(Table1[[#This Row],[Age]]&lt;=44,"35–44",
IF(Table1[[#This Row],[Age]]&lt;=54,"45–54","55+"))))</f>
        <v>45–54</v>
      </c>
      <c r="T241" t="str">
        <f>IF(Table1[[#This Row],[Purchase Amount (USD)]]&gt;=100,"High Value","Low Value")</f>
        <v>Low Value</v>
      </c>
      <c r="U241" t="str">
        <f>IF(Table1[[#This Row],[Previous Purchases]]&gt;=20,"Loyal",
IF(Table1[[#This Row],[Previous Purchases]]&gt;=10,"Returning","New"))</f>
        <v>Loyal</v>
      </c>
      <c r="V241" s="3">
        <f>IF(Table1[[#This Row],[Discount Applied]]="Yes",1,0)</f>
        <v>1</v>
      </c>
    </row>
    <row r="242" spans="1:22" ht="14" x14ac:dyDescent="0.3">
      <c r="A242">
        <v>241</v>
      </c>
      <c r="B242" s="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f>IF(Table1[[#This Row],[Age]]&lt;25,"Under 25",
IF(Table1[[#This Row],[Age]]&lt;=34,"25–34",
IF(Table1[[#This Row],[Age]]&lt;=44,"35–44",
IF(Table1[[#This Row],[Age]]&lt;=54,"45–54","55+"))))</f>
        <v>45–54</v>
      </c>
      <c r="T242" t="str">
        <f>IF(Table1[[#This Row],[Purchase Amount (USD)]]&gt;=100,"High Value","Low Value")</f>
        <v>Low Value</v>
      </c>
      <c r="U242" t="str">
        <f>IF(Table1[[#This Row],[Previous Purchases]]&gt;=20,"Loyal",
IF(Table1[[#This Row],[Previous Purchases]]&gt;=10,"Returning","New"))</f>
        <v>Loyal</v>
      </c>
      <c r="V242" s="3">
        <f>IF(Table1[[#This Row],[Discount Applied]]="Yes",1,0)</f>
        <v>1</v>
      </c>
    </row>
    <row r="243" spans="1:22" ht="14" x14ac:dyDescent="0.3">
      <c r="A243">
        <v>242</v>
      </c>
      <c r="B243" s="2">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f>IF(Table1[[#This Row],[Age]]&lt;25,"Under 25",
IF(Table1[[#This Row],[Age]]&lt;=34,"25–34",
IF(Table1[[#This Row],[Age]]&lt;=44,"35–44",
IF(Table1[[#This Row],[Age]]&lt;=54,"45–54","55+"))))</f>
        <v>35–44</v>
      </c>
      <c r="T243" t="str">
        <f>IF(Table1[[#This Row],[Purchase Amount (USD)]]&gt;=100,"High Value","Low Value")</f>
        <v>Low Value</v>
      </c>
      <c r="U243" t="str">
        <f>IF(Table1[[#This Row],[Previous Purchases]]&gt;=20,"Loyal",
IF(Table1[[#This Row],[Previous Purchases]]&gt;=10,"Returning","New"))</f>
        <v>Loyal</v>
      </c>
      <c r="V243" s="3">
        <f>IF(Table1[[#This Row],[Discount Applied]]="Yes",1,0)</f>
        <v>1</v>
      </c>
    </row>
    <row r="244" spans="1:22" ht="14" x14ac:dyDescent="0.3">
      <c r="A244">
        <v>243</v>
      </c>
      <c r="B244" s="2">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f>IF(Table1[[#This Row],[Age]]&lt;25,"Under 25",
IF(Table1[[#This Row],[Age]]&lt;=34,"25–34",
IF(Table1[[#This Row],[Age]]&lt;=44,"35–44",
IF(Table1[[#This Row],[Age]]&lt;=54,"45–54","55+"))))</f>
        <v>55+</v>
      </c>
      <c r="T244" t="str">
        <f>IF(Table1[[#This Row],[Purchase Amount (USD)]]&gt;=100,"High Value","Low Value")</f>
        <v>Low Value</v>
      </c>
      <c r="U244" t="str">
        <f>IF(Table1[[#This Row],[Previous Purchases]]&gt;=20,"Loyal",
IF(Table1[[#This Row],[Previous Purchases]]&gt;=10,"Returning","New"))</f>
        <v>Loyal</v>
      </c>
      <c r="V244" s="3">
        <f>IF(Table1[[#This Row],[Discount Applied]]="Yes",1,0)</f>
        <v>1</v>
      </c>
    </row>
    <row r="245" spans="1:22" ht="14" x14ac:dyDescent="0.3">
      <c r="A245">
        <v>244</v>
      </c>
      <c r="B245" s="2">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f>IF(Table1[[#This Row],[Age]]&lt;25,"Under 25",
IF(Table1[[#This Row],[Age]]&lt;=34,"25–34",
IF(Table1[[#This Row],[Age]]&lt;=44,"35–44",
IF(Table1[[#This Row],[Age]]&lt;=54,"45–54","55+"))))</f>
        <v>25–34</v>
      </c>
      <c r="T245" t="str">
        <f>IF(Table1[[#This Row],[Purchase Amount (USD)]]&gt;=100,"High Value","Low Value")</f>
        <v>High Value</v>
      </c>
      <c r="U245" t="str">
        <f>IF(Table1[[#This Row],[Previous Purchases]]&gt;=20,"Loyal",
IF(Table1[[#This Row],[Previous Purchases]]&gt;=10,"Returning","New"))</f>
        <v>New</v>
      </c>
      <c r="V245" s="3">
        <f>IF(Table1[[#This Row],[Discount Applied]]="Yes",1,0)</f>
        <v>1</v>
      </c>
    </row>
    <row r="246" spans="1:22" ht="14" x14ac:dyDescent="0.3">
      <c r="A246">
        <v>245</v>
      </c>
      <c r="B246" s="2">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tr">
        <f>IF(Table1[[#This Row],[Age]]&lt;25,"Under 25",
IF(Table1[[#This Row],[Age]]&lt;=34,"25–34",
IF(Table1[[#This Row],[Age]]&lt;=44,"35–44",
IF(Table1[[#This Row],[Age]]&lt;=54,"45–54","55+"))))</f>
        <v>45–54</v>
      </c>
      <c r="T246" t="str">
        <f>IF(Table1[[#This Row],[Purchase Amount (USD)]]&gt;=100,"High Value","Low Value")</f>
        <v>Low Value</v>
      </c>
      <c r="U246" t="str">
        <f>IF(Table1[[#This Row],[Previous Purchases]]&gt;=20,"Loyal",
IF(Table1[[#This Row],[Previous Purchases]]&gt;=10,"Returning","New"))</f>
        <v>Loyal</v>
      </c>
      <c r="V246" s="3">
        <f>IF(Table1[[#This Row],[Discount Applied]]="Yes",1,0)</f>
        <v>1</v>
      </c>
    </row>
    <row r="247" spans="1:22" ht="14" x14ac:dyDescent="0.3">
      <c r="A247">
        <v>246</v>
      </c>
      <c r="B247" s="2">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f>IF(Table1[[#This Row],[Age]]&lt;25,"Under 25",
IF(Table1[[#This Row],[Age]]&lt;=34,"25–34",
IF(Table1[[#This Row],[Age]]&lt;=44,"35–44",
IF(Table1[[#This Row],[Age]]&lt;=54,"45–54","55+"))))</f>
        <v>45–54</v>
      </c>
      <c r="T247" t="str">
        <f>IF(Table1[[#This Row],[Purchase Amount (USD)]]&gt;=100,"High Value","Low Value")</f>
        <v>Low Value</v>
      </c>
      <c r="U247" t="str">
        <f>IF(Table1[[#This Row],[Previous Purchases]]&gt;=20,"Loyal",
IF(Table1[[#This Row],[Previous Purchases]]&gt;=10,"Returning","New"))</f>
        <v>Loyal</v>
      </c>
      <c r="V247" s="3">
        <f>IF(Table1[[#This Row],[Discount Applied]]="Yes",1,0)</f>
        <v>1</v>
      </c>
    </row>
    <row r="248" spans="1:22" ht="14" x14ac:dyDescent="0.3">
      <c r="A248">
        <v>247</v>
      </c>
      <c r="B248" s="2">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f>IF(Table1[[#This Row],[Age]]&lt;25,"Under 25",
IF(Table1[[#This Row],[Age]]&lt;=34,"25–34",
IF(Table1[[#This Row],[Age]]&lt;=44,"35–44",
IF(Table1[[#This Row],[Age]]&lt;=54,"45–54","55+"))))</f>
        <v>35–44</v>
      </c>
      <c r="T248" t="str">
        <f>IF(Table1[[#This Row],[Purchase Amount (USD)]]&gt;=100,"High Value","Low Value")</f>
        <v>Low Value</v>
      </c>
      <c r="U248" t="str">
        <f>IF(Table1[[#This Row],[Previous Purchases]]&gt;=20,"Loyal",
IF(Table1[[#This Row],[Previous Purchases]]&gt;=10,"Returning","New"))</f>
        <v>Loyal</v>
      </c>
      <c r="V248" s="3">
        <f>IF(Table1[[#This Row],[Discount Applied]]="Yes",1,0)</f>
        <v>1</v>
      </c>
    </row>
    <row r="249" spans="1:22" ht="14" x14ac:dyDescent="0.3">
      <c r="A249">
        <v>248</v>
      </c>
      <c r="B249" s="2">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f>IF(Table1[[#This Row],[Age]]&lt;25,"Under 25",
IF(Table1[[#This Row],[Age]]&lt;=34,"25–34",
IF(Table1[[#This Row],[Age]]&lt;=44,"35–44",
IF(Table1[[#This Row],[Age]]&lt;=54,"45–54","55+"))))</f>
        <v>25–34</v>
      </c>
      <c r="T249" t="str">
        <f>IF(Table1[[#This Row],[Purchase Amount (USD)]]&gt;=100,"High Value","Low Value")</f>
        <v>Low Value</v>
      </c>
      <c r="U249" t="str">
        <f>IF(Table1[[#This Row],[Previous Purchases]]&gt;=20,"Loyal",
IF(Table1[[#This Row],[Previous Purchases]]&gt;=10,"Returning","New"))</f>
        <v>Returning</v>
      </c>
      <c r="V249" s="3">
        <f>IF(Table1[[#This Row],[Discount Applied]]="Yes",1,0)</f>
        <v>1</v>
      </c>
    </row>
    <row r="250" spans="1:22" ht="14" x14ac:dyDescent="0.3">
      <c r="A250">
        <v>249</v>
      </c>
      <c r="B250" s="2">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tr">
        <f>IF(Table1[[#This Row],[Age]]&lt;25,"Under 25",
IF(Table1[[#This Row],[Age]]&lt;=34,"25–34",
IF(Table1[[#This Row],[Age]]&lt;=44,"35–44",
IF(Table1[[#This Row],[Age]]&lt;=54,"45–54","55+"))))</f>
        <v>45–54</v>
      </c>
      <c r="T250" t="str">
        <f>IF(Table1[[#This Row],[Purchase Amount (USD)]]&gt;=100,"High Value","Low Value")</f>
        <v>High Value</v>
      </c>
      <c r="U250" t="str">
        <f>IF(Table1[[#This Row],[Previous Purchases]]&gt;=20,"Loyal",
IF(Table1[[#This Row],[Previous Purchases]]&gt;=10,"Returning","New"))</f>
        <v>Loyal</v>
      </c>
      <c r="V250" s="3">
        <f>IF(Table1[[#This Row],[Discount Applied]]="Yes",1,0)</f>
        <v>1</v>
      </c>
    </row>
    <row r="251" spans="1:22" ht="14" x14ac:dyDescent="0.3">
      <c r="A251">
        <v>250</v>
      </c>
      <c r="B251" s="2">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f>IF(Table1[[#This Row],[Age]]&lt;25,"Under 25",
IF(Table1[[#This Row],[Age]]&lt;=34,"25–34",
IF(Table1[[#This Row],[Age]]&lt;=44,"35–44",
IF(Table1[[#This Row],[Age]]&lt;=54,"45–54","55+"))))</f>
        <v>45–54</v>
      </c>
      <c r="T251" t="str">
        <f>IF(Table1[[#This Row],[Purchase Amount (USD)]]&gt;=100,"High Value","Low Value")</f>
        <v>Low Value</v>
      </c>
      <c r="U251" t="str">
        <f>IF(Table1[[#This Row],[Previous Purchases]]&gt;=20,"Loyal",
IF(Table1[[#This Row],[Previous Purchases]]&gt;=10,"Returning","New"))</f>
        <v>Returning</v>
      </c>
      <c r="V251" s="3">
        <f>IF(Table1[[#This Row],[Discount Applied]]="Yes",1,0)</f>
        <v>1</v>
      </c>
    </row>
    <row r="252" spans="1:22" ht="14" x14ac:dyDescent="0.3">
      <c r="A252">
        <v>251</v>
      </c>
      <c r="B252" s="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f>IF(Table1[[#This Row],[Age]]&lt;25,"Under 25",
IF(Table1[[#This Row],[Age]]&lt;=34,"25–34",
IF(Table1[[#This Row],[Age]]&lt;=44,"35–44",
IF(Table1[[#This Row],[Age]]&lt;=54,"45–54","55+"))))</f>
        <v>25–34</v>
      </c>
      <c r="T252" t="str">
        <f>IF(Table1[[#This Row],[Purchase Amount (USD)]]&gt;=100,"High Value","Low Value")</f>
        <v>Low Value</v>
      </c>
      <c r="U252" t="str">
        <f>IF(Table1[[#This Row],[Previous Purchases]]&gt;=20,"Loyal",
IF(Table1[[#This Row],[Previous Purchases]]&gt;=10,"Returning","New"))</f>
        <v>New</v>
      </c>
      <c r="V252" s="3">
        <f>IF(Table1[[#This Row],[Discount Applied]]="Yes",1,0)</f>
        <v>1</v>
      </c>
    </row>
    <row r="253" spans="1:22" ht="14" x14ac:dyDescent="0.3">
      <c r="A253">
        <v>252</v>
      </c>
      <c r="B253" s="2">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f>IF(Table1[[#This Row],[Age]]&lt;25,"Under 25",
IF(Table1[[#This Row],[Age]]&lt;=34,"25–34",
IF(Table1[[#This Row],[Age]]&lt;=44,"35–44",
IF(Table1[[#This Row],[Age]]&lt;=54,"45–54","55+"))))</f>
        <v>Under 25</v>
      </c>
      <c r="T253" t="str">
        <f>IF(Table1[[#This Row],[Purchase Amount (USD)]]&gt;=100,"High Value","Low Value")</f>
        <v>Low Value</v>
      </c>
      <c r="U253" t="str">
        <f>IF(Table1[[#This Row],[Previous Purchases]]&gt;=20,"Loyal",
IF(Table1[[#This Row],[Previous Purchases]]&gt;=10,"Returning","New"))</f>
        <v>Loyal</v>
      </c>
      <c r="V253" s="3">
        <f>IF(Table1[[#This Row],[Discount Applied]]="Yes",1,0)</f>
        <v>1</v>
      </c>
    </row>
    <row r="254" spans="1:22" ht="14" x14ac:dyDescent="0.3">
      <c r="A254">
        <v>253</v>
      </c>
      <c r="B254" s="2">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f>IF(Table1[[#This Row],[Age]]&lt;25,"Under 25",
IF(Table1[[#This Row],[Age]]&lt;=34,"25–34",
IF(Table1[[#This Row],[Age]]&lt;=44,"35–44",
IF(Table1[[#This Row],[Age]]&lt;=54,"45–54","55+"))))</f>
        <v>25–34</v>
      </c>
      <c r="T254" t="str">
        <f>IF(Table1[[#This Row],[Purchase Amount (USD)]]&gt;=100,"High Value","Low Value")</f>
        <v>Low Value</v>
      </c>
      <c r="U254" t="str">
        <f>IF(Table1[[#This Row],[Previous Purchases]]&gt;=20,"Loyal",
IF(Table1[[#This Row],[Previous Purchases]]&gt;=10,"Returning","New"))</f>
        <v>Loyal</v>
      </c>
      <c r="V254" s="3">
        <f>IF(Table1[[#This Row],[Discount Applied]]="Yes",1,0)</f>
        <v>1</v>
      </c>
    </row>
    <row r="255" spans="1:22" ht="14" x14ac:dyDescent="0.3">
      <c r="A255">
        <v>254</v>
      </c>
      <c r="B255" s="2">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f>IF(Table1[[#This Row],[Age]]&lt;25,"Under 25",
IF(Table1[[#This Row],[Age]]&lt;=34,"25–34",
IF(Table1[[#This Row],[Age]]&lt;=44,"35–44",
IF(Table1[[#This Row],[Age]]&lt;=54,"45–54","55+"))))</f>
        <v>45–54</v>
      </c>
      <c r="T255" t="str">
        <f>IF(Table1[[#This Row],[Purchase Amount (USD)]]&gt;=100,"High Value","Low Value")</f>
        <v>Low Value</v>
      </c>
      <c r="U255" t="str">
        <f>IF(Table1[[#This Row],[Previous Purchases]]&gt;=20,"Loyal",
IF(Table1[[#This Row],[Previous Purchases]]&gt;=10,"Returning","New"))</f>
        <v>Returning</v>
      </c>
      <c r="V255" s="3">
        <f>IF(Table1[[#This Row],[Discount Applied]]="Yes",1,0)</f>
        <v>1</v>
      </c>
    </row>
    <row r="256" spans="1:22" ht="14" x14ac:dyDescent="0.3">
      <c r="A256">
        <v>255</v>
      </c>
      <c r="B256" s="2">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f>IF(Table1[[#This Row],[Age]]&lt;25,"Under 25",
IF(Table1[[#This Row],[Age]]&lt;=34,"25–34",
IF(Table1[[#This Row],[Age]]&lt;=44,"35–44",
IF(Table1[[#This Row],[Age]]&lt;=54,"45–54","55+"))))</f>
        <v>55+</v>
      </c>
      <c r="T256" t="str">
        <f>IF(Table1[[#This Row],[Purchase Amount (USD)]]&gt;=100,"High Value","Low Value")</f>
        <v>Low Value</v>
      </c>
      <c r="U256" t="str">
        <f>IF(Table1[[#This Row],[Previous Purchases]]&gt;=20,"Loyal",
IF(Table1[[#This Row],[Previous Purchases]]&gt;=10,"Returning","New"))</f>
        <v>New</v>
      </c>
      <c r="V256" s="3">
        <f>IF(Table1[[#This Row],[Discount Applied]]="Yes",1,0)</f>
        <v>1</v>
      </c>
    </row>
    <row r="257" spans="1:22" ht="14" x14ac:dyDescent="0.3">
      <c r="A257">
        <v>256</v>
      </c>
      <c r="B257" s="2">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f>IF(Table1[[#This Row],[Age]]&lt;25,"Under 25",
IF(Table1[[#This Row],[Age]]&lt;=34,"25–34",
IF(Table1[[#This Row],[Age]]&lt;=44,"35–44",
IF(Table1[[#This Row],[Age]]&lt;=54,"45–54","55+"))))</f>
        <v>35–44</v>
      </c>
      <c r="T257" t="str">
        <f>IF(Table1[[#This Row],[Purchase Amount (USD)]]&gt;=100,"High Value","Low Value")</f>
        <v>Low Value</v>
      </c>
      <c r="U257" t="str">
        <f>IF(Table1[[#This Row],[Previous Purchases]]&gt;=20,"Loyal",
IF(Table1[[#This Row],[Previous Purchases]]&gt;=10,"Returning","New"))</f>
        <v>Loyal</v>
      </c>
      <c r="V257" s="3">
        <f>IF(Table1[[#This Row],[Discount Applied]]="Yes",1,0)</f>
        <v>1</v>
      </c>
    </row>
    <row r="258" spans="1:22" ht="14" x14ac:dyDescent="0.3">
      <c r="A258">
        <v>257</v>
      </c>
      <c r="B258" s="2">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f>IF(Table1[[#This Row],[Age]]&lt;25,"Under 25",
IF(Table1[[#This Row],[Age]]&lt;=34,"25–34",
IF(Table1[[#This Row],[Age]]&lt;=44,"35–44",
IF(Table1[[#This Row],[Age]]&lt;=54,"45–54","55+"))))</f>
        <v>55+</v>
      </c>
      <c r="T258" t="str">
        <f>IF(Table1[[#This Row],[Purchase Amount (USD)]]&gt;=100,"High Value","Low Value")</f>
        <v>Low Value</v>
      </c>
      <c r="U258" t="str">
        <f>IF(Table1[[#This Row],[Previous Purchases]]&gt;=20,"Loyal",
IF(Table1[[#This Row],[Previous Purchases]]&gt;=10,"Returning","New"))</f>
        <v>Loyal</v>
      </c>
      <c r="V258" s="3">
        <f>IF(Table1[[#This Row],[Discount Applied]]="Yes",1,0)</f>
        <v>1</v>
      </c>
    </row>
    <row r="259" spans="1:22" ht="14" x14ac:dyDescent="0.3">
      <c r="A259">
        <v>258</v>
      </c>
      <c r="B259" s="2">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f>IF(Table1[[#This Row],[Age]]&lt;25,"Under 25",
IF(Table1[[#This Row],[Age]]&lt;=34,"25–34",
IF(Table1[[#This Row],[Age]]&lt;=44,"35–44",
IF(Table1[[#This Row],[Age]]&lt;=54,"45–54","55+"))))</f>
        <v>Under 25</v>
      </c>
      <c r="T259" t="str">
        <f>IF(Table1[[#This Row],[Purchase Amount (USD)]]&gt;=100,"High Value","Low Value")</f>
        <v>Low Value</v>
      </c>
      <c r="U259" t="str">
        <f>IF(Table1[[#This Row],[Previous Purchases]]&gt;=20,"Loyal",
IF(Table1[[#This Row],[Previous Purchases]]&gt;=10,"Returning","New"))</f>
        <v>New</v>
      </c>
      <c r="V259" s="3">
        <f>IF(Table1[[#This Row],[Discount Applied]]="Yes",1,0)</f>
        <v>1</v>
      </c>
    </row>
    <row r="260" spans="1:22" ht="14" x14ac:dyDescent="0.3">
      <c r="A260">
        <v>259</v>
      </c>
      <c r="B260" s="2">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f>IF(Table1[[#This Row],[Age]]&lt;25,"Under 25",
IF(Table1[[#This Row],[Age]]&lt;=34,"25–34",
IF(Table1[[#This Row],[Age]]&lt;=44,"35–44",
IF(Table1[[#This Row],[Age]]&lt;=54,"45–54","55+"))))</f>
        <v>55+</v>
      </c>
      <c r="T260" t="str">
        <f>IF(Table1[[#This Row],[Purchase Amount (USD)]]&gt;=100,"High Value","Low Value")</f>
        <v>Low Value</v>
      </c>
      <c r="U260" t="str">
        <f>IF(Table1[[#This Row],[Previous Purchases]]&gt;=20,"Loyal",
IF(Table1[[#This Row],[Previous Purchases]]&gt;=10,"Returning","New"))</f>
        <v>Returning</v>
      </c>
      <c r="V260" s="3">
        <f>IF(Table1[[#This Row],[Discount Applied]]="Yes",1,0)</f>
        <v>1</v>
      </c>
    </row>
    <row r="261" spans="1:22" ht="14" x14ac:dyDescent="0.3">
      <c r="A261">
        <v>260</v>
      </c>
      <c r="B261" s="2">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f>IF(Table1[[#This Row],[Age]]&lt;25,"Under 25",
IF(Table1[[#This Row],[Age]]&lt;=34,"25–34",
IF(Table1[[#This Row],[Age]]&lt;=44,"35–44",
IF(Table1[[#This Row],[Age]]&lt;=54,"45–54","55+"))))</f>
        <v>25–34</v>
      </c>
      <c r="T261" t="str">
        <f>IF(Table1[[#This Row],[Purchase Amount (USD)]]&gt;=100,"High Value","Low Value")</f>
        <v>Low Value</v>
      </c>
      <c r="U261" t="str">
        <f>IF(Table1[[#This Row],[Previous Purchases]]&gt;=20,"Loyal",
IF(Table1[[#This Row],[Previous Purchases]]&gt;=10,"Returning","New"))</f>
        <v>Returning</v>
      </c>
      <c r="V261" s="3">
        <f>IF(Table1[[#This Row],[Discount Applied]]="Yes",1,0)</f>
        <v>1</v>
      </c>
    </row>
    <row r="262" spans="1:22" ht="14" x14ac:dyDescent="0.3">
      <c r="A262">
        <v>261</v>
      </c>
      <c r="B262" s="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f>IF(Table1[[#This Row],[Age]]&lt;25,"Under 25",
IF(Table1[[#This Row],[Age]]&lt;=34,"25–34",
IF(Table1[[#This Row],[Age]]&lt;=44,"35–44",
IF(Table1[[#This Row],[Age]]&lt;=54,"45–54","55+"))))</f>
        <v>35–44</v>
      </c>
      <c r="T262" t="str">
        <f>IF(Table1[[#This Row],[Purchase Amount (USD)]]&gt;=100,"High Value","Low Value")</f>
        <v>Low Value</v>
      </c>
      <c r="U262" t="str">
        <f>IF(Table1[[#This Row],[Previous Purchases]]&gt;=20,"Loyal",
IF(Table1[[#This Row],[Previous Purchases]]&gt;=10,"Returning","New"))</f>
        <v>Returning</v>
      </c>
      <c r="V262" s="3">
        <f>IF(Table1[[#This Row],[Discount Applied]]="Yes",1,0)</f>
        <v>1</v>
      </c>
    </row>
    <row r="263" spans="1:22" ht="14" x14ac:dyDescent="0.3">
      <c r="A263">
        <v>262</v>
      </c>
      <c r="B263" s="2">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f>IF(Table1[[#This Row],[Age]]&lt;25,"Under 25",
IF(Table1[[#This Row],[Age]]&lt;=34,"25–34",
IF(Table1[[#This Row],[Age]]&lt;=44,"35–44",
IF(Table1[[#This Row],[Age]]&lt;=54,"45–54","55+"))))</f>
        <v>Under 25</v>
      </c>
      <c r="T263" t="str">
        <f>IF(Table1[[#This Row],[Purchase Amount (USD)]]&gt;=100,"High Value","Low Value")</f>
        <v>Low Value</v>
      </c>
      <c r="U263" t="str">
        <f>IF(Table1[[#This Row],[Previous Purchases]]&gt;=20,"Loyal",
IF(Table1[[#This Row],[Previous Purchases]]&gt;=10,"Returning","New"))</f>
        <v>Loyal</v>
      </c>
      <c r="V263" s="3">
        <f>IF(Table1[[#This Row],[Discount Applied]]="Yes",1,0)</f>
        <v>1</v>
      </c>
    </row>
    <row r="264" spans="1:22" ht="14" x14ac:dyDescent="0.3">
      <c r="A264">
        <v>263</v>
      </c>
      <c r="B264" s="2">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f>IF(Table1[[#This Row],[Age]]&lt;25,"Under 25",
IF(Table1[[#This Row],[Age]]&lt;=34,"25–34",
IF(Table1[[#This Row],[Age]]&lt;=44,"35–44",
IF(Table1[[#This Row],[Age]]&lt;=54,"45–54","55+"))))</f>
        <v>35–44</v>
      </c>
      <c r="T264" t="str">
        <f>IF(Table1[[#This Row],[Purchase Amount (USD)]]&gt;=100,"High Value","Low Value")</f>
        <v>Low Value</v>
      </c>
      <c r="U264" t="str">
        <f>IF(Table1[[#This Row],[Previous Purchases]]&gt;=20,"Loyal",
IF(Table1[[#This Row],[Previous Purchases]]&gt;=10,"Returning","New"))</f>
        <v>New</v>
      </c>
      <c r="V264" s="3">
        <f>IF(Table1[[#This Row],[Discount Applied]]="Yes",1,0)</f>
        <v>1</v>
      </c>
    </row>
    <row r="265" spans="1:22" ht="14" x14ac:dyDescent="0.3">
      <c r="A265">
        <v>264</v>
      </c>
      <c r="B265" s="2">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f>IF(Table1[[#This Row],[Age]]&lt;25,"Under 25",
IF(Table1[[#This Row],[Age]]&lt;=34,"25–34",
IF(Table1[[#This Row],[Age]]&lt;=44,"35–44",
IF(Table1[[#This Row],[Age]]&lt;=54,"45–54","55+"))))</f>
        <v>25–34</v>
      </c>
      <c r="T265" t="str">
        <f>IF(Table1[[#This Row],[Purchase Amount (USD)]]&gt;=100,"High Value","Low Value")</f>
        <v>Low Value</v>
      </c>
      <c r="U265" t="str">
        <f>IF(Table1[[#This Row],[Previous Purchases]]&gt;=20,"Loyal",
IF(Table1[[#This Row],[Previous Purchases]]&gt;=10,"Returning","New"))</f>
        <v>Loyal</v>
      </c>
      <c r="V265" s="3">
        <f>IF(Table1[[#This Row],[Discount Applied]]="Yes",1,0)</f>
        <v>1</v>
      </c>
    </row>
    <row r="266" spans="1:22" ht="14" x14ac:dyDescent="0.3">
      <c r="A266">
        <v>265</v>
      </c>
      <c r="B266" s="2">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f>IF(Table1[[#This Row],[Age]]&lt;25,"Under 25",
IF(Table1[[#This Row],[Age]]&lt;=34,"25–34",
IF(Table1[[#This Row],[Age]]&lt;=44,"35–44",
IF(Table1[[#This Row],[Age]]&lt;=54,"45–54","55+"))))</f>
        <v>35–44</v>
      </c>
      <c r="T266" t="str">
        <f>IF(Table1[[#This Row],[Purchase Amount (USD)]]&gt;=100,"High Value","Low Value")</f>
        <v>Low Value</v>
      </c>
      <c r="U266" t="str">
        <f>IF(Table1[[#This Row],[Previous Purchases]]&gt;=20,"Loyal",
IF(Table1[[#This Row],[Previous Purchases]]&gt;=10,"Returning","New"))</f>
        <v>Returning</v>
      </c>
      <c r="V266" s="3">
        <f>IF(Table1[[#This Row],[Discount Applied]]="Yes",1,0)</f>
        <v>1</v>
      </c>
    </row>
    <row r="267" spans="1:22" ht="14" x14ac:dyDescent="0.3">
      <c r="A267">
        <v>266</v>
      </c>
      <c r="B267" s="2">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tr">
        <f>IF(Table1[[#This Row],[Age]]&lt;25,"Under 25",
IF(Table1[[#This Row],[Age]]&lt;=34,"25–34",
IF(Table1[[#This Row],[Age]]&lt;=44,"35–44",
IF(Table1[[#This Row],[Age]]&lt;=54,"45–54","55+"))))</f>
        <v>25–34</v>
      </c>
      <c r="T267" t="str">
        <f>IF(Table1[[#This Row],[Purchase Amount (USD)]]&gt;=100,"High Value","Low Value")</f>
        <v>Low Value</v>
      </c>
      <c r="U267" t="str">
        <f>IF(Table1[[#This Row],[Previous Purchases]]&gt;=20,"Loyal",
IF(Table1[[#This Row],[Previous Purchases]]&gt;=10,"Returning","New"))</f>
        <v>Returning</v>
      </c>
      <c r="V267" s="3">
        <f>IF(Table1[[#This Row],[Discount Applied]]="Yes",1,0)</f>
        <v>1</v>
      </c>
    </row>
    <row r="268" spans="1:22" ht="14" x14ac:dyDescent="0.3">
      <c r="A268">
        <v>267</v>
      </c>
      <c r="B268" s="2">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f>IF(Table1[[#This Row],[Age]]&lt;25,"Under 25",
IF(Table1[[#This Row],[Age]]&lt;=34,"25–34",
IF(Table1[[#This Row],[Age]]&lt;=44,"35–44",
IF(Table1[[#This Row],[Age]]&lt;=54,"45–54","55+"))))</f>
        <v>45–54</v>
      </c>
      <c r="T268" t="str">
        <f>IF(Table1[[#This Row],[Purchase Amount (USD)]]&gt;=100,"High Value","Low Value")</f>
        <v>Low Value</v>
      </c>
      <c r="U268" t="str">
        <f>IF(Table1[[#This Row],[Previous Purchases]]&gt;=20,"Loyal",
IF(Table1[[#This Row],[Previous Purchases]]&gt;=10,"Returning","New"))</f>
        <v>Loyal</v>
      </c>
      <c r="V268" s="3">
        <f>IF(Table1[[#This Row],[Discount Applied]]="Yes",1,0)</f>
        <v>1</v>
      </c>
    </row>
    <row r="269" spans="1:22" ht="14" x14ac:dyDescent="0.3">
      <c r="A269">
        <v>268</v>
      </c>
      <c r="B269" s="2">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f>IF(Table1[[#This Row],[Age]]&lt;25,"Under 25",
IF(Table1[[#This Row],[Age]]&lt;=34,"25–34",
IF(Table1[[#This Row],[Age]]&lt;=44,"35–44",
IF(Table1[[#This Row],[Age]]&lt;=54,"45–54","55+"))))</f>
        <v>55+</v>
      </c>
      <c r="T269" t="str">
        <f>IF(Table1[[#This Row],[Purchase Amount (USD)]]&gt;=100,"High Value","Low Value")</f>
        <v>Low Value</v>
      </c>
      <c r="U269" t="str">
        <f>IF(Table1[[#This Row],[Previous Purchases]]&gt;=20,"Loyal",
IF(Table1[[#This Row],[Previous Purchases]]&gt;=10,"Returning","New"))</f>
        <v>Loyal</v>
      </c>
      <c r="V269" s="3">
        <f>IF(Table1[[#This Row],[Discount Applied]]="Yes",1,0)</f>
        <v>1</v>
      </c>
    </row>
    <row r="270" spans="1:22" ht="14" x14ac:dyDescent="0.3">
      <c r="A270">
        <v>269</v>
      </c>
      <c r="B270" s="2">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f>IF(Table1[[#This Row],[Age]]&lt;25,"Under 25",
IF(Table1[[#This Row],[Age]]&lt;=34,"25–34",
IF(Table1[[#This Row],[Age]]&lt;=44,"35–44",
IF(Table1[[#This Row],[Age]]&lt;=54,"45–54","55+"))))</f>
        <v>55+</v>
      </c>
      <c r="T270" t="str">
        <f>IF(Table1[[#This Row],[Purchase Amount (USD)]]&gt;=100,"High Value","Low Value")</f>
        <v>Low Value</v>
      </c>
      <c r="U270" t="str">
        <f>IF(Table1[[#This Row],[Previous Purchases]]&gt;=20,"Loyal",
IF(Table1[[#This Row],[Previous Purchases]]&gt;=10,"Returning","New"))</f>
        <v>Loyal</v>
      </c>
      <c r="V270" s="3">
        <f>IF(Table1[[#This Row],[Discount Applied]]="Yes",1,0)</f>
        <v>1</v>
      </c>
    </row>
    <row r="271" spans="1:22" ht="14" x14ac:dyDescent="0.3">
      <c r="A271">
        <v>270</v>
      </c>
      <c r="B271" s="2">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f>IF(Table1[[#This Row],[Age]]&lt;25,"Under 25",
IF(Table1[[#This Row],[Age]]&lt;=34,"25–34",
IF(Table1[[#This Row],[Age]]&lt;=44,"35–44",
IF(Table1[[#This Row],[Age]]&lt;=54,"45–54","55+"))))</f>
        <v>55+</v>
      </c>
      <c r="T271" t="str">
        <f>IF(Table1[[#This Row],[Purchase Amount (USD)]]&gt;=100,"High Value","Low Value")</f>
        <v>Low Value</v>
      </c>
      <c r="U271" t="str">
        <f>IF(Table1[[#This Row],[Previous Purchases]]&gt;=20,"Loyal",
IF(Table1[[#This Row],[Previous Purchases]]&gt;=10,"Returning","New"))</f>
        <v>New</v>
      </c>
      <c r="V271" s="3">
        <f>IF(Table1[[#This Row],[Discount Applied]]="Yes",1,0)</f>
        <v>1</v>
      </c>
    </row>
    <row r="272" spans="1:22" ht="14" x14ac:dyDescent="0.3">
      <c r="A272">
        <v>271</v>
      </c>
      <c r="B272" s="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f>IF(Table1[[#This Row],[Age]]&lt;25,"Under 25",
IF(Table1[[#This Row],[Age]]&lt;=34,"25–34",
IF(Table1[[#This Row],[Age]]&lt;=44,"35–44",
IF(Table1[[#This Row],[Age]]&lt;=54,"45–54","55+"))))</f>
        <v>25–34</v>
      </c>
      <c r="T272" t="str">
        <f>IF(Table1[[#This Row],[Purchase Amount (USD)]]&gt;=100,"High Value","Low Value")</f>
        <v>Low Value</v>
      </c>
      <c r="U272" t="str">
        <f>IF(Table1[[#This Row],[Previous Purchases]]&gt;=20,"Loyal",
IF(Table1[[#This Row],[Previous Purchases]]&gt;=10,"Returning","New"))</f>
        <v>Returning</v>
      </c>
      <c r="V272" s="3">
        <f>IF(Table1[[#This Row],[Discount Applied]]="Yes",1,0)</f>
        <v>1</v>
      </c>
    </row>
    <row r="273" spans="1:22" ht="14" x14ac:dyDescent="0.3">
      <c r="A273">
        <v>272</v>
      </c>
      <c r="B273" s="2">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f>IF(Table1[[#This Row],[Age]]&lt;25,"Under 25",
IF(Table1[[#This Row],[Age]]&lt;=34,"25–34",
IF(Table1[[#This Row],[Age]]&lt;=44,"35–44",
IF(Table1[[#This Row],[Age]]&lt;=54,"45–54","55+"))))</f>
        <v>55+</v>
      </c>
      <c r="T273" t="str">
        <f>IF(Table1[[#This Row],[Purchase Amount (USD)]]&gt;=100,"High Value","Low Value")</f>
        <v>Low Value</v>
      </c>
      <c r="U273" t="str">
        <f>IF(Table1[[#This Row],[Previous Purchases]]&gt;=20,"Loyal",
IF(Table1[[#This Row],[Previous Purchases]]&gt;=10,"Returning","New"))</f>
        <v>Loyal</v>
      </c>
      <c r="V273" s="3">
        <f>IF(Table1[[#This Row],[Discount Applied]]="Yes",1,0)</f>
        <v>1</v>
      </c>
    </row>
    <row r="274" spans="1:22" ht="14" x14ac:dyDescent="0.3">
      <c r="A274">
        <v>273</v>
      </c>
      <c r="B274" s="2">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f>IF(Table1[[#This Row],[Age]]&lt;25,"Under 25",
IF(Table1[[#This Row],[Age]]&lt;=34,"25–34",
IF(Table1[[#This Row],[Age]]&lt;=44,"35–44",
IF(Table1[[#This Row],[Age]]&lt;=54,"45–54","55+"))))</f>
        <v>45–54</v>
      </c>
      <c r="T274" t="str">
        <f>IF(Table1[[#This Row],[Purchase Amount (USD)]]&gt;=100,"High Value","Low Value")</f>
        <v>Low Value</v>
      </c>
      <c r="U274" t="str">
        <f>IF(Table1[[#This Row],[Previous Purchases]]&gt;=20,"Loyal",
IF(Table1[[#This Row],[Previous Purchases]]&gt;=10,"Returning","New"))</f>
        <v>Loyal</v>
      </c>
      <c r="V274" s="3">
        <f>IF(Table1[[#This Row],[Discount Applied]]="Yes",1,0)</f>
        <v>1</v>
      </c>
    </row>
    <row r="275" spans="1:22" ht="14" x14ac:dyDescent="0.3">
      <c r="A275">
        <v>274</v>
      </c>
      <c r="B275" s="2">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f>IF(Table1[[#This Row],[Age]]&lt;25,"Under 25",
IF(Table1[[#This Row],[Age]]&lt;=34,"25–34",
IF(Table1[[#This Row],[Age]]&lt;=44,"35–44",
IF(Table1[[#This Row],[Age]]&lt;=54,"45–54","55+"))))</f>
        <v>55+</v>
      </c>
      <c r="T275" t="str">
        <f>IF(Table1[[#This Row],[Purchase Amount (USD)]]&gt;=100,"High Value","Low Value")</f>
        <v>Low Value</v>
      </c>
      <c r="U275" t="str">
        <f>IF(Table1[[#This Row],[Previous Purchases]]&gt;=20,"Loyal",
IF(Table1[[#This Row],[Previous Purchases]]&gt;=10,"Returning","New"))</f>
        <v>Loyal</v>
      </c>
      <c r="V275" s="3">
        <f>IF(Table1[[#This Row],[Discount Applied]]="Yes",1,0)</f>
        <v>1</v>
      </c>
    </row>
    <row r="276" spans="1:22" ht="14" x14ac:dyDescent="0.3">
      <c r="A276">
        <v>275</v>
      </c>
      <c r="B276" s="2">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f>IF(Table1[[#This Row],[Age]]&lt;25,"Under 25",
IF(Table1[[#This Row],[Age]]&lt;=34,"25–34",
IF(Table1[[#This Row],[Age]]&lt;=44,"35–44",
IF(Table1[[#This Row],[Age]]&lt;=54,"45–54","55+"))))</f>
        <v>55+</v>
      </c>
      <c r="T276" t="str">
        <f>IF(Table1[[#This Row],[Purchase Amount (USD)]]&gt;=100,"High Value","Low Value")</f>
        <v>Low Value</v>
      </c>
      <c r="U276" t="str">
        <f>IF(Table1[[#This Row],[Previous Purchases]]&gt;=20,"Loyal",
IF(Table1[[#This Row],[Previous Purchases]]&gt;=10,"Returning","New"))</f>
        <v>Loyal</v>
      </c>
      <c r="V276" s="3">
        <f>IF(Table1[[#This Row],[Discount Applied]]="Yes",1,0)</f>
        <v>1</v>
      </c>
    </row>
    <row r="277" spans="1:22" ht="14" x14ac:dyDescent="0.3">
      <c r="A277">
        <v>276</v>
      </c>
      <c r="B277" s="2">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tr">
        <f>IF(Table1[[#This Row],[Age]]&lt;25,"Under 25",
IF(Table1[[#This Row],[Age]]&lt;=34,"25–34",
IF(Table1[[#This Row],[Age]]&lt;=44,"35–44",
IF(Table1[[#This Row],[Age]]&lt;=54,"45–54","55+"))))</f>
        <v>45–54</v>
      </c>
      <c r="T277" t="str">
        <f>IF(Table1[[#This Row],[Purchase Amount (USD)]]&gt;=100,"High Value","Low Value")</f>
        <v>Low Value</v>
      </c>
      <c r="U277" t="str">
        <f>IF(Table1[[#This Row],[Previous Purchases]]&gt;=20,"Loyal",
IF(Table1[[#This Row],[Previous Purchases]]&gt;=10,"Returning","New"))</f>
        <v>Returning</v>
      </c>
      <c r="V277" s="3">
        <f>IF(Table1[[#This Row],[Discount Applied]]="Yes",1,0)</f>
        <v>1</v>
      </c>
    </row>
    <row r="278" spans="1:22" ht="14" x14ac:dyDescent="0.3">
      <c r="A278">
        <v>277</v>
      </c>
      <c r="B278" s="2">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f>IF(Table1[[#This Row],[Age]]&lt;25,"Under 25",
IF(Table1[[#This Row],[Age]]&lt;=34,"25–34",
IF(Table1[[#This Row],[Age]]&lt;=44,"35–44",
IF(Table1[[#This Row],[Age]]&lt;=54,"45–54","55+"))))</f>
        <v>25–34</v>
      </c>
      <c r="T278" t="str">
        <f>IF(Table1[[#This Row],[Purchase Amount (USD)]]&gt;=100,"High Value","Low Value")</f>
        <v>Low Value</v>
      </c>
      <c r="U278" t="str">
        <f>IF(Table1[[#This Row],[Previous Purchases]]&gt;=20,"Loyal",
IF(Table1[[#This Row],[Previous Purchases]]&gt;=10,"Returning","New"))</f>
        <v>Returning</v>
      </c>
      <c r="V278" s="3">
        <f>IF(Table1[[#This Row],[Discount Applied]]="Yes",1,0)</f>
        <v>1</v>
      </c>
    </row>
    <row r="279" spans="1:22" ht="14" x14ac:dyDescent="0.3">
      <c r="A279">
        <v>278</v>
      </c>
      <c r="B279" s="2">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f>IF(Table1[[#This Row],[Age]]&lt;25,"Under 25",
IF(Table1[[#This Row],[Age]]&lt;=34,"25–34",
IF(Table1[[#This Row],[Age]]&lt;=44,"35–44",
IF(Table1[[#This Row],[Age]]&lt;=54,"45–54","55+"))))</f>
        <v>25–34</v>
      </c>
      <c r="T279" t="str">
        <f>IF(Table1[[#This Row],[Purchase Amount (USD)]]&gt;=100,"High Value","Low Value")</f>
        <v>Low Value</v>
      </c>
      <c r="U279" t="str">
        <f>IF(Table1[[#This Row],[Previous Purchases]]&gt;=20,"Loyal",
IF(Table1[[#This Row],[Previous Purchases]]&gt;=10,"Returning","New"))</f>
        <v>Loyal</v>
      </c>
      <c r="V279" s="3">
        <f>IF(Table1[[#This Row],[Discount Applied]]="Yes",1,0)</f>
        <v>1</v>
      </c>
    </row>
    <row r="280" spans="1:22" ht="14" x14ac:dyDescent="0.3">
      <c r="A280">
        <v>279</v>
      </c>
      <c r="B280" s="2">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f>IF(Table1[[#This Row],[Age]]&lt;25,"Under 25",
IF(Table1[[#This Row],[Age]]&lt;=34,"25–34",
IF(Table1[[#This Row],[Age]]&lt;=44,"35–44",
IF(Table1[[#This Row],[Age]]&lt;=54,"45–54","55+"))))</f>
        <v>55+</v>
      </c>
      <c r="T280" t="str">
        <f>IF(Table1[[#This Row],[Purchase Amount (USD)]]&gt;=100,"High Value","Low Value")</f>
        <v>Low Value</v>
      </c>
      <c r="U280" t="str">
        <f>IF(Table1[[#This Row],[Previous Purchases]]&gt;=20,"Loyal",
IF(Table1[[#This Row],[Previous Purchases]]&gt;=10,"Returning","New"))</f>
        <v>Loyal</v>
      </c>
      <c r="V280" s="3">
        <f>IF(Table1[[#This Row],[Discount Applied]]="Yes",1,0)</f>
        <v>1</v>
      </c>
    </row>
    <row r="281" spans="1:22" ht="14" x14ac:dyDescent="0.3">
      <c r="A281">
        <v>280</v>
      </c>
      <c r="B281" s="2">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f>IF(Table1[[#This Row],[Age]]&lt;25,"Under 25",
IF(Table1[[#This Row],[Age]]&lt;=34,"25–34",
IF(Table1[[#This Row],[Age]]&lt;=44,"35–44",
IF(Table1[[#This Row],[Age]]&lt;=54,"45–54","55+"))))</f>
        <v>Under 25</v>
      </c>
      <c r="T281" t="str">
        <f>IF(Table1[[#This Row],[Purchase Amount (USD)]]&gt;=100,"High Value","Low Value")</f>
        <v>Low Value</v>
      </c>
      <c r="U281" t="str">
        <f>IF(Table1[[#This Row],[Previous Purchases]]&gt;=20,"Loyal",
IF(Table1[[#This Row],[Previous Purchases]]&gt;=10,"Returning","New"))</f>
        <v>Loyal</v>
      </c>
      <c r="V281" s="3">
        <f>IF(Table1[[#This Row],[Discount Applied]]="Yes",1,0)</f>
        <v>1</v>
      </c>
    </row>
    <row r="282" spans="1:22" ht="14" x14ac:dyDescent="0.3">
      <c r="A282">
        <v>281</v>
      </c>
      <c r="B282" s="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f>IF(Table1[[#This Row],[Age]]&lt;25,"Under 25",
IF(Table1[[#This Row],[Age]]&lt;=34,"25–34",
IF(Table1[[#This Row],[Age]]&lt;=44,"35–44",
IF(Table1[[#This Row],[Age]]&lt;=54,"45–54","55+"))))</f>
        <v>45–54</v>
      </c>
      <c r="T282" t="str">
        <f>IF(Table1[[#This Row],[Purchase Amount (USD)]]&gt;=100,"High Value","Low Value")</f>
        <v>Low Value</v>
      </c>
      <c r="U282" t="str">
        <f>IF(Table1[[#This Row],[Previous Purchases]]&gt;=20,"Loyal",
IF(Table1[[#This Row],[Previous Purchases]]&gt;=10,"Returning","New"))</f>
        <v>Loyal</v>
      </c>
      <c r="V282" s="3">
        <f>IF(Table1[[#This Row],[Discount Applied]]="Yes",1,0)</f>
        <v>1</v>
      </c>
    </row>
    <row r="283" spans="1:22" ht="14" x14ac:dyDescent="0.3">
      <c r="A283">
        <v>282</v>
      </c>
      <c r="B283" s="2">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tr">
        <f>IF(Table1[[#This Row],[Age]]&lt;25,"Under 25",
IF(Table1[[#This Row],[Age]]&lt;=34,"25–34",
IF(Table1[[#This Row],[Age]]&lt;=44,"35–44",
IF(Table1[[#This Row],[Age]]&lt;=54,"45–54","55+"))))</f>
        <v>35–44</v>
      </c>
      <c r="T283" t="str">
        <f>IF(Table1[[#This Row],[Purchase Amount (USD)]]&gt;=100,"High Value","Low Value")</f>
        <v>Low Value</v>
      </c>
      <c r="U283" t="str">
        <f>IF(Table1[[#This Row],[Previous Purchases]]&gt;=20,"Loyal",
IF(Table1[[#This Row],[Previous Purchases]]&gt;=10,"Returning","New"))</f>
        <v>Loyal</v>
      </c>
      <c r="V283" s="3">
        <f>IF(Table1[[#This Row],[Discount Applied]]="Yes",1,0)</f>
        <v>1</v>
      </c>
    </row>
    <row r="284" spans="1:22" ht="14" x14ac:dyDescent="0.3">
      <c r="A284">
        <v>283</v>
      </c>
      <c r="B284" s="2">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f>IF(Table1[[#This Row],[Age]]&lt;25,"Under 25",
IF(Table1[[#This Row],[Age]]&lt;=34,"25–34",
IF(Table1[[#This Row],[Age]]&lt;=44,"35–44",
IF(Table1[[#This Row],[Age]]&lt;=54,"45–54","55+"))))</f>
        <v>Under 25</v>
      </c>
      <c r="T284" t="str">
        <f>IF(Table1[[#This Row],[Purchase Amount (USD)]]&gt;=100,"High Value","Low Value")</f>
        <v>Low Value</v>
      </c>
      <c r="U284" t="str">
        <f>IF(Table1[[#This Row],[Previous Purchases]]&gt;=20,"Loyal",
IF(Table1[[#This Row],[Previous Purchases]]&gt;=10,"Returning","New"))</f>
        <v>New</v>
      </c>
      <c r="V284" s="3">
        <f>IF(Table1[[#This Row],[Discount Applied]]="Yes",1,0)</f>
        <v>1</v>
      </c>
    </row>
    <row r="285" spans="1:22" ht="14" x14ac:dyDescent="0.3">
      <c r="A285">
        <v>284</v>
      </c>
      <c r="B285" s="2">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f>IF(Table1[[#This Row],[Age]]&lt;25,"Under 25",
IF(Table1[[#This Row],[Age]]&lt;=34,"25–34",
IF(Table1[[#This Row],[Age]]&lt;=44,"35–44",
IF(Table1[[#This Row],[Age]]&lt;=54,"45–54","55+"))))</f>
        <v>25–34</v>
      </c>
      <c r="T285" t="str">
        <f>IF(Table1[[#This Row],[Purchase Amount (USD)]]&gt;=100,"High Value","Low Value")</f>
        <v>Low Value</v>
      </c>
      <c r="U285" t="str">
        <f>IF(Table1[[#This Row],[Previous Purchases]]&gt;=20,"Loyal",
IF(Table1[[#This Row],[Previous Purchases]]&gt;=10,"Returning","New"))</f>
        <v>Returning</v>
      </c>
      <c r="V285" s="3">
        <f>IF(Table1[[#This Row],[Discount Applied]]="Yes",1,0)</f>
        <v>1</v>
      </c>
    </row>
    <row r="286" spans="1:22" ht="14" x14ac:dyDescent="0.3">
      <c r="A286">
        <v>285</v>
      </c>
      <c r="B286" s="2">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f>IF(Table1[[#This Row],[Age]]&lt;25,"Under 25",
IF(Table1[[#This Row],[Age]]&lt;=34,"25–34",
IF(Table1[[#This Row],[Age]]&lt;=44,"35–44",
IF(Table1[[#This Row],[Age]]&lt;=54,"45–54","55+"))))</f>
        <v>55+</v>
      </c>
      <c r="T286" t="str">
        <f>IF(Table1[[#This Row],[Purchase Amount (USD)]]&gt;=100,"High Value","Low Value")</f>
        <v>Low Value</v>
      </c>
      <c r="U286" t="str">
        <f>IF(Table1[[#This Row],[Previous Purchases]]&gt;=20,"Loyal",
IF(Table1[[#This Row],[Previous Purchases]]&gt;=10,"Returning","New"))</f>
        <v>New</v>
      </c>
      <c r="V286" s="3">
        <f>IF(Table1[[#This Row],[Discount Applied]]="Yes",1,0)</f>
        <v>1</v>
      </c>
    </row>
    <row r="287" spans="1:22" ht="14" x14ac:dyDescent="0.3">
      <c r="A287">
        <v>286</v>
      </c>
      <c r="B287" s="2">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f>IF(Table1[[#This Row],[Age]]&lt;25,"Under 25",
IF(Table1[[#This Row],[Age]]&lt;=34,"25–34",
IF(Table1[[#This Row],[Age]]&lt;=44,"35–44",
IF(Table1[[#This Row],[Age]]&lt;=54,"45–54","55+"))))</f>
        <v>25–34</v>
      </c>
      <c r="T287" t="str">
        <f>IF(Table1[[#This Row],[Purchase Amount (USD)]]&gt;=100,"High Value","Low Value")</f>
        <v>Low Value</v>
      </c>
      <c r="U287" t="str">
        <f>IF(Table1[[#This Row],[Previous Purchases]]&gt;=20,"Loyal",
IF(Table1[[#This Row],[Previous Purchases]]&gt;=10,"Returning","New"))</f>
        <v>New</v>
      </c>
      <c r="V287" s="3">
        <f>IF(Table1[[#This Row],[Discount Applied]]="Yes",1,0)</f>
        <v>1</v>
      </c>
    </row>
    <row r="288" spans="1:22" ht="14" x14ac:dyDescent="0.3">
      <c r="A288">
        <v>287</v>
      </c>
      <c r="B288" s="2">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f>IF(Table1[[#This Row],[Age]]&lt;25,"Under 25",
IF(Table1[[#This Row],[Age]]&lt;=34,"25–34",
IF(Table1[[#This Row],[Age]]&lt;=44,"35–44",
IF(Table1[[#This Row],[Age]]&lt;=54,"45–54","55+"))))</f>
        <v>25–34</v>
      </c>
      <c r="T288" t="str">
        <f>IF(Table1[[#This Row],[Purchase Amount (USD)]]&gt;=100,"High Value","Low Value")</f>
        <v>Low Value</v>
      </c>
      <c r="U288" t="str">
        <f>IF(Table1[[#This Row],[Previous Purchases]]&gt;=20,"Loyal",
IF(Table1[[#This Row],[Previous Purchases]]&gt;=10,"Returning","New"))</f>
        <v>New</v>
      </c>
      <c r="V288" s="3">
        <f>IF(Table1[[#This Row],[Discount Applied]]="Yes",1,0)</f>
        <v>1</v>
      </c>
    </row>
    <row r="289" spans="1:22" ht="14" x14ac:dyDescent="0.3">
      <c r="A289">
        <v>288</v>
      </c>
      <c r="B289" s="2">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f>IF(Table1[[#This Row],[Age]]&lt;25,"Under 25",
IF(Table1[[#This Row],[Age]]&lt;=34,"25–34",
IF(Table1[[#This Row],[Age]]&lt;=44,"35–44",
IF(Table1[[#This Row],[Age]]&lt;=54,"45–54","55+"))))</f>
        <v>55+</v>
      </c>
      <c r="T289" t="str">
        <f>IF(Table1[[#This Row],[Purchase Amount (USD)]]&gt;=100,"High Value","Low Value")</f>
        <v>Low Value</v>
      </c>
      <c r="U289" t="str">
        <f>IF(Table1[[#This Row],[Previous Purchases]]&gt;=20,"Loyal",
IF(Table1[[#This Row],[Previous Purchases]]&gt;=10,"Returning","New"))</f>
        <v>Returning</v>
      </c>
      <c r="V289" s="3">
        <f>IF(Table1[[#This Row],[Discount Applied]]="Yes",1,0)</f>
        <v>1</v>
      </c>
    </row>
    <row r="290" spans="1:22" ht="14" x14ac:dyDescent="0.3">
      <c r="A290">
        <v>289</v>
      </c>
      <c r="B290" s="2">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f>IF(Table1[[#This Row],[Age]]&lt;25,"Under 25",
IF(Table1[[#This Row],[Age]]&lt;=34,"25–34",
IF(Table1[[#This Row],[Age]]&lt;=44,"35–44",
IF(Table1[[#This Row],[Age]]&lt;=54,"45–54","55+"))))</f>
        <v>25–34</v>
      </c>
      <c r="T290" t="str">
        <f>IF(Table1[[#This Row],[Purchase Amount (USD)]]&gt;=100,"High Value","Low Value")</f>
        <v>Low Value</v>
      </c>
      <c r="U290" t="str">
        <f>IF(Table1[[#This Row],[Previous Purchases]]&gt;=20,"Loyal",
IF(Table1[[#This Row],[Previous Purchases]]&gt;=10,"Returning","New"))</f>
        <v>Loyal</v>
      </c>
      <c r="V290" s="3">
        <f>IF(Table1[[#This Row],[Discount Applied]]="Yes",1,0)</f>
        <v>1</v>
      </c>
    </row>
    <row r="291" spans="1:22" ht="14" x14ac:dyDescent="0.3">
      <c r="A291">
        <v>290</v>
      </c>
      <c r="B291" s="2">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f>IF(Table1[[#This Row],[Age]]&lt;25,"Under 25",
IF(Table1[[#This Row],[Age]]&lt;=34,"25–34",
IF(Table1[[#This Row],[Age]]&lt;=44,"35–44",
IF(Table1[[#This Row],[Age]]&lt;=54,"45–54","55+"))))</f>
        <v>45–54</v>
      </c>
      <c r="T291" t="str">
        <f>IF(Table1[[#This Row],[Purchase Amount (USD)]]&gt;=100,"High Value","Low Value")</f>
        <v>Low Value</v>
      </c>
      <c r="U291" t="str">
        <f>IF(Table1[[#This Row],[Previous Purchases]]&gt;=20,"Loyal",
IF(Table1[[#This Row],[Previous Purchases]]&gt;=10,"Returning","New"))</f>
        <v>Loyal</v>
      </c>
      <c r="V291" s="3">
        <f>IF(Table1[[#This Row],[Discount Applied]]="Yes",1,0)</f>
        <v>1</v>
      </c>
    </row>
    <row r="292" spans="1:22" ht="14" x14ac:dyDescent="0.3">
      <c r="A292">
        <v>291</v>
      </c>
      <c r="B292" s="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f>IF(Table1[[#This Row],[Age]]&lt;25,"Under 25",
IF(Table1[[#This Row],[Age]]&lt;=34,"25–34",
IF(Table1[[#This Row],[Age]]&lt;=44,"35–44",
IF(Table1[[#This Row],[Age]]&lt;=54,"45–54","55+"))))</f>
        <v>55+</v>
      </c>
      <c r="T292" t="str">
        <f>IF(Table1[[#This Row],[Purchase Amount (USD)]]&gt;=100,"High Value","Low Value")</f>
        <v>Low Value</v>
      </c>
      <c r="U292" t="str">
        <f>IF(Table1[[#This Row],[Previous Purchases]]&gt;=20,"Loyal",
IF(Table1[[#This Row],[Previous Purchases]]&gt;=10,"Returning","New"))</f>
        <v>Loyal</v>
      </c>
      <c r="V292" s="3">
        <f>IF(Table1[[#This Row],[Discount Applied]]="Yes",1,0)</f>
        <v>1</v>
      </c>
    </row>
    <row r="293" spans="1:22" ht="14" x14ac:dyDescent="0.3">
      <c r="A293">
        <v>292</v>
      </c>
      <c r="B293" s="2">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f>IF(Table1[[#This Row],[Age]]&lt;25,"Under 25",
IF(Table1[[#This Row],[Age]]&lt;=34,"25–34",
IF(Table1[[#This Row],[Age]]&lt;=44,"35–44",
IF(Table1[[#This Row],[Age]]&lt;=54,"45–54","55+"))))</f>
        <v>55+</v>
      </c>
      <c r="T293" t="str">
        <f>IF(Table1[[#This Row],[Purchase Amount (USD)]]&gt;=100,"High Value","Low Value")</f>
        <v>Low Value</v>
      </c>
      <c r="U293" t="str">
        <f>IF(Table1[[#This Row],[Previous Purchases]]&gt;=20,"Loyal",
IF(Table1[[#This Row],[Previous Purchases]]&gt;=10,"Returning","New"))</f>
        <v>Loyal</v>
      </c>
      <c r="V293" s="3">
        <f>IF(Table1[[#This Row],[Discount Applied]]="Yes",1,0)</f>
        <v>1</v>
      </c>
    </row>
    <row r="294" spans="1:22" ht="14" x14ac:dyDescent="0.3">
      <c r="A294">
        <v>293</v>
      </c>
      <c r="B294" s="2">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f>IF(Table1[[#This Row],[Age]]&lt;25,"Under 25",
IF(Table1[[#This Row],[Age]]&lt;=34,"25–34",
IF(Table1[[#This Row],[Age]]&lt;=44,"35–44",
IF(Table1[[#This Row],[Age]]&lt;=54,"45–54","55+"))))</f>
        <v>55+</v>
      </c>
      <c r="T294" t="str">
        <f>IF(Table1[[#This Row],[Purchase Amount (USD)]]&gt;=100,"High Value","Low Value")</f>
        <v>Low Value</v>
      </c>
      <c r="U294" t="str">
        <f>IF(Table1[[#This Row],[Previous Purchases]]&gt;=20,"Loyal",
IF(Table1[[#This Row],[Previous Purchases]]&gt;=10,"Returning","New"))</f>
        <v>Loyal</v>
      </c>
      <c r="V294" s="3">
        <f>IF(Table1[[#This Row],[Discount Applied]]="Yes",1,0)</f>
        <v>1</v>
      </c>
    </row>
    <row r="295" spans="1:22" ht="14" x14ac:dyDescent="0.3">
      <c r="A295">
        <v>294</v>
      </c>
      <c r="B295" s="2">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f>IF(Table1[[#This Row],[Age]]&lt;25,"Under 25",
IF(Table1[[#This Row],[Age]]&lt;=34,"25–34",
IF(Table1[[#This Row],[Age]]&lt;=44,"35–44",
IF(Table1[[#This Row],[Age]]&lt;=54,"45–54","55+"))))</f>
        <v>55+</v>
      </c>
      <c r="T295" t="str">
        <f>IF(Table1[[#This Row],[Purchase Amount (USD)]]&gt;=100,"High Value","Low Value")</f>
        <v>Low Value</v>
      </c>
      <c r="U295" t="str">
        <f>IF(Table1[[#This Row],[Previous Purchases]]&gt;=20,"Loyal",
IF(Table1[[#This Row],[Previous Purchases]]&gt;=10,"Returning","New"))</f>
        <v>Loyal</v>
      </c>
      <c r="V295" s="3">
        <f>IF(Table1[[#This Row],[Discount Applied]]="Yes",1,0)</f>
        <v>1</v>
      </c>
    </row>
    <row r="296" spans="1:22" ht="14" x14ac:dyDescent="0.3">
      <c r="A296">
        <v>295</v>
      </c>
      <c r="B296" s="2">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f>IF(Table1[[#This Row],[Age]]&lt;25,"Under 25",
IF(Table1[[#This Row],[Age]]&lt;=34,"25–34",
IF(Table1[[#This Row],[Age]]&lt;=44,"35–44",
IF(Table1[[#This Row],[Age]]&lt;=54,"45–54","55+"))))</f>
        <v>55+</v>
      </c>
      <c r="T296" t="str">
        <f>IF(Table1[[#This Row],[Purchase Amount (USD)]]&gt;=100,"High Value","Low Value")</f>
        <v>Low Value</v>
      </c>
      <c r="U296" t="str">
        <f>IF(Table1[[#This Row],[Previous Purchases]]&gt;=20,"Loyal",
IF(Table1[[#This Row],[Previous Purchases]]&gt;=10,"Returning","New"))</f>
        <v>Returning</v>
      </c>
      <c r="V296" s="3">
        <f>IF(Table1[[#This Row],[Discount Applied]]="Yes",1,0)</f>
        <v>1</v>
      </c>
    </row>
    <row r="297" spans="1:22" ht="14" x14ac:dyDescent="0.3">
      <c r="A297">
        <v>296</v>
      </c>
      <c r="B297" s="2">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f>IF(Table1[[#This Row],[Age]]&lt;25,"Under 25",
IF(Table1[[#This Row],[Age]]&lt;=34,"25–34",
IF(Table1[[#This Row],[Age]]&lt;=44,"35–44",
IF(Table1[[#This Row],[Age]]&lt;=54,"45–54","55+"))))</f>
        <v>45–54</v>
      </c>
      <c r="T297" t="str">
        <f>IF(Table1[[#This Row],[Purchase Amount (USD)]]&gt;=100,"High Value","Low Value")</f>
        <v>Low Value</v>
      </c>
      <c r="U297" t="str">
        <f>IF(Table1[[#This Row],[Previous Purchases]]&gt;=20,"Loyal",
IF(Table1[[#This Row],[Previous Purchases]]&gt;=10,"Returning","New"))</f>
        <v>Loyal</v>
      </c>
      <c r="V297" s="3">
        <f>IF(Table1[[#This Row],[Discount Applied]]="Yes",1,0)</f>
        <v>1</v>
      </c>
    </row>
    <row r="298" spans="1:22" ht="14" x14ac:dyDescent="0.3">
      <c r="A298">
        <v>297</v>
      </c>
      <c r="B298" s="2">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f>IF(Table1[[#This Row],[Age]]&lt;25,"Under 25",
IF(Table1[[#This Row],[Age]]&lt;=34,"25–34",
IF(Table1[[#This Row],[Age]]&lt;=44,"35–44",
IF(Table1[[#This Row],[Age]]&lt;=54,"45–54","55+"))))</f>
        <v>25–34</v>
      </c>
      <c r="T298" t="str">
        <f>IF(Table1[[#This Row],[Purchase Amount (USD)]]&gt;=100,"High Value","Low Value")</f>
        <v>Low Value</v>
      </c>
      <c r="U298" t="str">
        <f>IF(Table1[[#This Row],[Previous Purchases]]&gt;=20,"Loyal",
IF(Table1[[#This Row],[Previous Purchases]]&gt;=10,"Returning","New"))</f>
        <v>Returning</v>
      </c>
      <c r="V298" s="3">
        <f>IF(Table1[[#This Row],[Discount Applied]]="Yes",1,0)</f>
        <v>1</v>
      </c>
    </row>
    <row r="299" spans="1:22" ht="14" x14ac:dyDescent="0.3">
      <c r="A299">
        <v>298</v>
      </c>
      <c r="B299" s="2">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f>IF(Table1[[#This Row],[Age]]&lt;25,"Under 25",
IF(Table1[[#This Row],[Age]]&lt;=34,"25–34",
IF(Table1[[#This Row],[Age]]&lt;=44,"35–44",
IF(Table1[[#This Row],[Age]]&lt;=54,"45–54","55+"))))</f>
        <v>45–54</v>
      </c>
      <c r="T299" t="str">
        <f>IF(Table1[[#This Row],[Purchase Amount (USD)]]&gt;=100,"High Value","Low Value")</f>
        <v>Low Value</v>
      </c>
      <c r="U299" t="str">
        <f>IF(Table1[[#This Row],[Previous Purchases]]&gt;=20,"Loyal",
IF(Table1[[#This Row],[Previous Purchases]]&gt;=10,"Returning","New"))</f>
        <v>New</v>
      </c>
      <c r="V299" s="3">
        <f>IF(Table1[[#This Row],[Discount Applied]]="Yes",1,0)</f>
        <v>1</v>
      </c>
    </row>
    <row r="300" spans="1:22" ht="14" x14ac:dyDescent="0.3">
      <c r="A300">
        <v>299</v>
      </c>
      <c r="B300" s="2">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f>IF(Table1[[#This Row],[Age]]&lt;25,"Under 25",
IF(Table1[[#This Row],[Age]]&lt;=34,"25–34",
IF(Table1[[#This Row],[Age]]&lt;=44,"35–44",
IF(Table1[[#This Row],[Age]]&lt;=54,"45–54","55+"))))</f>
        <v>55+</v>
      </c>
      <c r="T300" t="str">
        <f>IF(Table1[[#This Row],[Purchase Amount (USD)]]&gt;=100,"High Value","Low Value")</f>
        <v>Low Value</v>
      </c>
      <c r="U300" t="str">
        <f>IF(Table1[[#This Row],[Previous Purchases]]&gt;=20,"Loyal",
IF(Table1[[#This Row],[Previous Purchases]]&gt;=10,"Returning","New"))</f>
        <v>Returning</v>
      </c>
      <c r="V300" s="3">
        <f>IF(Table1[[#This Row],[Discount Applied]]="Yes",1,0)</f>
        <v>1</v>
      </c>
    </row>
    <row r="301" spans="1:22" ht="14" x14ac:dyDescent="0.3">
      <c r="A301">
        <v>300</v>
      </c>
      <c r="B301" s="2">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f>IF(Table1[[#This Row],[Age]]&lt;25,"Under 25",
IF(Table1[[#This Row],[Age]]&lt;=34,"25–34",
IF(Table1[[#This Row],[Age]]&lt;=44,"35–44",
IF(Table1[[#This Row],[Age]]&lt;=54,"45–54","55+"))))</f>
        <v>25–34</v>
      </c>
      <c r="T301" t="str">
        <f>IF(Table1[[#This Row],[Purchase Amount (USD)]]&gt;=100,"High Value","Low Value")</f>
        <v>Low Value</v>
      </c>
      <c r="U301" t="str">
        <f>IF(Table1[[#This Row],[Previous Purchases]]&gt;=20,"Loyal",
IF(Table1[[#This Row],[Previous Purchases]]&gt;=10,"Returning","New"))</f>
        <v>Loyal</v>
      </c>
      <c r="V301" s="3">
        <f>IF(Table1[[#This Row],[Discount Applied]]="Yes",1,0)</f>
        <v>1</v>
      </c>
    </row>
    <row r="302" spans="1:22" ht="14" x14ac:dyDescent="0.3">
      <c r="A302">
        <v>301</v>
      </c>
      <c r="B302" s="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f>IF(Table1[[#This Row],[Age]]&lt;25,"Under 25",
IF(Table1[[#This Row],[Age]]&lt;=34,"25–34",
IF(Table1[[#This Row],[Age]]&lt;=44,"35–44",
IF(Table1[[#This Row],[Age]]&lt;=54,"45–54","55+"))))</f>
        <v>25–34</v>
      </c>
      <c r="T302" t="str">
        <f>IF(Table1[[#This Row],[Purchase Amount (USD)]]&gt;=100,"High Value","Low Value")</f>
        <v>Low Value</v>
      </c>
      <c r="U302" t="str">
        <f>IF(Table1[[#This Row],[Previous Purchases]]&gt;=20,"Loyal",
IF(Table1[[#This Row],[Previous Purchases]]&gt;=10,"Returning","New"))</f>
        <v>Loyal</v>
      </c>
      <c r="V302" s="3">
        <f>IF(Table1[[#This Row],[Discount Applied]]="Yes",1,0)</f>
        <v>1</v>
      </c>
    </row>
    <row r="303" spans="1:22" ht="14" x14ac:dyDescent="0.3">
      <c r="A303">
        <v>302</v>
      </c>
      <c r="B303" s="2">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f>IF(Table1[[#This Row],[Age]]&lt;25,"Under 25",
IF(Table1[[#This Row],[Age]]&lt;=34,"25–34",
IF(Table1[[#This Row],[Age]]&lt;=44,"35–44",
IF(Table1[[#This Row],[Age]]&lt;=54,"45–54","55+"))))</f>
        <v>45–54</v>
      </c>
      <c r="T303" t="str">
        <f>IF(Table1[[#This Row],[Purchase Amount (USD)]]&gt;=100,"High Value","Low Value")</f>
        <v>Low Value</v>
      </c>
      <c r="U303" t="str">
        <f>IF(Table1[[#This Row],[Previous Purchases]]&gt;=20,"Loyal",
IF(Table1[[#This Row],[Previous Purchases]]&gt;=10,"Returning","New"))</f>
        <v>Loyal</v>
      </c>
      <c r="V303" s="3">
        <f>IF(Table1[[#This Row],[Discount Applied]]="Yes",1,0)</f>
        <v>1</v>
      </c>
    </row>
    <row r="304" spans="1:22" ht="14" x14ac:dyDescent="0.3">
      <c r="A304">
        <v>303</v>
      </c>
      <c r="B304" s="2">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f>IF(Table1[[#This Row],[Age]]&lt;25,"Under 25",
IF(Table1[[#This Row],[Age]]&lt;=34,"25–34",
IF(Table1[[#This Row],[Age]]&lt;=44,"35–44",
IF(Table1[[#This Row],[Age]]&lt;=54,"45–54","55+"))))</f>
        <v>35–44</v>
      </c>
      <c r="T304" t="str">
        <f>IF(Table1[[#This Row],[Purchase Amount (USD)]]&gt;=100,"High Value","Low Value")</f>
        <v>Low Value</v>
      </c>
      <c r="U304" t="str">
        <f>IF(Table1[[#This Row],[Previous Purchases]]&gt;=20,"Loyal",
IF(Table1[[#This Row],[Previous Purchases]]&gt;=10,"Returning","New"))</f>
        <v>Loyal</v>
      </c>
      <c r="V304" s="3">
        <f>IF(Table1[[#This Row],[Discount Applied]]="Yes",1,0)</f>
        <v>1</v>
      </c>
    </row>
    <row r="305" spans="1:22" ht="14" x14ac:dyDescent="0.3">
      <c r="A305">
        <v>304</v>
      </c>
      <c r="B305" s="2">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f>IF(Table1[[#This Row],[Age]]&lt;25,"Under 25",
IF(Table1[[#This Row],[Age]]&lt;=34,"25–34",
IF(Table1[[#This Row],[Age]]&lt;=44,"35–44",
IF(Table1[[#This Row],[Age]]&lt;=54,"45–54","55+"))))</f>
        <v>Under 25</v>
      </c>
      <c r="T305" t="str">
        <f>IF(Table1[[#This Row],[Purchase Amount (USD)]]&gt;=100,"High Value","Low Value")</f>
        <v>Low Value</v>
      </c>
      <c r="U305" t="str">
        <f>IF(Table1[[#This Row],[Previous Purchases]]&gt;=20,"Loyal",
IF(Table1[[#This Row],[Previous Purchases]]&gt;=10,"Returning","New"))</f>
        <v>Loyal</v>
      </c>
      <c r="V305" s="3">
        <f>IF(Table1[[#This Row],[Discount Applied]]="Yes",1,0)</f>
        <v>1</v>
      </c>
    </row>
    <row r="306" spans="1:22" ht="14" x14ac:dyDescent="0.3">
      <c r="A306">
        <v>305</v>
      </c>
      <c r="B306" s="2">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f>IF(Table1[[#This Row],[Age]]&lt;25,"Under 25",
IF(Table1[[#This Row],[Age]]&lt;=34,"25–34",
IF(Table1[[#This Row],[Age]]&lt;=44,"35–44",
IF(Table1[[#This Row],[Age]]&lt;=54,"45–54","55+"))))</f>
        <v>35–44</v>
      </c>
      <c r="T306" t="str">
        <f>IF(Table1[[#This Row],[Purchase Amount (USD)]]&gt;=100,"High Value","Low Value")</f>
        <v>Low Value</v>
      </c>
      <c r="U306" t="str">
        <f>IF(Table1[[#This Row],[Previous Purchases]]&gt;=20,"Loyal",
IF(Table1[[#This Row],[Previous Purchases]]&gt;=10,"Returning","New"))</f>
        <v>Loyal</v>
      </c>
      <c r="V306" s="3">
        <f>IF(Table1[[#This Row],[Discount Applied]]="Yes",1,0)</f>
        <v>1</v>
      </c>
    </row>
    <row r="307" spans="1:22" ht="14" x14ac:dyDescent="0.3">
      <c r="A307">
        <v>306</v>
      </c>
      <c r="B307" s="2">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f>IF(Table1[[#This Row],[Age]]&lt;25,"Under 25",
IF(Table1[[#This Row],[Age]]&lt;=34,"25–34",
IF(Table1[[#This Row],[Age]]&lt;=44,"35–44",
IF(Table1[[#This Row],[Age]]&lt;=54,"45–54","55+"))))</f>
        <v>55+</v>
      </c>
      <c r="T307" t="str">
        <f>IF(Table1[[#This Row],[Purchase Amount (USD)]]&gt;=100,"High Value","Low Value")</f>
        <v>Low Value</v>
      </c>
      <c r="U307" t="str">
        <f>IF(Table1[[#This Row],[Previous Purchases]]&gt;=20,"Loyal",
IF(Table1[[#This Row],[Previous Purchases]]&gt;=10,"Returning","New"))</f>
        <v>Loyal</v>
      </c>
      <c r="V307" s="3">
        <f>IF(Table1[[#This Row],[Discount Applied]]="Yes",1,0)</f>
        <v>1</v>
      </c>
    </row>
    <row r="308" spans="1:22" ht="14" x14ac:dyDescent="0.3">
      <c r="A308">
        <v>307</v>
      </c>
      <c r="B308" s="2">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f>IF(Table1[[#This Row],[Age]]&lt;25,"Under 25",
IF(Table1[[#This Row],[Age]]&lt;=34,"25–34",
IF(Table1[[#This Row],[Age]]&lt;=44,"35–44",
IF(Table1[[#This Row],[Age]]&lt;=54,"45–54","55+"))))</f>
        <v>25–34</v>
      </c>
      <c r="T308" t="str">
        <f>IF(Table1[[#This Row],[Purchase Amount (USD)]]&gt;=100,"High Value","Low Value")</f>
        <v>Low Value</v>
      </c>
      <c r="U308" t="str">
        <f>IF(Table1[[#This Row],[Previous Purchases]]&gt;=20,"Loyal",
IF(Table1[[#This Row],[Previous Purchases]]&gt;=10,"Returning","New"))</f>
        <v>New</v>
      </c>
      <c r="V308" s="3">
        <f>IF(Table1[[#This Row],[Discount Applied]]="Yes",1,0)</f>
        <v>1</v>
      </c>
    </row>
    <row r="309" spans="1:22" ht="14" x14ac:dyDescent="0.3">
      <c r="A309">
        <v>308</v>
      </c>
      <c r="B309" s="2">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f>IF(Table1[[#This Row],[Age]]&lt;25,"Under 25",
IF(Table1[[#This Row],[Age]]&lt;=34,"25–34",
IF(Table1[[#This Row],[Age]]&lt;=44,"35–44",
IF(Table1[[#This Row],[Age]]&lt;=54,"45–54","55+"))))</f>
        <v>25–34</v>
      </c>
      <c r="T309" t="str">
        <f>IF(Table1[[#This Row],[Purchase Amount (USD)]]&gt;=100,"High Value","Low Value")</f>
        <v>Low Value</v>
      </c>
      <c r="U309" t="str">
        <f>IF(Table1[[#This Row],[Previous Purchases]]&gt;=20,"Loyal",
IF(Table1[[#This Row],[Previous Purchases]]&gt;=10,"Returning","New"))</f>
        <v>New</v>
      </c>
      <c r="V309" s="3">
        <f>IF(Table1[[#This Row],[Discount Applied]]="Yes",1,0)</f>
        <v>1</v>
      </c>
    </row>
    <row r="310" spans="1:22" ht="14" x14ac:dyDescent="0.3">
      <c r="A310">
        <v>309</v>
      </c>
      <c r="B310" s="2">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f>IF(Table1[[#This Row],[Age]]&lt;25,"Under 25",
IF(Table1[[#This Row],[Age]]&lt;=34,"25–34",
IF(Table1[[#This Row],[Age]]&lt;=44,"35–44",
IF(Table1[[#This Row],[Age]]&lt;=54,"45–54","55+"))))</f>
        <v>55+</v>
      </c>
      <c r="T310" t="str">
        <f>IF(Table1[[#This Row],[Purchase Amount (USD)]]&gt;=100,"High Value","Low Value")</f>
        <v>Low Value</v>
      </c>
      <c r="U310" t="str">
        <f>IF(Table1[[#This Row],[Previous Purchases]]&gt;=20,"Loyal",
IF(Table1[[#This Row],[Previous Purchases]]&gt;=10,"Returning","New"))</f>
        <v>Loyal</v>
      </c>
      <c r="V310" s="3">
        <f>IF(Table1[[#This Row],[Discount Applied]]="Yes",1,0)</f>
        <v>1</v>
      </c>
    </row>
    <row r="311" spans="1:22" ht="14" x14ac:dyDescent="0.3">
      <c r="A311">
        <v>310</v>
      </c>
      <c r="B311" s="2">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f>IF(Table1[[#This Row],[Age]]&lt;25,"Under 25",
IF(Table1[[#This Row],[Age]]&lt;=34,"25–34",
IF(Table1[[#This Row],[Age]]&lt;=44,"35–44",
IF(Table1[[#This Row],[Age]]&lt;=54,"45–54","55+"))))</f>
        <v>55+</v>
      </c>
      <c r="T311" t="str">
        <f>IF(Table1[[#This Row],[Purchase Amount (USD)]]&gt;=100,"High Value","Low Value")</f>
        <v>Low Value</v>
      </c>
      <c r="U311" t="str">
        <f>IF(Table1[[#This Row],[Previous Purchases]]&gt;=20,"Loyal",
IF(Table1[[#This Row],[Previous Purchases]]&gt;=10,"Returning","New"))</f>
        <v>Loyal</v>
      </c>
      <c r="V311" s="3">
        <f>IF(Table1[[#This Row],[Discount Applied]]="Yes",1,0)</f>
        <v>1</v>
      </c>
    </row>
    <row r="312" spans="1:22" ht="14" x14ac:dyDescent="0.3">
      <c r="A312">
        <v>311</v>
      </c>
      <c r="B312" s="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f>IF(Table1[[#This Row],[Age]]&lt;25,"Under 25",
IF(Table1[[#This Row],[Age]]&lt;=34,"25–34",
IF(Table1[[#This Row],[Age]]&lt;=44,"35–44",
IF(Table1[[#This Row],[Age]]&lt;=54,"45–54","55+"))))</f>
        <v>55+</v>
      </c>
      <c r="T312" t="str">
        <f>IF(Table1[[#This Row],[Purchase Amount (USD)]]&gt;=100,"High Value","Low Value")</f>
        <v>Low Value</v>
      </c>
      <c r="U312" t="str">
        <f>IF(Table1[[#This Row],[Previous Purchases]]&gt;=20,"Loyal",
IF(Table1[[#This Row],[Previous Purchases]]&gt;=10,"Returning","New"))</f>
        <v>Loyal</v>
      </c>
      <c r="V312" s="3">
        <f>IF(Table1[[#This Row],[Discount Applied]]="Yes",1,0)</f>
        <v>1</v>
      </c>
    </row>
    <row r="313" spans="1:22" ht="14" x14ac:dyDescent="0.3">
      <c r="A313">
        <v>312</v>
      </c>
      <c r="B313" s="2">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f>IF(Table1[[#This Row],[Age]]&lt;25,"Under 25",
IF(Table1[[#This Row],[Age]]&lt;=34,"25–34",
IF(Table1[[#This Row],[Age]]&lt;=44,"35–44",
IF(Table1[[#This Row],[Age]]&lt;=54,"45–54","55+"))))</f>
        <v>55+</v>
      </c>
      <c r="T313" t="str">
        <f>IF(Table1[[#This Row],[Purchase Amount (USD)]]&gt;=100,"High Value","Low Value")</f>
        <v>Low Value</v>
      </c>
      <c r="U313" t="str">
        <f>IF(Table1[[#This Row],[Previous Purchases]]&gt;=20,"Loyal",
IF(Table1[[#This Row],[Previous Purchases]]&gt;=10,"Returning","New"))</f>
        <v>Returning</v>
      </c>
      <c r="V313" s="3">
        <f>IF(Table1[[#This Row],[Discount Applied]]="Yes",1,0)</f>
        <v>1</v>
      </c>
    </row>
    <row r="314" spans="1:22" ht="14" x14ac:dyDescent="0.3">
      <c r="A314">
        <v>313</v>
      </c>
      <c r="B314" s="2">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f>IF(Table1[[#This Row],[Age]]&lt;25,"Under 25",
IF(Table1[[#This Row],[Age]]&lt;=34,"25–34",
IF(Table1[[#This Row],[Age]]&lt;=44,"35–44",
IF(Table1[[#This Row],[Age]]&lt;=54,"45–54","55+"))))</f>
        <v>35–44</v>
      </c>
      <c r="T314" t="str">
        <f>IF(Table1[[#This Row],[Purchase Amount (USD)]]&gt;=100,"High Value","Low Value")</f>
        <v>Low Value</v>
      </c>
      <c r="U314" t="str">
        <f>IF(Table1[[#This Row],[Previous Purchases]]&gt;=20,"Loyal",
IF(Table1[[#This Row],[Previous Purchases]]&gt;=10,"Returning","New"))</f>
        <v>New</v>
      </c>
      <c r="V314" s="3">
        <f>IF(Table1[[#This Row],[Discount Applied]]="Yes",1,0)</f>
        <v>1</v>
      </c>
    </row>
    <row r="315" spans="1:22" ht="14" x14ac:dyDescent="0.3">
      <c r="A315">
        <v>314</v>
      </c>
      <c r="B315" s="2">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f>IF(Table1[[#This Row],[Age]]&lt;25,"Under 25",
IF(Table1[[#This Row],[Age]]&lt;=34,"25–34",
IF(Table1[[#This Row],[Age]]&lt;=44,"35–44",
IF(Table1[[#This Row],[Age]]&lt;=54,"45–54","55+"))))</f>
        <v>35–44</v>
      </c>
      <c r="T315" t="str">
        <f>IF(Table1[[#This Row],[Purchase Amount (USD)]]&gt;=100,"High Value","Low Value")</f>
        <v>Low Value</v>
      </c>
      <c r="U315" t="str">
        <f>IF(Table1[[#This Row],[Previous Purchases]]&gt;=20,"Loyal",
IF(Table1[[#This Row],[Previous Purchases]]&gt;=10,"Returning","New"))</f>
        <v>Loyal</v>
      </c>
      <c r="V315" s="3">
        <f>IF(Table1[[#This Row],[Discount Applied]]="Yes",1,0)</f>
        <v>1</v>
      </c>
    </row>
    <row r="316" spans="1:22" ht="14" x14ac:dyDescent="0.3">
      <c r="A316">
        <v>315</v>
      </c>
      <c r="B316" s="2">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f>IF(Table1[[#This Row],[Age]]&lt;25,"Under 25",
IF(Table1[[#This Row],[Age]]&lt;=34,"25–34",
IF(Table1[[#This Row],[Age]]&lt;=44,"35–44",
IF(Table1[[#This Row],[Age]]&lt;=54,"45–54","55+"))))</f>
        <v>25–34</v>
      </c>
      <c r="T316" t="str">
        <f>IF(Table1[[#This Row],[Purchase Amount (USD)]]&gt;=100,"High Value","Low Value")</f>
        <v>Low Value</v>
      </c>
      <c r="U316" t="str">
        <f>IF(Table1[[#This Row],[Previous Purchases]]&gt;=20,"Loyal",
IF(Table1[[#This Row],[Previous Purchases]]&gt;=10,"Returning","New"))</f>
        <v>Returning</v>
      </c>
      <c r="V316" s="3">
        <f>IF(Table1[[#This Row],[Discount Applied]]="Yes",1,0)</f>
        <v>1</v>
      </c>
    </row>
    <row r="317" spans="1:22" ht="14" x14ac:dyDescent="0.3">
      <c r="A317">
        <v>316</v>
      </c>
      <c r="B317" s="2">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f>IF(Table1[[#This Row],[Age]]&lt;25,"Under 25",
IF(Table1[[#This Row],[Age]]&lt;=34,"25–34",
IF(Table1[[#This Row],[Age]]&lt;=44,"35–44",
IF(Table1[[#This Row],[Age]]&lt;=54,"45–54","55+"))))</f>
        <v>55+</v>
      </c>
      <c r="T317" t="str">
        <f>IF(Table1[[#This Row],[Purchase Amount (USD)]]&gt;=100,"High Value","Low Value")</f>
        <v>Low Value</v>
      </c>
      <c r="U317" t="str">
        <f>IF(Table1[[#This Row],[Previous Purchases]]&gt;=20,"Loyal",
IF(Table1[[#This Row],[Previous Purchases]]&gt;=10,"Returning","New"))</f>
        <v>Loyal</v>
      </c>
      <c r="V317" s="3">
        <f>IF(Table1[[#This Row],[Discount Applied]]="Yes",1,0)</f>
        <v>1</v>
      </c>
    </row>
    <row r="318" spans="1:22" ht="14" x14ac:dyDescent="0.3">
      <c r="A318">
        <v>317</v>
      </c>
      <c r="B318" s="2">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f>IF(Table1[[#This Row],[Age]]&lt;25,"Under 25",
IF(Table1[[#This Row],[Age]]&lt;=34,"25–34",
IF(Table1[[#This Row],[Age]]&lt;=44,"35–44",
IF(Table1[[#This Row],[Age]]&lt;=54,"45–54","55+"))))</f>
        <v>35–44</v>
      </c>
      <c r="T318" t="str">
        <f>IF(Table1[[#This Row],[Purchase Amount (USD)]]&gt;=100,"High Value","Low Value")</f>
        <v>Low Value</v>
      </c>
      <c r="U318" t="str">
        <f>IF(Table1[[#This Row],[Previous Purchases]]&gt;=20,"Loyal",
IF(Table1[[#This Row],[Previous Purchases]]&gt;=10,"Returning","New"))</f>
        <v>Loyal</v>
      </c>
      <c r="V318" s="3">
        <f>IF(Table1[[#This Row],[Discount Applied]]="Yes",1,0)</f>
        <v>1</v>
      </c>
    </row>
    <row r="319" spans="1:22" ht="14" x14ac:dyDescent="0.3">
      <c r="A319">
        <v>318</v>
      </c>
      <c r="B319" s="2">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f>IF(Table1[[#This Row],[Age]]&lt;25,"Under 25",
IF(Table1[[#This Row],[Age]]&lt;=34,"25–34",
IF(Table1[[#This Row],[Age]]&lt;=44,"35–44",
IF(Table1[[#This Row],[Age]]&lt;=54,"45–54","55+"))))</f>
        <v>55+</v>
      </c>
      <c r="T319" t="str">
        <f>IF(Table1[[#This Row],[Purchase Amount (USD)]]&gt;=100,"High Value","Low Value")</f>
        <v>Low Value</v>
      </c>
      <c r="U319" t="str">
        <f>IF(Table1[[#This Row],[Previous Purchases]]&gt;=20,"Loyal",
IF(Table1[[#This Row],[Previous Purchases]]&gt;=10,"Returning","New"))</f>
        <v>Loyal</v>
      </c>
      <c r="V319" s="3">
        <f>IF(Table1[[#This Row],[Discount Applied]]="Yes",1,0)</f>
        <v>1</v>
      </c>
    </row>
    <row r="320" spans="1:22" ht="14" x14ac:dyDescent="0.3">
      <c r="A320">
        <v>319</v>
      </c>
      <c r="B320" s="2">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tr">
        <f>IF(Table1[[#This Row],[Age]]&lt;25,"Under 25",
IF(Table1[[#This Row],[Age]]&lt;=34,"25–34",
IF(Table1[[#This Row],[Age]]&lt;=44,"35–44",
IF(Table1[[#This Row],[Age]]&lt;=54,"45–54","55+"))))</f>
        <v>45–54</v>
      </c>
      <c r="T320" t="str">
        <f>IF(Table1[[#This Row],[Purchase Amount (USD)]]&gt;=100,"High Value","Low Value")</f>
        <v>Low Value</v>
      </c>
      <c r="U320" t="str">
        <f>IF(Table1[[#This Row],[Previous Purchases]]&gt;=20,"Loyal",
IF(Table1[[#This Row],[Previous Purchases]]&gt;=10,"Returning","New"))</f>
        <v>Returning</v>
      </c>
      <c r="V320" s="3">
        <f>IF(Table1[[#This Row],[Discount Applied]]="Yes",1,0)</f>
        <v>1</v>
      </c>
    </row>
    <row r="321" spans="1:22" ht="14" x14ac:dyDescent="0.3">
      <c r="A321">
        <v>320</v>
      </c>
      <c r="B321" s="2">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f>IF(Table1[[#This Row],[Age]]&lt;25,"Under 25",
IF(Table1[[#This Row],[Age]]&lt;=34,"25–34",
IF(Table1[[#This Row],[Age]]&lt;=44,"35–44",
IF(Table1[[#This Row],[Age]]&lt;=54,"45–54","55+"))))</f>
        <v>45–54</v>
      </c>
      <c r="T321" t="str">
        <f>IF(Table1[[#This Row],[Purchase Amount (USD)]]&gt;=100,"High Value","Low Value")</f>
        <v>Low Value</v>
      </c>
      <c r="U321" t="str">
        <f>IF(Table1[[#This Row],[Previous Purchases]]&gt;=20,"Loyal",
IF(Table1[[#This Row],[Previous Purchases]]&gt;=10,"Returning","New"))</f>
        <v>New</v>
      </c>
      <c r="V321" s="3">
        <f>IF(Table1[[#This Row],[Discount Applied]]="Yes",1,0)</f>
        <v>1</v>
      </c>
    </row>
    <row r="322" spans="1:22" ht="14" x14ac:dyDescent="0.3">
      <c r="A322">
        <v>321</v>
      </c>
      <c r="B322" s="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f>IF(Table1[[#This Row],[Age]]&lt;25,"Under 25",
IF(Table1[[#This Row],[Age]]&lt;=34,"25–34",
IF(Table1[[#This Row],[Age]]&lt;=44,"35–44",
IF(Table1[[#This Row],[Age]]&lt;=54,"45–54","55+"))))</f>
        <v>55+</v>
      </c>
      <c r="T322" t="str">
        <f>IF(Table1[[#This Row],[Purchase Amount (USD)]]&gt;=100,"High Value","Low Value")</f>
        <v>Low Value</v>
      </c>
      <c r="U322" t="str">
        <f>IF(Table1[[#This Row],[Previous Purchases]]&gt;=20,"Loyal",
IF(Table1[[#This Row],[Previous Purchases]]&gt;=10,"Returning","New"))</f>
        <v>Loyal</v>
      </c>
      <c r="V322" s="3">
        <f>IF(Table1[[#This Row],[Discount Applied]]="Yes",1,0)</f>
        <v>1</v>
      </c>
    </row>
    <row r="323" spans="1:22" ht="14" x14ac:dyDescent="0.3">
      <c r="A323">
        <v>322</v>
      </c>
      <c r="B323" s="2">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f>IF(Table1[[#This Row],[Age]]&lt;25,"Under 25",
IF(Table1[[#This Row],[Age]]&lt;=34,"25–34",
IF(Table1[[#This Row],[Age]]&lt;=44,"35–44",
IF(Table1[[#This Row],[Age]]&lt;=54,"45–54","55+"))))</f>
        <v>35–44</v>
      </c>
      <c r="T323" t="str">
        <f>IF(Table1[[#This Row],[Purchase Amount (USD)]]&gt;=100,"High Value","Low Value")</f>
        <v>Low Value</v>
      </c>
      <c r="U323" t="str">
        <f>IF(Table1[[#This Row],[Previous Purchases]]&gt;=20,"Loyal",
IF(Table1[[#This Row],[Previous Purchases]]&gt;=10,"Returning","New"))</f>
        <v>Loyal</v>
      </c>
      <c r="V323" s="3">
        <f>IF(Table1[[#This Row],[Discount Applied]]="Yes",1,0)</f>
        <v>1</v>
      </c>
    </row>
    <row r="324" spans="1:22" ht="14" x14ac:dyDescent="0.3">
      <c r="A324">
        <v>323</v>
      </c>
      <c r="B324" s="2">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tr">
        <f>IF(Table1[[#This Row],[Age]]&lt;25,"Under 25",
IF(Table1[[#This Row],[Age]]&lt;=34,"25–34",
IF(Table1[[#This Row],[Age]]&lt;=44,"35–44",
IF(Table1[[#This Row],[Age]]&lt;=54,"45–54","55+"))))</f>
        <v>35–44</v>
      </c>
      <c r="T324" t="str">
        <f>IF(Table1[[#This Row],[Purchase Amount (USD)]]&gt;=100,"High Value","Low Value")</f>
        <v>Low Value</v>
      </c>
      <c r="U324" t="str">
        <f>IF(Table1[[#This Row],[Previous Purchases]]&gt;=20,"Loyal",
IF(Table1[[#This Row],[Previous Purchases]]&gt;=10,"Returning","New"))</f>
        <v>Loyal</v>
      </c>
      <c r="V324" s="3">
        <f>IF(Table1[[#This Row],[Discount Applied]]="Yes",1,0)</f>
        <v>1</v>
      </c>
    </row>
    <row r="325" spans="1:22" ht="14" x14ac:dyDescent="0.3">
      <c r="A325">
        <v>324</v>
      </c>
      <c r="B325" s="2">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f>IF(Table1[[#This Row],[Age]]&lt;25,"Under 25",
IF(Table1[[#This Row],[Age]]&lt;=34,"25–34",
IF(Table1[[#This Row],[Age]]&lt;=44,"35–44",
IF(Table1[[#This Row],[Age]]&lt;=54,"45–54","55+"))))</f>
        <v>55+</v>
      </c>
      <c r="T325" t="str">
        <f>IF(Table1[[#This Row],[Purchase Amount (USD)]]&gt;=100,"High Value","Low Value")</f>
        <v>Low Value</v>
      </c>
      <c r="U325" t="str">
        <f>IF(Table1[[#This Row],[Previous Purchases]]&gt;=20,"Loyal",
IF(Table1[[#This Row],[Previous Purchases]]&gt;=10,"Returning","New"))</f>
        <v>Loyal</v>
      </c>
      <c r="V325" s="3">
        <f>IF(Table1[[#This Row],[Discount Applied]]="Yes",1,0)</f>
        <v>1</v>
      </c>
    </row>
    <row r="326" spans="1:22" ht="14" x14ac:dyDescent="0.3">
      <c r="A326">
        <v>325</v>
      </c>
      <c r="B326" s="2">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f>IF(Table1[[#This Row],[Age]]&lt;25,"Under 25",
IF(Table1[[#This Row],[Age]]&lt;=34,"25–34",
IF(Table1[[#This Row],[Age]]&lt;=44,"35–44",
IF(Table1[[#This Row],[Age]]&lt;=54,"45–54","55+"))))</f>
        <v>35–44</v>
      </c>
      <c r="T326" t="str">
        <f>IF(Table1[[#This Row],[Purchase Amount (USD)]]&gt;=100,"High Value","Low Value")</f>
        <v>Low Value</v>
      </c>
      <c r="U326" t="str">
        <f>IF(Table1[[#This Row],[Previous Purchases]]&gt;=20,"Loyal",
IF(Table1[[#This Row],[Previous Purchases]]&gt;=10,"Returning","New"))</f>
        <v>Loyal</v>
      </c>
      <c r="V326" s="3">
        <f>IF(Table1[[#This Row],[Discount Applied]]="Yes",1,0)</f>
        <v>1</v>
      </c>
    </row>
    <row r="327" spans="1:22" ht="14" x14ac:dyDescent="0.3">
      <c r="A327">
        <v>326</v>
      </c>
      <c r="B327" s="2">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f>IF(Table1[[#This Row],[Age]]&lt;25,"Under 25",
IF(Table1[[#This Row],[Age]]&lt;=34,"25–34",
IF(Table1[[#This Row],[Age]]&lt;=44,"35–44",
IF(Table1[[#This Row],[Age]]&lt;=54,"45–54","55+"))))</f>
        <v>55+</v>
      </c>
      <c r="T327" t="str">
        <f>IF(Table1[[#This Row],[Purchase Amount (USD)]]&gt;=100,"High Value","Low Value")</f>
        <v>Low Value</v>
      </c>
      <c r="U327" t="str">
        <f>IF(Table1[[#This Row],[Previous Purchases]]&gt;=20,"Loyal",
IF(Table1[[#This Row],[Previous Purchases]]&gt;=10,"Returning","New"))</f>
        <v>Loyal</v>
      </c>
      <c r="V327" s="3">
        <f>IF(Table1[[#This Row],[Discount Applied]]="Yes",1,0)</f>
        <v>1</v>
      </c>
    </row>
    <row r="328" spans="1:22" ht="14" x14ac:dyDescent="0.3">
      <c r="A328">
        <v>327</v>
      </c>
      <c r="B328" s="2">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f>IF(Table1[[#This Row],[Age]]&lt;25,"Under 25",
IF(Table1[[#This Row],[Age]]&lt;=34,"25–34",
IF(Table1[[#This Row],[Age]]&lt;=44,"35–44",
IF(Table1[[#This Row],[Age]]&lt;=54,"45–54","55+"))))</f>
        <v>55+</v>
      </c>
      <c r="T328" t="str">
        <f>IF(Table1[[#This Row],[Purchase Amount (USD)]]&gt;=100,"High Value","Low Value")</f>
        <v>Low Value</v>
      </c>
      <c r="U328" t="str">
        <f>IF(Table1[[#This Row],[Previous Purchases]]&gt;=20,"Loyal",
IF(Table1[[#This Row],[Previous Purchases]]&gt;=10,"Returning","New"))</f>
        <v>Loyal</v>
      </c>
      <c r="V328" s="3">
        <f>IF(Table1[[#This Row],[Discount Applied]]="Yes",1,0)</f>
        <v>1</v>
      </c>
    </row>
    <row r="329" spans="1:22" ht="14" x14ac:dyDescent="0.3">
      <c r="A329">
        <v>328</v>
      </c>
      <c r="B329" s="2">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f>IF(Table1[[#This Row],[Age]]&lt;25,"Under 25",
IF(Table1[[#This Row],[Age]]&lt;=34,"25–34",
IF(Table1[[#This Row],[Age]]&lt;=44,"35–44",
IF(Table1[[#This Row],[Age]]&lt;=54,"45–54","55+"))))</f>
        <v>55+</v>
      </c>
      <c r="T329" t="str">
        <f>IF(Table1[[#This Row],[Purchase Amount (USD)]]&gt;=100,"High Value","Low Value")</f>
        <v>Low Value</v>
      </c>
      <c r="U329" t="str">
        <f>IF(Table1[[#This Row],[Previous Purchases]]&gt;=20,"Loyal",
IF(Table1[[#This Row],[Previous Purchases]]&gt;=10,"Returning","New"))</f>
        <v>Loyal</v>
      </c>
      <c r="V329" s="3">
        <f>IF(Table1[[#This Row],[Discount Applied]]="Yes",1,0)</f>
        <v>1</v>
      </c>
    </row>
    <row r="330" spans="1:22" ht="14" x14ac:dyDescent="0.3">
      <c r="A330">
        <v>329</v>
      </c>
      <c r="B330" s="2">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f>IF(Table1[[#This Row],[Age]]&lt;25,"Under 25",
IF(Table1[[#This Row],[Age]]&lt;=34,"25–34",
IF(Table1[[#This Row],[Age]]&lt;=44,"35–44",
IF(Table1[[#This Row],[Age]]&lt;=54,"45–54","55+"))))</f>
        <v>45–54</v>
      </c>
      <c r="T330" t="str">
        <f>IF(Table1[[#This Row],[Purchase Amount (USD)]]&gt;=100,"High Value","Low Value")</f>
        <v>Low Value</v>
      </c>
      <c r="U330" t="str">
        <f>IF(Table1[[#This Row],[Previous Purchases]]&gt;=20,"Loyal",
IF(Table1[[#This Row],[Previous Purchases]]&gt;=10,"Returning","New"))</f>
        <v>New</v>
      </c>
      <c r="V330" s="3">
        <f>IF(Table1[[#This Row],[Discount Applied]]="Yes",1,0)</f>
        <v>1</v>
      </c>
    </row>
    <row r="331" spans="1:22" ht="14" x14ac:dyDescent="0.3">
      <c r="A331">
        <v>330</v>
      </c>
      <c r="B331" s="2">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f>IF(Table1[[#This Row],[Age]]&lt;25,"Under 25",
IF(Table1[[#This Row],[Age]]&lt;=34,"25–34",
IF(Table1[[#This Row],[Age]]&lt;=44,"35–44",
IF(Table1[[#This Row],[Age]]&lt;=54,"45–54","55+"))))</f>
        <v>55+</v>
      </c>
      <c r="T331" t="str">
        <f>IF(Table1[[#This Row],[Purchase Amount (USD)]]&gt;=100,"High Value","Low Value")</f>
        <v>Low Value</v>
      </c>
      <c r="U331" t="str">
        <f>IF(Table1[[#This Row],[Previous Purchases]]&gt;=20,"Loyal",
IF(Table1[[#This Row],[Previous Purchases]]&gt;=10,"Returning","New"))</f>
        <v>Loyal</v>
      </c>
      <c r="V331" s="3">
        <f>IF(Table1[[#This Row],[Discount Applied]]="Yes",1,0)</f>
        <v>1</v>
      </c>
    </row>
    <row r="332" spans="1:22" ht="14" x14ac:dyDescent="0.3">
      <c r="A332">
        <v>331</v>
      </c>
      <c r="B332" s="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f>IF(Table1[[#This Row],[Age]]&lt;25,"Under 25",
IF(Table1[[#This Row],[Age]]&lt;=34,"25–34",
IF(Table1[[#This Row],[Age]]&lt;=44,"35–44",
IF(Table1[[#This Row],[Age]]&lt;=54,"45–54","55+"))))</f>
        <v>45–54</v>
      </c>
      <c r="T332" t="str">
        <f>IF(Table1[[#This Row],[Purchase Amount (USD)]]&gt;=100,"High Value","Low Value")</f>
        <v>Low Value</v>
      </c>
      <c r="U332" t="str">
        <f>IF(Table1[[#This Row],[Previous Purchases]]&gt;=20,"Loyal",
IF(Table1[[#This Row],[Previous Purchases]]&gt;=10,"Returning","New"))</f>
        <v>Loyal</v>
      </c>
      <c r="V332" s="3">
        <f>IF(Table1[[#This Row],[Discount Applied]]="Yes",1,0)</f>
        <v>1</v>
      </c>
    </row>
    <row r="333" spans="1:22" ht="14" x14ac:dyDescent="0.3">
      <c r="A333">
        <v>332</v>
      </c>
      <c r="B333" s="2">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f>IF(Table1[[#This Row],[Age]]&lt;25,"Under 25",
IF(Table1[[#This Row],[Age]]&lt;=34,"25–34",
IF(Table1[[#This Row],[Age]]&lt;=44,"35–44",
IF(Table1[[#This Row],[Age]]&lt;=54,"45–54","55+"))))</f>
        <v>25–34</v>
      </c>
      <c r="T333" t="str">
        <f>IF(Table1[[#This Row],[Purchase Amount (USD)]]&gt;=100,"High Value","Low Value")</f>
        <v>Low Value</v>
      </c>
      <c r="U333" t="str">
        <f>IF(Table1[[#This Row],[Previous Purchases]]&gt;=20,"Loyal",
IF(Table1[[#This Row],[Previous Purchases]]&gt;=10,"Returning","New"))</f>
        <v>Loyal</v>
      </c>
      <c r="V333" s="3">
        <f>IF(Table1[[#This Row],[Discount Applied]]="Yes",1,0)</f>
        <v>1</v>
      </c>
    </row>
    <row r="334" spans="1:22" ht="14" x14ac:dyDescent="0.3">
      <c r="A334">
        <v>333</v>
      </c>
      <c r="B334" s="2">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f>IF(Table1[[#This Row],[Age]]&lt;25,"Under 25",
IF(Table1[[#This Row],[Age]]&lt;=34,"25–34",
IF(Table1[[#This Row],[Age]]&lt;=44,"35–44",
IF(Table1[[#This Row],[Age]]&lt;=54,"45–54","55+"))))</f>
        <v>Under 25</v>
      </c>
      <c r="T334" t="str">
        <f>IF(Table1[[#This Row],[Purchase Amount (USD)]]&gt;=100,"High Value","Low Value")</f>
        <v>Low Value</v>
      </c>
      <c r="U334" t="str">
        <f>IF(Table1[[#This Row],[Previous Purchases]]&gt;=20,"Loyal",
IF(Table1[[#This Row],[Previous Purchases]]&gt;=10,"Returning","New"))</f>
        <v>New</v>
      </c>
      <c r="V334" s="3">
        <f>IF(Table1[[#This Row],[Discount Applied]]="Yes",1,0)</f>
        <v>1</v>
      </c>
    </row>
    <row r="335" spans="1:22" ht="14" x14ac:dyDescent="0.3">
      <c r="A335">
        <v>334</v>
      </c>
      <c r="B335" s="2">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f>IF(Table1[[#This Row],[Age]]&lt;25,"Under 25",
IF(Table1[[#This Row],[Age]]&lt;=34,"25–34",
IF(Table1[[#This Row],[Age]]&lt;=44,"35–44",
IF(Table1[[#This Row],[Age]]&lt;=54,"45–54","55+"))))</f>
        <v>35–44</v>
      </c>
      <c r="T335" t="str">
        <f>IF(Table1[[#This Row],[Purchase Amount (USD)]]&gt;=100,"High Value","Low Value")</f>
        <v>Low Value</v>
      </c>
      <c r="U335" t="str">
        <f>IF(Table1[[#This Row],[Previous Purchases]]&gt;=20,"Loyal",
IF(Table1[[#This Row],[Previous Purchases]]&gt;=10,"Returning","New"))</f>
        <v>Returning</v>
      </c>
      <c r="V335" s="3">
        <f>IF(Table1[[#This Row],[Discount Applied]]="Yes",1,0)</f>
        <v>1</v>
      </c>
    </row>
    <row r="336" spans="1:22" ht="14" x14ac:dyDescent="0.3">
      <c r="A336">
        <v>335</v>
      </c>
      <c r="B336" s="2">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f>IF(Table1[[#This Row],[Age]]&lt;25,"Under 25",
IF(Table1[[#This Row],[Age]]&lt;=34,"25–34",
IF(Table1[[#This Row],[Age]]&lt;=44,"35–44",
IF(Table1[[#This Row],[Age]]&lt;=54,"45–54","55+"))))</f>
        <v>35–44</v>
      </c>
      <c r="T336" t="str">
        <f>IF(Table1[[#This Row],[Purchase Amount (USD)]]&gt;=100,"High Value","Low Value")</f>
        <v>Low Value</v>
      </c>
      <c r="U336" t="str">
        <f>IF(Table1[[#This Row],[Previous Purchases]]&gt;=20,"Loyal",
IF(Table1[[#This Row],[Previous Purchases]]&gt;=10,"Returning","New"))</f>
        <v>Loyal</v>
      </c>
      <c r="V336" s="3">
        <f>IF(Table1[[#This Row],[Discount Applied]]="Yes",1,0)</f>
        <v>1</v>
      </c>
    </row>
    <row r="337" spans="1:22" ht="14" x14ac:dyDescent="0.3">
      <c r="A337">
        <v>336</v>
      </c>
      <c r="B337" s="2">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f>IF(Table1[[#This Row],[Age]]&lt;25,"Under 25",
IF(Table1[[#This Row],[Age]]&lt;=34,"25–34",
IF(Table1[[#This Row],[Age]]&lt;=44,"35–44",
IF(Table1[[#This Row],[Age]]&lt;=54,"45–54","55+"))))</f>
        <v>Under 25</v>
      </c>
      <c r="T337" t="str">
        <f>IF(Table1[[#This Row],[Purchase Amount (USD)]]&gt;=100,"High Value","Low Value")</f>
        <v>Low Value</v>
      </c>
      <c r="U337" t="str">
        <f>IF(Table1[[#This Row],[Previous Purchases]]&gt;=20,"Loyal",
IF(Table1[[#This Row],[Previous Purchases]]&gt;=10,"Returning","New"))</f>
        <v>Loyal</v>
      </c>
      <c r="V337" s="3">
        <f>IF(Table1[[#This Row],[Discount Applied]]="Yes",1,0)</f>
        <v>1</v>
      </c>
    </row>
    <row r="338" spans="1:22" ht="14" x14ac:dyDescent="0.3">
      <c r="A338">
        <v>337</v>
      </c>
      <c r="B338" s="2">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f>IF(Table1[[#This Row],[Age]]&lt;25,"Under 25",
IF(Table1[[#This Row],[Age]]&lt;=34,"25–34",
IF(Table1[[#This Row],[Age]]&lt;=44,"35–44",
IF(Table1[[#This Row],[Age]]&lt;=54,"45–54","55+"))))</f>
        <v>35–44</v>
      </c>
      <c r="T338" t="str">
        <f>IF(Table1[[#This Row],[Purchase Amount (USD)]]&gt;=100,"High Value","Low Value")</f>
        <v>Low Value</v>
      </c>
      <c r="U338" t="str">
        <f>IF(Table1[[#This Row],[Previous Purchases]]&gt;=20,"Loyal",
IF(Table1[[#This Row],[Previous Purchases]]&gt;=10,"Returning","New"))</f>
        <v>Returning</v>
      </c>
      <c r="V338" s="3">
        <f>IF(Table1[[#This Row],[Discount Applied]]="Yes",1,0)</f>
        <v>1</v>
      </c>
    </row>
    <row r="339" spans="1:22" ht="14" x14ac:dyDescent="0.3">
      <c r="A339">
        <v>338</v>
      </c>
      <c r="B339" s="2">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f>IF(Table1[[#This Row],[Age]]&lt;25,"Under 25",
IF(Table1[[#This Row],[Age]]&lt;=34,"25–34",
IF(Table1[[#This Row],[Age]]&lt;=44,"35–44",
IF(Table1[[#This Row],[Age]]&lt;=54,"45–54","55+"))))</f>
        <v>25–34</v>
      </c>
      <c r="T339" t="str">
        <f>IF(Table1[[#This Row],[Purchase Amount (USD)]]&gt;=100,"High Value","Low Value")</f>
        <v>Low Value</v>
      </c>
      <c r="U339" t="str">
        <f>IF(Table1[[#This Row],[Previous Purchases]]&gt;=20,"Loyal",
IF(Table1[[#This Row],[Previous Purchases]]&gt;=10,"Returning","New"))</f>
        <v>Returning</v>
      </c>
      <c r="V339" s="3">
        <f>IF(Table1[[#This Row],[Discount Applied]]="Yes",1,0)</f>
        <v>1</v>
      </c>
    </row>
    <row r="340" spans="1:22" ht="14" x14ac:dyDescent="0.3">
      <c r="A340">
        <v>339</v>
      </c>
      <c r="B340" s="2">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f>IF(Table1[[#This Row],[Age]]&lt;25,"Under 25",
IF(Table1[[#This Row],[Age]]&lt;=34,"25–34",
IF(Table1[[#This Row],[Age]]&lt;=44,"35–44",
IF(Table1[[#This Row],[Age]]&lt;=54,"45–54","55+"))))</f>
        <v>55+</v>
      </c>
      <c r="T340" t="str">
        <f>IF(Table1[[#This Row],[Purchase Amount (USD)]]&gt;=100,"High Value","Low Value")</f>
        <v>Low Value</v>
      </c>
      <c r="U340" t="str">
        <f>IF(Table1[[#This Row],[Previous Purchases]]&gt;=20,"Loyal",
IF(Table1[[#This Row],[Previous Purchases]]&gt;=10,"Returning","New"))</f>
        <v>Returning</v>
      </c>
      <c r="V340" s="3">
        <f>IF(Table1[[#This Row],[Discount Applied]]="Yes",1,0)</f>
        <v>1</v>
      </c>
    </row>
    <row r="341" spans="1:22" ht="14" x14ac:dyDescent="0.3">
      <c r="A341">
        <v>340</v>
      </c>
      <c r="B341" s="2">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f>IF(Table1[[#This Row],[Age]]&lt;25,"Under 25",
IF(Table1[[#This Row],[Age]]&lt;=34,"25–34",
IF(Table1[[#This Row],[Age]]&lt;=44,"35–44",
IF(Table1[[#This Row],[Age]]&lt;=54,"45–54","55+"))))</f>
        <v>35–44</v>
      </c>
      <c r="T341" t="str">
        <f>IF(Table1[[#This Row],[Purchase Amount (USD)]]&gt;=100,"High Value","Low Value")</f>
        <v>Low Value</v>
      </c>
      <c r="U341" t="str">
        <f>IF(Table1[[#This Row],[Previous Purchases]]&gt;=20,"Loyal",
IF(Table1[[#This Row],[Previous Purchases]]&gt;=10,"Returning","New"))</f>
        <v>Loyal</v>
      </c>
      <c r="V341" s="3">
        <f>IF(Table1[[#This Row],[Discount Applied]]="Yes",1,0)</f>
        <v>1</v>
      </c>
    </row>
    <row r="342" spans="1:22" ht="14" x14ac:dyDescent="0.3">
      <c r="A342">
        <v>341</v>
      </c>
      <c r="B342" s="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f>IF(Table1[[#This Row],[Age]]&lt;25,"Under 25",
IF(Table1[[#This Row],[Age]]&lt;=34,"25–34",
IF(Table1[[#This Row],[Age]]&lt;=44,"35–44",
IF(Table1[[#This Row],[Age]]&lt;=54,"45–54","55+"))))</f>
        <v>35–44</v>
      </c>
      <c r="T342" t="str">
        <f>IF(Table1[[#This Row],[Purchase Amount (USD)]]&gt;=100,"High Value","Low Value")</f>
        <v>Low Value</v>
      </c>
      <c r="U342" t="str">
        <f>IF(Table1[[#This Row],[Previous Purchases]]&gt;=20,"Loyal",
IF(Table1[[#This Row],[Previous Purchases]]&gt;=10,"Returning","New"))</f>
        <v>Loyal</v>
      </c>
      <c r="V342" s="3">
        <f>IF(Table1[[#This Row],[Discount Applied]]="Yes",1,0)</f>
        <v>1</v>
      </c>
    </row>
    <row r="343" spans="1:22" ht="14" x14ac:dyDescent="0.3">
      <c r="A343">
        <v>342</v>
      </c>
      <c r="B343" s="2">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f>IF(Table1[[#This Row],[Age]]&lt;25,"Under 25",
IF(Table1[[#This Row],[Age]]&lt;=34,"25–34",
IF(Table1[[#This Row],[Age]]&lt;=44,"35–44",
IF(Table1[[#This Row],[Age]]&lt;=54,"45–54","55+"))))</f>
        <v>Under 25</v>
      </c>
      <c r="T343" t="str">
        <f>IF(Table1[[#This Row],[Purchase Amount (USD)]]&gt;=100,"High Value","Low Value")</f>
        <v>Low Value</v>
      </c>
      <c r="U343" t="str">
        <f>IF(Table1[[#This Row],[Previous Purchases]]&gt;=20,"Loyal",
IF(Table1[[#This Row],[Previous Purchases]]&gt;=10,"Returning","New"))</f>
        <v>Loyal</v>
      </c>
      <c r="V343" s="3">
        <f>IF(Table1[[#This Row],[Discount Applied]]="Yes",1,0)</f>
        <v>1</v>
      </c>
    </row>
    <row r="344" spans="1:22" ht="14" x14ac:dyDescent="0.3">
      <c r="A344">
        <v>343</v>
      </c>
      <c r="B344" s="2">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f>IF(Table1[[#This Row],[Age]]&lt;25,"Under 25",
IF(Table1[[#This Row],[Age]]&lt;=34,"25–34",
IF(Table1[[#This Row],[Age]]&lt;=44,"35–44",
IF(Table1[[#This Row],[Age]]&lt;=54,"45–54","55+"))))</f>
        <v>55+</v>
      </c>
      <c r="T344" t="str">
        <f>IF(Table1[[#This Row],[Purchase Amount (USD)]]&gt;=100,"High Value","Low Value")</f>
        <v>Low Value</v>
      </c>
      <c r="U344" t="str">
        <f>IF(Table1[[#This Row],[Previous Purchases]]&gt;=20,"Loyal",
IF(Table1[[#This Row],[Previous Purchases]]&gt;=10,"Returning","New"))</f>
        <v>Loyal</v>
      </c>
      <c r="V344" s="3">
        <f>IF(Table1[[#This Row],[Discount Applied]]="Yes",1,0)</f>
        <v>1</v>
      </c>
    </row>
    <row r="345" spans="1:22" ht="14" x14ac:dyDescent="0.3">
      <c r="A345">
        <v>344</v>
      </c>
      <c r="B345" s="2">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f>IF(Table1[[#This Row],[Age]]&lt;25,"Under 25",
IF(Table1[[#This Row],[Age]]&lt;=34,"25–34",
IF(Table1[[#This Row],[Age]]&lt;=44,"35–44",
IF(Table1[[#This Row],[Age]]&lt;=54,"45–54","55+"))))</f>
        <v>25–34</v>
      </c>
      <c r="T345" t="str">
        <f>IF(Table1[[#This Row],[Purchase Amount (USD)]]&gt;=100,"High Value","Low Value")</f>
        <v>Low Value</v>
      </c>
      <c r="U345" t="str">
        <f>IF(Table1[[#This Row],[Previous Purchases]]&gt;=20,"Loyal",
IF(Table1[[#This Row],[Previous Purchases]]&gt;=10,"Returning","New"))</f>
        <v>Loyal</v>
      </c>
      <c r="V345" s="3">
        <f>IF(Table1[[#This Row],[Discount Applied]]="Yes",1,0)</f>
        <v>1</v>
      </c>
    </row>
    <row r="346" spans="1:22" ht="14" x14ac:dyDescent="0.3">
      <c r="A346">
        <v>345</v>
      </c>
      <c r="B346" s="2">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f>IF(Table1[[#This Row],[Age]]&lt;25,"Under 25",
IF(Table1[[#This Row],[Age]]&lt;=34,"25–34",
IF(Table1[[#This Row],[Age]]&lt;=44,"35–44",
IF(Table1[[#This Row],[Age]]&lt;=54,"45–54","55+"))))</f>
        <v>Under 25</v>
      </c>
      <c r="T346" t="str">
        <f>IF(Table1[[#This Row],[Purchase Amount (USD)]]&gt;=100,"High Value","Low Value")</f>
        <v>Low Value</v>
      </c>
      <c r="U346" t="str">
        <f>IF(Table1[[#This Row],[Previous Purchases]]&gt;=20,"Loyal",
IF(Table1[[#This Row],[Previous Purchases]]&gt;=10,"Returning","New"))</f>
        <v>Loyal</v>
      </c>
      <c r="V346" s="3">
        <f>IF(Table1[[#This Row],[Discount Applied]]="Yes",1,0)</f>
        <v>1</v>
      </c>
    </row>
    <row r="347" spans="1:22" ht="14" x14ac:dyDescent="0.3">
      <c r="A347">
        <v>346</v>
      </c>
      <c r="B347" s="2">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f>IF(Table1[[#This Row],[Age]]&lt;25,"Under 25",
IF(Table1[[#This Row],[Age]]&lt;=34,"25–34",
IF(Table1[[#This Row],[Age]]&lt;=44,"35–44",
IF(Table1[[#This Row],[Age]]&lt;=54,"45–54","55+"))))</f>
        <v>45–54</v>
      </c>
      <c r="T347" t="str">
        <f>IF(Table1[[#This Row],[Purchase Amount (USD)]]&gt;=100,"High Value","Low Value")</f>
        <v>Low Value</v>
      </c>
      <c r="U347" t="str">
        <f>IF(Table1[[#This Row],[Previous Purchases]]&gt;=20,"Loyal",
IF(Table1[[#This Row],[Previous Purchases]]&gt;=10,"Returning","New"))</f>
        <v>Loyal</v>
      </c>
      <c r="V347" s="3">
        <f>IF(Table1[[#This Row],[Discount Applied]]="Yes",1,0)</f>
        <v>1</v>
      </c>
    </row>
    <row r="348" spans="1:22" ht="14" x14ac:dyDescent="0.3">
      <c r="A348">
        <v>347</v>
      </c>
      <c r="B348" s="2">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f>IF(Table1[[#This Row],[Age]]&lt;25,"Under 25",
IF(Table1[[#This Row],[Age]]&lt;=34,"25–34",
IF(Table1[[#This Row],[Age]]&lt;=44,"35–44",
IF(Table1[[#This Row],[Age]]&lt;=54,"45–54","55+"))))</f>
        <v>45–54</v>
      </c>
      <c r="T348" t="str">
        <f>IF(Table1[[#This Row],[Purchase Amount (USD)]]&gt;=100,"High Value","Low Value")</f>
        <v>Low Value</v>
      </c>
      <c r="U348" t="str">
        <f>IF(Table1[[#This Row],[Previous Purchases]]&gt;=20,"Loyal",
IF(Table1[[#This Row],[Previous Purchases]]&gt;=10,"Returning","New"))</f>
        <v>New</v>
      </c>
      <c r="V348" s="3">
        <f>IF(Table1[[#This Row],[Discount Applied]]="Yes",1,0)</f>
        <v>1</v>
      </c>
    </row>
    <row r="349" spans="1:22" ht="14" x14ac:dyDescent="0.3">
      <c r="A349">
        <v>348</v>
      </c>
      <c r="B349" s="2">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f>IF(Table1[[#This Row],[Age]]&lt;25,"Under 25",
IF(Table1[[#This Row],[Age]]&lt;=34,"25–34",
IF(Table1[[#This Row],[Age]]&lt;=44,"35–44",
IF(Table1[[#This Row],[Age]]&lt;=54,"45–54","55+"))))</f>
        <v>35–44</v>
      </c>
      <c r="T349" t="str">
        <f>IF(Table1[[#This Row],[Purchase Amount (USD)]]&gt;=100,"High Value","Low Value")</f>
        <v>Low Value</v>
      </c>
      <c r="U349" t="str">
        <f>IF(Table1[[#This Row],[Previous Purchases]]&gt;=20,"Loyal",
IF(Table1[[#This Row],[Previous Purchases]]&gt;=10,"Returning","New"))</f>
        <v>Loyal</v>
      </c>
      <c r="V349" s="3">
        <f>IF(Table1[[#This Row],[Discount Applied]]="Yes",1,0)</f>
        <v>1</v>
      </c>
    </row>
    <row r="350" spans="1:22" ht="14" x14ac:dyDescent="0.3">
      <c r="A350">
        <v>349</v>
      </c>
      <c r="B350" s="2">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f>IF(Table1[[#This Row],[Age]]&lt;25,"Under 25",
IF(Table1[[#This Row],[Age]]&lt;=34,"25–34",
IF(Table1[[#This Row],[Age]]&lt;=44,"35–44",
IF(Table1[[#This Row],[Age]]&lt;=54,"45–54","55+"))))</f>
        <v>55+</v>
      </c>
      <c r="T350" t="str">
        <f>IF(Table1[[#This Row],[Purchase Amount (USD)]]&gt;=100,"High Value","Low Value")</f>
        <v>Low Value</v>
      </c>
      <c r="U350" t="str">
        <f>IF(Table1[[#This Row],[Previous Purchases]]&gt;=20,"Loyal",
IF(Table1[[#This Row],[Previous Purchases]]&gt;=10,"Returning","New"))</f>
        <v>Returning</v>
      </c>
      <c r="V350" s="3">
        <f>IF(Table1[[#This Row],[Discount Applied]]="Yes",1,0)</f>
        <v>1</v>
      </c>
    </row>
    <row r="351" spans="1:22" ht="14" x14ac:dyDescent="0.3">
      <c r="A351">
        <v>350</v>
      </c>
      <c r="B351" s="2">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f>IF(Table1[[#This Row],[Age]]&lt;25,"Under 25",
IF(Table1[[#This Row],[Age]]&lt;=34,"25–34",
IF(Table1[[#This Row],[Age]]&lt;=44,"35–44",
IF(Table1[[#This Row],[Age]]&lt;=54,"45–54","55+"))))</f>
        <v>35–44</v>
      </c>
      <c r="T351" t="str">
        <f>IF(Table1[[#This Row],[Purchase Amount (USD)]]&gt;=100,"High Value","Low Value")</f>
        <v>Low Value</v>
      </c>
      <c r="U351" t="str">
        <f>IF(Table1[[#This Row],[Previous Purchases]]&gt;=20,"Loyal",
IF(Table1[[#This Row],[Previous Purchases]]&gt;=10,"Returning","New"))</f>
        <v>New</v>
      </c>
      <c r="V351" s="3">
        <f>IF(Table1[[#This Row],[Discount Applied]]="Yes",1,0)</f>
        <v>1</v>
      </c>
    </row>
    <row r="352" spans="1:22" ht="14" x14ac:dyDescent="0.3">
      <c r="A352">
        <v>351</v>
      </c>
      <c r="B352" s="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f>IF(Table1[[#This Row],[Age]]&lt;25,"Under 25",
IF(Table1[[#This Row],[Age]]&lt;=34,"25–34",
IF(Table1[[#This Row],[Age]]&lt;=44,"35–44",
IF(Table1[[#This Row],[Age]]&lt;=54,"45–54","55+"))))</f>
        <v>35–44</v>
      </c>
      <c r="T352" t="str">
        <f>IF(Table1[[#This Row],[Purchase Amount (USD)]]&gt;=100,"High Value","Low Value")</f>
        <v>Low Value</v>
      </c>
      <c r="U352" t="str">
        <f>IF(Table1[[#This Row],[Previous Purchases]]&gt;=20,"Loyal",
IF(Table1[[#This Row],[Previous Purchases]]&gt;=10,"Returning","New"))</f>
        <v>Loyal</v>
      </c>
      <c r="V352" s="3">
        <f>IF(Table1[[#This Row],[Discount Applied]]="Yes",1,0)</f>
        <v>1</v>
      </c>
    </row>
    <row r="353" spans="1:22" ht="14" x14ac:dyDescent="0.3">
      <c r="A353">
        <v>352</v>
      </c>
      <c r="B353" s="2">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f>IF(Table1[[#This Row],[Age]]&lt;25,"Under 25",
IF(Table1[[#This Row],[Age]]&lt;=34,"25–34",
IF(Table1[[#This Row],[Age]]&lt;=44,"35–44",
IF(Table1[[#This Row],[Age]]&lt;=54,"45–54","55+"))))</f>
        <v>25–34</v>
      </c>
      <c r="T353" t="str">
        <f>IF(Table1[[#This Row],[Purchase Amount (USD)]]&gt;=100,"High Value","Low Value")</f>
        <v>Low Value</v>
      </c>
      <c r="U353" t="str">
        <f>IF(Table1[[#This Row],[Previous Purchases]]&gt;=20,"Loyal",
IF(Table1[[#This Row],[Previous Purchases]]&gt;=10,"Returning","New"))</f>
        <v>Loyal</v>
      </c>
      <c r="V353" s="3">
        <f>IF(Table1[[#This Row],[Discount Applied]]="Yes",1,0)</f>
        <v>1</v>
      </c>
    </row>
    <row r="354" spans="1:22" ht="14" x14ac:dyDescent="0.3">
      <c r="A354">
        <v>353</v>
      </c>
      <c r="B354" s="2">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f>IF(Table1[[#This Row],[Age]]&lt;25,"Under 25",
IF(Table1[[#This Row],[Age]]&lt;=34,"25–34",
IF(Table1[[#This Row],[Age]]&lt;=44,"35–44",
IF(Table1[[#This Row],[Age]]&lt;=54,"45–54","55+"))))</f>
        <v>25–34</v>
      </c>
      <c r="T354" t="str">
        <f>IF(Table1[[#This Row],[Purchase Amount (USD)]]&gt;=100,"High Value","Low Value")</f>
        <v>Low Value</v>
      </c>
      <c r="U354" t="str">
        <f>IF(Table1[[#This Row],[Previous Purchases]]&gt;=20,"Loyal",
IF(Table1[[#This Row],[Previous Purchases]]&gt;=10,"Returning","New"))</f>
        <v>Returning</v>
      </c>
      <c r="V354" s="3">
        <f>IF(Table1[[#This Row],[Discount Applied]]="Yes",1,0)</f>
        <v>1</v>
      </c>
    </row>
    <row r="355" spans="1:22" ht="14" x14ac:dyDescent="0.3">
      <c r="A355">
        <v>354</v>
      </c>
      <c r="B355" s="2">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f>IF(Table1[[#This Row],[Age]]&lt;25,"Under 25",
IF(Table1[[#This Row],[Age]]&lt;=34,"25–34",
IF(Table1[[#This Row],[Age]]&lt;=44,"35–44",
IF(Table1[[#This Row],[Age]]&lt;=54,"45–54","55+"))))</f>
        <v>55+</v>
      </c>
      <c r="T355" t="str">
        <f>IF(Table1[[#This Row],[Purchase Amount (USD)]]&gt;=100,"High Value","Low Value")</f>
        <v>Low Value</v>
      </c>
      <c r="U355" t="str">
        <f>IF(Table1[[#This Row],[Previous Purchases]]&gt;=20,"Loyal",
IF(Table1[[#This Row],[Previous Purchases]]&gt;=10,"Returning","New"))</f>
        <v>Loyal</v>
      </c>
      <c r="V355" s="3">
        <f>IF(Table1[[#This Row],[Discount Applied]]="Yes",1,0)</f>
        <v>1</v>
      </c>
    </row>
    <row r="356" spans="1:22" ht="14" x14ac:dyDescent="0.3">
      <c r="A356">
        <v>355</v>
      </c>
      <c r="B356" s="2">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f>IF(Table1[[#This Row],[Age]]&lt;25,"Under 25",
IF(Table1[[#This Row],[Age]]&lt;=34,"25–34",
IF(Table1[[#This Row],[Age]]&lt;=44,"35–44",
IF(Table1[[#This Row],[Age]]&lt;=54,"45–54","55+"))))</f>
        <v>55+</v>
      </c>
      <c r="T356" t="str">
        <f>IF(Table1[[#This Row],[Purchase Amount (USD)]]&gt;=100,"High Value","Low Value")</f>
        <v>Low Value</v>
      </c>
      <c r="U356" t="str">
        <f>IF(Table1[[#This Row],[Previous Purchases]]&gt;=20,"Loyal",
IF(Table1[[#This Row],[Previous Purchases]]&gt;=10,"Returning","New"))</f>
        <v>Loyal</v>
      </c>
      <c r="V356" s="3">
        <f>IF(Table1[[#This Row],[Discount Applied]]="Yes",1,0)</f>
        <v>1</v>
      </c>
    </row>
    <row r="357" spans="1:22" ht="14" x14ac:dyDescent="0.3">
      <c r="A357">
        <v>356</v>
      </c>
      <c r="B357" s="2">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f>IF(Table1[[#This Row],[Age]]&lt;25,"Under 25",
IF(Table1[[#This Row],[Age]]&lt;=34,"25–34",
IF(Table1[[#This Row],[Age]]&lt;=44,"35–44",
IF(Table1[[#This Row],[Age]]&lt;=54,"45–54","55+"))))</f>
        <v>35–44</v>
      </c>
      <c r="T357" t="str">
        <f>IF(Table1[[#This Row],[Purchase Amount (USD)]]&gt;=100,"High Value","Low Value")</f>
        <v>Low Value</v>
      </c>
      <c r="U357" t="str">
        <f>IF(Table1[[#This Row],[Previous Purchases]]&gt;=20,"Loyal",
IF(Table1[[#This Row],[Previous Purchases]]&gt;=10,"Returning","New"))</f>
        <v>New</v>
      </c>
      <c r="V357" s="3">
        <f>IF(Table1[[#This Row],[Discount Applied]]="Yes",1,0)</f>
        <v>1</v>
      </c>
    </row>
    <row r="358" spans="1:22" ht="14" x14ac:dyDescent="0.3">
      <c r="A358">
        <v>357</v>
      </c>
      <c r="B358" s="2">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f>IF(Table1[[#This Row],[Age]]&lt;25,"Under 25",
IF(Table1[[#This Row],[Age]]&lt;=34,"25–34",
IF(Table1[[#This Row],[Age]]&lt;=44,"35–44",
IF(Table1[[#This Row],[Age]]&lt;=54,"45–54","55+"))))</f>
        <v>55+</v>
      </c>
      <c r="T358" t="str">
        <f>IF(Table1[[#This Row],[Purchase Amount (USD)]]&gt;=100,"High Value","Low Value")</f>
        <v>Low Value</v>
      </c>
      <c r="U358" t="str">
        <f>IF(Table1[[#This Row],[Previous Purchases]]&gt;=20,"Loyal",
IF(Table1[[#This Row],[Previous Purchases]]&gt;=10,"Returning","New"))</f>
        <v>Loyal</v>
      </c>
      <c r="V358" s="3">
        <f>IF(Table1[[#This Row],[Discount Applied]]="Yes",1,0)</f>
        <v>1</v>
      </c>
    </row>
    <row r="359" spans="1:22" ht="14" x14ac:dyDescent="0.3">
      <c r="A359">
        <v>358</v>
      </c>
      <c r="B359" s="2">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tr">
        <f>IF(Table1[[#This Row],[Age]]&lt;25,"Under 25",
IF(Table1[[#This Row],[Age]]&lt;=34,"25–34",
IF(Table1[[#This Row],[Age]]&lt;=44,"35–44",
IF(Table1[[#This Row],[Age]]&lt;=54,"45–54","55+"))))</f>
        <v>Under 25</v>
      </c>
      <c r="T359" t="str">
        <f>IF(Table1[[#This Row],[Purchase Amount (USD)]]&gt;=100,"High Value","Low Value")</f>
        <v>Low Value</v>
      </c>
      <c r="U359" t="str">
        <f>IF(Table1[[#This Row],[Previous Purchases]]&gt;=20,"Loyal",
IF(Table1[[#This Row],[Previous Purchases]]&gt;=10,"Returning","New"))</f>
        <v>Returning</v>
      </c>
      <c r="V359" s="3">
        <f>IF(Table1[[#This Row],[Discount Applied]]="Yes",1,0)</f>
        <v>1</v>
      </c>
    </row>
    <row r="360" spans="1:22" ht="14" x14ac:dyDescent="0.3">
      <c r="A360">
        <v>359</v>
      </c>
      <c r="B360" s="2">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f>IF(Table1[[#This Row],[Age]]&lt;25,"Under 25",
IF(Table1[[#This Row],[Age]]&lt;=34,"25–34",
IF(Table1[[#This Row],[Age]]&lt;=44,"35–44",
IF(Table1[[#This Row],[Age]]&lt;=54,"45–54","55+"))))</f>
        <v>45–54</v>
      </c>
      <c r="T360" t="str">
        <f>IF(Table1[[#This Row],[Purchase Amount (USD)]]&gt;=100,"High Value","Low Value")</f>
        <v>Low Value</v>
      </c>
      <c r="U360" t="str">
        <f>IF(Table1[[#This Row],[Previous Purchases]]&gt;=20,"Loyal",
IF(Table1[[#This Row],[Previous Purchases]]&gt;=10,"Returning","New"))</f>
        <v>Loyal</v>
      </c>
      <c r="V360" s="3">
        <f>IF(Table1[[#This Row],[Discount Applied]]="Yes",1,0)</f>
        <v>1</v>
      </c>
    </row>
    <row r="361" spans="1:22" ht="14" x14ac:dyDescent="0.3">
      <c r="A361">
        <v>360</v>
      </c>
      <c r="B361" s="2">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f>IF(Table1[[#This Row],[Age]]&lt;25,"Under 25",
IF(Table1[[#This Row],[Age]]&lt;=34,"25–34",
IF(Table1[[#This Row],[Age]]&lt;=44,"35–44",
IF(Table1[[#This Row],[Age]]&lt;=54,"45–54","55+"))))</f>
        <v>25–34</v>
      </c>
      <c r="T361" t="str">
        <f>IF(Table1[[#This Row],[Purchase Amount (USD)]]&gt;=100,"High Value","Low Value")</f>
        <v>Low Value</v>
      </c>
      <c r="U361" t="str">
        <f>IF(Table1[[#This Row],[Previous Purchases]]&gt;=20,"Loyal",
IF(Table1[[#This Row],[Previous Purchases]]&gt;=10,"Returning","New"))</f>
        <v>Loyal</v>
      </c>
      <c r="V361" s="3">
        <f>IF(Table1[[#This Row],[Discount Applied]]="Yes",1,0)</f>
        <v>1</v>
      </c>
    </row>
    <row r="362" spans="1:22" ht="14" x14ac:dyDescent="0.3">
      <c r="A362">
        <v>361</v>
      </c>
      <c r="B362" s="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f>IF(Table1[[#This Row],[Age]]&lt;25,"Under 25",
IF(Table1[[#This Row],[Age]]&lt;=34,"25–34",
IF(Table1[[#This Row],[Age]]&lt;=44,"35–44",
IF(Table1[[#This Row],[Age]]&lt;=54,"45–54","55+"))))</f>
        <v>45–54</v>
      </c>
      <c r="T362" t="str">
        <f>IF(Table1[[#This Row],[Purchase Amount (USD)]]&gt;=100,"High Value","Low Value")</f>
        <v>Low Value</v>
      </c>
      <c r="U362" t="str">
        <f>IF(Table1[[#This Row],[Previous Purchases]]&gt;=20,"Loyal",
IF(Table1[[#This Row],[Previous Purchases]]&gt;=10,"Returning","New"))</f>
        <v>Returning</v>
      </c>
      <c r="V362" s="3">
        <f>IF(Table1[[#This Row],[Discount Applied]]="Yes",1,0)</f>
        <v>1</v>
      </c>
    </row>
    <row r="363" spans="1:22" ht="14" x14ac:dyDescent="0.3">
      <c r="A363">
        <v>362</v>
      </c>
      <c r="B363" s="2">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f>IF(Table1[[#This Row],[Age]]&lt;25,"Under 25",
IF(Table1[[#This Row],[Age]]&lt;=34,"25–34",
IF(Table1[[#This Row],[Age]]&lt;=44,"35–44",
IF(Table1[[#This Row],[Age]]&lt;=54,"45–54","55+"))))</f>
        <v>55+</v>
      </c>
      <c r="T363" t="str">
        <f>IF(Table1[[#This Row],[Purchase Amount (USD)]]&gt;=100,"High Value","Low Value")</f>
        <v>Low Value</v>
      </c>
      <c r="U363" t="str">
        <f>IF(Table1[[#This Row],[Previous Purchases]]&gt;=20,"Loyal",
IF(Table1[[#This Row],[Previous Purchases]]&gt;=10,"Returning","New"))</f>
        <v>Loyal</v>
      </c>
      <c r="V363" s="3">
        <f>IF(Table1[[#This Row],[Discount Applied]]="Yes",1,0)</f>
        <v>1</v>
      </c>
    </row>
    <row r="364" spans="1:22" ht="14" x14ac:dyDescent="0.3">
      <c r="A364">
        <v>363</v>
      </c>
      <c r="B364" s="2">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f>IF(Table1[[#This Row],[Age]]&lt;25,"Under 25",
IF(Table1[[#This Row],[Age]]&lt;=34,"25–34",
IF(Table1[[#This Row],[Age]]&lt;=44,"35–44",
IF(Table1[[#This Row],[Age]]&lt;=54,"45–54","55+"))))</f>
        <v>45–54</v>
      </c>
      <c r="T364" t="str">
        <f>IF(Table1[[#This Row],[Purchase Amount (USD)]]&gt;=100,"High Value","Low Value")</f>
        <v>Low Value</v>
      </c>
      <c r="U364" t="str">
        <f>IF(Table1[[#This Row],[Previous Purchases]]&gt;=20,"Loyal",
IF(Table1[[#This Row],[Previous Purchases]]&gt;=10,"Returning","New"))</f>
        <v>New</v>
      </c>
      <c r="V364" s="3">
        <f>IF(Table1[[#This Row],[Discount Applied]]="Yes",1,0)</f>
        <v>1</v>
      </c>
    </row>
    <row r="365" spans="1:22" ht="14" x14ac:dyDescent="0.3">
      <c r="A365">
        <v>364</v>
      </c>
      <c r="B365" s="2">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f>IF(Table1[[#This Row],[Age]]&lt;25,"Under 25",
IF(Table1[[#This Row],[Age]]&lt;=34,"25–34",
IF(Table1[[#This Row],[Age]]&lt;=44,"35–44",
IF(Table1[[#This Row],[Age]]&lt;=54,"45–54","55+"))))</f>
        <v>55+</v>
      </c>
      <c r="T365" t="str">
        <f>IF(Table1[[#This Row],[Purchase Amount (USD)]]&gt;=100,"High Value","Low Value")</f>
        <v>Low Value</v>
      </c>
      <c r="U365" t="str">
        <f>IF(Table1[[#This Row],[Previous Purchases]]&gt;=20,"Loyal",
IF(Table1[[#This Row],[Previous Purchases]]&gt;=10,"Returning","New"))</f>
        <v>Loyal</v>
      </c>
      <c r="V365" s="3">
        <f>IF(Table1[[#This Row],[Discount Applied]]="Yes",1,0)</f>
        <v>1</v>
      </c>
    </row>
    <row r="366" spans="1:22" ht="14" x14ac:dyDescent="0.3">
      <c r="A366">
        <v>365</v>
      </c>
      <c r="B366" s="2">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f>IF(Table1[[#This Row],[Age]]&lt;25,"Under 25",
IF(Table1[[#This Row],[Age]]&lt;=34,"25–34",
IF(Table1[[#This Row],[Age]]&lt;=44,"35–44",
IF(Table1[[#This Row],[Age]]&lt;=54,"45–54","55+"))))</f>
        <v>55+</v>
      </c>
      <c r="T366" t="str">
        <f>IF(Table1[[#This Row],[Purchase Amount (USD)]]&gt;=100,"High Value","Low Value")</f>
        <v>Low Value</v>
      </c>
      <c r="U366" t="str">
        <f>IF(Table1[[#This Row],[Previous Purchases]]&gt;=20,"Loyal",
IF(Table1[[#This Row],[Previous Purchases]]&gt;=10,"Returning","New"))</f>
        <v>New</v>
      </c>
      <c r="V366" s="3">
        <f>IF(Table1[[#This Row],[Discount Applied]]="Yes",1,0)</f>
        <v>1</v>
      </c>
    </row>
    <row r="367" spans="1:22" ht="14" x14ac:dyDescent="0.3">
      <c r="A367">
        <v>366</v>
      </c>
      <c r="B367" s="2">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f>IF(Table1[[#This Row],[Age]]&lt;25,"Under 25",
IF(Table1[[#This Row],[Age]]&lt;=34,"25–34",
IF(Table1[[#This Row],[Age]]&lt;=44,"35–44",
IF(Table1[[#This Row],[Age]]&lt;=54,"45–54","55+"))))</f>
        <v>55+</v>
      </c>
      <c r="T367" t="str">
        <f>IF(Table1[[#This Row],[Purchase Amount (USD)]]&gt;=100,"High Value","Low Value")</f>
        <v>Low Value</v>
      </c>
      <c r="U367" t="str">
        <f>IF(Table1[[#This Row],[Previous Purchases]]&gt;=20,"Loyal",
IF(Table1[[#This Row],[Previous Purchases]]&gt;=10,"Returning","New"))</f>
        <v>Loyal</v>
      </c>
      <c r="V367" s="3">
        <f>IF(Table1[[#This Row],[Discount Applied]]="Yes",1,0)</f>
        <v>1</v>
      </c>
    </row>
    <row r="368" spans="1:22" ht="14" x14ac:dyDescent="0.3">
      <c r="A368">
        <v>367</v>
      </c>
      <c r="B368" s="2">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f>IF(Table1[[#This Row],[Age]]&lt;25,"Under 25",
IF(Table1[[#This Row],[Age]]&lt;=34,"25–34",
IF(Table1[[#This Row],[Age]]&lt;=44,"35–44",
IF(Table1[[#This Row],[Age]]&lt;=54,"45–54","55+"))))</f>
        <v>55+</v>
      </c>
      <c r="T368" t="str">
        <f>IF(Table1[[#This Row],[Purchase Amount (USD)]]&gt;=100,"High Value","Low Value")</f>
        <v>Low Value</v>
      </c>
      <c r="U368" t="str">
        <f>IF(Table1[[#This Row],[Previous Purchases]]&gt;=20,"Loyal",
IF(Table1[[#This Row],[Previous Purchases]]&gt;=10,"Returning","New"))</f>
        <v>Loyal</v>
      </c>
      <c r="V368" s="3">
        <f>IF(Table1[[#This Row],[Discount Applied]]="Yes",1,0)</f>
        <v>1</v>
      </c>
    </row>
    <row r="369" spans="1:22" ht="14" x14ac:dyDescent="0.3">
      <c r="A369">
        <v>368</v>
      </c>
      <c r="B369" s="2">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f>IF(Table1[[#This Row],[Age]]&lt;25,"Under 25",
IF(Table1[[#This Row],[Age]]&lt;=34,"25–34",
IF(Table1[[#This Row],[Age]]&lt;=44,"35–44",
IF(Table1[[#This Row],[Age]]&lt;=54,"45–54","55+"))))</f>
        <v>45–54</v>
      </c>
      <c r="T369" t="str">
        <f>IF(Table1[[#This Row],[Purchase Amount (USD)]]&gt;=100,"High Value","Low Value")</f>
        <v>Low Value</v>
      </c>
      <c r="U369" t="str">
        <f>IF(Table1[[#This Row],[Previous Purchases]]&gt;=20,"Loyal",
IF(Table1[[#This Row],[Previous Purchases]]&gt;=10,"Returning","New"))</f>
        <v>Returning</v>
      </c>
      <c r="V369" s="3">
        <f>IF(Table1[[#This Row],[Discount Applied]]="Yes",1,0)</f>
        <v>1</v>
      </c>
    </row>
    <row r="370" spans="1:22" ht="14" x14ac:dyDescent="0.3">
      <c r="A370">
        <v>369</v>
      </c>
      <c r="B370" s="2">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f>IF(Table1[[#This Row],[Age]]&lt;25,"Under 25",
IF(Table1[[#This Row],[Age]]&lt;=34,"25–34",
IF(Table1[[#This Row],[Age]]&lt;=44,"35–44",
IF(Table1[[#This Row],[Age]]&lt;=54,"45–54","55+"))))</f>
        <v>Under 25</v>
      </c>
      <c r="T370" t="str">
        <f>IF(Table1[[#This Row],[Purchase Amount (USD)]]&gt;=100,"High Value","Low Value")</f>
        <v>Low Value</v>
      </c>
      <c r="U370" t="str">
        <f>IF(Table1[[#This Row],[Previous Purchases]]&gt;=20,"Loyal",
IF(Table1[[#This Row],[Previous Purchases]]&gt;=10,"Returning","New"))</f>
        <v>Loyal</v>
      </c>
      <c r="V370" s="3">
        <f>IF(Table1[[#This Row],[Discount Applied]]="Yes",1,0)</f>
        <v>1</v>
      </c>
    </row>
    <row r="371" spans="1:22" ht="14" x14ac:dyDescent="0.3">
      <c r="A371">
        <v>370</v>
      </c>
      <c r="B371" s="2">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tr">
        <f>IF(Table1[[#This Row],[Age]]&lt;25,"Under 25",
IF(Table1[[#This Row],[Age]]&lt;=34,"25–34",
IF(Table1[[#This Row],[Age]]&lt;=44,"35–44",
IF(Table1[[#This Row],[Age]]&lt;=54,"45–54","55+"))))</f>
        <v>35–44</v>
      </c>
      <c r="T371" t="str">
        <f>IF(Table1[[#This Row],[Purchase Amount (USD)]]&gt;=100,"High Value","Low Value")</f>
        <v>Low Value</v>
      </c>
      <c r="U371" t="str">
        <f>IF(Table1[[#This Row],[Previous Purchases]]&gt;=20,"Loyal",
IF(Table1[[#This Row],[Previous Purchases]]&gt;=10,"Returning","New"))</f>
        <v>Loyal</v>
      </c>
      <c r="V371" s="3">
        <f>IF(Table1[[#This Row],[Discount Applied]]="Yes",1,0)</f>
        <v>1</v>
      </c>
    </row>
    <row r="372" spans="1:22" ht="14" x14ac:dyDescent="0.3">
      <c r="A372">
        <v>371</v>
      </c>
      <c r="B372" s="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f>IF(Table1[[#This Row],[Age]]&lt;25,"Under 25",
IF(Table1[[#This Row],[Age]]&lt;=34,"25–34",
IF(Table1[[#This Row],[Age]]&lt;=44,"35–44",
IF(Table1[[#This Row],[Age]]&lt;=54,"45–54","55+"))))</f>
        <v>55+</v>
      </c>
      <c r="T372" t="str">
        <f>IF(Table1[[#This Row],[Purchase Amount (USD)]]&gt;=100,"High Value","Low Value")</f>
        <v>Low Value</v>
      </c>
      <c r="U372" t="str">
        <f>IF(Table1[[#This Row],[Previous Purchases]]&gt;=20,"Loyal",
IF(Table1[[#This Row],[Previous Purchases]]&gt;=10,"Returning","New"))</f>
        <v>Returning</v>
      </c>
      <c r="V372" s="3">
        <f>IF(Table1[[#This Row],[Discount Applied]]="Yes",1,0)</f>
        <v>1</v>
      </c>
    </row>
    <row r="373" spans="1:22" ht="14" x14ac:dyDescent="0.3">
      <c r="A373">
        <v>372</v>
      </c>
      <c r="B373" s="2">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f>IF(Table1[[#This Row],[Age]]&lt;25,"Under 25",
IF(Table1[[#This Row],[Age]]&lt;=34,"25–34",
IF(Table1[[#This Row],[Age]]&lt;=44,"35–44",
IF(Table1[[#This Row],[Age]]&lt;=54,"45–54","55+"))))</f>
        <v>25–34</v>
      </c>
      <c r="T373" t="str">
        <f>IF(Table1[[#This Row],[Purchase Amount (USD)]]&gt;=100,"High Value","Low Value")</f>
        <v>Low Value</v>
      </c>
      <c r="U373" t="str">
        <f>IF(Table1[[#This Row],[Previous Purchases]]&gt;=20,"Loyal",
IF(Table1[[#This Row],[Previous Purchases]]&gt;=10,"Returning","New"))</f>
        <v>Loyal</v>
      </c>
      <c r="V373" s="3">
        <f>IF(Table1[[#This Row],[Discount Applied]]="Yes",1,0)</f>
        <v>1</v>
      </c>
    </row>
    <row r="374" spans="1:22" ht="14" x14ac:dyDescent="0.3">
      <c r="A374">
        <v>373</v>
      </c>
      <c r="B374" s="2">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f>IF(Table1[[#This Row],[Age]]&lt;25,"Under 25",
IF(Table1[[#This Row],[Age]]&lt;=34,"25–34",
IF(Table1[[#This Row],[Age]]&lt;=44,"35–44",
IF(Table1[[#This Row],[Age]]&lt;=54,"45–54","55+"))))</f>
        <v>Under 25</v>
      </c>
      <c r="T374" t="str">
        <f>IF(Table1[[#This Row],[Purchase Amount (USD)]]&gt;=100,"High Value","Low Value")</f>
        <v>Low Value</v>
      </c>
      <c r="U374" t="str">
        <f>IF(Table1[[#This Row],[Previous Purchases]]&gt;=20,"Loyal",
IF(Table1[[#This Row],[Previous Purchases]]&gt;=10,"Returning","New"))</f>
        <v>New</v>
      </c>
      <c r="V374" s="3">
        <f>IF(Table1[[#This Row],[Discount Applied]]="Yes",1,0)</f>
        <v>1</v>
      </c>
    </row>
    <row r="375" spans="1:22" ht="14" x14ac:dyDescent="0.3">
      <c r="A375">
        <v>374</v>
      </c>
      <c r="B375" s="2">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f>IF(Table1[[#This Row],[Age]]&lt;25,"Under 25",
IF(Table1[[#This Row],[Age]]&lt;=34,"25–34",
IF(Table1[[#This Row],[Age]]&lt;=44,"35–44",
IF(Table1[[#This Row],[Age]]&lt;=54,"45–54","55+"))))</f>
        <v>Under 25</v>
      </c>
      <c r="T375" t="str">
        <f>IF(Table1[[#This Row],[Purchase Amount (USD)]]&gt;=100,"High Value","Low Value")</f>
        <v>Low Value</v>
      </c>
      <c r="U375" t="str">
        <f>IF(Table1[[#This Row],[Previous Purchases]]&gt;=20,"Loyal",
IF(Table1[[#This Row],[Previous Purchases]]&gt;=10,"Returning","New"))</f>
        <v>Returning</v>
      </c>
      <c r="V375" s="3">
        <f>IF(Table1[[#This Row],[Discount Applied]]="Yes",1,0)</f>
        <v>1</v>
      </c>
    </row>
    <row r="376" spans="1:22" ht="14" x14ac:dyDescent="0.3">
      <c r="A376">
        <v>375</v>
      </c>
      <c r="B376" s="2">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f>IF(Table1[[#This Row],[Age]]&lt;25,"Under 25",
IF(Table1[[#This Row],[Age]]&lt;=34,"25–34",
IF(Table1[[#This Row],[Age]]&lt;=44,"35–44",
IF(Table1[[#This Row],[Age]]&lt;=54,"45–54","55+"))))</f>
        <v>55+</v>
      </c>
      <c r="T376" t="str">
        <f>IF(Table1[[#This Row],[Purchase Amount (USD)]]&gt;=100,"High Value","Low Value")</f>
        <v>Low Value</v>
      </c>
      <c r="U376" t="str">
        <f>IF(Table1[[#This Row],[Previous Purchases]]&gt;=20,"Loyal",
IF(Table1[[#This Row],[Previous Purchases]]&gt;=10,"Returning","New"))</f>
        <v>Loyal</v>
      </c>
      <c r="V376" s="3">
        <f>IF(Table1[[#This Row],[Discount Applied]]="Yes",1,0)</f>
        <v>1</v>
      </c>
    </row>
    <row r="377" spans="1:22" ht="14" x14ac:dyDescent="0.3">
      <c r="A377">
        <v>376</v>
      </c>
      <c r="B377" s="2">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f>IF(Table1[[#This Row],[Age]]&lt;25,"Under 25",
IF(Table1[[#This Row],[Age]]&lt;=34,"25–34",
IF(Table1[[#This Row],[Age]]&lt;=44,"35–44",
IF(Table1[[#This Row],[Age]]&lt;=54,"45–54","55+"))))</f>
        <v>55+</v>
      </c>
      <c r="T377" t="str">
        <f>IF(Table1[[#This Row],[Purchase Amount (USD)]]&gt;=100,"High Value","Low Value")</f>
        <v>Low Value</v>
      </c>
      <c r="U377" t="str">
        <f>IF(Table1[[#This Row],[Previous Purchases]]&gt;=20,"Loyal",
IF(Table1[[#This Row],[Previous Purchases]]&gt;=10,"Returning","New"))</f>
        <v>New</v>
      </c>
      <c r="V377" s="3">
        <f>IF(Table1[[#This Row],[Discount Applied]]="Yes",1,0)</f>
        <v>1</v>
      </c>
    </row>
    <row r="378" spans="1:22" ht="14" x14ac:dyDescent="0.3">
      <c r="A378">
        <v>377</v>
      </c>
      <c r="B378" s="2">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f>IF(Table1[[#This Row],[Age]]&lt;25,"Under 25",
IF(Table1[[#This Row],[Age]]&lt;=34,"25–34",
IF(Table1[[#This Row],[Age]]&lt;=44,"35–44",
IF(Table1[[#This Row],[Age]]&lt;=54,"45–54","55+"))))</f>
        <v>45–54</v>
      </c>
      <c r="T378" t="str">
        <f>IF(Table1[[#This Row],[Purchase Amount (USD)]]&gt;=100,"High Value","Low Value")</f>
        <v>Low Value</v>
      </c>
      <c r="U378" t="str">
        <f>IF(Table1[[#This Row],[Previous Purchases]]&gt;=20,"Loyal",
IF(Table1[[#This Row],[Previous Purchases]]&gt;=10,"Returning","New"))</f>
        <v>New</v>
      </c>
      <c r="V378" s="3">
        <f>IF(Table1[[#This Row],[Discount Applied]]="Yes",1,0)</f>
        <v>1</v>
      </c>
    </row>
    <row r="379" spans="1:22" ht="14" x14ac:dyDescent="0.3">
      <c r="A379">
        <v>378</v>
      </c>
      <c r="B379" s="2">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f>IF(Table1[[#This Row],[Age]]&lt;25,"Under 25",
IF(Table1[[#This Row],[Age]]&lt;=34,"25–34",
IF(Table1[[#This Row],[Age]]&lt;=44,"35–44",
IF(Table1[[#This Row],[Age]]&lt;=54,"45–54","55+"))))</f>
        <v>55+</v>
      </c>
      <c r="T379" t="str">
        <f>IF(Table1[[#This Row],[Purchase Amount (USD)]]&gt;=100,"High Value","Low Value")</f>
        <v>Low Value</v>
      </c>
      <c r="U379" t="str">
        <f>IF(Table1[[#This Row],[Previous Purchases]]&gt;=20,"Loyal",
IF(Table1[[#This Row],[Previous Purchases]]&gt;=10,"Returning","New"))</f>
        <v>Loyal</v>
      </c>
      <c r="V379" s="3">
        <f>IF(Table1[[#This Row],[Discount Applied]]="Yes",1,0)</f>
        <v>1</v>
      </c>
    </row>
    <row r="380" spans="1:22" ht="14" x14ac:dyDescent="0.3">
      <c r="A380">
        <v>379</v>
      </c>
      <c r="B380" s="2">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f>IF(Table1[[#This Row],[Age]]&lt;25,"Under 25",
IF(Table1[[#This Row],[Age]]&lt;=34,"25–34",
IF(Table1[[#This Row],[Age]]&lt;=44,"35–44",
IF(Table1[[#This Row],[Age]]&lt;=54,"45–54","55+"))))</f>
        <v>45–54</v>
      </c>
      <c r="T380" t="str">
        <f>IF(Table1[[#This Row],[Purchase Amount (USD)]]&gt;=100,"High Value","Low Value")</f>
        <v>Low Value</v>
      </c>
      <c r="U380" t="str">
        <f>IF(Table1[[#This Row],[Previous Purchases]]&gt;=20,"Loyal",
IF(Table1[[#This Row],[Previous Purchases]]&gt;=10,"Returning","New"))</f>
        <v>Loyal</v>
      </c>
      <c r="V380" s="3">
        <f>IF(Table1[[#This Row],[Discount Applied]]="Yes",1,0)</f>
        <v>1</v>
      </c>
    </row>
    <row r="381" spans="1:22" ht="14" x14ac:dyDescent="0.3">
      <c r="A381">
        <v>380</v>
      </c>
      <c r="B381" s="2">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f>IF(Table1[[#This Row],[Age]]&lt;25,"Under 25",
IF(Table1[[#This Row],[Age]]&lt;=34,"25–34",
IF(Table1[[#This Row],[Age]]&lt;=44,"35–44",
IF(Table1[[#This Row],[Age]]&lt;=54,"45–54","55+"))))</f>
        <v>25–34</v>
      </c>
      <c r="T381" t="str">
        <f>IF(Table1[[#This Row],[Purchase Amount (USD)]]&gt;=100,"High Value","Low Value")</f>
        <v>Low Value</v>
      </c>
      <c r="U381" t="str">
        <f>IF(Table1[[#This Row],[Previous Purchases]]&gt;=20,"Loyal",
IF(Table1[[#This Row],[Previous Purchases]]&gt;=10,"Returning","New"))</f>
        <v>Loyal</v>
      </c>
      <c r="V381" s="3">
        <f>IF(Table1[[#This Row],[Discount Applied]]="Yes",1,0)</f>
        <v>1</v>
      </c>
    </row>
    <row r="382" spans="1:22" ht="14" x14ac:dyDescent="0.3">
      <c r="A382">
        <v>381</v>
      </c>
      <c r="B382" s="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tr">
        <f>IF(Table1[[#This Row],[Age]]&lt;25,"Under 25",
IF(Table1[[#This Row],[Age]]&lt;=34,"25–34",
IF(Table1[[#This Row],[Age]]&lt;=44,"35–44",
IF(Table1[[#This Row],[Age]]&lt;=54,"45–54","55+"))))</f>
        <v>35–44</v>
      </c>
      <c r="T382" t="str">
        <f>IF(Table1[[#This Row],[Purchase Amount (USD)]]&gt;=100,"High Value","Low Value")</f>
        <v>Low Value</v>
      </c>
      <c r="U382" t="str">
        <f>IF(Table1[[#This Row],[Previous Purchases]]&gt;=20,"Loyal",
IF(Table1[[#This Row],[Previous Purchases]]&gt;=10,"Returning","New"))</f>
        <v>Returning</v>
      </c>
      <c r="V382" s="3">
        <f>IF(Table1[[#This Row],[Discount Applied]]="Yes",1,0)</f>
        <v>1</v>
      </c>
    </row>
    <row r="383" spans="1:22" ht="14" x14ac:dyDescent="0.3">
      <c r="A383">
        <v>382</v>
      </c>
      <c r="B383" s="2">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f>IF(Table1[[#This Row],[Age]]&lt;25,"Under 25",
IF(Table1[[#This Row],[Age]]&lt;=34,"25–34",
IF(Table1[[#This Row],[Age]]&lt;=44,"35–44",
IF(Table1[[#This Row],[Age]]&lt;=54,"45–54","55+"))))</f>
        <v>55+</v>
      </c>
      <c r="T383" t="str">
        <f>IF(Table1[[#This Row],[Purchase Amount (USD)]]&gt;=100,"High Value","Low Value")</f>
        <v>Low Value</v>
      </c>
      <c r="U383" t="str">
        <f>IF(Table1[[#This Row],[Previous Purchases]]&gt;=20,"Loyal",
IF(Table1[[#This Row],[Previous Purchases]]&gt;=10,"Returning","New"))</f>
        <v>New</v>
      </c>
      <c r="V383" s="3">
        <f>IF(Table1[[#This Row],[Discount Applied]]="Yes",1,0)</f>
        <v>1</v>
      </c>
    </row>
    <row r="384" spans="1:22" ht="14" x14ac:dyDescent="0.3">
      <c r="A384">
        <v>383</v>
      </c>
      <c r="B384" s="2">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f>IF(Table1[[#This Row],[Age]]&lt;25,"Under 25",
IF(Table1[[#This Row],[Age]]&lt;=34,"25–34",
IF(Table1[[#This Row],[Age]]&lt;=44,"35–44",
IF(Table1[[#This Row],[Age]]&lt;=54,"45–54","55+"))))</f>
        <v>25–34</v>
      </c>
      <c r="T384" t="str">
        <f>IF(Table1[[#This Row],[Purchase Amount (USD)]]&gt;=100,"High Value","Low Value")</f>
        <v>Low Value</v>
      </c>
      <c r="U384" t="str">
        <f>IF(Table1[[#This Row],[Previous Purchases]]&gt;=20,"Loyal",
IF(Table1[[#This Row],[Previous Purchases]]&gt;=10,"Returning","New"))</f>
        <v>Loyal</v>
      </c>
      <c r="V384" s="3">
        <f>IF(Table1[[#This Row],[Discount Applied]]="Yes",1,0)</f>
        <v>1</v>
      </c>
    </row>
    <row r="385" spans="1:22" ht="14" x14ac:dyDescent="0.3">
      <c r="A385">
        <v>384</v>
      </c>
      <c r="B385" s="2">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f>IF(Table1[[#This Row],[Age]]&lt;25,"Under 25",
IF(Table1[[#This Row],[Age]]&lt;=34,"25–34",
IF(Table1[[#This Row],[Age]]&lt;=44,"35–44",
IF(Table1[[#This Row],[Age]]&lt;=54,"45–54","55+"))))</f>
        <v>45–54</v>
      </c>
      <c r="T385" t="str">
        <f>IF(Table1[[#This Row],[Purchase Amount (USD)]]&gt;=100,"High Value","Low Value")</f>
        <v>Low Value</v>
      </c>
      <c r="U385" t="str">
        <f>IF(Table1[[#This Row],[Previous Purchases]]&gt;=20,"Loyal",
IF(Table1[[#This Row],[Previous Purchases]]&gt;=10,"Returning","New"))</f>
        <v>New</v>
      </c>
      <c r="V385" s="3">
        <f>IF(Table1[[#This Row],[Discount Applied]]="Yes",1,0)</f>
        <v>1</v>
      </c>
    </row>
    <row r="386" spans="1:22" ht="14" x14ac:dyDescent="0.3">
      <c r="A386">
        <v>385</v>
      </c>
      <c r="B386" s="2">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f>IF(Table1[[#This Row],[Age]]&lt;25,"Under 25",
IF(Table1[[#This Row],[Age]]&lt;=34,"25–34",
IF(Table1[[#This Row],[Age]]&lt;=44,"35–44",
IF(Table1[[#This Row],[Age]]&lt;=54,"45–54","55+"))))</f>
        <v>55+</v>
      </c>
      <c r="T386" t="str">
        <f>IF(Table1[[#This Row],[Purchase Amount (USD)]]&gt;=100,"High Value","Low Value")</f>
        <v>Low Value</v>
      </c>
      <c r="U386" t="str">
        <f>IF(Table1[[#This Row],[Previous Purchases]]&gt;=20,"Loyal",
IF(Table1[[#This Row],[Previous Purchases]]&gt;=10,"Returning","New"))</f>
        <v>New</v>
      </c>
      <c r="V386" s="3">
        <f>IF(Table1[[#This Row],[Discount Applied]]="Yes",1,0)</f>
        <v>1</v>
      </c>
    </row>
    <row r="387" spans="1:22" ht="14" x14ac:dyDescent="0.3">
      <c r="A387">
        <v>386</v>
      </c>
      <c r="B387" s="2">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f>IF(Table1[[#This Row],[Age]]&lt;25,"Under 25",
IF(Table1[[#This Row],[Age]]&lt;=34,"25–34",
IF(Table1[[#This Row],[Age]]&lt;=44,"35–44",
IF(Table1[[#This Row],[Age]]&lt;=54,"45–54","55+"))))</f>
        <v>55+</v>
      </c>
      <c r="T387" t="str">
        <f>IF(Table1[[#This Row],[Purchase Amount (USD)]]&gt;=100,"High Value","Low Value")</f>
        <v>Low Value</v>
      </c>
      <c r="U387" t="str">
        <f>IF(Table1[[#This Row],[Previous Purchases]]&gt;=20,"Loyal",
IF(Table1[[#This Row],[Previous Purchases]]&gt;=10,"Returning","New"))</f>
        <v>Returning</v>
      </c>
      <c r="V387" s="3">
        <f>IF(Table1[[#This Row],[Discount Applied]]="Yes",1,0)</f>
        <v>1</v>
      </c>
    </row>
    <row r="388" spans="1:22" ht="14" x14ac:dyDescent="0.3">
      <c r="A388">
        <v>387</v>
      </c>
      <c r="B388" s="2">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f>IF(Table1[[#This Row],[Age]]&lt;25,"Under 25",
IF(Table1[[#This Row],[Age]]&lt;=34,"25–34",
IF(Table1[[#This Row],[Age]]&lt;=44,"35–44",
IF(Table1[[#This Row],[Age]]&lt;=54,"45–54","55+"))))</f>
        <v>55+</v>
      </c>
      <c r="T388" t="str">
        <f>IF(Table1[[#This Row],[Purchase Amount (USD)]]&gt;=100,"High Value","Low Value")</f>
        <v>Low Value</v>
      </c>
      <c r="U388" t="str">
        <f>IF(Table1[[#This Row],[Previous Purchases]]&gt;=20,"Loyal",
IF(Table1[[#This Row],[Previous Purchases]]&gt;=10,"Returning","New"))</f>
        <v>Loyal</v>
      </c>
      <c r="V388" s="3">
        <f>IF(Table1[[#This Row],[Discount Applied]]="Yes",1,0)</f>
        <v>1</v>
      </c>
    </row>
    <row r="389" spans="1:22" ht="14" x14ac:dyDescent="0.3">
      <c r="A389">
        <v>388</v>
      </c>
      <c r="B389" s="2">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f>IF(Table1[[#This Row],[Age]]&lt;25,"Under 25",
IF(Table1[[#This Row],[Age]]&lt;=34,"25–34",
IF(Table1[[#This Row],[Age]]&lt;=44,"35–44",
IF(Table1[[#This Row],[Age]]&lt;=54,"45–54","55+"))))</f>
        <v>45–54</v>
      </c>
      <c r="T389" t="str">
        <f>IF(Table1[[#This Row],[Purchase Amount (USD)]]&gt;=100,"High Value","Low Value")</f>
        <v>Low Value</v>
      </c>
      <c r="U389" t="str">
        <f>IF(Table1[[#This Row],[Previous Purchases]]&gt;=20,"Loyal",
IF(Table1[[#This Row],[Previous Purchases]]&gt;=10,"Returning","New"))</f>
        <v>Loyal</v>
      </c>
      <c r="V389" s="3">
        <f>IF(Table1[[#This Row],[Discount Applied]]="Yes",1,0)</f>
        <v>1</v>
      </c>
    </row>
    <row r="390" spans="1:22" ht="14" x14ac:dyDescent="0.3">
      <c r="A390">
        <v>389</v>
      </c>
      <c r="B390" s="2">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f>IF(Table1[[#This Row],[Age]]&lt;25,"Under 25",
IF(Table1[[#This Row],[Age]]&lt;=34,"25–34",
IF(Table1[[#This Row],[Age]]&lt;=44,"35–44",
IF(Table1[[#This Row],[Age]]&lt;=54,"45–54","55+"))))</f>
        <v>Under 25</v>
      </c>
      <c r="T390" t="str">
        <f>IF(Table1[[#This Row],[Purchase Amount (USD)]]&gt;=100,"High Value","Low Value")</f>
        <v>Low Value</v>
      </c>
      <c r="U390" t="str">
        <f>IF(Table1[[#This Row],[Previous Purchases]]&gt;=20,"Loyal",
IF(Table1[[#This Row],[Previous Purchases]]&gt;=10,"Returning","New"))</f>
        <v>Returning</v>
      </c>
      <c r="V390" s="3">
        <f>IF(Table1[[#This Row],[Discount Applied]]="Yes",1,0)</f>
        <v>1</v>
      </c>
    </row>
    <row r="391" spans="1:22" ht="14" x14ac:dyDescent="0.3">
      <c r="A391">
        <v>390</v>
      </c>
      <c r="B391" s="2">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f>IF(Table1[[#This Row],[Age]]&lt;25,"Under 25",
IF(Table1[[#This Row],[Age]]&lt;=34,"25–34",
IF(Table1[[#This Row],[Age]]&lt;=44,"35–44",
IF(Table1[[#This Row],[Age]]&lt;=54,"45–54","55+"))))</f>
        <v>25–34</v>
      </c>
      <c r="T391" t="str">
        <f>IF(Table1[[#This Row],[Purchase Amount (USD)]]&gt;=100,"High Value","Low Value")</f>
        <v>Low Value</v>
      </c>
      <c r="U391" t="str">
        <f>IF(Table1[[#This Row],[Previous Purchases]]&gt;=20,"Loyal",
IF(Table1[[#This Row],[Previous Purchases]]&gt;=10,"Returning","New"))</f>
        <v>Loyal</v>
      </c>
      <c r="V391" s="3">
        <f>IF(Table1[[#This Row],[Discount Applied]]="Yes",1,0)</f>
        <v>1</v>
      </c>
    </row>
    <row r="392" spans="1:22" ht="14" x14ac:dyDescent="0.3">
      <c r="A392">
        <v>391</v>
      </c>
      <c r="B392" s="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f>IF(Table1[[#This Row],[Age]]&lt;25,"Under 25",
IF(Table1[[#This Row],[Age]]&lt;=34,"25–34",
IF(Table1[[#This Row],[Age]]&lt;=44,"35–44",
IF(Table1[[#This Row],[Age]]&lt;=54,"45–54","55+"))))</f>
        <v>25–34</v>
      </c>
      <c r="T392" t="str">
        <f>IF(Table1[[#This Row],[Purchase Amount (USD)]]&gt;=100,"High Value","Low Value")</f>
        <v>Low Value</v>
      </c>
      <c r="U392" t="str">
        <f>IF(Table1[[#This Row],[Previous Purchases]]&gt;=20,"Loyal",
IF(Table1[[#This Row],[Previous Purchases]]&gt;=10,"Returning","New"))</f>
        <v>Returning</v>
      </c>
      <c r="V392" s="3">
        <f>IF(Table1[[#This Row],[Discount Applied]]="Yes",1,0)</f>
        <v>1</v>
      </c>
    </row>
    <row r="393" spans="1:22" ht="14" x14ac:dyDescent="0.3">
      <c r="A393">
        <v>392</v>
      </c>
      <c r="B393" s="2">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f>IF(Table1[[#This Row],[Age]]&lt;25,"Under 25",
IF(Table1[[#This Row],[Age]]&lt;=34,"25–34",
IF(Table1[[#This Row],[Age]]&lt;=44,"35–44",
IF(Table1[[#This Row],[Age]]&lt;=54,"45–54","55+"))))</f>
        <v>35–44</v>
      </c>
      <c r="T393" t="str">
        <f>IF(Table1[[#This Row],[Purchase Amount (USD)]]&gt;=100,"High Value","Low Value")</f>
        <v>Low Value</v>
      </c>
      <c r="U393" t="str">
        <f>IF(Table1[[#This Row],[Previous Purchases]]&gt;=20,"Loyal",
IF(Table1[[#This Row],[Previous Purchases]]&gt;=10,"Returning","New"))</f>
        <v>Loyal</v>
      </c>
      <c r="V393" s="3">
        <f>IF(Table1[[#This Row],[Discount Applied]]="Yes",1,0)</f>
        <v>1</v>
      </c>
    </row>
    <row r="394" spans="1:22" ht="14" x14ac:dyDescent="0.3">
      <c r="A394">
        <v>393</v>
      </c>
      <c r="B394" s="2">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f>IF(Table1[[#This Row],[Age]]&lt;25,"Under 25",
IF(Table1[[#This Row],[Age]]&lt;=34,"25–34",
IF(Table1[[#This Row],[Age]]&lt;=44,"35–44",
IF(Table1[[#This Row],[Age]]&lt;=54,"45–54","55+"))))</f>
        <v>25–34</v>
      </c>
      <c r="T394" t="str">
        <f>IF(Table1[[#This Row],[Purchase Amount (USD)]]&gt;=100,"High Value","Low Value")</f>
        <v>Low Value</v>
      </c>
      <c r="U394" t="str">
        <f>IF(Table1[[#This Row],[Previous Purchases]]&gt;=20,"Loyal",
IF(Table1[[#This Row],[Previous Purchases]]&gt;=10,"Returning","New"))</f>
        <v>Loyal</v>
      </c>
      <c r="V394" s="3">
        <f>IF(Table1[[#This Row],[Discount Applied]]="Yes",1,0)</f>
        <v>1</v>
      </c>
    </row>
    <row r="395" spans="1:22" ht="14" x14ac:dyDescent="0.3">
      <c r="A395">
        <v>394</v>
      </c>
      <c r="B395" s="2">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f>IF(Table1[[#This Row],[Age]]&lt;25,"Under 25",
IF(Table1[[#This Row],[Age]]&lt;=34,"25–34",
IF(Table1[[#This Row],[Age]]&lt;=44,"35–44",
IF(Table1[[#This Row],[Age]]&lt;=54,"45–54","55+"))))</f>
        <v>25–34</v>
      </c>
      <c r="T395" t="str">
        <f>IF(Table1[[#This Row],[Purchase Amount (USD)]]&gt;=100,"High Value","Low Value")</f>
        <v>Low Value</v>
      </c>
      <c r="U395" t="str">
        <f>IF(Table1[[#This Row],[Previous Purchases]]&gt;=20,"Loyal",
IF(Table1[[#This Row],[Previous Purchases]]&gt;=10,"Returning","New"))</f>
        <v>New</v>
      </c>
      <c r="V395" s="3">
        <f>IF(Table1[[#This Row],[Discount Applied]]="Yes",1,0)</f>
        <v>1</v>
      </c>
    </row>
    <row r="396" spans="1:22" ht="14" x14ac:dyDescent="0.3">
      <c r="A396">
        <v>395</v>
      </c>
      <c r="B396" s="2">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f>IF(Table1[[#This Row],[Age]]&lt;25,"Under 25",
IF(Table1[[#This Row],[Age]]&lt;=34,"25–34",
IF(Table1[[#This Row],[Age]]&lt;=44,"35–44",
IF(Table1[[#This Row],[Age]]&lt;=54,"45–54","55+"))))</f>
        <v>35–44</v>
      </c>
      <c r="T396" t="str">
        <f>IF(Table1[[#This Row],[Purchase Amount (USD)]]&gt;=100,"High Value","Low Value")</f>
        <v>Low Value</v>
      </c>
      <c r="U396" t="str">
        <f>IF(Table1[[#This Row],[Previous Purchases]]&gt;=20,"Loyal",
IF(Table1[[#This Row],[Previous Purchases]]&gt;=10,"Returning","New"))</f>
        <v>New</v>
      </c>
      <c r="V396" s="3">
        <f>IF(Table1[[#This Row],[Discount Applied]]="Yes",1,0)</f>
        <v>1</v>
      </c>
    </row>
    <row r="397" spans="1:22" ht="14" x14ac:dyDescent="0.3">
      <c r="A397">
        <v>396</v>
      </c>
      <c r="B397" s="2">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f>IF(Table1[[#This Row],[Age]]&lt;25,"Under 25",
IF(Table1[[#This Row],[Age]]&lt;=34,"25–34",
IF(Table1[[#This Row],[Age]]&lt;=44,"35–44",
IF(Table1[[#This Row],[Age]]&lt;=54,"45–54","55+"))))</f>
        <v>35–44</v>
      </c>
      <c r="T397" t="str">
        <f>IF(Table1[[#This Row],[Purchase Amount (USD)]]&gt;=100,"High Value","Low Value")</f>
        <v>Low Value</v>
      </c>
      <c r="U397" t="str">
        <f>IF(Table1[[#This Row],[Previous Purchases]]&gt;=20,"Loyal",
IF(Table1[[#This Row],[Previous Purchases]]&gt;=10,"Returning","New"))</f>
        <v>New</v>
      </c>
      <c r="V397" s="3">
        <f>IF(Table1[[#This Row],[Discount Applied]]="Yes",1,0)</f>
        <v>1</v>
      </c>
    </row>
    <row r="398" spans="1:22" ht="14" x14ac:dyDescent="0.3">
      <c r="A398">
        <v>397</v>
      </c>
      <c r="B398" s="2">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f>IF(Table1[[#This Row],[Age]]&lt;25,"Under 25",
IF(Table1[[#This Row],[Age]]&lt;=34,"25–34",
IF(Table1[[#This Row],[Age]]&lt;=44,"35–44",
IF(Table1[[#This Row],[Age]]&lt;=54,"45–54","55+"))))</f>
        <v>45–54</v>
      </c>
      <c r="T398" t="str">
        <f>IF(Table1[[#This Row],[Purchase Amount (USD)]]&gt;=100,"High Value","Low Value")</f>
        <v>Low Value</v>
      </c>
      <c r="U398" t="str">
        <f>IF(Table1[[#This Row],[Previous Purchases]]&gt;=20,"Loyal",
IF(Table1[[#This Row],[Previous Purchases]]&gt;=10,"Returning","New"))</f>
        <v>Loyal</v>
      </c>
      <c r="V398" s="3">
        <f>IF(Table1[[#This Row],[Discount Applied]]="Yes",1,0)</f>
        <v>1</v>
      </c>
    </row>
    <row r="399" spans="1:22" ht="14" x14ac:dyDescent="0.3">
      <c r="A399">
        <v>398</v>
      </c>
      <c r="B399" s="2">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tr">
        <f>IF(Table1[[#This Row],[Age]]&lt;25,"Under 25",
IF(Table1[[#This Row],[Age]]&lt;=34,"25–34",
IF(Table1[[#This Row],[Age]]&lt;=44,"35–44",
IF(Table1[[#This Row],[Age]]&lt;=54,"45–54","55+"))))</f>
        <v>Under 25</v>
      </c>
      <c r="T399" t="str">
        <f>IF(Table1[[#This Row],[Purchase Amount (USD)]]&gt;=100,"High Value","Low Value")</f>
        <v>Low Value</v>
      </c>
      <c r="U399" t="str">
        <f>IF(Table1[[#This Row],[Previous Purchases]]&gt;=20,"Loyal",
IF(Table1[[#This Row],[Previous Purchases]]&gt;=10,"Returning","New"))</f>
        <v>Loyal</v>
      </c>
      <c r="V399" s="3">
        <f>IF(Table1[[#This Row],[Discount Applied]]="Yes",1,0)</f>
        <v>1</v>
      </c>
    </row>
    <row r="400" spans="1:22" ht="14" x14ac:dyDescent="0.3">
      <c r="A400">
        <v>399</v>
      </c>
      <c r="B400" s="2">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f>IF(Table1[[#This Row],[Age]]&lt;25,"Under 25",
IF(Table1[[#This Row],[Age]]&lt;=34,"25–34",
IF(Table1[[#This Row],[Age]]&lt;=44,"35–44",
IF(Table1[[#This Row],[Age]]&lt;=54,"45–54","55+"))))</f>
        <v>Under 25</v>
      </c>
      <c r="T400" t="str">
        <f>IF(Table1[[#This Row],[Purchase Amount (USD)]]&gt;=100,"High Value","Low Value")</f>
        <v>Low Value</v>
      </c>
      <c r="U400" t="str">
        <f>IF(Table1[[#This Row],[Previous Purchases]]&gt;=20,"Loyal",
IF(Table1[[#This Row],[Previous Purchases]]&gt;=10,"Returning","New"))</f>
        <v>Loyal</v>
      </c>
      <c r="V400" s="3">
        <f>IF(Table1[[#This Row],[Discount Applied]]="Yes",1,0)</f>
        <v>1</v>
      </c>
    </row>
    <row r="401" spans="1:22" ht="14" x14ac:dyDescent="0.3">
      <c r="A401">
        <v>400</v>
      </c>
      <c r="B401" s="2">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f>IF(Table1[[#This Row],[Age]]&lt;25,"Under 25",
IF(Table1[[#This Row],[Age]]&lt;=34,"25–34",
IF(Table1[[#This Row],[Age]]&lt;=44,"35–44",
IF(Table1[[#This Row],[Age]]&lt;=54,"45–54","55+"))))</f>
        <v>55+</v>
      </c>
      <c r="T401" t="str">
        <f>IF(Table1[[#This Row],[Purchase Amount (USD)]]&gt;=100,"High Value","Low Value")</f>
        <v>Low Value</v>
      </c>
      <c r="U401" t="str">
        <f>IF(Table1[[#This Row],[Previous Purchases]]&gt;=20,"Loyal",
IF(Table1[[#This Row],[Previous Purchases]]&gt;=10,"Returning","New"))</f>
        <v>Returning</v>
      </c>
      <c r="V401" s="3">
        <f>IF(Table1[[#This Row],[Discount Applied]]="Yes",1,0)</f>
        <v>1</v>
      </c>
    </row>
    <row r="402" spans="1:22" ht="14" x14ac:dyDescent="0.3">
      <c r="A402">
        <v>401</v>
      </c>
      <c r="B402" s="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f>IF(Table1[[#This Row],[Age]]&lt;25,"Under 25",
IF(Table1[[#This Row],[Age]]&lt;=34,"25–34",
IF(Table1[[#This Row],[Age]]&lt;=44,"35–44",
IF(Table1[[#This Row],[Age]]&lt;=54,"45–54","55+"))))</f>
        <v>35–44</v>
      </c>
      <c r="T402" t="str">
        <f>IF(Table1[[#This Row],[Purchase Amount (USD)]]&gt;=100,"High Value","Low Value")</f>
        <v>Low Value</v>
      </c>
      <c r="U402" t="str">
        <f>IF(Table1[[#This Row],[Previous Purchases]]&gt;=20,"Loyal",
IF(Table1[[#This Row],[Previous Purchases]]&gt;=10,"Returning","New"))</f>
        <v>Returning</v>
      </c>
      <c r="V402" s="3">
        <f>IF(Table1[[#This Row],[Discount Applied]]="Yes",1,0)</f>
        <v>1</v>
      </c>
    </row>
    <row r="403" spans="1:22" ht="14" x14ac:dyDescent="0.3">
      <c r="A403">
        <v>402</v>
      </c>
      <c r="B403" s="2">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f>IF(Table1[[#This Row],[Age]]&lt;25,"Under 25",
IF(Table1[[#This Row],[Age]]&lt;=34,"25–34",
IF(Table1[[#This Row],[Age]]&lt;=44,"35–44",
IF(Table1[[#This Row],[Age]]&lt;=54,"45–54","55+"))))</f>
        <v>35–44</v>
      </c>
      <c r="T403" t="str">
        <f>IF(Table1[[#This Row],[Purchase Amount (USD)]]&gt;=100,"High Value","Low Value")</f>
        <v>Low Value</v>
      </c>
      <c r="U403" t="str">
        <f>IF(Table1[[#This Row],[Previous Purchases]]&gt;=20,"Loyal",
IF(Table1[[#This Row],[Previous Purchases]]&gt;=10,"Returning","New"))</f>
        <v>Loyal</v>
      </c>
      <c r="V403" s="3">
        <f>IF(Table1[[#This Row],[Discount Applied]]="Yes",1,0)</f>
        <v>1</v>
      </c>
    </row>
    <row r="404" spans="1:22" ht="14" x14ac:dyDescent="0.3">
      <c r="A404">
        <v>403</v>
      </c>
      <c r="B404" s="2">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tr">
        <f>IF(Table1[[#This Row],[Age]]&lt;25,"Under 25",
IF(Table1[[#This Row],[Age]]&lt;=34,"25–34",
IF(Table1[[#This Row],[Age]]&lt;=44,"35–44",
IF(Table1[[#This Row],[Age]]&lt;=54,"45–54","55+"))))</f>
        <v>25–34</v>
      </c>
      <c r="T404" t="str">
        <f>IF(Table1[[#This Row],[Purchase Amount (USD)]]&gt;=100,"High Value","Low Value")</f>
        <v>Low Value</v>
      </c>
      <c r="U404" t="str">
        <f>IF(Table1[[#This Row],[Previous Purchases]]&gt;=20,"Loyal",
IF(Table1[[#This Row],[Previous Purchases]]&gt;=10,"Returning","New"))</f>
        <v>Loyal</v>
      </c>
      <c r="V404" s="3">
        <f>IF(Table1[[#This Row],[Discount Applied]]="Yes",1,0)</f>
        <v>1</v>
      </c>
    </row>
    <row r="405" spans="1:22" ht="14" x14ac:dyDescent="0.3">
      <c r="A405">
        <v>404</v>
      </c>
      <c r="B405" s="2">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f>IF(Table1[[#This Row],[Age]]&lt;25,"Under 25",
IF(Table1[[#This Row],[Age]]&lt;=34,"25–34",
IF(Table1[[#This Row],[Age]]&lt;=44,"35–44",
IF(Table1[[#This Row],[Age]]&lt;=54,"45–54","55+"))))</f>
        <v>Under 25</v>
      </c>
      <c r="T405" t="str">
        <f>IF(Table1[[#This Row],[Purchase Amount (USD)]]&gt;=100,"High Value","Low Value")</f>
        <v>Low Value</v>
      </c>
      <c r="U405" t="str">
        <f>IF(Table1[[#This Row],[Previous Purchases]]&gt;=20,"Loyal",
IF(Table1[[#This Row],[Previous Purchases]]&gt;=10,"Returning","New"))</f>
        <v>Returning</v>
      </c>
      <c r="V405" s="3">
        <f>IF(Table1[[#This Row],[Discount Applied]]="Yes",1,0)</f>
        <v>1</v>
      </c>
    </row>
    <row r="406" spans="1:22" ht="14" x14ac:dyDescent="0.3">
      <c r="A406">
        <v>405</v>
      </c>
      <c r="B406" s="2">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f>IF(Table1[[#This Row],[Age]]&lt;25,"Under 25",
IF(Table1[[#This Row],[Age]]&lt;=34,"25–34",
IF(Table1[[#This Row],[Age]]&lt;=44,"35–44",
IF(Table1[[#This Row],[Age]]&lt;=54,"45–54","55+"))))</f>
        <v>35–44</v>
      </c>
      <c r="T406" t="str">
        <f>IF(Table1[[#This Row],[Purchase Amount (USD)]]&gt;=100,"High Value","Low Value")</f>
        <v>Low Value</v>
      </c>
      <c r="U406" t="str">
        <f>IF(Table1[[#This Row],[Previous Purchases]]&gt;=20,"Loyal",
IF(Table1[[#This Row],[Previous Purchases]]&gt;=10,"Returning","New"))</f>
        <v>Returning</v>
      </c>
      <c r="V406" s="3">
        <f>IF(Table1[[#This Row],[Discount Applied]]="Yes",1,0)</f>
        <v>1</v>
      </c>
    </row>
    <row r="407" spans="1:22" ht="14" x14ac:dyDescent="0.3">
      <c r="A407">
        <v>406</v>
      </c>
      <c r="B407" s="2">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f>IF(Table1[[#This Row],[Age]]&lt;25,"Under 25",
IF(Table1[[#This Row],[Age]]&lt;=34,"25–34",
IF(Table1[[#This Row],[Age]]&lt;=44,"35–44",
IF(Table1[[#This Row],[Age]]&lt;=54,"45–54","55+"))))</f>
        <v>35–44</v>
      </c>
      <c r="T407" t="str">
        <f>IF(Table1[[#This Row],[Purchase Amount (USD)]]&gt;=100,"High Value","Low Value")</f>
        <v>Low Value</v>
      </c>
      <c r="U407" t="str">
        <f>IF(Table1[[#This Row],[Previous Purchases]]&gt;=20,"Loyal",
IF(Table1[[#This Row],[Previous Purchases]]&gt;=10,"Returning","New"))</f>
        <v>Returning</v>
      </c>
      <c r="V407" s="3">
        <f>IF(Table1[[#This Row],[Discount Applied]]="Yes",1,0)</f>
        <v>1</v>
      </c>
    </row>
    <row r="408" spans="1:22" ht="14" x14ac:dyDescent="0.3">
      <c r="A408">
        <v>407</v>
      </c>
      <c r="B408" s="2">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f>IF(Table1[[#This Row],[Age]]&lt;25,"Under 25",
IF(Table1[[#This Row],[Age]]&lt;=34,"25–34",
IF(Table1[[#This Row],[Age]]&lt;=44,"35–44",
IF(Table1[[#This Row],[Age]]&lt;=54,"45–54","55+"))))</f>
        <v>45–54</v>
      </c>
      <c r="T408" t="str">
        <f>IF(Table1[[#This Row],[Purchase Amount (USD)]]&gt;=100,"High Value","Low Value")</f>
        <v>Low Value</v>
      </c>
      <c r="U408" t="str">
        <f>IF(Table1[[#This Row],[Previous Purchases]]&gt;=20,"Loyal",
IF(Table1[[#This Row],[Previous Purchases]]&gt;=10,"Returning","New"))</f>
        <v>Returning</v>
      </c>
      <c r="V408" s="3">
        <f>IF(Table1[[#This Row],[Discount Applied]]="Yes",1,0)</f>
        <v>1</v>
      </c>
    </row>
    <row r="409" spans="1:22" ht="14" x14ac:dyDescent="0.3">
      <c r="A409">
        <v>408</v>
      </c>
      <c r="B409" s="2">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f>IF(Table1[[#This Row],[Age]]&lt;25,"Under 25",
IF(Table1[[#This Row],[Age]]&lt;=34,"25–34",
IF(Table1[[#This Row],[Age]]&lt;=44,"35–44",
IF(Table1[[#This Row],[Age]]&lt;=54,"45–54","55+"))))</f>
        <v>45–54</v>
      </c>
      <c r="T409" t="str">
        <f>IF(Table1[[#This Row],[Purchase Amount (USD)]]&gt;=100,"High Value","Low Value")</f>
        <v>Low Value</v>
      </c>
      <c r="U409" t="str">
        <f>IF(Table1[[#This Row],[Previous Purchases]]&gt;=20,"Loyal",
IF(Table1[[#This Row],[Previous Purchases]]&gt;=10,"Returning","New"))</f>
        <v>New</v>
      </c>
      <c r="V409" s="3">
        <f>IF(Table1[[#This Row],[Discount Applied]]="Yes",1,0)</f>
        <v>1</v>
      </c>
    </row>
    <row r="410" spans="1:22" ht="14" x14ac:dyDescent="0.3">
      <c r="A410">
        <v>409</v>
      </c>
      <c r="B410" s="2">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f>IF(Table1[[#This Row],[Age]]&lt;25,"Under 25",
IF(Table1[[#This Row],[Age]]&lt;=34,"25–34",
IF(Table1[[#This Row],[Age]]&lt;=44,"35–44",
IF(Table1[[#This Row],[Age]]&lt;=54,"45–54","55+"))))</f>
        <v>25–34</v>
      </c>
      <c r="T410" t="str">
        <f>IF(Table1[[#This Row],[Purchase Amount (USD)]]&gt;=100,"High Value","Low Value")</f>
        <v>Low Value</v>
      </c>
      <c r="U410" t="str">
        <f>IF(Table1[[#This Row],[Previous Purchases]]&gt;=20,"Loyal",
IF(Table1[[#This Row],[Previous Purchases]]&gt;=10,"Returning","New"))</f>
        <v>Loyal</v>
      </c>
      <c r="V410" s="3">
        <f>IF(Table1[[#This Row],[Discount Applied]]="Yes",1,0)</f>
        <v>1</v>
      </c>
    </row>
    <row r="411" spans="1:22" ht="14" x14ac:dyDescent="0.3">
      <c r="A411">
        <v>410</v>
      </c>
      <c r="B411" s="2">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f>IF(Table1[[#This Row],[Age]]&lt;25,"Under 25",
IF(Table1[[#This Row],[Age]]&lt;=34,"25–34",
IF(Table1[[#This Row],[Age]]&lt;=44,"35–44",
IF(Table1[[#This Row],[Age]]&lt;=54,"45–54","55+"))))</f>
        <v>35–44</v>
      </c>
      <c r="T411" t="str">
        <f>IF(Table1[[#This Row],[Purchase Amount (USD)]]&gt;=100,"High Value","Low Value")</f>
        <v>Low Value</v>
      </c>
      <c r="U411" t="str">
        <f>IF(Table1[[#This Row],[Previous Purchases]]&gt;=20,"Loyal",
IF(Table1[[#This Row],[Previous Purchases]]&gt;=10,"Returning","New"))</f>
        <v>Loyal</v>
      </c>
      <c r="V411" s="3">
        <f>IF(Table1[[#This Row],[Discount Applied]]="Yes",1,0)</f>
        <v>1</v>
      </c>
    </row>
    <row r="412" spans="1:22" ht="14" x14ac:dyDescent="0.3">
      <c r="A412">
        <v>411</v>
      </c>
      <c r="B412" s="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f>IF(Table1[[#This Row],[Age]]&lt;25,"Under 25",
IF(Table1[[#This Row],[Age]]&lt;=34,"25–34",
IF(Table1[[#This Row],[Age]]&lt;=44,"35–44",
IF(Table1[[#This Row],[Age]]&lt;=54,"45–54","55+"))))</f>
        <v>25–34</v>
      </c>
      <c r="T412" t="str">
        <f>IF(Table1[[#This Row],[Purchase Amount (USD)]]&gt;=100,"High Value","Low Value")</f>
        <v>Low Value</v>
      </c>
      <c r="U412" t="str">
        <f>IF(Table1[[#This Row],[Previous Purchases]]&gt;=20,"Loyal",
IF(Table1[[#This Row],[Previous Purchases]]&gt;=10,"Returning","New"))</f>
        <v>New</v>
      </c>
      <c r="V412" s="3">
        <f>IF(Table1[[#This Row],[Discount Applied]]="Yes",1,0)</f>
        <v>1</v>
      </c>
    </row>
    <row r="413" spans="1:22" ht="14" x14ac:dyDescent="0.3">
      <c r="A413">
        <v>412</v>
      </c>
      <c r="B413" s="2">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f>IF(Table1[[#This Row],[Age]]&lt;25,"Under 25",
IF(Table1[[#This Row],[Age]]&lt;=34,"25–34",
IF(Table1[[#This Row],[Age]]&lt;=44,"35–44",
IF(Table1[[#This Row],[Age]]&lt;=54,"45–54","55+"))))</f>
        <v>55+</v>
      </c>
      <c r="T413" t="str">
        <f>IF(Table1[[#This Row],[Purchase Amount (USD)]]&gt;=100,"High Value","Low Value")</f>
        <v>Low Value</v>
      </c>
      <c r="U413" t="str">
        <f>IF(Table1[[#This Row],[Previous Purchases]]&gt;=20,"Loyal",
IF(Table1[[#This Row],[Previous Purchases]]&gt;=10,"Returning","New"))</f>
        <v>Returning</v>
      </c>
      <c r="V413" s="3">
        <f>IF(Table1[[#This Row],[Discount Applied]]="Yes",1,0)</f>
        <v>1</v>
      </c>
    </row>
    <row r="414" spans="1:22" ht="14" x14ac:dyDescent="0.3">
      <c r="A414">
        <v>413</v>
      </c>
      <c r="B414" s="2">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f>IF(Table1[[#This Row],[Age]]&lt;25,"Under 25",
IF(Table1[[#This Row],[Age]]&lt;=34,"25–34",
IF(Table1[[#This Row],[Age]]&lt;=44,"35–44",
IF(Table1[[#This Row],[Age]]&lt;=54,"45–54","55+"))))</f>
        <v>Under 25</v>
      </c>
      <c r="T414" t="str">
        <f>IF(Table1[[#This Row],[Purchase Amount (USD)]]&gt;=100,"High Value","Low Value")</f>
        <v>Low Value</v>
      </c>
      <c r="U414" t="str">
        <f>IF(Table1[[#This Row],[Previous Purchases]]&gt;=20,"Loyal",
IF(Table1[[#This Row],[Previous Purchases]]&gt;=10,"Returning","New"))</f>
        <v>New</v>
      </c>
      <c r="V414" s="3">
        <f>IF(Table1[[#This Row],[Discount Applied]]="Yes",1,0)</f>
        <v>1</v>
      </c>
    </row>
    <row r="415" spans="1:22" ht="14" x14ac:dyDescent="0.3">
      <c r="A415">
        <v>414</v>
      </c>
      <c r="B415" s="2">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f>IF(Table1[[#This Row],[Age]]&lt;25,"Under 25",
IF(Table1[[#This Row],[Age]]&lt;=34,"25–34",
IF(Table1[[#This Row],[Age]]&lt;=44,"35–44",
IF(Table1[[#This Row],[Age]]&lt;=54,"45–54","55+"))))</f>
        <v>55+</v>
      </c>
      <c r="T415" t="str">
        <f>IF(Table1[[#This Row],[Purchase Amount (USD)]]&gt;=100,"High Value","Low Value")</f>
        <v>Low Value</v>
      </c>
      <c r="U415" t="str">
        <f>IF(Table1[[#This Row],[Previous Purchases]]&gt;=20,"Loyal",
IF(Table1[[#This Row],[Previous Purchases]]&gt;=10,"Returning","New"))</f>
        <v>Loyal</v>
      </c>
      <c r="V415" s="3">
        <f>IF(Table1[[#This Row],[Discount Applied]]="Yes",1,0)</f>
        <v>1</v>
      </c>
    </row>
    <row r="416" spans="1:22" ht="14" x14ac:dyDescent="0.3">
      <c r="A416">
        <v>415</v>
      </c>
      <c r="B416" s="2">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tr">
        <f>IF(Table1[[#This Row],[Age]]&lt;25,"Under 25",
IF(Table1[[#This Row],[Age]]&lt;=34,"25–34",
IF(Table1[[#This Row],[Age]]&lt;=44,"35–44",
IF(Table1[[#This Row],[Age]]&lt;=54,"45–54","55+"))))</f>
        <v>25–34</v>
      </c>
      <c r="T416" t="str">
        <f>IF(Table1[[#This Row],[Purchase Amount (USD)]]&gt;=100,"High Value","Low Value")</f>
        <v>Low Value</v>
      </c>
      <c r="U416" t="str">
        <f>IF(Table1[[#This Row],[Previous Purchases]]&gt;=20,"Loyal",
IF(Table1[[#This Row],[Previous Purchases]]&gt;=10,"Returning","New"))</f>
        <v>Loyal</v>
      </c>
      <c r="V416" s="3">
        <f>IF(Table1[[#This Row],[Discount Applied]]="Yes",1,0)</f>
        <v>1</v>
      </c>
    </row>
    <row r="417" spans="1:22" ht="14" x14ac:dyDescent="0.3">
      <c r="A417">
        <v>416</v>
      </c>
      <c r="B417" s="2">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f>IF(Table1[[#This Row],[Age]]&lt;25,"Under 25",
IF(Table1[[#This Row],[Age]]&lt;=34,"25–34",
IF(Table1[[#This Row],[Age]]&lt;=44,"35–44",
IF(Table1[[#This Row],[Age]]&lt;=54,"45–54","55+"))))</f>
        <v>55+</v>
      </c>
      <c r="T417" t="str">
        <f>IF(Table1[[#This Row],[Purchase Amount (USD)]]&gt;=100,"High Value","Low Value")</f>
        <v>Low Value</v>
      </c>
      <c r="U417" t="str">
        <f>IF(Table1[[#This Row],[Previous Purchases]]&gt;=20,"Loyal",
IF(Table1[[#This Row],[Previous Purchases]]&gt;=10,"Returning","New"))</f>
        <v>Loyal</v>
      </c>
      <c r="V417" s="3">
        <f>IF(Table1[[#This Row],[Discount Applied]]="Yes",1,0)</f>
        <v>1</v>
      </c>
    </row>
    <row r="418" spans="1:22" ht="14" x14ac:dyDescent="0.3">
      <c r="A418">
        <v>417</v>
      </c>
      <c r="B418" s="2">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tr">
        <f>IF(Table1[[#This Row],[Age]]&lt;25,"Under 25",
IF(Table1[[#This Row],[Age]]&lt;=34,"25–34",
IF(Table1[[#This Row],[Age]]&lt;=44,"35–44",
IF(Table1[[#This Row],[Age]]&lt;=54,"45–54","55+"))))</f>
        <v>35–44</v>
      </c>
      <c r="T418" t="str">
        <f>IF(Table1[[#This Row],[Purchase Amount (USD)]]&gt;=100,"High Value","Low Value")</f>
        <v>Low Value</v>
      </c>
      <c r="U418" t="str">
        <f>IF(Table1[[#This Row],[Previous Purchases]]&gt;=20,"Loyal",
IF(Table1[[#This Row],[Previous Purchases]]&gt;=10,"Returning","New"))</f>
        <v>Loyal</v>
      </c>
      <c r="V418" s="3">
        <f>IF(Table1[[#This Row],[Discount Applied]]="Yes",1,0)</f>
        <v>1</v>
      </c>
    </row>
    <row r="419" spans="1:22" ht="14" x14ac:dyDescent="0.3">
      <c r="A419">
        <v>418</v>
      </c>
      <c r="B419" s="2">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f>IF(Table1[[#This Row],[Age]]&lt;25,"Under 25",
IF(Table1[[#This Row],[Age]]&lt;=34,"25–34",
IF(Table1[[#This Row],[Age]]&lt;=44,"35–44",
IF(Table1[[#This Row],[Age]]&lt;=54,"45–54","55+"))))</f>
        <v>Under 25</v>
      </c>
      <c r="T419" t="str">
        <f>IF(Table1[[#This Row],[Purchase Amount (USD)]]&gt;=100,"High Value","Low Value")</f>
        <v>Low Value</v>
      </c>
      <c r="U419" t="str">
        <f>IF(Table1[[#This Row],[Previous Purchases]]&gt;=20,"Loyal",
IF(Table1[[#This Row],[Previous Purchases]]&gt;=10,"Returning","New"))</f>
        <v>Loyal</v>
      </c>
      <c r="V419" s="3">
        <f>IF(Table1[[#This Row],[Discount Applied]]="Yes",1,0)</f>
        <v>1</v>
      </c>
    </row>
    <row r="420" spans="1:22" ht="14" x14ac:dyDescent="0.3">
      <c r="A420">
        <v>419</v>
      </c>
      <c r="B420" s="2">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f>IF(Table1[[#This Row],[Age]]&lt;25,"Under 25",
IF(Table1[[#This Row],[Age]]&lt;=34,"25–34",
IF(Table1[[#This Row],[Age]]&lt;=44,"35–44",
IF(Table1[[#This Row],[Age]]&lt;=54,"45–54","55+"))))</f>
        <v>Under 25</v>
      </c>
      <c r="T420" t="str">
        <f>IF(Table1[[#This Row],[Purchase Amount (USD)]]&gt;=100,"High Value","Low Value")</f>
        <v>Low Value</v>
      </c>
      <c r="U420" t="str">
        <f>IF(Table1[[#This Row],[Previous Purchases]]&gt;=20,"Loyal",
IF(Table1[[#This Row],[Previous Purchases]]&gt;=10,"Returning","New"))</f>
        <v>Loyal</v>
      </c>
      <c r="V420" s="3">
        <f>IF(Table1[[#This Row],[Discount Applied]]="Yes",1,0)</f>
        <v>1</v>
      </c>
    </row>
    <row r="421" spans="1:22" ht="14" x14ac:dyDescent="0.3">
      <c r="A421">
        <v>420</v>
      </c>
      <c r="B421" s="2">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f>IF(Table1[[#This Row],[Age]]&lt;25,"Under 25",
IF(Table1[[#This Row],[Age]]&lt;=34,"25–34",
IF(Table1[[#This Row],[Age]]&lt;=44,"35–44",
IF(Table1[[#This Row],[Age]]&lt;=54,"45–54","55+"))))</f>
        <v>45–54</v>
      </c>
      <c r="T421" t="str">
        <f>IF(Table1[[#This Row],[Purchase Amount (USD)]]&gt;=100,"High Value","Low Value")</f>
        <v>Low Value</v>
      </c>
      <c r="U421" t="str">
        <f>IF(Table1[[#This Row],[Previous Purchases]]&gt;=20,"Loyal",
IF(Table1[[#This Row],[Previous Purchases]]&gt;=10,"Returning","New"))</f>
        <v>Returning</v>
      </c>
      <c r="V421" s="3">
        <f>IF(Table1[[#This Row],[Discount Applied]]="Yes",1,0)</f>
        <v>1</v>
      </c>
    </row>
    <row r="422" spans="1:22" ht="14" x14ac:dyDescent="0.3">
      <c r="A422">
        <v>421</v>
      </c>
      <c r="B422" s="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f>IF(Table1[[#This Row],[Age]]&lt;25,"Under 25",
IF(Table1[[#This Row],[Age]]&lt;=34,"25–34",
IF(Table1[[#This Row],[Age]]&lt;=44,"35–44",
IF(Table1[[#This Row],[Age]]&lt;=54,"45–54","55+"))))</f>
        <v>25–34</v>
      </c>
      <c r="T422" t="str">
        <f>IF(Table1[[#This Row],[Purchase Amount (USD)]]&gt;=100,"High Value","Low Value")</f>
        <v>Low Value</v>
      </c>
      <c r="U422" t="str">
        <f>IF(Table1[[#This Row],[Previous Purchases]]&gt;=20,"Loyal",
IF(Table1[[#This Row],[Previous Purchases]]&gt;=10,"Returning","New"))</f>
        <v>Returning</v>
      </c>
      <c r="V422" s="3">
        <f>IF(Table1[[#This Row],[Discount Applied]]="Yes",1,0)</f>
        <v>1</v>
      </c>
    </row>
    <row r="423" spans="1:22" ht="14" x14ac:dyDescent="0.3">
      <c r="A423">
        <v>422</v>
      </c>
      <c r="B423" s="2">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f>IF(Table1[[#This Row],[Age]]&lt;25,"Under 25",
IF(Table1[[#This Row],[Age]]&lt;=34,"25–34",
IF(Table1[[#This Row],[Age]]&lt;=44,"35–44",
IF(Table1[[#This Row],[Age]]&lt;=54,"45–54","55+"))))</f>
        <v>35–44</v>
      </c>
      <c r="T423" t="str">
        <f>IF(Table1[[#This Row],[Purchase Amount (USD)]]&gt;=100,"High Value","Low Value")</f>
        <v>Low Value</v>
      </c>
      <c r="U423" t="str">
        <f>IF(Table1[[#This Row],[Previous Purchases]]&gt;=20,"Loyal",
IF(Table1[[#This Row],[Previous Purchases]]&gt;=10,"Returning","New"))</f>
        <v>Loyal</v>
      </c>
      <c r="V423" s="3">
        <f>IF(Table1[[#This Row],[Discount Applied]]="Yes",1,0)</f>
        <v>1</v>
      </c>
    </row>
    <row r="424" spans="1:22" ht="14" x14ac:dyDescent="0.3">
      <c r="A424">
        <v>423</v>
      </c>
      <c r="B424" s="2">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f>IF(Table1[[#This Row],[Age]]&lt;25,"Under 25",
IF(Table1[[#This Row],[Age]]&lt;=34,"25–34",
IF(Table1[[#This Row],[Age]]&lt;=44,"35–44",
IF(Table1[[#This Row],[Age]]&lt;=54,"45–54","55+"))))</f>
        <v>45–54</v>
      </c>
      <c r="T424" t="str">
        <f>IF(Table1[[#This Row],[Purchase Amount (USD)]]&gt;=100,"High Value","Low Value")</f>
        <v>Low Value</v>
      </c>
      <c r="U424" t="str">
        <f>IF(Table1[[#This Row],[Previous Purchases]]&gt;=20,"Loyal",
IF(Table1[[#This Row],[Previous Purchases]]&gt;=10,"Returning","New"))</f>
        <v>Loyal</v>
      </c>
      <c r="V424" s="3">
        <f>IF(Table1[[#This Row],[Discount Applied]]="Yes",1,0)</f>
        <v>1</v>
      </c>
    </row>
    <row r="425" spans="1:22" ht="14" x14ac:dyDescent="0.3">
      <c r="A425">
        <v>424</v>
      </c>
      <c r="B425" s="2">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f>IF(Table1[[#This Row],[Age]]&lt;25,"Under 25",
IF(Table1[[#This Row],[Age]]&lt;=34,"25–34",
IF(Table1[[#This Row],[Age]]&lt;=44,"35–44",
IF(Table1[[#This Row],[Age]]&lt;=54,"45–54","55+"))))</f>
        <v>45–54</v>
      </c>
      <c r="T425" t="str">
        <f>IF(Table1[[#This Row],[Purchase Amount (USD)]]&gt;=100,"High Value","Low Value")</f>
        <v>Low Value</v>
      </c>
      <c r="U425" t="str">
        <f>IF(Table1[[#This Row],[Previous Purchases]]&gt;=20,"Loyal",
IF(Table1[[#This Row],[Previous Purchases]]&gt;=10,"Returning","New"))</f>
        <v>Loyal</v>
      </c>
      <c r="V425" s="3">
        <f>IF(Table1[[#This Row],[Discount Applied]]="Yes",1,0)</f>
        <v>1</v>
      </c>
    </row>
    <row r="426" spans="1:22" ht="14" x14ac:dyDescent="0.3">
      <c r="A426">
        <v>425</v>
      </c>
      <c r="B426" s="2">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f>IF(Table1[[#This Row],[Age]]&lt;25,"Under 25",
IF(Table1[[#This Row],[Age]]&lt;=34,"25–34",
IF(Table1[[#This Row],[Age]]&lt;=44,"35–44",
IF(Table1[[#This Row],[Age]]&lt;=54,"45–54","55+"))))</f>
        <v>55+</v>
      </c>
      <c r="T426" t="str">
        <f>IF(Table1[[#This Row],[Purchase Amount (USD)]]&gt;=100,"High Value","Low Value")</f>
        <v>Low Value</v>
      </c>
      <c r="U426" t="str">
        <f>IF(Table1[[#This Row],[Previous Purchases]]&gt;=20,"Loyal",
IF(Table1[[#This Row],[Previous Purchases]]&gt;=10,"Returning","New"))</f>
        <v>Loyal</v>
      </c>
      <c r="V426" s="3">
        <f>IF(Table1[[#This Row],[Discount Applied]]="Yes",1,0)</f>
        <v>1</v>
      </c>
    </row>
    <row r="427" spans="1:22" ht="14" x14ac:dyDescent="0.3">
      <c r="A427">
        <v>426</v>
      </c>
      <c r="B427" s="2">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f>IF(Table1[[#This Row],[Age]]&lt;25,"Under 25",
IF(Table1[[#This Row],[Age]]&lt;=34,"25–34",
IF(Table1[[#This Row],[Age]]&lt;=44,"35–44",
IF(Table1[[#This Row],[Age]]&lt;=54,"45–54","55+"))))</f>
        <v>35–44</v>
      </c>
      <c r="T427" t="str">
        <f>IF(Table1[[#This Row],[Purchase Amount (USD)]]&gt;=100,"High Value","Low Value")</f>
        <v>Low Value</v>
      </c>
      <c r="U427" t="str">
        <f>IF(Table1[[#This Row],[Previous Purchases]]&gt;=20,"Loyal",
IF(Table1[[#This Row],[Previous Purchases]]&gt;=10,"Returning","New"))</f>
        <v>New</v>
      </c>
      <c r="V427" s="3">
        <f>IF(Table1[[#This Row],[Discount Applied]]="Yes",1,0)</f>
        <v>1</v>
      </c>
    </row>
    <row r="428" spans="1:22" ht="14" x14ac:dyDescent="0.3">
      <c r="A428">
        <v>427</v>
      </c>
      <c r="B428" s="2">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f>IF(Table1[[#This Row],[Age]]&lt;25,"Under 25",
IF(Table1[[#This Row],[Age]]&lt;=34,"25–34",
IF(Table1[[#This Row],[Age]]&lt;=44,"35–44",
IF(Table1[[#This Row],[Age]]&lt;=54,"45–54","55+"))))</f>
        <v>35–44</v>
      </c>
      <c r="T428" t="str">
        <f>IF(Table1[[#This Row],[Purchase Amount (USD)]]&gt;=100,"High Value","Low Value")</f>
        <v>Low Value</v>
      </c>
      <c r="U428" t="str">
        <f>IF(Table1[[#This Row],[Previous Purchases]]&gt;=20,"Loyal",
IF(Table1[[#This Row],[Previous Purchases]]&gt;=10,"Returning","New"))</f>
        <v>Returning</v>
      </c>
      <c r="V428" s="3">
        <f>IF(Table1[[#This Row],[Discount Applied]]="Yes",1,0)</f>
        <v>1</v>
      </c>
    </row>
    <row r="429" spans="1:22" ht="14" x14ac:dyDescent="0.3">
      <c r="A429">
        <v>428</v>
      </c>
      <c r="B429" s="2">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tr">
        <f>IF(Table1[[#This Row],[Age]]&lt;25,"Under 25",
IF(Table1[[#This Row],[Age]]&lt;=34,"25–34",
IF(Table1[[#This Row],[Age]]&lt;=44,"35–44",
IF(Table1[[#This Row],[Age]]&lt;=54,"45–54","55+"))))</f>
        <v>55+</v>
      </c>
      <c r="T429" t="str">
        <f>IF(Table1[[#This Row],[Purchase Amount (USD)]]&gt;=100,"High Value","Low Value")</f>
        <v>Low Value</v>
      </c>
      <c r="U429" t="str">
        <f>IF(Table1[[#This Row],[Previous Purchases]]&gt;=20,"Loyal",
IF(Table1[[#This Row],[Previous Purchases]]&gt;=10,"Returning","New"))</f>
        <v>New</v>
      </c>
      <c r="V429" s="3">
        <f>IF(Table1[[#This Row],[Discount Applied]]="Yes",1,0)</f>
        <v>1</v>
      </c>
    </row>
    <row r="430" spans="1:22" ht="14" x14ac:dyDescent="0.3">
      <c r="A430">
        <v>429</v>
      </c>
      <c r="B430" s="2">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f>IF(Table1[[#This Row],[Age]]&lt;25,"Under 25",
IF(Table1[[#This Row],[Age]]&lt;=34,"25–34",
IF(Table1[[#This Row],[Age]]&lt;=44,"35–44",
IF(Table1[[#This Row],[Age]]&lt;=54,"45–54","55+"))))</f>
        <v>Under 25</v>
      </c>
      <c r="T430" t="str">
        <f>IF(Table1[[#This Row],[Purchase Amount (USD)]]&gt;=100,"High Value","Low Value")</f>
        <v>Low Value</v>
      </c>
      <c r="U430" t="str">
        <f>IF(Table1[[#This Row],[Previous Purchases]]&gt;=20,"Loyal",
IF(Table1[[#This Row],[Previous Purchases]]&gt;=10,"Returning","New"))</f>
        <v>New</v>
      </c>
      <c r="V430" s="3">
        <f>IF(Table1[[#This Row],[Discount Applied]]="Yes",1,0)</f>
        <v>1</v>
      </c>
    </row>
    <row r="431" spans="1:22" ht="14" x14ac:dyDescent="0.3">
      <c r="A431">
        <v>430</v>
      </c>
      <c r="B431" s="2">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f>IF(Table1[[#This Row],[Age]]&lt;25,"Under 25",
IF(Table1[[#This Row],[Age]]&lt;=34,"25–34",
IF(Table1[[#This Row],[Age]]&lt;=44,"35–44",
IF(Table1[[#This Row],[Age]]&lt;=54,"45–54","55+"))))</f>
        <v>35–44</v>
      </c>
      <c r="T431" t="str">
        <f>IF(Table1[[#This Row],[Purchase Amount (USD)]]&gt;=100,"High Value","Low Value")</f>
        <v>Low Value</v>
      </c>
      <c r="U431" t="str">
        <f>IF(Table1[[#This Row],[Previous Purchases]]&gt;=20,"Loyal",
IF(Table1[[#This Row],[Previous Purchases]]&gt;=10,"Returning","New"))</f>
        <v>Loyal</v>
      </c>
      <c r="V431" s="3">
        <f>IF(Table1[[#This Row],[Discount Applied]]="Yes",1,0)</f>
        <v>1</v>
      </c>
    </row>
    <row r="432" spans="1:22" ht="14" x14ac:dyDescent="0.3">
      <c r="A432">
        <v>431</v>
      </c>
      <c r="B432" s="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f>IF(Table1[[#This Row],[Age]]&lt;25,"Under 25",
IF(Table1[[#This Row],[Age]]&lt;=34,"25–34",
IF(Table1[[#This Row],[Age]]&lt;=44,"35–44",
IF(Table1[[#This Row],[Age]]&lt;=54,"45–54","55+"))))</f>
        <v>Under 25</v>
      </c>
      <c r="T432" t="str">
        <f>IF(Table1[[#This Row],[Purchase Amount (USD)]]&gt;=100,"High Value","Low Value")</f>
        <v>Low Value</v>
      </c>
      <c r="U432" t="str">
        <f>IF(Table1[[#This Row],[Previous Purchases]]&gt;=20,"Loyal",
IF(Table1[[#This Row],[Previous Purchases]]&gt;=10,"Returning","New"))</f>
        <v>Loyal</v>
      </c>
      <c r="V432" s="3">
        <f>IF(Table1[[#This Row],[Discount Applied]]="Yes",1,0)</f>
        <v>1</v>
      </c>
    </row>
    <row r="433" spans="1:22" ht="14" x14ac:dyDescent="0.3">
      <c r="A433">
        <v>432</v>
      </c>
      <c r="B433" s="2">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f>IF(Table1[[#This Row],[Age]]&lt;25,"Under 25",
IF(Table1[[#This Row],[Age]]&lt;=34,"25–34",
IF(Table1[[#This Row],[Age]]&lt;=44,"35–44",
IF(Table1[[#This Row],[Age]]&lt;=54,"45–54","55+"))))</f>
        <v>35–44</v>
      </c>
      <c r="T433" t="str">
        <f>IF(Table1[[#This Row],[Purchase Amount (USD)]]&gt;=100,"High Value","Low Value")</f>
        <v>Low Value</v>
      </c>
      <c r="U433" t="str">
        <f>IF(Table1[[#This Row],[Previous Purchases]]&gt;=20,"Loyal",
IF(Table1[[#This Row],[Previous Purchases]]&gt;=10,"Returning","New"))</f>
        <v>Loyal</v>
      </c>
      <c r="V433" s="3">
        <f>IF(Table1[[#This Row],[Discount Applied]]="Yes",1,0)</f>
        <v>1</v>
      </c>
    </row>
    <row r="434" spans="1:22" ht="14" x14ac:dyDescent="0.3">
      <c r="A434">
        <v>433</v>
      </c>
      <c r="B434" s="2">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f>IF(Table1[[#This Row],[Age]]&lt;25,"Under 25",
IF(Table1[[#This Row],[Age]]&lt;=34,"25–34",
IF(Table1[[#This Row],[Age]]&lt;=44,"35–44",
IF(Table1[[#This Row],[Age]]&lt;=54,"45–54","55+"))))</f>
        <v>45–54</v>
      </c>
      <c r="T434" t="str">
        <f>IF(Table1[[#This Row],[Purchase Amount (USD)]]&gt;=100,"High Value","Low Value")</f>
        <v>Low Value</v>
      </c>
      <c r="U434" t="str">
        <f>IF(Table1[[#This Row],[Previous Purchases]]&gt;=20,"Loyal",
IF(Table1[[#This Row],[Previous Purchases]]&gt;=10,"Returning","New"))</f>
        <v>Loyal</v>
      </c>
      <c r="V434" s="3">
        <f>IF(Table1[[#This Row],[Discount Applied]]="Yes",1,0)</f>
        <v>1</v>
      </c>
    </row>
    <row r="435" spans="1:22" ht="14" x14ac:dyDescent="0.3">
      <c r="A435">
        <v>434</v>
      </c>
      <c r="B435" s="2">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f>IF(Table1[[#This Row],[Age]]&lt;25,"Under 25",
IF(Table1[[#This Row],[Age]]&lt;=34,"25–34",
IF(Table1[[#This Row],[Age]]&lt;=44,"35–44",
IF(Table1[[#This Row],[Age]]&lt;=54,"45–54","55+"))))</f>
        <v>45–54</v>
      </c>
      <c r="T435" t="str">
        <f>IF(Table1[[#This Row],[Purchase Amount (USD)]]&gt;=100,"High Value","Low Value")</f>
        <v>Low Value</v>
      </c>
      <c r="U435" t="str">
        <f>IF(Table1[[#This Row],[Previous Purchases]]&gt;=20,"Loyal",
IF(Table1[[#This Row],[Previous Purchases]]&gt;=10,"Returning","New"))</f>
        <v>Loyal</v>
      </c>
      <c r="V435" s="3">
        <f>IF(Table1[[#This Row],[Discount Applied]]="Yes",1,0)</f>
        <v>1</v>
      </c>
    </row>
    <row r="436" spans="1:22" ht="14" x14ac:dyDescent="0.3">
      <c r="A436">
        <v>435</v>
      </c>
      <c r="B436" s="2">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f>IF(Table1[[#This Row],[Age]]&lt;25,"Under 25",
IF(Table1[[#This Row],[Age]]&lt;=34,"25–34",
IF(Table1[[#This Row],[Age]]&lt;=44,"35–44",
IF(Table1[[#This Row],[Age]]&lt;=54,"45–54","55+"))))</f>
        <v>45–54</v>
      </c>
      <c r="T436" t="str">
        <f>IF(Table1[[#This Row],[Purchase Amount (USD)]]&gt;=100,"High Value","Low Value")</f>
        <v>Low Value</v>
      </c>
      <c r="U436" t="str">
        <f>IF(Table1[[#This Row],[Previous Purchases]]&gt;=20,"Loyal",
IF(Table1[[#This Row],[Previous Purchases]]&gt;=10,"Returning","New"))</f>
        <v>Loyal</v>
      </c>
      <c r="V436" s="3">
        <f>IF(Table1[[#This Row],[Discount Applied]]="Yes",1,0)</f>
        <v>1</v>
      </c>
    </row>
    <row r="437" spans="1:22" ht="14" x14ac:dyDescent="0.3">
      <c r="A437">
        <v>436</v>
      </c>
      <c r="B437" s="2">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f>IF(Table1[[#This Row],[Age]]&lt;25,"Under 25",
IF(Table1[[#This Row],[Age]]&lt;=34,"25–34",
IF(Table1[[#This Row],[Age]]&lt;=44,"35–44",
IF(Table1[[#This Row],[Age]]&lt;=54,"45–54","55+"))))</f>
        <v>45–54</v>
      </c>
      <c r="T437" t="str">
        <f>IF(Table1[[#This Row],[Purchase Amount (USD)]]&gt;=100,"High Value","Low Value")</f>
        <v>Low Value</v>
      </c>
      <c r="U437" t="str">
        <f>IF(Table1[[#This Row],[Previous Purchases]]&gt;=20,"Loyal",
IF(Table1[[#This Row],[Previous Purchases]]&gt;=10,"Returning","New"))</f>
        <v>Loyal</v>
      </c>
      <c r="V437" s="3">
        <f>IF(Table1[[#This Row],[Discount Applied]]="Yes",1,0)</f>
        <v>1</v>
      </c>
    </row>
    <row r="438" spans="1:22" ht="14" x14ac:dyDescent="0.3">
      <c r="A438">
        <v>437</v>
      </c>
      <c r="B438" s="2">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f>IF(Table1[[#This Row],[Age]]&lt;25,"Under 25",
IF(Table1[[#This Row],[Age]]&lt;=34,"25–34",
IF(Table1[[#This Row],[Age]]&lt;=44,"35–44",
IF(Table1[[#This Row],[Age]]&lt;=54,"45–54","55+"))))</f>
        <v>35–44</v>
      </c>
      <c r="T438" t="str">
        <f>IF(Table1[[#This Row],[Purchase Amount (USD)]]&gt;=100,"High Value","Low Value")</f>
        <v>Low Value</v>
      </c>
      <c r="U438" t="str">
        <f>IF(Table1[[#This Row],[Previous Purchases]]&gt;=20,"Loyal",
IF(Table1[[#This Row],[Previous Purchases]]&gt;=10,"Returning","New"))</f>
        <v>Loyal</v>
      </c>
      <c r="V438" s="3">
        <f>IF(Table1[[#This Row],[Discount Applied]]="Yes",1,0)</f>
        <v>1</v>
      </c>
    </row>
    <row r="439" spans="1:22" ht="14" x14ac:dyDescent="0.3">
      <c r="A439">
        <v>438</v>
      </c>
      <c r="B439" s="2">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f>IF(Table1[[#This Row],[Age]]&lt;25,"Under 25",
IF(Table1[[#This Row],[Age]]&lt;=34,"25–34",
IF(Table1[[#This Row],[Age]]&lt;=44,"35–44",
IF(Table1[[#This Row],[Age]]&lt;=54,"45–54","55+"))))</f>
        <v>45–54</v>
      </c>
      <c r="T439" t="str">
        <f>IF(Table1[[#This Row],[Purchase Amount (USD)]]&gt;=100,"High Value","Low Value")</f>
        <v>Low Value</v>
      </c>
      <c r="U439" t="str">
        <f>IF(Table1[[#This Row],[Previous Purchases]]&gt;=20,"Loyal",
IF(Table1[[#This Row],[Previous Purchases]]&gt;=10,"Returning","New"))</f>
        <v>Loyal</v>
      </c>
      <c r="V439" s="3">
        <f>IF(Table1[[#This Row],[Discount Applied]]="Yes",1,0)</f>
        <v>1</v>
      </c>
    </row>
    <row r="440" spans="1:22" ht="14" x14ac:dyDescent="0.3">
      <c r="A440">
        <v>439</v>
      </c>
      <c r="B440" s="2">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tr">
        <f>IF(Table1[[#This Row],[Age]]&lt;25,"Under 25",
IF(Table1[[#This Row],[Age]]&lt;=34,"25–34",
IF(Table1[[#This Row],[Age]]&lt;=44,"35–44",
IF(Table1[[#This Row],[Age]]&lt;=54,"45–54","55+"))))</f>
        <v>45–54</v>
      </c>
      <c r="T440" t="str">
        <f>IF(Table1[[#This Row],[Purchase Amount (USD)]]&gt;=100,"High Value","Low Value")</f>
        <v>Low Value</v>
      </c>
      <c r="U440" t="str">
        <f>IF(Table1[[#This Row],[Previous Purchases]]&gt;=20,"Loyal",
IF(Table1[[#This Row],[Previous Purchases]]&gt;=10,"Returning","New"))</f>
        <v>Returning</v>
      </c>
      <c r="V440" s="3">
        <f>IF(Table1[[#This Row],[Discount Applied]]="Yes",1,0)</f>
        <v>1</v>
      </c>
    </row>
    <row r="441" spans="1:22" ht="14" x14ac:dyDescent="0.3">
      <c r="A441">
        <v>440</v>
      </c>
      <c r="B441" s="2">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f>IF(Table1[[#This Row],[Age]]&lt;25,"Under 25",
IF(Table1[[#This Row],[Age]]&lt;=34,"25–34",
IF(Table1[[#This Row],[Age]]&lt;=44,"35–44",
IF(Table1[[#This Row],[Age]]&lt;=54,"45–54","55+"))))</f>
        <v>55+</v>
      </c>
      <c r="T441" t="str">
        <f>IF(Table1[[#This Row],[Purchase Amount (USD)]]&gt;=100,"High Value","Low Value")</f>
        <v>Low Value</v>
      </c>
      <c r="U441" t="str">
        <f>IF(Table1[[#This Row],[Previous Purchases]]&gt;=20,"Loyal",
IF(Table1[[#This Row],[Previous Purchases]]&gt;=10,"Returning","New"))</f>
        <v>Loyal</v>
      </c>
      <c r="V441" s="3">
        <f>IF(Table1[[#This Row],[Discount Applied]]="Yes",1,0)</f>
        <v>1</v>
      </c>
    </row>
    <row r="442" spans="1:22" ht="14" x14ac:dyDescent="0.3">
      <c r="A442">
        <v>441</v>
      </c>
      <c r="B442" s="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f>IF(Table1[[#This Row],[Age]]&lt;25,"Under 25",
IF(Table1[[#This Row],[Age]]&lt;=34,"25–34",
IF(Table1[[#This Row],[Age]]&lt;=44,"35–44",
IF(Table1[[#This Row],[Age]]&lt;=54,"45–54","55+"))))</f>
        <v>Under 25</v>
      </c>
      <c r="T442" t="str">
        <f>IF(Table1[[#This Row],[Purchase Amount (USD)]]&gt;=100,"High Value","Low Value")</f>
        <v>Low Value</v>
      </c>
      <c r="U442" t="str">
        <f>IF(Table1[[#This Row],[Previous Purchases]]&gt;=20,"Loyal",
IF(Table1[[#This Row],[Previous Purchases]]&gt;=10,"Returning","New"))</f>
        <v>Loyal</v>
      </c>
      <c r="V442" s="3">
        <f>IF(Table1[[#This Row],[Discount Applied]]="Yes",1,0)</f>
        <v>1</v>
      </c>
    </row>
    <row r="443" spans="1:22" ht="14" x14ac:dyDescent="0.3">
      <c r="A443">
        <v>442</v>
      </c>
      <c r="B443" s="2">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f>IF(Table1[[#This Row],[Age]]&lt;25,"Under 25",
IF(Table1[[#This Row],[Age]]&lt;=34,"25–34",
IF(Table1[[#This Row],[Age]]&lt;=44,"35–44",
IF(Table1[[#This Row],[Age]]&lt;=54,"45–54","55+"))))</f>
        <v>35–44</v>
      </c>
      <c r="T443" t="str">
        <f>IF(Table1[[#This Row],[Purchase Amount (USD)]]&gt;=100,"High Value","Low Value")</f>
        <v>Low Value</v>
      </c>
      <c r="U443" t="str">
        <f>IF(Table1[[#This Row],[Previous Purchases]]&gt;=20,"Loyal",
IF(Table1[[#This Row],[Previous Purchases]]&gt;=10,"Returning","New"))</f>
        <v>Loyal</v>
      </c>
      <c r="V443" s="3">
        <f>IF(Table1[[#This Row],[Discount Applied]]="Yes",1,0)</f>
        <v>1</v>
      </c>
    </row>
    <row r="444" spans="1:22" ht="14" x14ac:dyDescent="0.3">
      <c r="A444">
        <v>443</v>
      </c>
      <c r="B444" s="2">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f>IF(Table1[[#This Row],[Age]]&lt;25,"Under 25",
IF(Table1[[#This Row],[Age]]&lt;=34,"25–34",
IF(Table1[[#This Row],[Age]]&lt;=44,"35–44",
IF(Table1[[#This Row],[Age]]&lt;=54,"45–54","55+"))))</f>
        <v>25–34</v>
      </c>
      <c r="T444" t="str">
        <f>IF(Table1[[#This Row],[Purchase Amount (USD)]]&gt;=100,"High Value","Low Value")</f>
        <v>Low Value</v>
      </c>
      <c r="U444" t="str">
        <f>IF(Table1[[#This Row],[Previous Purchases]]&gt;=20,"Loyal",
IF(Table1[[#This Row],[Previous Purchases]]&gt;=10,"Returning","New"))</f>
        <v>Loyal</v>
      </c>
      <c r="V444" s="3">
        <f>IF(Table1[[#This Row],[Discount Applied]]="Yes",1,0)</f>
        <v>1</v>
      </c>
    </row>
    <row r="445" spans="1:22" ht="14" x14ac:dyDescent="0.3">
      <c r="A445">
        <v>444</v>
      </c>
      <c r="B445" s="2">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f>IF(Table1[[#This Row],[Age]]&lt;25,"Under 25",
IF(Table1[[#This Row],[Age]]&lt;=34,"25–34",
IF(Table1[[#This Row],[Age]]&lt;=44,"35–44",
IF(Table1[[#This Row],[Age]]&lt;=54,"45–54","55+"))))</f>
        <v>Under 25</v>
      </c>
      <c r="T445" t="str">
        <f>IF(Table1[[#This Row],[Purchase Amount (USD)]]&gt;=100,"High Value","Low Value")</f>
        <v>Low Value</v>
      </c>
      <c r="U445" t="str">
        <f>IF(Table1[[#This Row],[Previous Purchases]]&gt;=20,"Loyal",
IF(Table1[[#This Row],[Previous Purchases]]&gt;=10,"Returning","New"))</f>
        <v>Loyal</v>
      </c>
      <c r="V445" s="3">
        <f>IF(Table1[[#This Row],[Discount Applied]]="Yes",1,0)</f>
        <v>1</v>
      </c>
    </row>
    <row r="446" spans="1:22" ht="14" x14ac:dyDescent="0.3">
      <c r="A446">
        <v>445</v>
      </c>
      <c r="B446" s="2">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f>IF(Table1[[#This Row],[Age]]&lt;25,"Under 25",
IF(Table1[[#This Row],[Age]]&lt;=34,"25–34",
IF(Table1[[#This Row],[Age]]&lt;=44,"35–44",
IF(Table1[[#This Row],[Age]]&lt;=54,"45–54","55+"))))</f>
        <v>45–54</v>
      </c>
      <c r="T446" t="str">
        <f>IF(Table1[[#This Row],[Purchase Amount (USD)]]&gt;=100,"High Value","Low Value")</f>
        <v>Low Value</v>
      </c>
      <c r="U446" t="str">
        <f>IF(Table1[[#This Row],[Previous Purchases]]&gt;=20,"Loyal",
IF(Table1[[#This Row],[Previous Purchases]]&gt;=10,"Returning","New"))</f>
        <v>Loyal</v>
      </c>
      <c r="V446" s="3">
        <f>IF(Table1[[#This Row],[Discount Applied]]="Yes",1,0)</f>
        <v>1</v>
      </c>
    </row>
    <row r="447" spans="1:22" ht="14" x14ac:dyDescent="0.3">
      <c r="A447">
        <v>446</v>
      </c>
      <c r="B447" s="2">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f>IF(Table1[[#This Row],[Age]]&lt;25,"Under 25",
IF(Table1[[#This Row],[Age]]&lt;=34,"25–34",
IF(Table1[[#This Row],[Age]]&lt;=44,"35–44",
IF(Table1[[#This Row],[Age]]&lt;=54,"45–54","55+"))))</f>
        <v>35–44</v>
      </c>
      <c r="T447" t="str">
        <f>IF(Table1[[#This Row],[Purchase Amount (USD)]]&gt;=100,"High Value","Low Value")</f>
        <v>Low Value</v>
      </c>
      <c r="U447" t="str">
        <f>IF(Table1[[#This Row],[Previous Purchases]]&gt;=20,"Loyal",
IF(Table1[[#This Row],[Previous Purchases]]&gt;=10,"Returning","New"))</f>
        <v>Returning</v>
      </c>
      <c r="V447" s="3">
        <f>IF(Table1[[#This Row],[Discount Applied]]="Yes",1,0)</f>
        <v>1</v>
      </c>
    </row>
    <row r="448" spans="1:22" ht="14" x14ac:dyDescent="0.3">
      <c r="A448">
        <v>447</v>
      </c>
      <c r="B448" s="2">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f>IF(Table1[[#This Row],[Age]]&lt;25,"Under 25",
IF(Table1[[#This Row],[Age]]&lt;=34,"25–34",
IF(Table1[[#This Row],[Age]]&lt;=44,"35–44",
IF(Table1[[#This Row],[Age]]&lt;=54,"45–54","55+"))))</f>
        <v>Under 25</v>
      </c>
      <c r="T448" t="str">
        <f>IF(Table1[[#This Row],[Purchase Amount (USD)]]&gt;=100,"High Value","Low Value")</f>
        <v>Low Value</v>
      </c>
      <c r="U448" t="str">
        <f>IF(Table1[[#This Row],[Previous Purchases]]&gt;=20,"Loyal",
IF(Table1[[#This Row],[Previous Purchases]]&gt;=10,"Returning","New"))</f>
        <v>Returning</v>
      </c>
      <c r="V448" s="3">
        <f>IF(Table1[[#This Row],[Discount Applied]]="Yes",1,0)</f>
        <v>1</v>
      </c>
    </row>
    <row r="449" spans="1:22" ht="14" x14ac:dyDescent="0.3">
      <c r="A449">
        <v>448</v>
      </c>
      <c r="B449" s="2">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f>IF(Table1[[#This Row],[Age]]&lt;25,"Under 25",
IF(Table1[[#This Row],[Age]]&lt;=34,"25–34",
IF(Table1[[#This Row],[Age]]&lt;=44,"35–44",
IF(Table1[[#This Row],[Age]]&lt;=54,"45–54","55+"))))</f>
        <v>55+</v>
      </c>
      <c r="T449" t="str">
        <f>IF(Table1[[#This Row],[Purchase Amount (USD)]]&gt;=100,"High Value","Low Value")</f>
        <v>Low Value</v>
      </c>
      <c r="U449" t="str">
        <f>IF(Table1[[#This Row],[Previous Purchases]]&gt;=20,"Loyal",
IF(Table1[[#This Row],[Previous Purchases]]&gt;=10,"Returning","New"))</f>
        <v>New</v>
      </c>
      <c r="V449" s="3">
        <f>IF(Table1[[#This Row],[Discount Applied]]="Yes",1,0)</f>
        <v>1</v>
      </c>
    </row>
    <row r="450" spans="1:22" ht="14" x14ac:dyDescent="0.3">
      <c r="A450">
        <v>449</v>
      </c>
      <c r="B450" s="2">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f>IF(Table1[[#This Row],[Age]]&lt;25,"Under 25",
IF(Table1[[#This Row],[Age]]&lt;=34,"25–34",
IF(Table1[[#This Row],[Age]]&lt;=44,"35–44",
IF(Table1[[#This Row],[Age]]&lt;=54,"45–54","55+"))))</f>
        <v>25–34</v>
      </c>
      <c r="T450" t="str">
        <f>IF(Table1[[#This Row],[Purchase Amount (USD)]]&gt;=100,"High Value","Low Value")</f>
        <v>Low Value</v>
      </c>
      <c r="U450" t="str">
        <f>IF(Table1[[#This Row],[Previous Purchases]]&gt;=20,"Loyal",
IF(Table1[[#This Row],[Previous Purchases]]&gt;=10,"Returning","New"))</f>
        <v>Loyal</v>
      </c>
      <c r="V450" s="3">
        <f>IF(Table1[[#This Row],[Discount Applied]]="Yes",1,0)</f>
        <v>1</v>
      </c>
    </row>
    <row r="451" spans="1:22" ht="14" x14ac:dyDescent="0.3">
      <c r="A451">
        <v>450</v>
      </c>
      <c r="B451" s="2">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f>IF(Table1[[#This Row],[Age]]&lt;25,"Under 25",
IF(Table1[[#This Row],[Age]]&lt;=34,"25–34",
IF(Table1[[#This Row],[Age]]&lt;=44,"35–44",
IF(Table1[[#This Row],[Age]]&lt;=54,"45–54","55+"))))</f>
        <v>25–34</v>
      </c>
      <c r="T451" t="str">
        <f>IF(Table1[[#This Row],[Purchase Amount (USD)]]&gt;=100,"High Value","Low Value")</f>
        <v>Low Value</v>
      </c>
      <c r="U451" t="str">
        <f>IF(Table1[[#This Row],[Previous Purchases]]&gt;=20,"Loyal",
IF(Table1[[#This Row],[Previous Purchases]]&gt;=10,"Returning","New"))</f>
        <v>Loyal</v>
      </c>
      <c r="V451" s="3">
        <f>IF(Table1[[#This Row],[Discount Applied]]="Yes",1,0)</f>
        <v>1</v>
      </c>
    </row>
    <row r="452" spans="1:22" ht="14" x14ac:dyDescent="0.3">
      <c r="A452">
        <v>451</v>
      </c>
      <c r="B452" s="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f>IF(Table1[[#This Row],[Age]]&lt;25,"Under 25",
IF(Table1[[#This Row],[Age]]&lt;=34,"25–34",
IF(Table1[[#This Row],[Age]]&lt;=44,"35–44",
IF(Table1[[#This Row],[Age]]&lt;=54,"45–54","55+"))))</f>
        <v>25–34</v>
      </c>
      <c r="T452" t="str">
        <f>IF(Table1[[#This Row],[Purchase Amount (USD)]]&gt;=100,"High Value","Low Value")</f>
        <v>Low Value</v>
      </c>
      <c r="U452" t="str">
        <f>IF(Table1[[#This Row],[Previous Purchases]]&gt;=20,"Loyal",
IF(Table1[[#This Row],[Previous Purchases]]&gt;=10,"Returning","New"))</f>
        <v>Returning</v>
      </c>
      <c r="V452" s="3">
        <f>IF(Table1[[#This Row],[Discount Applied]]="Yes",1,0)</f>
        <v>1</v>
      </c>
    </row>
    <row r="453" spans="1:22" ht="14" x14ac:dyDescent="0.3">
      <c r="A453">
        <v>452</v>
      </c>
      <c r="B453" s="2">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f>IF(Table1[[#This Row],[Age]]&lt;25,"Under 25",
IF(Table1[[#This Row],[Age]]&lt;=34,"25–34",
IF(Table1[[#This Row],[Age]]&lt;=44,"35–44",
IF(Table1[[#This Row],[Age]]&lt;=54,"45–54","55+"))))</f>
        <v>55+</v>
      </c>
      <c r="T453" t="str">
        <f>IF(Table1[[#This Row],[Purchase Amount (USD)]]&gt;=100,"High Value","Low Value")</f>
        <v>Low Value</v>
      </c>
      <c r="U453" t="str">
        <f>IF(Table1[[#This Row],[Previous Purchases]]&gt;=20,"Loyal",
IF(Table1[[#This Row],[Previous Purchases]]&gt;=10,"Returning","New"))</f>
        <v>Loyal</v>
      </c>
      <c r="V453" s="3">
        <f>IF(Table1[[#This Row],[Discount Applied]]="Yes",1,0)</f>
        <v>1</v>
      </c>
    </row>
    <row r="454" spans="1:22" ht="14" x14ac:dyDescent="0.3">
      <c r="A454">
        <v>453</v>
      </c>
      <c r="B454" s="2">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f>IF(Table1[[#This Row],[Age]]&lt;25,"Under 25",
IF(Table1[[#This Row],[Age]]&lt;=34,"25–34",
IF(Table1[[#This Row],[Age]]&lt;=44,"35–44",
IF(Table1[[#This Row],[Age]]&lt;=54,"45–54","55+"))))</f>
        <v>45–54</v>
      </c>
      <c r="T454" t="str">
        <f>IF(Table1[[#This Row],[Purchase Amount (USD)]]&gt;=100,"High Value","Low Value")</f>
        <v>Low Value</v>
      </c>
      <c r="U454" t="str">
        <f>IF(Table1[[#This Row],[Previous Purchases]]&gt;=20,"Loyal",
IF(Table1[[#This Row],[Previous Purchases]]&gt;=10,"Returning","New"))</f>
        <v>Loyal</v>
      </c>
      <c r="V454" s="3">
        <f>IF(Table1[[#This Row],[Discount Applied]]="Yes",1,0)</f>
        <v>1</v>
      </c>
    </row>
    <row r="455" spans="1:22" ht="14" x14ac:dyDescent="0.3">
      <c r="A455">
        <v>454</v>
      </c>
      <c r="B455" s="2">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f>IF(Table1[[#This Row],[Age]]&lt;25,"Under 25",
IF(Table1[[#This Row],[Age]]&lt;=34,"25–34",
IF(Table1[[#This Row],[Age]]&lt;=44,"35–44",
IF(Table1[[#This Row],[Age]]&lt;=54,"45–54","55+"))))</f>
        <v>45–54</v>
      </c>
      <c r="T455" t="str">
        <f>IF(Table1[[#This Row],[Purchase Amount (USD)]]&gt;=100,"High Value","Low Value")</f>
        <v>Low Value</v>
      </c>
      <c r="U455" t="str">
        <f>IF(Table1[[#This Row],[Previous Purchases]]&gt;=20,"Loyal",
IF(Table1[[#This Row],[Previous Purchases]]&gt;=10,"Returning","New"))</f>
        <v>Loyal</v>
      </c>
      <c r="V455" s="3">
        <f>IF(Table1[[#This Row],[Discount Applied]]="Yes",1,0)</f>
        <v>1</v>
      </c>
    </row>
    <row r="456" spans="1:22" ht="14" x14ac:dyDescent="0.3">
      <c r="A456">
        <v>455</v>
      </c>
      <c r="B456" s="2">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f>IF(Table1[[#This Row],[Age]]&lt;25,"Under 25",
IF(Table1[[#This Row],[Age]]&lt;=34,"25–34",
IF(Table1[[#This Row],[Age]]&lt;=44,"35–44",
IF(Table1[[#This Row],[Age]]&lt;=54,"45–54","55+"))))</f>
        <v>35–44</v>
      </c>
      <c r="T456" t="str">
        <f>IF(Table1[[#This Row],[Purchase Amount (USD)]]&gt;=100,"High Value","Low Value")</f>
        <v>Low Value</v>
      </c>
      <c r="U456" t="str">
        <f>IF(Table1[[#This Row],[Previous Purchases]]&gt;=20,"Loyal",
IF(Table1[[#This Row],[Previous Purchases]]&gt;=10,"Returning","New"))</f>
        <v>Returning</v>
      </c>
      <c r="V456" s="3">
        <f>IF(Table1[[#This Row],[Discount Applied]]="Yes",1,0)</f>
        <v>1</v>
      </c>
    </row>
    <row r="457" spans="1:22" ht="14" x14ac:dyDescent="0.3">
      <c r="A457">
        <v>456</v>
      </c>
      <c r="B457" s="2">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f>IF(Table1[[#This Row],[Age]]&lt;25,"Under 25",
IF(Table1[[#This Row],[Age]]&lt;=34,"25–34",
IF(Table1[[#This Row],[Age]]&lt;=44,"35–44",
IF(Table1[[#This Row],[Age]]&lt;=54,"45–54","55+"))))</f>
        <v>45–54</v>
      </c>
      <c r="T457" t="str">
        <f>IF(Table1[[#This Row],[Purchase Amount (USD)]]&gt;=100,"High Value","Low Value")</f>
        <v>High Value</v>
      </c>
      <c r="U457" t="str">
        <f>IF(Table1[[#This Row],[Previous Purchases]]&gt;=20,"Loyal",
IF(Table1[[#This Row],[Previous Purchases]]&gt;=10,"Returning","New"))</f>
        <v>Loyal</v>
      </c>
      <c r="V457" s="3">
        <f>IF(Table1[[#This Row],[Discount Applied]]="Yes",1,0)</f>
        <v>1</v>
      </c>
    </row>
    <row r="458" spans="1:22" ht="14" x14ac:dyDescent="0.3">
      <c r="A458">
        <v>457</v>
      </c>
      <c r="B458" s="2">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f>IF(Table1[[#This Row],[Age]]&lt;25,"Under 25",
IF(Table1[[#This Row],[Age]]&lt;=34,"25–34",
IF(Table1[[#This Row],[Age]]&lt;=44,"35–44",
IF(Table1[[#This Row],[Age]]&lt;=54,"45–54","55+"))))</f>
        <v>45–54</v>
      </c>
      <c r="T458" t="str">
        <f>IF(Table1[[#This Row],[Purchase Amount (USD)]]&gt;=100,"High Value","Low Value")</f>
        <v>Low Value</v>
      </c>
      <c r="U458" t="str">
        <f>IF(Table1[[#This Row],[Previous Purchases]]&gt;=20,"Loyal",
IF(Table1[[#This Row],[Previous Purchases]]&gt;=10,"Returning","New"))</f>
        <v>Loyal</v>
      </c>
      <c r="V458" s="3">
        <f>IF(Table1[[#This Row],[Discount Applied]]="Yes",1,0)</f>
        <v>1</v>
      </c>
    </row>
    <row r="459" spans="1:22" ht="14" x14ac:dyDescent="0.3">
      <c r="A459">
        <v>458</v>
      </c>
      <c r="B459" s="2">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f>IF(Table1[[#This Row],[Age]]&lt;25,"Under 25",
IF(Table1[[#This Row],[Age]]&lt;=34,"25–34",
IF(Table1[[#This Row],[Age]]&lt;=44,"35–44",
IF(Table1[[#This Row],[Age]]&lt;=54,"45–54","55+"))))</f>
        <v>25–34</v>
      </c>
      <c r="T459" t="str">
        <f>IF(Table1[[#This Row],[Purchase Amount (USD)]]&gt;=100,"High Value","Low Value")</f>
        <v>Low Value</v>
      </c>
      <c r="U459" t="str">
        <f>IF(Table1[[#This Row],[Previous Purchases]]&gt;=20,"Loyal",
IF(Table1[[#This Row],[Previous Purchases]]&gt;=10,"Returning","New"))</f>
        <v>Loyal</v>
      </c>
      <c r="V459" s="3">
        <f>IF(Table1[[#This Row],[Discount Applied]]="Yes",1,0)</f>
        <v>1</v>
      </c>
    </row>
    <row r="460" spans="1:22" ht="14" x14ac:dyDescent="0.3">
      <c r="A460">
        <v>459</v>
      </c>
      <c r="B460" s="2">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f>IF(Table1[[#This Row],[Age]]&lt;25,"Under 25",
IF(Table1[[#This Row],[Age]]&lt;=34,"25–34",
IF(Table1[[#This Row],[Age]]&lt;=44,"35–44",
IF(Table1[[#This Row],[Age]]&lt;=54,"45–54","55+"))))</f>
        <v>45–54</v>
      </c>
      <c r="T460" t="str">
        <f>IF(Table1[[#This Row],[Purchase Amount (USD)]]&gt;=100,"High Value","Low Value")</f>
        <v>Low Value</v>
      </c>
      <c r="U460" t="str">
        <f>IF(Table1[[#This Row],[Previous Purchases]]&gt;=20,"Loyal",
IF(Table1[[#This Row],[Previous Purchases]]&gt;=10,"Returning","New"))</f>
        <v>Loyal</v>
      </c>
      <c r="V460" s="3">
        <f>IF(Table1[[#This Row],[Discount Applied]]="Yes",1,0)</f>
        <v>1</v>
      </c>
    </row>
    <row r="461" spans="1:22" ht="14" x14ac:dyDescent="0.3">
      <c r="A461">
        <v>460</v>
      </c>
      <c r="B461" s="2">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f>IF(Table1[[#This Row],[Age]]&lt;25,"Under 25",
IF(Table1[[#This Row],[Age]]&lt;=34,"25–34",
IF(Table1[[#This Row],[Age]]&lt;=44,"35–44",
IF(Table1[[#This Row],[Age]]&lt;=54,"45–54","55+"))))</f>
        <v>55+</v>
      </c>
      <c r="T461" t="str">
        <f>IF(Table1[[#This Row],[Purchase Amount (USD)]]&gt;=100,"High Value","Low Value")</f>
        <v>Low Value</v>
      </c>
      <c r="U461" t="str">
        <f>IF(Table1[[#This Row],[Previous Purchases]]&gt;=20,"Loyal",
IF(Table1[[#This Row],[Previous Purchases]]&gt;=10,"Returning","New"))</f>
        <v>Loyal</v>
      </c>
      <c r="V461" s="3">
        <f>IF(Table1[[#This Row],[Discount Applied]]="Yes",1,0)</f>
        <v>1</v>
      </c>
    </row>
    <row r="462" spans="1:22" ht="14" x14ac:dyDescent="0.3">
      <c r="A462">
        <v>461</v>
      </c>
      <c r="B462" s="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f>IF(Table1[[#This Row],[Age]]&lt;25,"Under 25",
IF(Table1[[#This Row],[Age]]&lt;=34,"25–34",
IF(Table1[[#This Row],[Age]]&lt;=44,"35–44",
IF(Table1[[#This Row],[Age]]&lt;=54,"45–54","55+"))))</f>
        <v>55+</v>
      </c>
      <c r="T462" t="str">
        <f>IF(Table1[[#This Row],[Purchase Amount (USD)]]&gt;=100,"High Value","Low Value")</f>
        <v>Low Value</v>
      </c>
      <c r="U462" t="str">
        <f>IF(Table1[[#This Row],[Previous Purchases]]&gt;=20,"Loyal",
IF(Table1[[#This Row],[Previous Purchases]]&gt;=10,"Returning","New"))</f>
        <v>Loyal</v>
      </c>
      <c r="V462" s="3">
        <f>IF(Table1[[#This Row],[Discount Applied]]="Yes",1,0)</f>
        <v>1</v>
      </c>
    </row>
    <row r="463" spans="1:22" ht="14" x14ac:dyDescent="0.3">
      <c r="A463">
        <v>462</v>
      </c>
      <c r="B463" s="2">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f>IF(Table1[[#This Row],[Age]]&lt;25,"Under 25",
IF(Table1[[#This Row],[Age]]&lt;=34,"25–34",
IF(Table1[[#This Row],[Age]]&lt;=44,"35–44",
IF(Table1[[#This Row],[Age]]&lt;=54,"45–54","55+"))))</f>
        <v>Under 25</v>
      </c>
      <c r="T463" t="str">
        <f>IF(Table1[[#This Row],[Purchase Amount (USD)]]&gt;=100,"High Value","Low Value")</f>
        <v>Low Value</v>
      </c>
      <c r="U463" t="str">
        <f>IF(Table1[[#This Row],[Previous Purchases]]&gt;=20,"Loyal",
IF(Table1[[#This Row],[Previous Purchases]]&gt;=10,"Returning","New"))</f>
        <v>Loyal</v>
      </c>
      <c r="V463" s="3">
        <f>IF(Table1[[#This Row],[Discount Applied]]="Yes",1,0)</f>
        <v>1</v>
      </c>
    </row>
    <row r="464" spans="1:22" ht="14" x14ac:dyDescent="0.3">
      <c r="A464">
        <v>463</v>
      </c>
      <c r="B464" s="2">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f>IF(Table1[[#This Row],[Age]]&lt;25,"Under 25",
IF(Table1[[#This Row],[Age]]&lt;=34,"25–34",
IF(Table1[[#This Row],[Age]]&lt;=44,"35–44",
IF(Table1[[#This Row],[Age]]&lt;=54,"45–54","55+"))))</f>
        <v>55+</v>
      </c>
      <c r="T464" t="str">
        <f>IF(Table1[[#This Row],[Purchase Amount (USD)]]&gt;=100,"High Value","Low Value")</f>
        <v>Low Value</v>
      </c>
      <c r="U464" t="str">
        <f>IF(Table1[[#This Row],[Previous Purchases]]&gt;=20,"Loyal",
IF(Table1[[#This Row],[Previous Purchases]]&gt;=10,"Returning","New"))</f>
        <v>Loyal</v>
      </c>
      <c r="V464" s="3">
        <f>IF(Table1[[#This Row],[Discount Applied]]="Yes",1,0)</f>
        <v>1</v>
      </c>
    </row>
    <row r="465" spans="1:22" ht="14" x14ac:dyDescent="0.3">
      <c r="A465">
        <v>464</v>
      </c>
      <c r="B465" s="2">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f>IF(Table1[[#This Row],[Age]]&lt;25,"Under 25",
IF(Table1[[#This Row],[Age]]&lt;=34,"25–34",
IF(Table1[[#This Row],[Age]]&lt;=44,"35–44",
IF(Table1[[#This Row],[Age]]&lt;=54,"45–54","55+"))))</f>
        <v>35–44</v>
      </c>
      <c r="T465" t="str">
        <f>IF(Table1[[#This Row],[Purchase Amount (USD)]]&gt;=100,"High Value","Low Value")</f>
        <v>Low Value</v>
      </c>
      <c r="U465" t="str">
        <f>IF(Table1[[#This Row],[Previous Purchases]]&gt;=20,"Loyal",
IF(Table1[[#This Row],[Previous Purchases]]&gt;=10,"Returning","New"))</f>
        <v>Loyal</v>
      </c>
      <c r="V465" s="3">
        <f>IF(Table1[[#This Row],[Discount Applied]]="Yes",1,0)</f>
        <v>1</v>
      </c>
    </row>
    <row r="466" spans="1:22" ht="14" x14ac:dyDescent="0.3">
      <c r="A466">
        <v>465</v>
      </c>
      <c r="B466" s="2">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f>IF(Table1[[#This Row],[Age]]&lt;25,"Under 25",
IF(Table1[[#This Row],[Age]]&lt;=34,"25–34",
IF(Table1[[#This Row],[Age]]&lt;=44,"35–44",
IF(Table1[[#This Row],[Age]]&lt;=54,"45–54","55+"))))</f>
        <v>Under 25</v>
      </c>
      <c r="T466" t="str">
        <f>IF(Table1[[#This Row],[Purchase Amount (USD)]]&gt;=100,"High Value","Low Value")</f>
        <v>Low Value</v>
      </c>
      <c r="U466" t="str">
        <f>IF(Table1[[#This Row],[Previous Purchases]]&gt;=20,"Loyal",
IF(Table1[[#This Row],[Previous Purchases]]&gt;=10,"Returning","New"))</f>
        <v>Loyal</v>
      </c>
      <c r="V466" s="3">
        <f>IF(Table1[[#This Row],[Discount Applied]]="Yes",1,0)</f>
        <v>1</v>
      </c>
    </row>
    <row r="467" spans="1:22" ht="14" x14ac:dyDescent="0.3">
      <c r="A467">
        <v>466</v>
      </c>
      <c r="B467" s="2">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f>IF(Table1[[#This Row],[Age]]&lt;25,"Under 25",
IF(Table1[[#This Row],[Age]]&lt;=34,"25–34",
IF(Table1[[#This Row],[Age]]&lt;=44,"35–44",
IF(Table1[[#This Row],[Age]]&lt;=54,"45–54","55+"))))</f>
        <v>45–54</v>
      </c>
      <c r="T467" t="str">
        <f>IF(Table1[[#This Row],[Purchase Amount (USD)]]&gt;=100,"High Value","Low Value")</f>
        <v>Low Value</v>
      </c>
      <c r="U467" t="str">
        <f>IF(Table1[[#This Row],[Previous Purchases]]&gt;=20,"Loyal",
IF(Table1[[#This Row],[Previous Purchases]]&gt;=10,"Returning","New"))</f>
        <v>Loyal</v>
      </c>
      <c r="V467" s="3">
        <f>IF(Table1[[#This Row],[Discount Applied]]="Yes",1,0)</f>
        <v>1</v>
      </c>
    </row>
    <row r="468" spans="1:22" ht="14" x14ac:dyDescent="0.3">
      <c r="A468">
        <v>467</v>
      </c>
      <c r="B468" s="2">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f>IF(Table1[[#This Row],[Age]]&lt;25,"Under 25",
IF(Table1[[#This Row],[Age]]&lt;=34,"25–34",
IF(Table1[[#This Row],[Age]]&lt;=44,"35–44",
IF(Table1[[#This Row],[Age]]&lt;=54,"45–54","55+"))))</f>
        <v>35–44</v>
      </c>
      <c r="T468" t="str">
        <f>IF(Table1[[#This Row],[Purchase Amount (USD)]]&gt;=100,"High Value","Low Value")</f>
        <v>Low Value</v>
      </c>
      <c r="U468" t="str">
        <f>IF(Table1[[#This Row],[Previous Purchases]]&gt;=20,"Loyal",
IF(Table1[[#This Row],[Previous Purchases]]&gt;=10,"Returning","New"))</f>
        <v>Loyal</v>
      </c>
      <c r="V468" s="3">
        <f>IF(Table1[[#This Row],[Discount Applied]]="Yes",1,0)</f>
        <v>1</v>
      </c>
    </row>
    <row r="469" spans="1:22" ht="14" x14ac:dyDescent="0.3">
      <c r="A469">
        <v>468</v>
      </c>
      <c r="B469" s="2">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tr">
        <f>IF(Table1[[#This Row],[Age]]&lt;25,"Under 25",
IF(Table1[[#This Row],[Age]]&lt;=34,"25–34",
IF(Table1[[#This Row],[Age]]&lt;=44,"35–44",
IF(Table1[[#This Row],[Age]]&lt;=54,"45–54","55+"))))</f>
        <v>Under 25</v>
      </c>
      <c r="T469" t="str">
        <f>IF(Table1[[#This Row],[Purchase Amount (USD)]]&gt;=100,"High Value","Low Value")</f>
        <v>Low Value</v>
      </c>
      <c r="U469" t="str">
        <f>IF(Table1[[#This Row],[Previous Purchases]]&gt;=20,"Loyal",
IF(Table1[[#This Row],[Previous Purchases]]&gt;=10,"Returning","New"))</f>
        <v>Loyal</v>
      </c>
      <c r="V469" s="3">
        <f>IF(Table1[[#This Row],[Discount Applied]]="Yes",1,0)</f>
        <v>1</v>
      </c>
    </row>
    <row r="470" spans="1:22" ht="14" x14ac:dyDescent="0.3">
      <c r="A470">
        <v>469</v>
      </c>
      <c r="B470" s="2">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tr">
        <f>IF(Table1[[#This Row],[Age]]&lt;25,"Under 25",
IF(Table1[[#This Row],[Age]]&lt;=34,"25–34",
IF(Table1[[#This Row],[Age]]&lt;=44,"35–44",
IF(Table1[[#This Row],[Age]]&lt;=54,"45–54","55+"))))</f>
        <v>25–34</v>
      </c>
      <c r="T470" t="str">
        <f>IF(Table1[[#This Row],[Purchase Amount (USD)]]&gt;=100,"High Value","Low Value")</f>
        <v>Low Value</v>
      </c>
      <c r="U470" t="str">
        <f>IF(Table1[[#This Row],[Previous Purchases]]&gt;=20,"Loyal",
IF(Table1[[#This Row],[Previous Purchases]]&gt;=10,"Returning","New"))</f>
        <v>Returning</v>
      </c>
      <c r="V470" s="3">
        <f>IF(Table1[[#This Row],[Discount Applied]]="Yes",1,0)</f>
        <v>1</v>
      </c>
    </row>
    <row r="471" spans="1:22" ht="14" x14ac:dyDescent="0.3">
      <c r="A471">
        <v>470</v>
      </c>
      <c r="B471" s="2">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f>IF(Table1[[#This Row],[Age]]&lt;25,"Under 25",
IF(Table1[[#This Row],[Age]]&lt;=34,"25–34",
IF(Table1[[#This Row],[Age]]&lt;=44,"35–44",
IF(Table1[[#This Row],[Age]]&lt;=54,"45–54","55+"))))</f>
        <v>Under 25</v>
      </c>
      <c r="T471" t="str">
        <f>IF(Table1[[#This Row],[Purchase Amount (USD)]]&gt;=100,"High Value","Low Value")</f>
        <v>Low Value</v>
      </c>
      <c r="U471" t="str">
        <f>IF(Table1[[#This Row],[Previous Purchases]]&gt;=20,"Loyal",
IF(Table1[[#This Row],[Previous Purchases]]&gt;=10,"Returning","New"))</f>
        <v>Loyal</v>
      </c>
      <c r="V471" s="3">
        <f>IF(Table1[[#This Row],[Discount Applied]]="Yes",1,0)</f>
        <v>1</v>
      </c>
    </row>
    <row r="472" spans="1:22" ht="14" x14ac:dyDescent="0.3">
      <c r="A472">
        <v>471</v>
      </c>
      <c r="B472" s="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f>IF(Table1[[#This Row],[Age]]&lt;25,"Under 25",
IF(Table1[[#This Row],[Age]]&lt;=34,"25–34",
IF(Table1[[#This Row],[Age]]&lt;=44,"35–44",
IF(Table1[[#This Row],[Age]]&lt;=54,"45–54","55+"))))</f>
        <v>45–54</v>
      </c>
      <c r="T472" t="str">
        <f>IF(Table1[[#This Row],[Purchase Amount (USD)]]&gt;=100,"High Value","Low Value")</f>
        <v>Low Value</v>
      </c>
      <c r="U472" t="str">
        <f>IF(Table1[[#This Row],[Previous Purchases]]&gt;=20,"Loyal",
IF(Table1[[#This Row],[Previous Purchases]]&gt;=10,"Returning","New"))</f>
        <v>New</v>
      </c>
      <c r="V472" s="3">
        <f>IF(Table1[[#This Row],[Discount Applied]]="Yes",1,0)</f>
        <v>1</v>
      </c>
    </row>
    <row r="473" spans="1:22" ht="14" x14ac:dyDescent="0.3">
      <c r="A473">
        <v>472</v>
      </c>
      <c r="B473" s="2">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f>IF(Table1[[#This Row],[Age]]&lt;25,"Under 25",
IF(Table1[[#This Row],[Age]]&lt;=34,"25–34",
IF(Table1[[#This Row],[Age]]&lt;=44,"35–44",
IF(Table1[[#This Row],[Age]]&lt;=54,"45–54","55+"))))</f>
        <v>55+</v>
      </c>
      <c r="T473" t="str">
        <f>IF(Table1[[#This Row],[Purchase Amount (USD)]]&gt;=100,"High Value","Low Value")</f>
        <v>Low Value</v>
      </c>
      <c r="U473" t="str">
        <f>IF(Table1[[#This Row],[Previous Purchases]]&gt;=20,"Loyal",
IF(Table1[[#This Row],[Previous Purchases]]&gt;=10,"Returning","New"))</f>
        <v>Loyal</v>
      </c>
      <c r="V473" s="3">
        <f>IF(Table1[[#This Row],[Discount Applied]]="Yes",1,0)</f>
        <v>1</v>
      </c>
    </row>
    <row r="474" spans="1:22" ht="14" x14ac:dyDescent="0.3">
      <c r="A474">
        <v>473</v>
      </c>
      <c r="B474" s="2">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f>IF(Table1[[#This Row],[Age]]&lt;25,"Under 25",
IF(Table1[[#This Row],[Age]]&lt;=34,"25–34",
IF(Table1[[#This Row],[Age]]&lt;=44,"35–44",
IF(Table1[[#This Row],[Age]]&lt;=54,"45–54","55+"))))</f>
        <v>Under 25</v>
      </c>
      <c r="T474" t="str">
        <f>IF(Table1[[#This Row],[Purchase Amount (USD)]]&gt;=100,"High Value","Low Value")</f>
        <v>Low Value</v>
      </c>
      <c r="U474" t="str">
        <f>IF(Table1[[#This Row],[Previous Purchases]]&gt;=20,"Loyal",
IF(Table1[[#This Row],[Previous Purchases]]&gt;=10,"Returning","New"))</f>
        <v>New</v>
      </c>
      <c r="V474" s="3">
        <f>IF(Table1[[#This Row],[Discount Applied]]="Yes",1,0)</f>
        <v>1</v>
      </c>
    </row>
    <row r="475" spans="1:22" ht="14" x14ac:dyDescent="0.3">
      <c r="A475">
        <v>474</v>
      </c>
      <c r="B475" s="2">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f>IF(Table1[[#This Row],[Age]]&lt;25,"Under 25",
IF(Table1[[#This Row],[Age]]&lt;=34,"25–34",
IF(Table1[[#This Row],[Age]]&lt;=44,"35–44",
IF(Table1[[#This Row],[Age]]&lt;=54,"45–54","55+"))))</f>
        <v>25–34</v>
      </c>
      <c r="T475" t="str">
        <f>IF(Table1[[#This Row],[Purchase Amount (USD)]]&gt;=100,"High Value","Low Value")</f>
        <v>Low Value</v>
      </c>
      <c r="U475" t="str">
        <f>IF(Table1[[#This Row],[Previous Purchases]]&gt;=20,"Loyal",
IF(Table1[[#This Row],[Previous Purchases]]&gt;=10,"Returning","New"))</f>
        <v>Loyal</v>
      </c>
      <c r="V475" s="3">
        <f>IF(Table1[[#This Row],[Discount Applied]]="Yes",1,0)</f>
        <v>1</v>
      </c>
    </row>
    <row r="476" spans="1:22" ht="14" x14ac:dyDescent="0.3">
      <c r="A476">
        <v>475</v>
      </c>
      <c r="B476" s="2">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f>IF(Table1[[#This Row],[Age]]&lt;25,"Under 25",
IF(Table1[[#This Row],[Age]]&lt;=34,"25–34",
IF(Table1[[#This Row],[Age]]&lt;=44,"35–44",
IF(Table1[[#This Row],[Age]]&lt;=54,"45–54","55+"))))</f>
        <v>55+</v>
      </c>
      <c r="T476" t="str">
        <f>IF(Table1[[#This Row],[Purchase Amount (USD)]]&gt;=100,"High Value","Low Value")</f>
        <v>Low Value</v>
      </c>
      <c r="U476" t="str">
        <f>IF(Table1[[#This Row],[Previous Purchases]]&gt;=20,"Loyal",
IF(Table1[[#This Row],[Previous Purchases]]&gt;=10,"Returning","New"))</f>
        <v>Returning</v>
      </c>
      <c r="V476" s="3">
        <f>IF(Table1[[#This Row],[Discount Applied]]="Yes",1,0)</f>
        <v>1</v>
      </c>
    </row>
    <row r="477" spans="1:22" ht="14" x14ac:dyDescent="0.3">
      <c r="A477">
        <v>476</v>
      </c>
      <c r="B477" s="2">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f>IF(Table1[[#This Row],[Age]]&lt;25,"Under 25",
IF(Table1[[#This Row],[Age]]&lt;=34,"25–34",
IF(Table1[[#This Row],[Age]]&lt;=44,"35–44",
IF(Table1[[#This Row],[Age]]&lt;=54,"45–54","55+"))))</f>
        <v>Under 25</v>
      </c>
      <c r="T477" t="str">
        <f>IF(Table1[[#This Row],[Purchase Amount (USD)]]&gt;=100,"High Value","Low Value")</f>
        <v>Low Value</v>
      </c>
      <c r="U477" t="str">
        <f>IF(Table1[[#This Row],[Previous Purchases]]&gt;=20,"Loyal",
IF(Table1[[#This Row],[Previous Purchases]]&gt;=10,"Returning","New"))</f>
        <v>Returning</v>
      </c>
      <c r="V477" s="3">
        <f>IF(Table1[[#This Row],[Discount Applied]]="Yes",1,0)</f>
        <v>1</v>
      </c>
    </row>
    <row r="478" spans="1:22" ht="14" x14ac:dyDescent="0.3">
      <c r="A478">
        <v>477</v>
      </c>
      <c r="B478" s="2">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f>IF(Table1[[#This Row],[Age]]&lt;25,"Under 25",
IF(Table1[[#This Row],[Age]]&lt;=34,"25–34",
IF(Table1[[#This Row],[Age]]&lt;=44,"35–44",
IF(Table1[[#This Row],[Age]]&lt;=54,"45–54","55+"))))</f>
        <v>Under 25</v>
      </c>
      <c r="T478" t="str">
        <f>IF(Table1[[#This Row],[Purchase Amount (USD)]]&gt;=100,"High Value","Low Value")</f>
        <v>Low Value</v>
      </c>
      <c r="U478" t="str">
        <f>IF(Table1[[#This Row],[Previous Purchases]]&gt;=20,"Loyal",
IF(Table1[[#This Row],[Previous Purchases]]&gt;=10,"Returning","New"))</f>
        <v>New</v>
      </c>
      <c r="V478" s="3">
        <f>IF(Table1[[#This Row],[Discount Applied]]="Yes",1,0)</f>
        <v>1</v>
      </c>
    </row>
    <row r="479" spans="1:22" ht="14" x14ac:dyDescent="0.3">
      <c r="A479">
        <v>478</v>
      </c>
      <c r="B479" s="2">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f>IF(Table1[[#This Row],[Age]]&lt;25,"Under 25",
IF(Table1[[#This Row],[Age]]&lt;=34,"25–34",
IF(Table1[[#This Row],[Age]]&lt;=44,"35–44",
IF(Table1[[#This Row],[Age]]&lt;=54,"45–54","55+"))))</f>
        <v>35–44</v>
      </c>
      <c r="T479" t="str">
        <f>IF(Table1[[#This Row],[Purchase Amount (USD)]]&gt;=100,"High Value","Low Value")</f>
        <v>Low Value</v>
      </c>
      <c r="U479" t="str">
        <f>IF(Table1[[#This Row],[Previous Purchases]]&gt;=20,"Loyal",
IF(Table1[[#This Row],[Previous Purchases]]&gt;=10,"Returning","New"))</f>
        <v>Loyal</v>
      </c>
      <c r="V479" s="3">
        <f>IF(Table1[[#This Row],[Discount Applied]]="Yes",1,0)</f>
        <v>1</v>
      </c>
    </row>
    <row r="480" spans="1:22" ht="14" x14ac:dyDescent="0.3">
      <c r="A480">
        <v>479</v>
      </c>
      <c r="B480" s="2">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f>IF(Table1[[#This Row],[Age]]&lt;25,"Under 25",
IF(Table1[[#This Row],[Age]]&lt;=34,"25–34",
IF(Table1[[#This Row],[Age]]&lt;=44,"35–44",
IF(Table1[[#This Row],[Age]]&lt;=54,"45–54","55+"))))</f>
        <v>35–44</v>
      </c>
      <c r="T480" t="str">
        <f>IF(Table1[[#This Row],[Purchase Amount (USD)]]&gt;=100,"High Value","Low Value")</f>
        <v>Low Value</v>
      </c>
      <c r="U480" t="str">
        <f>IF(Table1[[#This Row],[Previous Purchases]]&gt;=20,"Loyal",
IF(Table1[[#This Row],[Previous Purchases]]&gt;=10,"Returning","New"))</f>
        <v>Loyal</v>
      </c>
      <c r="V480" s="3">
        <f>IF(Table1[[#This Row],[Discount Applied]]="Yes",1,0)</f>
        <v>1</v>
      </c>
    </row>
    <row r="481" spans="1:22" ht="14" x14ac:dyDescent="0.3">
      <c r="A481">
        <v>480</v>
      </c>
      <c r="B481" s="2">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f>IF(Table1[[#This Row],[Age]]&lt;25,"Under 25",
IF(Table1[[#This Row],[Age]]&lt;=34,"25–34",
IF(Table1[[#This Row],[Age]]&lt;=44,"35–44",
IF(Table1[[#This Row],[Age]]&lt;=54,"45–54","55+"))))</f>
        <v>35–44</v>
      </c>
      <c r="T481" t="str">
        <f>IF(Table1[[#This Row],[Purchase Amount (USD)]]&gt;=100,"High Value","Low Value")</f>
        <v>Low Value</v>
      </c>
      <c r="U481" t="str">
        <f>IF(Table1[[#This Row],[Previous Purchases]]&gt;=20,"Loyal",
IF(Table1[[#This Row],[Previous Purchases]]&gt;=10,"Returning","New"))</f>
        <v>Loyal</v>
      </c>
      <c r="V481" s="3">
        <f>IF(Table1[[#This Row],[Discount Applied]]="Yes",1,0)</f>
        <v>1</v>
      </c>
    </row>
    <row r="482" spans="1:22" ht="14" x14ac:dyDescent="0.3">
      <c r="A482">
        <v>481</v>
      </c>
      <c r="B482" s="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f>IF(Table1[[#This Row],[Age]]&lt;25,"Under 25",
IF(Table1[[#This Row],[Age]]&lt;=34,"25–34",
IF(Table1[[#This Row],[Age]]&lt;=44,"35–44",
IF(Table1[[#This Row],[Age]]&lt;=54,"45–54","55+"))))</f>
        <v>55+</v>
      </c>
      <c r="T482" t="str">
        <f>IF(Table1[[#This Row],[Purchase Amount (USD)]]&gt;=100,"High Value","Low Value")</f>
        <v>Low Value</v>
      </c>
      <c r="U482" t="str">
        <f>IF(Table1[[#This Row],[Previous Purchases]]&gt;=20,"Loyal",
IF(Table1[[#This Row],[Previous Purchases]]&gt;=10,"Returning","New"))</f>
        <v>Loyal</v>
      </c>
      <c r="V482" s="3">
        <f>IF(Table1[[#This Row],[Discount Applied]]="Yes",1,0)</f>
        <v>1</v>
      </c>
    </row>
    <row r="483" spans="1:22" ht="14" x14ac:dyDescent="0.3">
      <c r="A483">
        <v>482</v>
      </c>
      <c r="B483" s="2">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f>IF(Table1[[#This Row],[Age]]&lt;25,"Under 25",
IF(Table1[[#This Row],[Age]]&lt;=34,"25–34",
IF(Table1[[#This Row],[Age]]&lt;=44,"35–44",
IF(Table1[[#This Row],[Age]]&lt;=54,"45–54","55+"))))</f>
        <v>45–54</v>
      </c>
      <c r="T483" t="str">
        <f>IF(Table1[[#This Row],[Purchase Amount (USD)]]&gt;=100,"High Value","Low Value")</f>
        <v>Low Value</v>
      </c>
      <c r="U483" t="str">
        <f>IF(Table1[[#This Row],[Previous Purchases]]&gt;=20,"Loyal",
IF(Table1[[#This Row],[Previous Purchases]]&gt;=10,"Returning","New"))</f>
        <v>Returning</v>
      </c>
      <c r="V483" s="3">
        <f>IF(Table1[[#This Row],[Discount Applied]]="Yes",1,0)</f>
        <v>1</v>
      </c>
    </row>
    <row r="484" spans="1:22" ht="14" x14ac:dyDescent="0.3">
      <c r="A484">
        <v>483</v>
      </c>
      <c r="B484" s="2">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tr">
        <f>IF(Table1[[#This Row],[Age]]&lt;25,"Under 25",
IF(Table1[[#This Row],[Age]]&lt;=34,"25–34",
IF(Table1[[#This Row],[Age]]&lt;=44,"35–44",
IF(Table1[[#This Row],[Age]]&lt;=54,"45–54","55+"))))</f>
        <v>35–44</v>
      </c>
      <c r="T484" t="str">
        <f>IF(Table1[[#This Row],[Purchase Amount (USD)]]&gt;=100,"High Value","Low Value")</f>
        <v>Low Value</v>
      </c>
      <c r="U484" t="str">
        <f>IF(Table1[[#This Row],[Previous Purchases]]&gt;=20,"Loyal",
IF(Table1[[#This Row],[Previous Purchases]]&gt;=10,"Returning","New"))</f>
        <v>Returning</v>
      </c>
      <c r="V484" s="3">
        <f>IF(Table1[[#This Row],[Discount Applied]]="Yes",1,0)</f>
        <v>1</v>
      </c>
    </row>
    <row r="485" spans="1:22" ht="14" x14ac:dyDescent="0.3">
      <c r="A485">
        <v>484</v>
      </c>
      <c r="B485" s="2">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f>IF(Table1[[#This Row],[Age]]&lt;25,"Under 25",
IF(Table1[[#This Row],[Age]]&lt;=34,"25–34",
IF(Table1[[#This Row],[Age]]&lt;=44,"35–44",
IF(Table1[[#This Row],[Age]]&lt;=54,"45–54","55+"))))</f>
        <v>Under 25</v>
      </c>
      <c r="T485" t="str">
        <f>IF(Table1[[#This Row],[Purchase Amount (USD)]]&gt;=100,"High Value","Low Value")</f>
        <v>Low Value</v>
      </c>
      <c r="U485" t="str">
        <f>IF(Table1[[#This Row],[Previous Purchases]]&gt;=20,"Loyal",
IF(Table1[[#This Row],[Previous Purchases]]&gt;=10,"Returning","New"))</f>
        <v>Returning</v>
      </c>
      <c r="V485" s="3">
        <f>IF(Table1[[#This Row],[Discount Applied]]="Yes",1,0)</f>
        <v>1</v>
      </c>
    </row>
    <row r="486" spans="1:22" ht="14" x14ac:dyDescent="0.3">
      <c r="A486">
        <v>485</v>
      </c>
      <c r="B486" s="2">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f>IF(Table1[[#This Row],[Age]]&lt;25,"Under 25",
IF(Table1[[#This Row],[Age]]&lt;=34,"25–34",
IF(Table1[[#This Row],[Age]]&lt;=44,"35–44",
IF(Table1[[#This Row],[Age]]&lt;=54,"45–54","55+"))))</f>
        <v>55+</v>
      </c>
      <c r="T486" t="str">
        <f>IF(Table1[[#This Row],[Purchase Amount (USD)]]&gt;=100,"High Value","Low Value")</f>
        <v>Low Value</v>
      </c>
      <c r="U486" t="str">
        <f>IF(Table1[[#This Row],[Previous Purchases]]&gt;=20,"Loyal",
IF(Table1[[#This Row],[Previous Purchases]]&gt;=10,"Returning","New"))</f>
        <v>Loyal</v>
      </c>
      <c r="V486" s="3">
        <f>IF(Table1[[#This Row],[Discount Applied]]="Yes",1,0)</f>
        <v>1</v>
      </c>
    </row>
    <row r="487" spans="1:22" ht="14" x14ac:dyDescent="0.3">
      <c r="A487">
        <v>486</v>
      </c>
      <c r="B487" s="2">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f>IF(Table1[[#This Row],[Age]]&lt;25,"Under 25",
IF(Table1[[#This Row],[Age]]&lt;=34,"25–34",
IF(Table1[[#This Row],[Age]]&lt;=44,"35–44",
IF(Table1[[#This Row],[Age]]&lt;=54,"45–54","55+"))))</f>
        <v>45–54</v>
      </c>
      <c r="T487" t="str">
        <f>IF(Table1[[#This Row],[Purchase Amount (USD)]]&gt;=100,"High Value","Low Value")</f>
        <v>Low Value</v>
      </c>
      <c r="U487" t="str">
        <f>IF(Table1[[#This Row],[Previous Purchases]]&gt;=20,"Loyal",
IF(Table1[[#This Row],[Previous Purchases]]&gt;=10,"Returning","New"))</f>
        <v>Loyal</v>
      </c>
      <c r="V487" s="3">
        <f>IF(Table1[[#This Row],[Discount Applied]]="Yes",1,0)</f>
        <v>1</v>
      </c>
    </row>
    <row r="488" spans="1:22" ht="14" x14ac:dyDescent="0.3">
      <c r="A488">
        <v>487</v>
      </c>
      <c r="B488" s="2">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f>IF(Table1[[#This Row],[Age]]&lt;25,"Under 25",
IF(Table1[[#This Row],[Age]]&lt;=34,"25–34",
IF(Table1[[#This Row],[Age]]&lt;=44,"35–44",
IF(Table1[[#This Row],[Age]]&lt;=54,"45–54","55+"))))</f>
        <v>35–44</v>
      </c>
      <c r="T488" t="str">
        <f>IF(Table1[[#This Row],[Purchase Amount (USD)]]&gt;=100,"High Value","Low Value")</f>
        <v>Low Value</v>
      </c>
      <c r="U488" t="str">
        <f>IF(Table1[[#This Row],[Previous Purchases]]&gt;=20,"Loyal",
IF(Table1[[#This Row],[Previous Purchases]]&gt;=10,"Returning","New"))</f>
        <v>Loyal</v>
      </c>
      <c r="V488" s="3">
        <f>IF(Table1[[#This Row],[Discount Applied]]="Yes",1,0)</f>
        <v>1</v>
      </c>
    </row>
    <row r="489" spans="1:22" ht="14" x14ac:dyDescent="0.3">
      <c r="A489">
        <v>488</v>
      </c>
      <c r="B489" s="2">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f>IF(Table1[[#This Row],[Age]]&lt;25,"Under 25",
IF(Table1[[#This Row],[Age]]&lt;=34,"25–34",
IF(Table1[[#This Row],[Age]]&lt;=44,"35–44",
IF(Table1[[#This Row],[Age]]&lt;=54,"45–54","55+"))))</f>
        <v>35–44</v>
      </c>
      <c r="T489" t="str">
        <f>IF(Table1[[#This Row],[Purchase Amount (USD)]]&gt;=100,"High Value","Low Value")</f>
        <v>Low Value</v>
      </c>
      <c r="U489" t="str">
        <f>IF(Table1[[#This Row],[Previous Purchases]]&gt;=20,"Loyal",
IF(Table1[[#This Row],[Previous Purchases]]&gt;=10,"Returning","New"))</f>
        <v>Loyal</v>
      </c>
      <c r="V489" s="3">
        <f>IF(Table1[[#This Row],[Discount Applied]]="Yes",1,0)</f>
        <v>1</v>
      </c>
    </row>
    <row r="490" spans="1:22" ht="14" x14ac:dyDescent="0.3">
      <c r="A490">
        <v>489</v>
      </c>
      <c r="B490" s="2">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f>IF(Table1[[#This Row],[Age]]&lt;25,"Under 25",
IF(Table1[[#This Row],[Age]]&lt;=34,"25–34",
IF(Table1[[#This Row],[Age]]&lt;=44,"35–44",
IF(Table1[[#This Row],[Age]]&lt;=54,"45–54","55+"))))</f>
        <v>55+</v>
      </c>
      <c r="T490" t="str">
        <f>IF(Table1[[#This Row],[Purchase Amount (USD)]]&gt;=100,"High Value","Low Value")</f>
        <v>Low Value</v>
      </c>
      <c r="U490" t="str">
        <f>IF(Table1[[#This Row],[Previous Purchases]]&gt;=20,"Loyal",
IF(Table1[[#This Row],[Previous Purchases]]&gt;=10,"Returning","New"))</f>
        <v>Loyal</v>
      </c>
      <c r="V490" s="3">
        <f>IF(Table1[[#This Row],[Discount Applied]]="Yes",1,0)</f>
        <v>1</v>
      </c>
    </row>
    <row r="491" spans="1:22" ht="14" x14ac:dyDescent="0.3">
      <c r="A491">
        <v>490</v>
      </c>
      <c r="B491" s="2">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f>IF(Table1[[#This Row],[Age]]&lt;25,"Under 25",
IF(Table1[[#This Row],[Age]]&lt;=34,"25–34",
IF(Table1[[#This Row],[Age]]&lt;=44,"35–44",
IF(Table1[[#This Row],[Age]]&lt;=54,"45–54","55+"))))</f>
        <v>45–54</v>
      </c>
      <c r="T491" t="str">
        <f>IF(Table1[[#This Row],[Purchase Amount (USD)]]&gt;=100,"High Value","Low Value")</f>
        <v>Low Value</v>
      </c>
      <c r="U491" t="str">
        <f>IF(Table1[[#This Row],[Previous Purchases]]&gt;=20,"Loyal",
IF(Table1[[#This Row],[Previous Purchases]]&gt;=10,"Returning","New"))</f>
        <v>Loyal</v>
      </c>
      <c r="V491" s="3">
        <f>IF(Table1[[#This Row],[Discount Applied]]="Yes",1,0)</f>
        <v>1</v>
      </c>
    </row>
    <row r="492" spans="1:22" ht="14" x14ac:dyDescent="0.3">
      <c r="A492">
        <v>491</v>
      </c>
      <c r="B492" s="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f>IF(Table1[[#This Row],[Age]]&lt;25,"Under 25",
IF(Table1[[#This Row],[Age]]&lt;=34,"25–34",
IF(Table1[[#This Row],[Age]]&lt;=44,"35–44",
IF(Table1[[#This Row],[Age]]&lt;=54,"45–54","55+"))))</f>
        <v>55+</v>
      </c>
      <c r="T492" t="str">
        <f>IF(Table1[[#This Row],[Purchase Amount (USD)]]&gt;=100,"High Value","Low Value")</f>
        <v>Low Value</v>
      </c>
      <c r="U492" t="str">
        <f>IF(Table1[[#This Row],[Previous Purchases]]&gt;=20,"Loyal",
IF(Table1[[#This Row],[Previous Purchases]]&gt;=10,"Returning","New"))</f>
        <v>Loyal</v>
      </c>
      <c r="V492" s="3">
        <f>IF(Table1[[#This Row],[Discount Applied]]="Yes",1,0)</f>
        <v>1</v>
      </c>
    </row>
    <row r="493" spans="1:22" ht="14" x14ac:dyDescent="0.3">
      <c r="A493">
        <v>492</v>
      </c>
      <c r="B493" s="2">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f>IF(Table1[[#This Row],[Age]]&lt;25,"Under 25",
IF(Table1[[#This Row],[Age]]&lt;=34,"25–34",
IF(Table1[[#This Row],[Age]]&lt;=44,"35–44",
IF(Table1[[#This Row],[Age]]&lt;=54,"45–54","55+"))))</f>
        <v>45–54</v>
      </c>
      <c r="T493" t="str">
        <f>IF(Table1[[#This Row],[Purchase Amount (USD)]]&gt;=100,"High Value","Low Value")</f>
        <v>Low Value</v>
      </c>
      <c r="U493" t="str">
        <f>IF(Table1[[#This Row],[Previous Purchases]]&gt;=20,"Loyal",
IF(Table1[[#This Row],[Previous Purchases]]&gt;=10,"Returning","New"))</f>
        <v>Loyal</v>
      </c>
      <c r="V493" s="3">
        <f>IF(Table1[[#This Row],[Discount Applied]]="Yes",1,0)</f>
        <v>1</v>
      </c>
    </row>
    <row r="494" spans="1:22" ht="14" x14ac:dyDescent="0.3">
      <c r="A494">
        <v>493</v>
      </c>
      <c r="B494" s="2">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f>IF(Table1[[#This Row],[Age]]&lt;25,"Under 25",
IF(Table1[[#This Row],[Age]]&lt;=34,"25–34",
IF(Table1[[#This Row],[Age]]&lt;=44,"35–44",
IF(Table1[[#This Row],[Age]]&lt;=54,"45–54","55+"))))</f>
        <v>45–54</v>
      </c>
      <c r="T494" t="str">
        <f>IF(Table1[[#This Row],[Purchase Amount (USD)]]&gt;=100,"High Value","Low Value")</f>
        <v>Low Value</v>
      </c>
      <c r="U494" t="str">
        <f>IF(Table1[[#This Row],[Previous Purchases]]&gt;=20,"Loyal",
IF(Table1[[#This Row],[Previous Purchases]]&gt;=10,"Returning","New"))</f>
        <v>Returning</v>
      </c>
      <c r="V494" s="3">
        <f>IF(Table1[[#This Row],[Discount Applied]]="Yes",1,0)</f>
        <v>1</v>
      </c>
    </row>
    <row r="495" spans="1:22" ht="14" x14ac:dyDescent="0.3">
      <c r="A495">
        <v>494</v>
      </c>
      <c r="B495" s="2">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tr">
        <f>IF(Table1[[#This Row],[Age]]&lt;25,"Under 25",
IF(Table1[[#This Row],[Age]]&lt;=34,"25–34",
IF(Table1[[#This Row],[Age]]&lt;=44,"35–44",
IF(Table1[[#This Row],[Age]]&lt;=54,"45–54","55+"))))</f>
        <v>25–34</v>
      </c>
      <c r="T495" t="str">
        <f>IF(Table1[[#This Row],[Purchase Amount (USD)]]&gt;=100,"High Value","Low Value")</f>
        <v>Low Value</v>
      </c>
      <c r="U495" t="str">
        <f>IF(Table1[[#This Row],[Previous Purchases]]&gt;=20,"Loyal",
IF(Table1[[#This Row],[Previous Purchases]]&gt;=10,"Returning","New"))</f>
        <v>Returning</v>
      </c>
      <c r="V495" s="3">
        <f>IF(Table1[[#This Row],[Discount Applied]]="Yes",1,0)</f>
        <v>1</v>
      </c>
    </row>
    <row r="496" spans="1:22" ht="14" x14ac:dyDescent="0.3">
      <c r="A496">
        <v>495</v>
      </c>
      <c r="B496" s="2">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f>IF(Table1[[#This Row],[Age]]&lt;25,"Under 25",
IF(Table1[[#This Row],[Age]]&lt;=34,"25–34",
IF(Table1[[#This Row],[Age]]&lt;=44,"35–44",
IF(Table1[[#This Row],[Age]]&lt;=54,"45–54","55+"))))</f>
        <v>35–44</v>
      </c>
      <c r="T496" t="str">
        <f>IF(Table1[[#This Row],[Purchase Amount (USD)]]&gt;=100,"High Value","Low Value")</f>
        <v>Low Value</v>
      </c>
      <c r="U496" t="str">
        <f>IF(Table1[[#This Row],[Previous Purchases]]&gt;=20,"Loyal",
IF(Table1[[#This Row],[Previous Purchases]]&gt;=10,"Returning","New"))</f>
        <v>Loyal</v>
      </c>
      <c r="V496" s="3">
        <f>IF(Table1[[#This Row],[Discount Applied]]="Yes",1,0)</f>
        <v>1</v>
      </c>
    </row>
    <row r="497" spans="1:22" ht="14" x14ac:dyDescent="0.3">
      <c r="A497">
        <v>496</v>
      </c>
      <c r="B497" s="2">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f>IF(Table1[[#This Row],[Age]]&lt;25,"Under 25",
IF(Table1[[#This Row],[Age]]&lt;=34,"25–34",
IF(Table1[[#This Row],[Age]]&lt;=44,"35–44",
IF(Table1[[#This Row],[Age]]&lt;=54,"45–54","55+"))))</f>
        <v>25–34</v>
      </c>
      <c r="T497" t="str">
        <f>IF(Table1[[#This Row],[Purchase Amount (USD)]]&gt;=100,"High Value","Low Value")</f>
        <v>Low Value</v>
      </c>
      <c r="U497" t="str">
        <f>IF(Table1[[#This Row],[Previous Purchases]]&gt;=20,"Loyal",
IF(Table1[[#This Row],[Previous Purchases]]&gt;=10,"Returning","New"))</f>
        <v>New</v>
      </c>
      <c r="V497" s="3">
        <f>IF(Table1[[#This Row],[Discount Applied]]="Yes",1,0)</f>
        <v>1</v>
      </c>
    </row>
    <row r="498" spans="1:22" ht="14" x14ac:dyDescent="0.3">
      <c r="A498">
        <v>497</v>
      </c>
      <c r="B498" s="2">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f>IF(Table1[[#This Row],[Age]]&lt;25,"Under 25",
IF(Table1[[#This Row],[Age]]&lt;=34,"25–34",
IF(Table1[[#This Row],[Age]]&lt;=44,"35–44",
IF(Table1[[#This Row],[Age]]&lt;=54,"45–54","55+"))))</f>
        <v>25–34</v>
      </c>
      <c r="T498" t="str">
        <f>IF(Table1[[#This Row],[Purchase Amount (USD)]]&gt;=100,"High Value","Low Value")</f>
        <v>Low Value</v>
      </c>
      <c r="U498" t="str">
        <f>IF(Table1[[#This Row],[Previous Purchases]]&gt;=20,"Loyal",
IF(Table1[[#This Row],[Previous Purchases]]&gt;=10,"Returning","New"))</f>
        <v>Loyal</v>
      </c>
      <c r="V498" s="3">
        <f>IF(Table1[[#This Row],[Discount Applied]]="Yes",1,0)</f>
        <v>1</v>
      </c>
    </row>
    <row r="499" spans="1:22" ht="14" x14ac:dyDescent="0.3">
      <c r="A499">
        <v>498</v>
      </c>
      <c r="B499" s="2">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f>IF(Table1[[#This Row],[Age]]&lt;25,"Under 25",
IF(Table1[[#This Row],[Age]]&lt;=34,"25–34",
IF(Table1[[#This Row],[Age]]&lt;=44,"35–44",
IF(Table1[[#This Row],[Age]]&lt;=54,"45–54","55+"))))</f>
        <v>35–44</v>
      </c>
      <c r="T499" t="str">
        <f>IF(Table1[[#This Row],[Purchase Amount (USD)]]&gt;=100,"High Value","Low Value")</f>
        <v>Low Value</v>
      </c>
      <c r="U499" t="str">
        <f>IF(Table1[[#This Row],[Previous Purchases]]&gt;=20,"Loyal",
IF(Table1[[#This Row],[Previous Purchases]]&gt;=10,"Returning","New"))</f>
        <v>Loyal</v>
      </c>
      <c r="V499" s="3">
        <f>IF(Table1[[#This Row],[Discount Applied]]="Yes",1,0)</f>
        <v>1</v>
      </c>
    </row>
    <row r="500" spans="1:22" ht="14" x14ac:dyDescent="0.3">
      <c r="A500">
        <v>499</v>
      </c>
      <c r="B500" s="2">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f>IF(Table1[[#This Row],[Age]]&lt;25,"Under 25",
IF(Table1[[#This Row],[Age]]&lt;=34,"25–34",
IF(Table1[[#This Row],[Age]]&lt;=44,"35–44",
IF(Table1[[#This Row],[Age]]&lt;=54,"45–54","55+"))))</f>
        <v>35–44</v>
      </c>
      <c r="T500" t="str">
        <f>IF(Table1[[#This Row],[Purchase Amount (USD)]]&gt;=100,"High Value","Low Value")</f>
        <v>Low Value</v>
      </c>
      <c r="U500" t="str">
        <f>IF(Table1[[#This Row],[Previous Purchases]]&gt;=20,"Loyal",
IF(Table1[[#This Row],[Previous Purchases]]&gt;=10,"Returning","New"))</f>
        <v>Loyal</v>
      </c>
      <c r="V500" s="3">
        <f>IF(Table1[[#This Row],[Discount Applied]]="Yes",1,0)</f>
        <v>1</v>
      </c>
    </row>
    <row r="501" spans="1:22" ht="14" x14ac:dyDescent="0.3">
      <c r="A501">
        <v>500</v>
      </c>
      <c r="B501" s="2">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f>IF(Table1[[#This Row],[Age]]&lt;25,"Under 25",
IF(Table1[[#This Row],[Age]]&lt;=34,"25–34",
IF(Table1[[#This Row],[Age]]&lt;=44,"35–44",
IF(Table1[[#This Row],[Age]]&lt;=54,"45–54","55+"))))</f>
        <v>35–44</v>
      </c>
      <c r="T501" t="str">
        <f>IF(Table1[[#This Row],[Purchase Amount (USD)]]&gt;=100,"High Value","Low Value")</f>
        <v>Low Value</v>
      </c>
      <c r="U501" t="str">
        <f>IF(Table1[[#This Row],[Previous Purchases]]&gt;=20,"Loyal",
IF(Table1[[#This Row],[Previous Purchases]]&gt;=10,"Returning","New"))</f>
        <v>Loyal</v>
      </c>
      <c r="V501" s="3">
        <f>IF(Table1[[#This Row],[Discount Applied]]="Yes",1,0)</f>
        <v>1</v>
      </c>
    </row>
    <row r="502" spans="1:22" ht="14" x14ac:dyDescent="0.3">
      <c r="A502">
        <v>501</v>
      </c>
      <c r="B502" s="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f>IF(Table1[[#This Row],[Age]]&lt;25,"Under 25",
IF(Table1[[#This Row],[Age]]&lt;=34,"25–34",
IF(Table1[[#This Row],[Age]]&lt;=44,"35–44",
IF(Table1[[#This Row],[Age]]&lt;=54,"45–54","55+"))))</f>
        <v>35–44</v>
      </c>
      <c r="T502" t="str">
        <f>IF(Table1[[#This Row],[Purchase Amount (USD)]]&gt;=100,"High Value","Low Value")</f>
        <v>Low Value</v>
      </c>
      <c r="U502" t="str">
        <f>IF(Table1[[#This Row],[Previous Purchases]]&gt;=20,"Loyal",
IF(Table1[[#This Row],[Previous Purchases]]&gt;=10,"Returning","New"))</f>
        <v>Loyal</v>
      </c>
      <c r="V502" s="3">
        <f>IF(Table1[[#This Row],[Discount Applied]]="Yes",1,0)</f>
        <v>1</v>
      </c>
    </row>
    <row r="503" spans="1:22" ht="14" x14ac:dyDescent="0.3">
      <c r="A503">
        <v>502</v>
      </c>
      <c r="B503" s="2">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f>IF(Table1[[#This Row],[Age]]&lt;25,"Under 25",
IF(Table1[[#This Row],[Age]]&lt;=34,"25–34",
IF(Table1[[#This Row],[Age]]&lt;=44,"35–44",
IF(Table1[[#This Row],[Age]]&lt;=54,"45–54","55+"))))</f>
        <v>55+</v>
      </c>
      <c r="T503" t="str">
        <f>IF(Table1[[#This Row],[Purchase Amount (USD)]]&gt;=100,"High Value","Low Value")</f>
        <v>Low Value</v>
      </c>
      <c r="U503" t="str">
        <f>IF(Table1[[#This Row],[Previous Purchases]]&gt;=20,"Loyal",
IF(Table1[[#This Row],[Previous Purchases]]&gt;=10,"Returning","New"))</f>
        <v>Loyal</v>
      </c>
      <c r="V503" s="3">
        <f>IF(Table1[[#This Row],[Discount Applied]]="Yes",1,0)</f>
        <v>1</v>
      </c>
    </row>
    <row r="504" spans="1:22" ht="14" x14ac:dyDescent="0.3">
      <c r="A504">
        <v>503</v>
      </c>
      <c r="B504" s="2">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f>IF(Table1[[#This Row],[Age]]&lt;25,"Under 25",
IF(Table1[[#This Row],[Age]]&lt;=34,"25–34",
IF(Table1[[#This Row],[Age]]&lt;=44,"35–44",
IF(Table1[[#This Row],[Age]]&lt;=54,"45–54","55+"))))</f>
        <v>55+</v>
      </c>
      <c r="T504" t="str">
        <f>IF(Table1[[#This Row],[Purchase Amount (USD)]]&gt;=100,"High Value","Low Value")</f>
        <v>Low Value</v>
      </c>
      <c r="U504" t="str">
        <f>IF(Table1[[#This Row],[Previous Purchases]]&gt;=20,"Loyal",
IF(Table1[[#This Row],[Previous Purchases]]&gt;=10,"Returning","New"))</f>
        <v>New</v>
      </c>
      <c r="V504" s="3">
        <f>IF(Table1[[#This Row],[Discount Applied]]="Yes",1,0)</f>
        <v>1</v>
      </c>
    </row>
    <row r="505" spans="1:22" ht="14" x14ac:dyDescent="0.3">
      <c r="A505">
        <v>504</v>
      </c>
      <c r="B505" s="2">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f>IF(Table1[[#This Row],[Age]]&lt;25,"Under 25",
IF(Table1[[#This Row],[Age]]&lt;=34,"25–34",
IF(Table1[[#This Row],[Age]]&lt;=44,"35–44",
IF(Table1[[#This Row],[Age]]&lt;=54,"45–54","55+"))))</f>
        <v>55+</v>
      </c>
      <c r="T505" t="str">
        <f>IF(Table1[[#This Row],[Purchase Amount (USD)]]&gt;=100,"High Value","Low Value")</f>
        <v>Low Value</v>
      </c>
      <c r="U505" t="str">
        <f>IF(Table1[[#This Row],[Previous Purchases]]&gt;=20,"Loyal",
IF(Table1[[#This Row],[Previous Purchases]]&gt;=10,"Returning","New"))</f>
        <v>Loyal</v>
      </c>
      <c r="V505" s="3">
        <f>IF(Table1[[#This Row],[Discount Applied]]="Yes",1,0)</f>
        <v>1</v>
      </c>
    </row>
    <row r="506" spans="1:22" ht="14" x14ac:dyDescent="0.3">
      <c r="A506">
        <v>505</v>
      </c>
      <c r="B506" s="2">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f>IF(Table1[[#This Row],[Age]]&lt;25,"Under 25",
IF(Table1[[#This Row],[Age]]&lt;=34,"25–34",
IF(Table1[[#This Row],[Age]]&lt;=44,"35–44",
IF(Table1[[#This Row],[Age]]&lt;=54,"45–54","55+"))))</f>
        <v>35–44</v>
      </c>
      <c r="T506" t="str">
        <f>IF(Table1[[#This Row],[Purchase Amount (USD)]]&gt;=100,"High Value","Low Value")</f>
        <v>Low Value</v>
      </c>
      <c r="U506" t="str">
        <f>IF(Table1[[#This Row],[Previous Purchases]]&gt;=20,"Loyal",
IF(Table1[[#This Row],[Previous Purchases]]&gt;=10,"Returning","New"))</f>
        <v>Loyal</v>
      </c>
      <c r="V506" s="3">
        <f>IF(Table1[[#This Row],[Discount Applied]]="Yes",1,0)</f>
        <v>1</v>
      </c>
    </row>
    <row r="507" spans="1:22" ht="14" x14ac:dyDescent="0.3">
      <c r="A507">
        <v>506</v>
      </c>
      <c r="B507" s="2">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f>IF(Table1[[#This Row],[Age]]&lt;25,"Under 25",
IF(Table1[[#This Row],[Age]]&lt;=34,"25–34",
IF(Table1[[#This Row],[Age]]&lt;=44,"35–44",
IF(Table1[[#This Row],[Age]]&lt;=54,"45–54","55+"))))</f>
        <v>55+</v>
      </c>
      <c r="T507" t="str">
        <f>IF(Table1[[#This Row],[Purchase Amount (USD)]]&gt;=100,"High Value","Low Value")</f>
        <v>Low Value</v>
      </c>
      <c r="U507" t="str">
        <f>IF(Table1[[#This Row],[Previous Purchases]]&gt;=20,"Loyal",
IF(Table1[[#This Row],[Previous Purchases]]&gt;=10,"Returning","New"))</f>
        <v>New</v>
      </c>
      <c r="V507" s="3">
        <f>IF(Table1[[#This Row],[Discount Applied]]="Yes",1,0)</f>
        <v>1</v>
      </c>
    </row>
    <row r="508" spans="1:22" ht="14" x14ac:dyDescent="0.3">
      <c r="A508">
        <v>507</v>
      </c>
      <c r="B508" s="2">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f>IF(Table1[[#This Row],[Age]]&lt;25,"Under 25",
IF(Table1[[#This Row],[Age]]&lt;=34,"25–34",
IF(Table1[[#This Row],[Age]]&lt;=44,"35–44",
IF(Table1[[#This Row],[Age]]&lt;=54,"45–54","55+"))))</f>
        <v>25–34</v>
      </c>
      <c r="T508" t="str">
        <f>IF(Table1[[#This Row],[Purchase Amount (USD)]]&gt;=100,"High Value","Low Value")</f>
        <v>Low Value</v>
      </c>
      <c r="U508" t="str">
        <f>IF(Table1[[#This Row],[Previous Purchases]]&gt;=20,"Loyal",
IF(Table1[[#This Row],[Previous Purchases]]&gt;=10,"Returning","New"))</f>
        <v>Loyal</v>
      </c>
      <c r="V508" s="3">
        <f>IF(Table1[[#This Row],[Discount Applied]]="Yes",1,0)</f>
        <v>1</v>
      </c>
    </row>
    <row r="509" spans="1:22" ht="14" x14ac:dyDescent="0.3">
      <c r="A509">
        <v>508</v>
      </c>
      <c r="B509" s="2">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f>IF(Table1[[#This Row],[Age]]&lt;25,"Under 25",
IF(Table1[[#This Row],[Age]]&lt;=34,"25–34",
IF(Table1[[#This Row],[Age]]&lt;=44,"35–44",
IF(Table1[[#This Row],[Age]]&lt;=54,"45–54","55+"))))</f>
        <v>55+</v>
      </c>
      <c r="T509" t="str">
        <f>IF(Table1[[#This Row],[Purchase Amount (USD)]]&gt;=100,"High Value","Low Value")</f>
        <v>Low Value</v>
      </c>
      <c r="U509" t="str">
        <f>IF(Table1[[#This Row],[Previous Purchases]]&gt;=20,"Loyal",
IF(Table1[[#This Row],[Previous Purchases]]&gt;=10,"Returning","New"))</f>
        <v>Loyal</v>
      </c>
      <c r="V509" s="3">
        <f>IF(Table1[[#This Row],[Discount Applied]]="Yes",1,0)</f>
        <v>1</v>
      </c>
    </row>
    <row r="510" spans="1:22" ht="14" x14ac:dyDescent="0.3">
      <c r="A510">
        <v>509</v>
      </c>
      <c r="B510" s="2">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f>IF(Table1[[#This Row],[Age]]&lt;25,"Under 25",
IF(Table1[[#This Row],[Age]]&lt;=34,"25–34",
IF(Table1[[#This Row],[Age]]&lt;=44,"35–44",
IF(Table1[[#This Row],[Age]]&lt;=54,"45–54","55+"))))</f>
        <v>25–34</v>
      </c>
      <c r="T510" t="str">
        <f>IF(Table1[[#This Row],[Purchase Amount (USD)]]&gt;=100,"High Value","Low Value")</f>
        <v>Low Value</v>
      </c>
      <c r="U510" t="str">
        <f>IF(Table1[[#This Row],[Previous Purchases]]&gt;=20,"Loyal",
IF(Table1[[#This Row],[Previous Purchases]]&gt;=10,"Returning","New"))</f>
        <v>Loyal</v>
      </c>
      <c r="V510" s="3">
        <f>IF(Table1[[#This Row],[Discount Applied]]="Yes",1,0)</f>
        <v>1</v>
      </c>
    </row>
    <row r="511" spans="1:22" ht="14" x14ac:dyDescent="0.3">
      <c r="A511">
        <v>510</v>
      </c>
      <c r="B511" s="2">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f>IF(Table1[[#This Row],[Age]]&lt;25,"Under 25",
IF(Table1[[#This Row],[Age]]&lt;=34,"25–34",
IF(Table1[[#This Row],[Age]]&lt;=44,"35–44",
IF(Table1[[#This Row],[Age]]&lt;=54,"45–54","55+"))))</f>
        <v>35–44</v>
      </c>
      <c r="T511" t="str">
        <f>IF(Table1[[#This Row],[Purchase Amount (USD)]]&gt;=100,"High Value","Low Value")</f>
        <v>Low Value</v>
      </c>
      <c r="U511" t="str">
        <f>IF(Table1[[#This Row],[Previous Purchases]]&gt;=20,"Loyal",
IF(Table1[[#This Row],[Previous Purchases]]&gt;=10,"Returning","New"))</f>
        <v>Returning</v>
      </c>
      <c r="V511" s="3">
        <f>IF(Table1[[#This Row],[Discount Applied]]="Yes",1,0)</f>
        <v>1</v>
      </c>
    </row>
    <row r="512" spans="1:22" ht="14" x14ac:dyDescent="0.3">
      <c r="A512">
        <v>511</v>
      </c>
      <c r="B512" s="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f>IF(Table1[[#This Row],[Age]]&lt;25,"Under 25",
IF(Table1[[#This Row],[Age]]&lt;=34,"25–34",
IF(Table1[[#This Row],[Age]]&lt;=44,"35–44",
IF(Table1[[#This Row],[Age]]&lt;=54,"45–54","55+"))))</f>
        <v>Under 25</v>
      </c>
      <c r="T512" t="str">
        <f>IF(Table1[[#This Row],[Purchase Amount (USD)]]&gt;=100,"High Value","Low Value")</f>
        <v>Low Value</v>
      </c>
      <c r="U512" t="str">
        <f>IF(Table1[[#This Row],[Previous Purchases]]&gt;=20,"Loyal",
IF(Table1[[#This Row],[Previous Purchases]]&gt;=10,"Returning","New"))</f>
        <v>Loyal</v>
      </c>
      <c r="V512" s="3">
        <f>IF(Table1[[#This Row],[Discount Applied]]="Yes",1,0)</f>
        <v>1</v>
      </c>
    </row>
    <row r="513" spans="1:22" ht="14" x14ac:dyDescent="0.3">
      <c r="A513">
        <v>512</v>
      </c>
      <c r="B513" s="2">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f>IF(Table1[[#This Row],[Age]]&lt;25,"Under 25",
IF(Table1[[#This Row],[Age]]&lt;=34,"25–34",
IF(Table1[[#This Row],[Age]]&lt;=44,"35–44",
IF(Table1[[#This Row],[Age]]&lt;=54,"45–54","55+"))))</f>
        <v>55+</v>
      </c>
      <c r="T513" t="str">
        <f>IF(Table1[[#This Row],[Purchase Amount (USD)]]&gt;=100,"High Value","Low Value")</f>
        <v>Low Value</v>
      </c>
      <c r="U513" t="str">
        <f>IF(Table1[[#This Row],[Previous Purchases]]&gt;=20,"Loyal",
IF(Table1[[#This Row],[Previous Purchases]]&gt;=10,"Returning","New"))</f>
        <v>New</v>
      </c>
      <c r="V513" s="3">
        <f>IF(Table1[[#This Row],[Discount Applied]]="Yes",1,0)</f>
        <v>1</v>
      </c>
    </row>
    <row r="514" spans="1:22" ht="14" x14ac:dyDescent="0.3">
      <c r="A514">
        <v>513</v>
      </c>
      <c r="B514" s="2">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f>IF(Table1[[#This Row],[Age]]&lt;25,"Under 25",
IF(Table1[[#This Row],[Age]]&lt;=34,"25–34",
IF(Table1[[#This Row],[Age]]&lt;=44,"35–44",
IF(Table1[[#This Row],[Age]]&lt;=54,"45–54","55+"))))</f>
        <v>Under 25</v>
      </c>
      <c r="T514" t="str">
        <f>IF(Table1[[#This Row],[Purchase Amount (USD)]]&gt;=100,"High Value","Low Value")</f>
        <v>Low Value</v>
      </c>
      <c r="U514" t="str">
        <f>IF(Table1[[#This Row],[Previous Purchases]]&gt;=20,"Loyal",
IF(Table1[[#This Row],[Previous Purchases]]&gt;=10,"Returning","New"))</f>
        <v>New</v>
      </c>
      <c r="V514" s="3">
        <f>IF(Table1[[#This Row],[Discount Applied]]="Yes",1,0)</f>
        <v>1</v>
      </c>
    </row>
    <row r="515" spans="1:22" ht="14" x14ac:dyDescent="0.3">
      <c r="A515">
        <v>514</v>
      </c>
      <c r="B515" s="2">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f>IF(Table1[[#This Row],[Age]]&lt;25,"Under 25",
IF(Table1[[#This Row],[Age]]&lt;=34,"25–34",
IF(Table1[[#This Row],[Age]]&lt;=44,"35–44",
IF(Table1[[#This Row],[Age]]&lt;=54,"45–54","55+"))))</f>
        <v>Under 25</v>
      </c>
      <c r="T515" t="str">
        <f>IF(Table1[[#This Row],[Purchase Amount (USD)]]&gt;=100,"High Value","Low Value")</f>
        <v>Low Value</v>
      </c>
      <c r="U515" t="str">
        <f>IF(Table1[[#This Row],[Previous Purchases]]&gt;=20,"Loyal",
IF(Table1[[#This Row],[Previous Purchases]]&gt;=10,"Returning","New"))</f>
        <v>Loyal</v>
      </c>
      <c r="V515" s="3">
        <f>IF(Table1[[#This Row],[Discount Applied]]="Yes",1,0)</f>
        <v>1</v>
      </c>
    </row>
    <row r="516" spans="1:22" ht="14" x14ac:dyDescent="0.3">
      <c r="A516">
        <v>515</v>
      </c>
      <c r="B516" s="2">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f>IF(Table1[[#This Row],[Age]]&lt;25,"Under 25",
IF(Table1[[#This Row],[Age]]&lt;=34,"25–34",
IF(Table1[[#This Row],[Age]]&lt;=44,"35–44",
IF(Table1[[#This Row],[Age]]&lt;=54,"45–54","55+"))))</f>
        <v>55+</v>
      </c>
      <c r="T516" t="str">
        <f>IF(Table1[[#This Row],[Purchase Amount (USD)]]&gt;=100,"High Value","Low Value")</f>
        <v>Low Value</v>
      </c>
      <c r="U516" t="str">
        <f>IF(Table1[[#This Row],[Previous Purchases]]&gt;=20,"Loyal",
IF(Table1[[#This Row],[Previous Purchases]]&gt;=10,"Returning","New"))</f>
        <v>Loyal</v>
      </c>
      <c r="V516" s="3">
        <f>IF(Table1[[#This Row],[Discount Applied]]="Yes",1,0)</f>
        <v>1</v>
      </c>
    </row>
    <row r="517" spans="1:22" ht="14" x14ac:dyDescent="0.3">
      <c r="A517">
        <v>516</v>
      </c>
      <c r="B517" s="2">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f>IF(Table1[[#This Row],[Age]]&lt;25,"Under 25",
IF(Table1[[#This Row],[Age]]&lt;=34,"25–34",
IF(Table1[[#This Row],[Age]]&lt;=44,"35–44",
IF(Table1[[#This Row],[Age]]&lt;=54,"45–54","55+"))))</f>
        <v>25–34</v>
      </c>
      <c r="T517" t="str">
        <f>IF(Table1[[#This Row],[Purchase Amount (USD)]]&gt;=100,"High Value","Low Value")</f>
        <v>Low Value</v>
      </c>
      <c r="U517" t="str">
        <f>IF(Table1[[#This Row],[Previous Purchases]]&gt;=20,"Loyal",
IF(Table1[[#This Row],[Previous Purchases]]&gt;=10,"Returning","New"))</f>
        <v>New</v>
      </c>
      <c r="V517" s="3">
        <f>IF(Table1[[#This Row],[Discount Applied]]="Yes",1,0)</f>
        <v>1</v>
      </c>
    </row>
    <row r="518" spans="1:22" ht="14" x14ac:dyDescent="0.3">
      <c r="A518">
        <v>517</v>
      </c>
      <c r="B518" s="2">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f>IF(Table1[[#This Row],[Age]]&lt;25,"Under 25",
IF(Table1[[#This Row],[Age]]&lt;=34,"25–34",
IF(Table1[[#This Row],[Age]]&lt;=44,"35–44",
IF(Table1[[#This Row],[Age]]&lt;=54,"45–54","55+"))))</f>
        <v>25–34</v>
      </c>
      <c r="T518" t="str">
        <f>IF(Table1[[#This Row],[Purchase Amount (USD)]]&gt;=100,"High Value","Low Value")</f>
        <v>Low Value</v>
      </c>
      <c r="U518" t="str">
        <f>IF(Table1[[#This Row],[Previous Purchases]]&gt;=20,"Loyal",
IF(Table1[[#This Row],[Previous Purchases]]&gt;=10,"Returning","New"))</f>
        <v>Returning</v>
      </c>
      <c r="V518" s="3">
        <f>IF(Table1[[#This Row],[Discount Applied]]="Yes",1,0)</f>
        <v>1</v>
      </c>
    </row>
    <row r="519" spans="1:22" ht="14" x14ac:dyDescent="0.3">
      <c r="A519">
        <v>518</v>
      </c>
      <c r="B519" s="2">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f>IF(Table1[[#This Row],[Age]]&lt;25,"Under 25",
IF(Table1[[#This Row],[Age]]&lt;=34,"25–34",
IF(Table1[[#This Row],[Age]]&lt;=44,"35–44",
IF(Table1[[#This Row],[Age]]&lt;=54,"45–54","55+"))))</f>
        <v>55+</v>
      </c>
      <c r="T519" t="str">
        <f>IF(Table1[[#This Row],[Purchase Amount (USD)]]&gt;=100,"High Value","Low Value")</f>
        <v>Low Value</v>
      </c>
      <c r="U519" t="str">
        <f>IF(Table1[[#This Row],[Previous Purchases]]&gt;=20,"Loyal",
IF(Table1[[#This Row],[Previous Purchases]]&gt;=10,"Returning","New"))</f>
        <v>Loyal</v>
      </c>
      <c r="V519" s="3">
        <f>IF(Table1[[#This Row],[Discount Applied]]="Yes",1,0)</f>
        <v>1</v>
      </c>
    </row>
    <row r="520" spans="1:22" ht="14" x14ac:dyDescent="0.3">
      <c r="A520">
        <v>519</v>
      </c>
      <c r="B520" s="2">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f>IF(Table1[[#This Row],[Age]]&lt;25,"Under 25",
IF(Table1[[#This Row],[Age]]&lt;=34,"25–34",
IF(Table1[[#This Row],[Age]]&lt;=44,"35–44",
IF(Table1[[#This Row],[Age]]&lt;=54,"45–54","55+"))))</f>
        <v>Under 25</v>
      </c>
      <c r="T520" t="str">
        <f>IF(Table1[[#This Row],[Purchase Amount (USD)]]&gt;=100,"High Value","Low Value")</f>
        <v>High Value</v>
      </c>
      <c r="U520" t="str">
        <f>IF(Table1[[#This Row],[Previous Purchases]]&gt;=20,"Loyal",
IF(Table1[[#This Row],[Previous Purchases]]&gt;=10,"Returning","New"))</f>
        <v>Returning</v>
      </c>
      <c r="V520" s="3">
        <f>IF(Table1[[#This Row],[Discount Applied]]="Yes",1,0)</f>
        <v>1</v>
      </c>
    </row>
    <row r="521" spans="1:22" ht="14" x14ac:dyDescent="0.3">
      <c r="A521">
        <v>520</v>
      </c>
      <c r="B521" s="2">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tr">
        <f>IF(Table1[[#This Row],[Age]]&lt;25,"Under 25",
IF(Table1[[#This Row],[Age]]&lt;=34,"25–34",
IF(Table1[[#This Row],[Age]]&lt;=44,"35–44",
IF(Table1[[#This Row],[Age]]&lt;=54,"45–54","55+"))))</f>
        <v>Under 25</v>
      </c>
      <c r="T521" t="str">
        <f>IF(Table1[[#This Row],[Purchase Amount (USD)]]&gt;=100,"High Value","Low Value")</f>
        <v>Low Value</v>
      </c>
      <c r="U521" t="str">
        <f>IF(Table1[[#This Row],[Previous Purchases]]&gt;=20,"Loyal",
IF(Table1[[#This Row],[Previous Purchases]]&gt;=10,"Returning","New"))</f>
        <v>Returning</v>
      </c>
      <c r="V521" s="3">
        <f>IF(Table1[[#This Row],[Discount Applied]]="Yes",1,0)</f>
        <v>1</v>
      </c>
    </row>
    <row r="522" spans="1:22" ht="14" x14ac:dyDescent="0.3">
      <c r="A522">
        <v>521</v>
      </c>
      <c r="B522" s="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f>IF(Table1[[#This Row],[Age]]&lt;25,"Under 25",
IF(Table1[[#This Row],[Age]]&lt;=34,"25–34",
IF(Table1[[#This Row],[Age]]&lt;=44,"35–44",
IF(Table1[[#This Row],[Age]]&lt;=54,"45–54","55+"))))</f>
        <v>45–54</v>
      </c>
      <c r="T522" t="str">
        <f>IF(Table1[[#This Row],[Purchase Amount (USD)]]&gt;=100,"High Value","Low Value")</f>
        <v>Low Value</v>
      </c>
      <c r="U522" t="str">
        <f>IF(Table1[[#This Row],[Previous Purchases]]&gt;=20,"Loyal",
IF(Table1[[#This Row],[Previous Purchases]]&gt;=10,"Returning","New"))</f>
        <v>Loyal</v>
      </c>
      <c r="V522" s="3">
        <f>IF(Table1[[#This Row],[Discount Applied]]="Yes",1,0)</f>
        <v>1</v>
      </c>
    </row>
    <row r="523" spans="1:22" ht="14" x14ac:dyDescent="0.3">
      <c r="A523">
        <v>522</v>
      </c>
      <c r="B523" s="2">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f>IF(Table1[[#This Row],[Age]]&lt;25,"Under 25",
IF(Table1[[#This Row],[Age]]&lt;=34,"25–34",
IF(Table1[[#This Row],[Age]]&lt;=44,"35–44",
IF(Table1[[#This Row],[Age]]&lt;=54,"45–54","55+"))))</f>
        <v>35–44</v>
      </c>
      <c r="T523" t="str">
        <f>IF(Table1[[#This Row],[Purchase Amount (USD)]]&gt;=100,"High Value","Low Value")</f>
        <v>Low Value</v>
      </c>
      <c r="U523" t="str">
        <f>IF(Table1[[#This Row],[Previous Purchases]]&gt;=20,"Loyal",
IF(Table1[[#This Row],[Previous Purchases]]&gt;=10,"Returning","New"))</f>
        <v>Loyal</v>
      </c>
      <c r="V523" s="3">
        <f>IF(Table1[[#This Row],[Discount Applied]]="Yes",1,0)</f>
        <v>1</v>
      </c>
    </row>
    <row r="524" spans="1:22" ht="14" x14ac:dyDescent="0.3">
      <c r="A524">
        <v>523</v>
      </c>
      <c r="B524" s="2">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f>IF(Table1[[#This Row],[Age]]&lt;25,"Under 25",
IF(Table1[[#This Row],[Age]]&lt;=34,"25–34",
IF(Table1[[#This Row],[Age]]&lt;=44,"35–44",
IF(Table1[[#This Row],[Age]]&lt;=54,"45–54","55+"))))</f>
        <v>55+</v>
      </c>
      <c r="T524" t="str">
        <f>IF(Table1[[#This Row],[Purchase Amount (USD)]]&gt;=100,"High Value","Low Value")</f>
        <v>Low Value</v>
      </c>
      <c r="U524" t="str">
        <f>IF(Table1[[#This Row],[Previous Purchases]]&gt;=20,"Loyal",
IF(Table1[[#This Row],[Previous Purchases]]&gt;=10,"Returning","New"))</f>
        <v>Loyal</v>
      </c>
      <c r="V524" s="3">
        <f>IF(Table1[[#This Row],[Discount Applied]]="Yes",1,0)</f>
        <v>1</v>
      </c>
    </row>
    <row r="525" spans="1:22" ht="14" x14ac:dyDescent="0.3">
      <c r="A525">
        <v>524</v>
      </c>
      <c r="B525" s="2">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f>IF(Table1[[#This Row],[Age]]&lt;25,"Under 25",
IF(Table1[[#This Row],[Age]]&lt;=34,"25–34",
IF(Table1[[#This Row],[Age]]&lt;=44,"35–44",
IF(Table1[[#This Row],[Age]]&lt;=54,"45–54","55+"))))</f>
        <v>45–54</v>
      </c>
      <c r="T525" t="str">
        <f>IF(Table1[[#This Row],[Purchase Amount (USD)]]&gt;=100,"High Value","Low Value")</f>
        <v>Low Value</v>
      </c>
      <c r="U525" t="str">
        <f>IF(Table1[[#This Row],[Previous Purchases]]&gt;=20,"Loyal",
IF(Table1[[#This Row],[Previous Purchases]]&gt;=10,"Returning","New"))</f>
        <v>New</v>
      </c>
      <c r="V525" s="3">
        <f>IF(Table1[[#This Row],[Discount Applied]]="Yes",1,0)</f>
        <v>1</v>
      </c>
    </row>
    <row r="526" spans="1:22" ht="14" x14ac:dyDescent="0.3">
      <c r="A526">
        <v>525</v>
      </c>
      <c r="B526" s="2">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f>IF(Table1[[#This Row],[Age]]&lt;25,"Under 25",
IF(Table1[[#This Row],[Age]]&lt;=34,"25–34",
IF(Table1[[#This Row],[Age]]&lt;=44,"35–44",
IF(Table1[[#This Row],[Age]]&lt;=54,"45–54","55+"))))</f>
        <v>55+</v>
      </c>
      <c r="T526" t="str">
        <f>IF(Table1[[#This Row],[Purchase Amount (USD)]]&gt;=100,"High Value","Low Value")</f>
        <v>Low Value</v>
      </c>
      <c r="U526" t="str">
        <f>IF(Table1[[#This Row],[Previous Purchases]]&gt;=20,"Loyal",
IF(Table1[[#This Row],[Previous Purchases]]&gt;=10,"Returning","New"))</f>
        <v>Loyal</v>
      </c>
      <c r="V526" s="3">
        <f>IF(Table1[[#This Row],[Discount Applied]]="Yes",1,0)</f>
        <v>1</v>
      </c>
    </row>
    <row r="527" spans="1:22" ht="14" x14ac:dyDescent="0.3">
      <c r="A527">
        <v>526</v>
      </c>
      <c r="B527" s="2">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f>IF(Table1[[#This Row],[Age]]&lt;25,"Under 25",
IF(Table1[[#This Row],[Age]]&lt;=34,"25–34",
IF(Table1[[#This Row],[Age]]&lt;=44,"35–44",
IF(Table1[[#This Row],[Age]]&lt;=54,"45–54","55+"))))</f>
        <v>45–54</v>
      </c>
      <c r="T527" t="str">
        <f>IF(Table1[[#This Row],[Purchase Amount (USD)]]&gt;=100,"High Value","Low Value")</f>
        <v>Low Value</v>
      </c>
      <c r="U527" t="str">
        <f>IF(Table1[[#This Row],[Previous Purchases]]&gt;=20,"Loyal",
IF(Table1[[#This Row],[Previous Purchases]]&gt;=10,"Returning","New"))</f>
        <v>Loyal</v>
      </c>
      <c r="V527" s="3">
        <f>IF(Table1[[#This Row],[Discount Applied]]="Yes",1,0)</f>
        <v>1</v>
      </c>
    </row>
    <row r="528" spans="1:22" ht="14" x14ac:dyDescent="0.3">
      <c r="A528">
        <v>527</v>
      </c>
      <c r="B528" s="2">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f>IF(Table1[[#This Row],[Age]]&lt;25,"Under 25",
IF(Table1[[#This Row],[Age]]&lt;=34,"25–34",
IF(Table1[[#This Row],[Age]]&lt;=44,"35–44",
IF(Table1[[#This Row],[Age]]&lt;=54,"45–54","55+"))))</f>
        <v>45–54</v>
      </c>
      <c r="T528" t="str">
        <f>IF(Table1[[#This Row],[Purchase Amount (USD)]]&gt;=100,"High Value","Low Value")</f>
        <v>Low Value</v>
      </c>
      <c r="U528" t="str">
        <f>IF(Table1[[#This Row],[Previous Purchases]]&gt;=20,"Loyal",
IF(Table1[[#This Row],[Previous Purchases]]&gt;=10,"Returning","New"))</f>
        <v>Returning</v>
      </c>
      <c r="V528" s="3">
        <f>IF(Table1[[#This Row],[Discount Applied]]="Yes",1,0)</f>
        <v>1</v>
      </c>
    </row>
    <row r="529" spans="1:22" ht="14" x14ac:dyDescent="0.3">
      <c r="A529">
        <v>528</v>
      </c>
      <c r="B529" s="2">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f>IF(Table1[[#This Row],[Age]]&lt;25,"Under 25",
IF(Table1[[#This Row],[Age]]&lt;=34,"25–34",
IF(Table1[[#This Row],[Age]]&lt;=44,"35–44",
IF(Table1[[#This Row],[Age]]&lt;=54,"45–54","55+"))))</f>
        <v>Under 25</v>
      </c>
      <c r="T529" t="str">
        <f>IF(Table1[[#This Row],[Purchase Amount (USD)]]&gt;=100,"High Value","Low Value")</f>
        <v>Low Value</v>
      </c>
      <c r="U529" t="str">
        <f>IF(Table1[[#This Row],[Previous Purchases]]&gt;=20,"Loyal",
IF(Table1[[#This Row],[Previous Purchases]]&gt;=10,"Returning","New"))</f>
        <v>Loyal</v>
      </c>
      <c r="V529" s="3">
        <f>IF(Table1[[#This Row],[Discount Applied]]="Yes",1,0)</f>
        <v>1</v>
      </c>
    </row>
    <row r="530" spans="1:22" ht="14" x14ac:dyDescent="0.3">
      <c r="A530">
        <v>529</v>
      </c>
      <c r="B530" s="2">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f>IF(Table1[[#This Row],[Age]]&lt;25,"Under 25",
IF(Table1[[#This Row],[Age]]&lt;=34,"25–34",
IF(Table1[[#This Row],[Age]]&lt;=44,"35–44",
IF(Table1[[#This Row],[Age]]&lt;=54,"45–54","55+"))))</f>
        <v>25–34</v>
      </c>
      <c r="T530" t="str">
        <f>IF(Table1[[#This Row],[Purchase Amount (USD)]]&gt;=100,"High Value","Low Value")</f>
        <v>Low Value</v>
      </c>
      <c r="U530" t="str">
        <f>IF(Table1[[#This Row],[Previous Purchases]]&gt;=20,"Loyal",
IF(Table1[[#This Row],[Previous Purchases]]&gt;=10,"Returning","New"))</f>
        <v>Loyal</v>
      </c>
      <c r="V530" s="3">
        <f>IF(Table1[[#This Row],[Discount Applied]]="Yes",1,0)</f>
        <v>1</v>
      </c>
    </row>
    <row r="531" spans="1:22" ht="14" x14ac:dyDescent="0.3">
      <c r="A531">
        <v>530</v>
      </c>
      <c r="B531" s="2">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f>IF(Table1[[#This Row],[Age]]&lt;25,"Under 25",
IF(Table1[[#This Row],[Age]]&lt;=34,"25–34",
IF(Table1[[#This Row],[Age]]&lt;=44,"35–44",
IF(Table1[[#This Row],[Age]]&lt;=54,"45–54","55+"))))</f>
        <v>25–34</v>
      </c>
      <c r="T531" t="str">
        <f>IF(Table1[[#This Row],[Purchase Amount (USD)]]&gt;=100,"High Value","Low Value")</f>
        <v>Low Value</v>
      </c>
      <c r="U531" t="str">
        <f>IF(Table1[[#This Row],[Previous Purchases]]&gt;=20,"Loyal",
IF(Table1[[#This Row],[Previous Purchases]]&gt;=10,"Returning","New"))</f>
        <v>New</v>
      </c>
      <c r="V531" s="3">
        <f>IF(Table1[[#This Row],[Discount Applied]]="Yes",1,0)</f>
        <v>1</v>
      </c>
    </row>
    <row r="532" spans="1:22" ht="14" x14ac:dyDescent="0.3">
      <c r="A532">
        <v>531</v>
      </c>
      <c r="B532" s="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f>IF(Table1[[#This Row],[Age]]&lt;25,"Under 25",
IF(Table1[[#This Row],[Age]]&lt;=34,"25–34",
IF(Table1[[#This Row],[Age]]&lt;=44,"35–44",
IF(Table1[[#This Row],[Age]]&lt;=54,"45–54","55+"))))</f>
        <v>45–54</v>
      </c>
      <c r="T532" t="str">
        <f>IF(Table1[[#This Row],[Purchase Amount (USD)]]&gt;=100,"High Value","Low Value")</f>
        <v>Low Value</v>
      </c>
      <c r="U532" t="str">
        <f>IF(Table1[[#This Row],[Previous Purchases]]&gt;=20,"Loyal",
IF(Table1[[#This Row],[Previous Purchases]]&gt;=10,"Returning","New"))</f>
        <v>Loyal</v>
      </c>
      <c r="V532" s="3">
        <f>IF(Table1[[#This Row],[Discount Applied]]="Yes",1,0)</f>
        <v>1</v>
      </c>
    </row>
    <row r="533" spans="1:22" ht="14" x14ac:dyDescent="0.3">
      <c r="A533">
        <v>532</v>
      </c>
      <c r="B533" s="2">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f>IF(Table1[[#This Row],[Age]]&lt;25,"Under 25",
IF(Table1[[#This Row],[Age]]&lt;=34,"25–34",
IF(Table1[[#This Row],[Age]]&lt;=44,"35–44",
IF(Table1[[#This Row],[Age]]&lt;=54,"45–54","55+"))))</f>
        <v>45–54</v>
      </c>
      <c r="T533" t="str">
        <f>IF(Table1[[#This Row],[Purchase Amount (USD)]]&gt;=100,"High Value","Low Value")</f>
        <v>Low Value</v>
      </c>
      <c r="U533" t="str">
        <f>IF(Table1[[#This Row],[Previous Purchases]]&gt;=20,"Loyal",
IF(Table1[[#This Row],[Previous Purchases]]&gt;=10,"Returning","New"))</f>
        <v>Loyal</v>
      </c>
      <c r="V533" s="3">
        <f>IF(Table1[[#This Row],[Discount Applied]]="Yes",1,0)</f>
        <v>1</v>
      </c>
    </row>
    <row r="534" spans="1:22" ht="14" x14ac:dyDescent="0.3">
      <c r="A534">
        <v>533</v>
      </c>
      <c r="B534" s="2">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f>IF(Table1[[#This Row],[Age]]&lt;25,"Under 25",
IF(Table1[[#This Row],[Age]]&lt;=34,"25–34",
IF(Table1[[#This Row],[Age]]&lt;=44,"35–44",
IF(Table1[[#This Row],[Age]]&lt;=54,"45–54","55+"))))</f>
        <v>25–34</v>
      </c>
      <c r="T534" t="str">
        <f>IF(Table1[[#This Row],[Purchase Amount (USD)]]&gt;=100,"High Value","Low Value")</f>
        <v>Low Value</v>
      </c>
      <c r="U534" t="str">
        <f>IF(Table1[[#This Row],[Previous Purchases]]&gt;=20,"Loyal",
IF(Table1[[#This Row],[Previous Purchases]]&gt;=10,"Returning","New"))</f>
        <v>Loyal</v>
      </c>
      <c r="V534" s="3">
        <f>IF(Table1[[#This Row],[Discount Applied]]="Yes",1,0)</f>
        <v>1</v>
      </c>
    </row>
    <row r="535" spans="1:22" ht="14" x14ac:dyDescent="0.3">
      <c r="A535">
        <v>534</v>
      </c>
      <c r="B535" s="2">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f>IF(Table1[[#This Row],[Age]]&lt;25,"Under 25",
IF(Table1[[#This Row],[Age]]&lt;=34,"25–34",
IF(Table1[[#This Row],[Age]]&lt;=44,"35–44",
IF(Table1[[#This Row],[Age]]&lt;=54,"45–54","55+"))))</f>
        <v>55+</v>
      </c>
      <c r="T535" t="str">
        <f>IF(Table1[[#This Row],[Purchase Amount (USD)]]&gt;=100,"High Value","Low Value")</f>
        <v>Low Value</v>
      </c>
      <c r="U535" t="str">
        <f>IF(Table1[[#This Row],[Previous Purchases]]&gt;=20,"Loyal",
IF(Table1[[#This Row],[Previous Purchases]]&gt;=10,"Returning","New"))</f>
        <v>Returning</v>
      </c>
      <c r="V535" s="3">
        <f>IF(Table1[[#This Row],[Discount Applied]]="Yes",1,0)</f>
        <v>1</v>
      </c>
    </row>
    <row r="536" spans="1:22" ht="14" x14ac:dyDescent="0.3">
      <c r="A536">
        <v>535</v>
      </c>
      <c r="B536" s="2">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f>IF(Table1[[#This Row],[Age]]&lt;25,"Under 25",
IF(Table1[[#This Row],[Age]]&lt;=34,"25–34",
IF(Table1[[#This Row],[Age]]&lt;=44,"35–44",
IF(Table1[[#This Row],[Age]]&lt;=54,"45–54","55+"))))</f>
        <v>55+</v>
      </c>
      <c r="T536" t="str">
        <f>IF(Table1[[#This Row],[Purchase Amount (USD)]]&gt;=100,"High Value","Low Value")</f>
        <v>Low Value</v>
      </c>
      <c r="U536" t="str">
        <f>IF(Table1[[#This Row],[Previous Purchases]]&gt;=20,"Loyal",
IF(Table1[[#This Row],[Previous Purchases]]&gt;=10,"Returning","New"))</f>
        <v>New</v>
      </c>
      <c r="V536" s="3">
        <f>IF(Table1[[#This Row],[Discount Applied]]="Yes",1,0)</f>
        <v>1</v>
      </c>
    </row>
    <row r="537" spans="1:22" ht="14" x14ac:dyDescent="0.3">
      <c r="A537">
        <v>536</v>
      </c>
      <c r="B537" s="2">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f>IF(Table1[[#This Row],[Age]]&lt;25,"Under 25",
IF(Table1[[#This Row],[Age]]&lt;=34,"25–34",
IF(Table1[[#This Row],[Age]]&lt;=44,"35–44",
IF(Table1[[#This Row],[Age]]&lt;=54,"45–54","55+"))))</f>
        <v>55+</v>
      </c>
      <c r="T537" t="str">
        <f>IF(Table1[[#This Row],[Purchase Amount (USD)]]&gt;=100,"High Value","Low Value")</f>
        <v>Low Value</v>
      </c>
      <c r="U537" t="str">
        <f>IF(Table1[[#This Row],[Previous Purchases]]&gt;=20,"Loyal",
IF(Table1[[#This Row],[Previous Purchases]]&gt;=10,"Returning","New"))</f>
        <v>Loyal</v>
      </c>
      <c r="V537" s="3">
        <f>IF(Table1[[#This Row],[Discount Applied]]="Yes",1,0)</f>
        <v>1</v>
      </c>
    </row>
    <row r="538" spans="1:22" ht="14" x14ac:dyDescent="0.3">
      <c r="A538">
        <v>537</v>
      </c>
      <c r="B538" s="2">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f>IF(Table1[[#This Row],[Age]]&lt;25,"Under 25",
IF(Table1[[#This Row],[Age]]&lt;=34,"25–34",
IF(Table1[[#This Row],[Age]]&lt;=44,"35–44",
IF(Table1[[#This Row],[Age]]&lt;=54,"45–54","55+"))))</f>
        <v>35–44</v>
      </c>
      <c r="T538" t="str">
        <f>IF(Table1[[#This Row],[Purchase Amount (USD)]]&gt;=100,"High Value","Low Value")</f>
        <v>Low Value</v>
      </c>
      <c r="U538" t="str">
        <f>IF(Table1[[#This Row],[Previous Purchases]]&gt;=20,"Loyal",
IF(Table1[[#This Row],[Previous Purchases]]&gt;=10,"Returning","New"))</f>
        <v>Returning</v>
      </c>
      <c r="V538" s="3">
        <f>IF(Table1[[#This Row],[Discount Applied]]="Yes",1,0)</f>
        <v>1</v>
      </c>
    </row>
    <row r="539" spans="1:22" ht="14" x14ac:dyDescent="0.3">
      <c r="A539">
        <v>538</v>
      </c>
      <c r="B539" s="2">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f>IF(Table1[[#This Row],[Age]]&lt;25,"Under 25",
IF(Table1[[#This Row],[Age]]&lt;=34,"25–34",
IF(Table1[[#This Row],[Age]]&lt;=44,"35–44",
IF(Table1[[#This Row],[Age]]&lt;=54,"45–54","55+"))))</f>
        <v>45–54</v>
      </c>
      <c r="T539" t="str">
        <f>IF(Table1[[#This Row],[Purchase Amount (USD)]]&gt;=100,"High Value","Low Value")</f>
        <v>Low Value</v>
      </c>
      <c r="U539" t="str">
        <f>IF(Table1[[#This Row],[Previous Purchases]]&gt;=20,"Loyal",
IF(Table1[[#This Row],[Previous Purchases]]&gt;=10,"Returning","New"))</f>
        <v>Returning</v>
      </c>
      <c r="V539" s="3">
        <f>IF(Table1[[#This Row],[Discount Applied]]="Yes",1,0)</f>
        <v>1</v>
      </c>
    </row>
    <row r="540" spans="1:22" ht="14" x14ac:dyDescent="0.3">
      <c r="A540">
        <v>539</v>
      </c>
      <c r="B540" s="2">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f>IF(Table1[[#This Row],[Age]]&lt;25,"Under 25",
IF(Table1[[#This Row],[Age]]&lt;=34,"25–34",
IF(Table1[[#This Row],[Age]]&lt;=44,"35–44",
IF(Table1[[#This Row],[Age]]&lt;=54,"45–54","55+"))))</f>
        <v>25–34</v>
      </c>
      <c r="T540" t="str">
        <f>IF(Table1[[#This Row],[Purchase Amount (USD)]]&gt;=100,"High Value","Low Value")</f>
        <v>Low Value</v>
      </c>
      <c r="U540" t="str">
        <f>IF(Table1[[#This Row],[Previous Purchases]]&gt;=20,"Loyal",
IF(Table1[[#This Row],[Previous Purchases]]&gt;=10,"Returning","New"))</f>
        <v>Loyal</v>
      </c>
      <c r="V540" s="3">
        <f>IF(Table1[[#This Row],[Discount Applied]]="Yes",1,0)</f>
        <v>1</v>
      </c>
    </row>
    <row r="541" spans="1:22" ht="14" x14ac:dyDescent="0.3">
      <c r="A541">
        <v>540</v>
      </c>
      <c r="B541" s="2">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f>IF(Table1[[#This Row],[Age]]&lt;25,"Under 25",
IF(Table1[[#This Row],[Age]]&lt;=34,"25–34",
IF(Table1[[#This Row],[Age]]&lt;=44,"35–44",
IF(Table1[[#This Row],[Age]]&lt;=54,"45–54","55+"))))</f>
        <v>45–54</v>
      </c>
      <c r="T541" t="str">
        <f>IF(Table1[[#This Row],[Purchase Amount (USD)]]&gt;=100,"High Value","Low Value")</f>
        <v>Low Value</v>
      </c>
      <c r="U541" t="str">
        <f>IF(Table1[[#This Row],[Previous Purchases]]&gt;=20,"Loyal",
IF(Table1[[#This Row],[Previous Purchases]]&gt;=10,"Returning","New"))</f>
        <v>Loyal</v>
      </c>
      <c r="V541" s="3">
        <f>IF(Table1[[#This Row],[Discount Applied]]="Yes",1,0)</f>
        <v>1</v>
      </c>
    </row>
    <row r="542" spans="1:22" ht="14" x14ac:dyDescent="0.3">
      <c r="A542">
        <v>541</v>
      </c>
      <c r="B542" s="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f>IF(Table1[[#This Row],[Age]]&lt;25,"Under 25",
IF(Table1[[#This Row],[Age]]&lt;=34,"25–34",
IF(Table1[[#This Row],[Age]]&lt;=44,"35–44",
IF(Table1[[#This Row],[Age]]&lt;=54,"45–54","55+"))))</f>
        <v>45–54</v>
      </c>
      <c r="T542" t="str">
        <f>IF(Table1[[#This Row],[Purchase Amount (USD)]]&gt;=100,"High Value","Low Value")</f>
        <v>Low Value</v>
      </c>
      <c r="U542" t="str">
        <f>IF(Table1[[#This Row],[Previous Purchases]]&gt;=20,"Loyal",
IF(Table1[[#This Row],[Previous Purchases]]&gt;=10,"Returning","New"))</f>
        <v>Loyal</v>
      </c>
      <c r="V542" s="3">
        <f>IF(Table1[[#This Row],[Discount Applied]]="Yes",1,0)</f>
        <v>1</v>
      </c>
    </row>
    <row r="543" spans="1:22" ht="14" x14ac:dyDescent="0.3">
      <c r="A543">
        <v>542</v>
      </c>
      <c r="B543" s="2">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f>IF(Table1[[#This Row],[Age]]&lt;25,"Under 25",
IF(Table1[[#This Row],[Age]]&lt;=34,"25–34",
IF(Table1[[#This Row],[Age]]&lt;=44,"35–44",
IF(Table1[[#This Row],[Age]]&lt;=54,"45–54","55+"))))</f>
        <v>45–54</v>
      </c>
      <c r="T543" t="str">
        <f>IF(Table1[[#This Row],[Purchase Amount (USD)]]&gt;=100,"High Value","Low Value")</f>
        <v>Low Value</v>
      </c>
      <c r="U543" t="str">
        <f>IF(Table1[[#This Row],[Previous Purchases]]&gt;=20,"Loyal",
IF(Table1[[#This Row],[Previous Purchases]]&gt;=10,"Returning","New"))</f>
        <v>Loyal</v>
      </c>
      <c r="V543" s="3">
        <f>IF(Table1[[#This Row],[Discount Applied]]="Yes",1,0)</f>
        <v>1</v>
      </c>
    </row>
    <row r="544" spans="1:22" ht="14" x14ac:dyDescent="0.3">
      <c r="A544">
        <v>543</v>
      </c>
      <c r="B544" s="2">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f>IF(Table1[[#This Row],[Age]]&lt;25,"Under 25",
IF(Table1[[#This Row],[Age]]&lt;=34,"25–34",
IF(Table1[[#This Row],[Age]]&lt;=44,"35–44",
IF(Table1[[#This Row],[Age]]&lt;=54,"45–54","55+"))))</f>
        <v>25–34</v>
      </c>
      <c r="T544" t="str">
        <f>IF(Table1[[#This Row],[Purchase Amount (USD)]]&gt;=100,"High Value","Low Value")</f>
        <v>Low Value</v>
      </c>
      <c r="U544" t="str">
        <f>IF(Table1[[#This Row],[Previous Purchases]]&gt;=20,"Loyal",
IF(Table1[[#This Row],[Previous Purchases]]&gt;=10,"Returning","New"))</f>
        <v>Loyal</v>
      </c>
      <c r="V544" s="3">
        <f>IF(Table1[[#This Row],[Discount Applied]]="Yes",1,0)</f>
        <v>1</v>
      </c>
    </row>
    <row r="545" spans="1:22" ht="14" x14ac:dyDescent="0.3">
      <c r="A545">
        <v>544</v>
      </c>
      <c r="B545" s="2">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f>IF(Table1[[#This Row],[Age]]&lt;25,"Under 25",
IF(Table1[[#This Row],[Age]]&lt;=34,"25–34",
IF(Table1[[#This Row],[Age]]&lt;=44,"35–44",
IF(Table1[[#This Row],[Age]]&lt;=54,"45–54","55+"))))</f>
        <v>45–54</v>
      </c>
      <c r="T545" t="str">
        <f>IF(Table1[[#This Row],[Purchase Amount (USD)]]&gt;=100,"High Value","Low Value")</f>
        <v>Low Value</v>
      </c>
      <c r="U545" t="str">
        <f>IF(Table1[[#This Row],[Previous Purchases]]&gt;=20,"Loyal",
IF(Table1[[#This Row],[Previous Purchases]]&gt;=10,"Returning","New"))</f>
        <v>Returning</v>
      </c>
      <c r="V545" s="3">
        <f>IF(Table1[[#This Row],[Discount Applied]]="Yes",1,0)</f>
        <v>1</v>
      </c>
    </row>
    <row r="546" spans="1:22" ht="14" x14ac:dyDescent="0.3">
      <c r="A546">
        <v>545</v>
      </c>
      <c r="B546" s="2">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f>IF(Table1[[#This Row],[Age]]&lt;25,"Under 25",
IF(Table1[[#This Row],[Age]]&lt;=34,"25–34",
IF(Table1[[#This Row],[Age]]&lt;=44,"35–44",
IF(Table1[[#This Row],[Age]]&lt;=54,"45–54","55+"))))</f>
        <v>25–34</v>
      </c>
      <c r="T546" t="str">
        <f>IF(Table1[[#This Row],[Purchase Amount (USD)]]&gt;=100,"High Value","Low Value")</f>
        <v>Low Value</v>
      </c>
      <c r="U546" t="str">
        <f>IF(Table1[[#This Row],[Previous Purchases]]&gt;=20,"Loyal",
IF(Table1[[#This Row],[Previous Purchases]]&gt;=10,"Returning","New"))</f>
        <v>Loyal</v>
      </c>
      <c r="V546" s="3">
        <f>IF(Table1[[#This Row],[Discount Applied]]="Yes",1,0)</f>
        <v>1</v>
      </c>
    </row>
    <row r="547" spans="1:22" ht="14" x14ac:dyDescent="0.3">
      <c r="A547">
        <v>546</v>
      </c>
      <c r="B547" s="2">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f>IF(Table1[[#This Row],[Age]]&lt;25,"Under 25",
IF(Table1[[#This Row],[Age]]&lt;=34,"25–34",
IF(Table1[[#This Row],[Age]]&lt;=44,"35–44",
IF(Table1[[#This Row],[Age]]&lt;=54,"45–54","55+"))))</f>
        <v>25–34</v>
      </c>
      <c r="T547" t="str">
        <f>IF(Table1[[#This Row],[Purchase Amount (USD)]]&gt;=100,"High Value","Low Value")</f>
        <v>Low Value</v>
      </c>
      <c r="U547" t="str">
        <f>IF(Table1[[#This Row],[Previous Purchases]]&gt;=20,"Loyal",
IF(Table1[[#This Row],[Previous Purchases]]&gt;=10,"Returning","New"))</f>
        <v>Loyal</v>
      </c>
      <c r="V547" s="3">
        <f>IF(Table1[[#This Row],[Discount Applied]]="Yes",1,0)</f>
        <v>1</v>
      </c>
    </row>
    <row r="548" spans="1:22" ht="14" x14ac:dyDescent="0.3">
      <c r="A548">
        <v>547</v>
      </c>
      <c r="B548" s="2">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f>IF(Table1[[#This Row],[Age]]&lt;25,"Under 25",
IF(Table1[[#This Row],[Age]]&lt;=34,"25–34",
IF(Table1[[#This Row],[Age]]&lt;=44,"35–44",
IF(Table1[[#This Row],[Age]]&lt;=54,"45–54","55+"))))</f>
        <v>55+</v>
      </c>
      <c r="T548" t="str">
        <f>IF(Table1[[#This Row],[Purchase Amount (USD)]]&gt;=100,"High Value","Low Value")</f>
        <v>Low Value</v>
      </c>
      <c r="U548" t="str">
        <f>IF(Table1[[#This Row],[Previous Purchases]]&gt;=20,"Loyal",
IF(Table1[[#This Row],[Previous Purchases]]&gt;=10,"Returning","New"))</f>
        <v>Loyal</v>
      </c>
      <c r="V548" s="3">
        <f>IF(Table1[[#This Row],[Discount Applied]]="Yes",1,0)</f>
        <v>1</v>
      </c>
    </row>
    <row r="549" spans="1:22" ht="14" x14ac:dyDescent="0.3">
      <c r="A549">
        <v>548</v>
      </c>
      <c r="B549" s="2">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f>IF(Table1[[#This Row],[Age]]&lt;25,"Under 25",
IF(Table1[[#This Row],[Age]]&lt;=34,"25–34",
IF(Table1[[#This Row],[Age]]&lt;=44,"35–44",
IF(Table1[[#This Row],[Age]]&lt;=54,"45–54","55+"))))</f>
        <v>35–44</v>
      </c>
      <c r="T549" t="str">
        <f>IF(Table1[[#This Row],[Purchase Amount (USD)]]&gt;=100,"High Value","Low Value")</f>
        <v>Low Value</v>
      </c>
      <c r="U549" t="str">
        <f>IF(Table1[[#This Row],[Previous Purchases]]&gt;=20,"Loyal",
IF(Table1[[#This Row],[Previous Purchases]]&gt;=10,"Returning","New"))</f>
        <v>Loyal</v>
      </c>
      <c r="V549" s="3">
        <f>IF(Table1[[#This Row],[Discount Applied]]="Yes",1,0)</f>
        <v>1</v>
      </c>
    </row>
    <row r="550" spans="1:22" ht="14" x14ac:dyDescent="0.3">
      <c r="A550">
        <v>549</v>
      </c>
      <c r="B550" s="2">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tr">
        <f>IF(Table1[[#This Row],[Age]]&lt;25,"Under 25",
IF(Table1[[#This Row],[Age]]&lt;=34,"25–34",
IF(Table1[[#This Row],[Age]]&lt;=44,"35–44",
IF(Table1[[#This Row],[Age]]&lt;=54,"45–54","55+"))))</f>
        <v>35–44</v>
      </c>
      <c r="T550" t="str">
        <f>IF(Table1[[#This Row],[Purchase Amount (USD)]]&gt;=100,"High Value","Low Value")</f>
        <v>Low Value</v>
      </c>
      <c r="U550" t="str">
        <f>IF(Table1[[#This Row],[Previous Purchases]]&gt;=20,"Loyal",
IF(Table1[[#This Row],[Previous Purchases]]&gt;=10,"Returning","New"))</f>
        <v>Loyal</v>
      </c>
      <c r="V550" s="3">
        <f>IF(Table1[[#This Row],[Discount Applied]]="Yes",1,0)</f>
        <v>1</v>
      </c>
    </row>
    <row r="551" spans="1:22" ht="14" x14ac:dyDescent="0.3">
      <c r="A551">
        <v>550</v>
      </c>
      <c r="B551" s="2">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tr">
        <f>IF(Table1[[#This Row],[Age]]&lt;25,"Under 25",
IF(Table1[[#This Row],[Age]]&lt;=34,"25–34",
IF(Table1[[#This Row],[Age]]&lt;=44,"35–44",
IF(Table1[[#This Row],[Age]]&lt;=54,"45–54","55+"))))</f>
        <v>25–34</v>
      </c>
      <c r="T551" t="str">
        <f>IF(Table1[[#This Row],[Purchase Amount (USD)]]&gt;=100,"High Value","Low Value")</f>
        <v>Low Value</v>
      </c>
      <c r="U551" t="str">
        <f>IF(Table1[[#This Row],[Previous Purchases]]&gt;=20,"Loyal",
IF(Table1[[#This Row],[Previous Purchases]]&gt;=10,"Returning","New"))</f>
        <v>Loyal</v>
      </c>
      <c r="V551" s="3">
        <f>IF(Table1[[#This Row],[Discount Applied]]="Yes",1,0)</f>
        <v>1</v>
      </c>
    </row>
    <row r="552" spans="1:22" ht="14" x14ac:dyDescent="0.3">
      <c r="A552">
        <v>551</v>
      </c>
      <c r="B552" s="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tr">
        <f>IF(Table1[[#This Row],[Age]]&lt;25,"Under 25",
IF(Table1[[#This Row],[Age]]&lt;=34,"25–34",
IF(Table1[[#This Row],[Age]]&lt;=44,"35–44",
IF(Table1[[#This Row],[Age]]&lt;=54,"45–54","55+"))))</f>
        <v>55+</v>
      </c>
      <c r="T552" t="str">
        <f>IF(Table1[[#This Row],[Purchase Amount (USD)]]&gt;=100,"High Value","Low Value")</f>
        <v>Low Value</v>
      </c>
      <c r="U552" t="str">
        <f>IF(Table1[[#This Row],[Previous Purchases]]&gt;=20,"Loyal",
IF(Table1[[#This Row],[Previous Purchases]]&gt;=10,"Returning","New"))</f>
        <v>Returning</v>
      </c>
      <c r="V552" s="3">
        <f>IF(Table1[[#This Row],[Discount Applied]]="Yes",1,0)</f>
        <v>1</v>
      </c>
    </row>
    <row r="553" spans="1:22" ht="14" x14ac:dyDescent="0.3">
      <c r="A553">
        <v>552</v>
      </c>
      <c r="B553" s="2">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f>IF(Table1[[#This Row],[Age]]&lt;25,"Under 25",
IF(Table1[[#This Row],[Age]]&lt;=34,"25–34",
IF(Table1[[#This Row],[Age]]&lt;=44,"35–44",
IF(Table1[[#This Row],[Age]]&lt;=54,"45–54","55+"))))</f>
        <v>25–34</v>
      </c>
      <c r="T553" t="str">
        <f>IF(Table1[[#This Row],[Purchase Amount (USD)]]&gt;=100,"High Value","Low Value")</f>
        <v>Low Value</v>
      </c>
      <c r="U553" t="str">
        <f>IF(Table1[[#This Row],[Previous Purchases]]&gt;=20,"Loyal",
IF(Table1[[#This Row],[Previous Purchases]]&gt;=10,"Returning","New"))</f>
        <v>Loyal</v>
      </c>
      <c r="V553" s="3">
        <f>IF(Table1[[#This Row],[Discount Applied]]="Yes",1,0)</f>
        <v>1</v>
      </c>
    </row>
    <row r="554" spans="1:22" ht="14" x14ac:dyDescent="0.3">
      <c r="A554">
        <v>553</v>
      </c>
      <c r="B554" s="2">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f>IF(Table1[[#This Row],[Age]]&lt;25,"Under 25",
IF(Table1[[#This Row],[Age]]&lt;=34,"25–34",
IF(Table1[[#This Row],[Age]]&lt;=44,"35–44",
IF(Table1[[#This Row],[Age]]&lt;=54,"45–54","55+"))))</f>
        <v>Under 25</v>
      </c>
      <c r="T554" t="str">
        <f>IF(Table1[[#This Row],[Purchase Amount (USD)]]&gt;=100,"High Value","Low Value")</f>
        <v>Low Value</v>
      </c>
      <c r="U554" t="str">
        <f>IF(Table1[[#This Row],[Previous Purchases]]&gt;=20,"Loyal",
IF(Table1[[#This Row],[Previous Purchases]]&gt;=10,"Returning","New"))</f>
        <v>Returning</v>
      </c>
      <c r="V554" s="3">
        <f>IF(Table1[[#This Row],[Discount Applied]]="Yes",1,0)</f>
        <v>1</v>
      </c>
    </row>
    <row r="555" spans="1:22" ht="14" x14ac:dyDescent="0.3">
      <c r="A555">
        <v>554</v>
      </c>
      <c r="B555" s="2">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f>IF(Table1[[#This Row],[Age]]&lt;25,"Under 25",
IF(Table1[[#This Row],[Age]]&lt;=34,"25–34",
IF(Table1[[#This Row],[Age]]&lt;=44,"35–44",
IF(Table1[[#This Row],[Age]]&lt;=54,"45–54","55+"))))</f>
        <v>55+</v>
      </c>
      <c r="T555" t="str">
        <f>IF(Table1[[#This Row],[Purchase Amount (USD)]]&gt;=100,"High Value","Low Value")</f>
        <v>Low Value</v>
      </c>
      <c r="U555" t="str">
        <f>IF(Table1[[#This Row],[Previous Purchases]]&gt;=20,"Loyal",
IF(Table1[[#This Row],[Previous Purchases]]&gt;=10,"Returning","New"))</f>
        <v>Returning</v>
      </c>
      <c r="V555" s="3">
        <f>IF(Table1[[#This Row],[Discount Applied]]="Yes",1,0)</f>
        <v>1</v>
      </c>
    </row>
    <row r="556" spans="1:22" ht="14" x14ac:dyDescent="0.3">
      <c r="A556">
        <v>555</v>
      </c>
      <c r="B556" s="2">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f>IF(Table1[[#This Row],[Age]]&lt;25,"Under 25",
IF(Table1[[#This Row],[Age]]&lt;=34,"25–34",
IF(Table1[[#This Row],[Age]]&lt;=44,"35–44",
IF(Table1[[#This Row],[Age]]&lt;=54,"45–54","55+"))))</f>
        <v>55+</v>
      </c>
      <c r="T556" t="str">
        <f>IF(Table1[[#This Row],[Purchase Amount (USD)]]&gt;=100,"High Value","Low Value")</f>
        <v>Low Value</v>
      </c>
      <c r="U556" t="str">
        <f>IF(Table1[[#This Row],[Previous Purchases]]&gt;=20,"Loyal",
IF(Table1[[#This Row],[Previous Purchases]]&gt;=10,"Returning","New"))</f>
        <v>Loyal</v>
      </c>
      <c r="V556" s="3">
        <f>IF(Table1[[#This Row],[Discount Applied]]="Yes",1,0)</f>
        <v>1</v>
      </c>
    </row>
    <row r="557" spans="1:22" ht="14" x14ac:dyDescent="0.3">
      <c r="A557">
        <v>556</v>
      </c>
      <c r="B557" s="2">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f>IF(Table1[[#This Row],[Age]]&lt;25,"Under 25",
IF(Table1[[#This Row],[Age]]&lt;=34,"25–34",
IF(Table1[[#This Row],[Age]]&lt;=44,"35–44",
IF(Table1[[#This Row],[Age]]&lt;=54,"45–54","55+"))))</f>
        <v>55+</v>
      </c>
      <c r="T557" t="str">
        <f>IF(Table1[[#This Row],[Purchase Amount (USD)]]&gt;=100,"High Value","Low Value")</f>
        <v>Low Value</v>
      </c>
      <c r="U557" t="str">
        <f>IF(Table1[[#This Row],[Previous Purchases]]&gt;=20,"Loyal",
IF(Table1[[#This Row],[Previous Purchases]]&gt;=10,"Returning","New"))</f>
        <v>Loyal</v>
      </c>
      <c r="V557" s="3">
        <f>IF(Table1[[#This Row],[Discount Applied]]="Yes",1,0)</f>
        <v>1</v>
      </c>
    </row>
    <row r="558" spans="1:22" ht="14" x14ac:dyDescent="0.3">
      <c r="A558">
        <v>557</v>
      </c>
      <c r="B558" s="2">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f>IF(Table1[[#This Row],[Age]]&lt;25,"Under 25",
IF(Table1[[#This Row],[Age]]&lt;=34,"25–34",
IF(Table1[[#This Row],[Age]]&lt;=44,"35–44",
IF(Table1[[#This Row],[Age]]&lt;=54,"45–54","55+"))))</f>
        <v>35–44</v>
      </c>
      <c r="T558" t="str">
        <f>IF(Table1[[#This Row],[Purchase Amount (USD)]]&gt;=100,"High Value","Low Value")</f>
        <v>Low Value</v>
      </c>
      <c r="U558" t="str">
        <f>IF(Table1[[#This Row],[Previous Purchases]]&gt;=20,"Loyal",
IF(Table1[[#This Row],[Previous Purchases]]&gt;=10,"Returning","New"))</f>
        <v>Loyal</v>
      </c>
      <c r="V558" s="3">
        <f>IF(Table1[[#This Row],[Discount Applied]]="Yes",1,0)</f>
        <v>1</v>
      </c>
    </row>
    <row r="559" spans="1:22" ht="14" x14ac:dyDescent="0.3">
      <c r="A559">
        <v>558</v>
      </c>
      <c r="B559" s="2">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f>IF(Table1[[#This Row],[Age]]&lt;25,"Under 25",
IF(Table1[[#This Row],[Age]]&lt;=34,"25–34",
IF(Table1[[#This Row],[Age]]&lt;=44,"35–44",
IF(Table1[[#This Row],[Age]]&lt;=54,"45–54","55+"))))</f>
        <v>Under 25</v>
      </c>
      <c r="T559" t="str">
        <f>IF(Table1[[#This Row],[Purchase Amount (USD)]]&gt;=100,"High Value","Low Value")</f>
        <v>Low Value</v>
      </c>
      <c r="U559" t="str">
        <f>IF(Table1[[#This Row],[Previous Purchases]]&gt;=20,"Loyal",
IF(Table1[[#This Row],[Previous Purchases]]&gt;=10,"Returning","New"))</f>
        <v>Loyal</v>
      </c>
      <c r="V559" s="3">
        <f>IF(Table1[[#This Row],[Discount Applied]]="Yes",1,0)</f>
        <v>1</v>
      </c>
    </row>
    <row r="560" spans="1:22" ht="14" x14ac:dyDescent="0.3">
      <c r="A560">
        <v>559</v>
      </c>
      <c r="B560" s="2">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f>IF(Table1[[#This Row],[Age]]&lt;25,"Under 25",
IF(Table1[[#This Row],[Age]]&lt;=34,"25–34",
IF(Table1[[#This Row],[Age]]&lt;=44,"35–44",
IF(Table1[[#This Row],[Age]]&lt;=54,"45–54","55+"))))</f>
        <v>45–54</v>
      </c>
      <c r="T560" t="str">
        <f>IF(Table1[[#This Row],[Purchase Amount (USD)]]&gt;=100,"High Value","Low Value")</f>
        <v>Low Value</v>
      </c>
      <c r="U560" t="str">
        <f>IF(Table1[[#This Row],[Previous Purchases]]&gt;=20,"Loyal",
IF(Table1[[#This Row],[Previous Purchases]]&gt;=10,"Returning","New"))</f>
        <v>Loyal</v>
      </c>
      <c r="V560" s="3">
        <f>IF(Table1[[#This Row],[Discount Applied]]="Yes",1,0)</f>
        <v>1</v>
      </c>
    </row>
    <row r="561" spans="1:22" ht="14" x14ac:dyDescent="0.3">
      <c r="A561">
        <v>560</v>
      </c>
      <c r="B561" s="2">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f>IF(Table1[[#This Row],[Age]]&lt;25,"Under 25",
IF(Table1[[#This Row],[Age]]&lt;=34,"25–34",
IF(Table1[[#This Row],[Age]]&lt;=44,"35–44",
IF(Table1[[#This Row],[Age]]&lt;=54,"45–54","55+"))))</f>
        <v>55+</v>
      </c>
      <c r="T561" t="str">
        <f>IF(Table1[[#This Row],[Purchase Amount (USD)]]&gt;=100,"High Value","Low Value")</f>
        <v>Low Value</v>
      </c>
      <c r="U561" t="str">
        <f>IF(Table1[[#This Row],[Previous Purchases]]&gt;=20,"Loyal",
IF(Table1[[#This Row],[Previous Purchases]]&gt;=10,"Returning","New"))</f>
        <v>Loyal</v>
      </c>
      <c r="V561" s="3">
        <f>IF(Table1[[#This Row],[Discount Applied]]="Yes",1,0)</f>
        <v>1</v>
      </c>
    </row>
    <row r="562" spans="1:22" ht="14" x14ac:dyDescent="0.3">
      <c r="A562">
        <v>561</v>
      </c>
      <c r="B562" s="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f>IF(Table1[[#This Row],[Age]]&lt;25,"Under 25",
IF(Table1[[#This Row],[Age]]&lt;=34,"25–34",
IF(Table1[[#This Row],[Age]]&lt;=44,"35–44",
IF(Table1[[#This Row],[Age]]&lt;=54,"45–54","55+"))))</f>
        <v>25–34</v>
      </c>
      <c r="T562" t="str">
        <f>IF(Table1[[#This Row],[Purchase Amount (USD)]]&gt;=100,"High Value","Low Value")</f>
        <v>Low Value</v>
      </c>
      <c r="U562" t="str">
        <f>IF(Table1[[#This Row],[Previous Purchases]]&gt;=20,"Loyal",
IF(Table1[[#This Row],[Previous Purchases]]&gt;=10,"Returning","New"))</f>
        <v>Returning</v>
      </c>
      <c r="V562" s="3">
        <f>IF(Table1[[#This Row],[Discount Applied]]="Yes",1,0)</f>
        <v>1</v>
      </c>
    </row>
    <row r="563" spans="1:22" ht="14" x14ac:dyDescent="0.3">
      <c r="A563">
        <v>562</v>
      </c>
      <c r="B563" s="2">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f>IF(Table1[[#This Row],[Age]]&lt;25,"Under 25",
IF(Table1[[#This Row],[Age]]&lt;=34,"25–34",
IF(Table1[[#This Row],[Age]]&lt;=44,"35–44",
IF(Table1[[#This Row],[Age]]&lt;=54,"45–54","55+"))))</f>
        <v>55+</v>
      </c>
      <c r="T563" t="str">
        <f>IF(Table1[[#This Row],[Purchase Amount (USD)]]&gt;=100,"High Value","Low Value")</f>
        <v>Low Value</v>
      </c>
      <c r="U563" t="str">
        <f>IF(Table1[[#This Row],[Previous Purchases]]&gt;=20,"Loyal",
IF(Table1[[#This Row],[Previous Purchases]]&gt;=10,"Returning","New"))</f>
        <v>Loyal</v>
      </c>
      <c r="V563" s="3">
        <f>IF(Table1[[#This Row],[Discount Applied]]="Yes",1,0)</f>
        <v>1</v>
      </c>
    </row>
    <row r="564" spans="1:22" ht="14" x14ac:dyDescent="0.3">
      <c r="A564">
        <v>563</v>
      </c>
      <c r="B564" s="2">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f>IF(Table1[[#This Row],[Age]]&lt;25,"Under 25",
IF(Table1[[#This Row],[Age]]&lt;=34,"25–34",
IF(Table1[[#This Row],[Age]]&lt;=44,"35–44",
IF(Table1[[#This Row],[Age]]&lt;=54,"45–54","55+"))))</f>
        <v>45–54</v>
      </c>
      <c r="T564" t="str">
        <f>IF(Table1[[#This Row],[Purchase Amount (USD)]]&gt;=100,"High Value","Low Value")</f>
        <v>Low Value</v>
      </c>
      <c r="U564" t="str">
        <f>IF(Table1[[#This Row],[Previous Purchases]]&gt;=20,"Loyal",
IF(Table1[[#This Row],[Previous Purchases]]&gt;=10,"Returning","New"))</f>
        <v>Loyal</v>
      </c>
      <c r="V564" s="3">
        <f>IF(Table1[[#This Row],[Discount Applied]]="Yes",1,0)</f>
        <v>1</v>
      </c>
    </row>
    <row r="565" spans="1:22" ht="14" x14ac:dyDescent="0.3">
      <c r="A565">
        <v>564</v>
      </c>
      <c r="B565" s="2">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f>IF(Table1[[#This Row],[Age]]&lt;25,"Under 25",
IF(Table1[[#This Row],[Age]]&lt;=34,"25–34",
IF(Table1[[#This Row],[Age]]&lt;=44,"35–44",
IF(Table1[[#This Row],[Age]]&lt;=54,"45–54","55+"))))</f>
        <v>55+</v>
      </c>
      <c r="T565" t="str">
        <f>IF(Table1[[#This Row],[Purchase Amount (USD)]]&gt;=100,"High Value","Low Value")</f>
        <v>Low Value</v>
      </c>
      <c r="U565" t="str">
        <f>IF(Table1[[#This Row],[Previous Purchases]]&gt;=20,"Loyal",
IF(Table1[[#This Row],[Previous Purchases]]&gt;=10,"Returning","New"))</f>
        <v>Returning</v>
      </c>
      <c r="V565" s="3">
        <f>IF(Table1[[#This Row],[Discount Applied]]="Yes",1,0)</f>
        <v>1</v>
      </c>
    </row>
    <row r="566" spans="1:22" ht="14" x14ac:dyDescent="0.3">
      <c r="A566">
        <v>565</v>
      </c>
      <c r="B566" s="2">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f>IF(Table1[[#This Row],[Age]]&lt;25,"Under 25",
IF(Table1[[#This Row],[Age]]&lt;=34,"25–34",
IF(Table1[[#This Row],[Age]]&lt;=44,"35–44",
IF(Table1[[#This Row],[Age]]&lt;=54,"45–54","55+"))))</f>
        <v>55+</v>
      </c>
      <c r="T566" t="str">
        <f>IF(Table1[[#This Row],[Purchase Amount (USD)]]&gt;=100,"High Value","Low Value")</f>
        <v>Low Value</v>
      </c>
      <c r="U566" t="str">
        <f>IF(Table1[[#This Row],[Previous Purchases]]&gt;=20,"Loyal",
IF(Table1[[#This Row],[Previous Purchases]]&gt;=10,"Returning","New"))</f>
        <v>Loyal</v>
      </c>
      <c r="V566" s="3">
        <f>IF(Table1[[#This Row],[Discount Applied]]="Yes",1,0)</f>
        <v>1</v>
      </c>
    </row>
    <row r="567" spans="1:22" ht="14" x14ac:dyDescent="0.3">
      <c r="A567">
        <v>566</v>
      </c>
      <c r="B567" s="2">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tr">
        <f>IF(Table1[[#This Row],[Age]]&lt;25,"Under 25",
IF(Table1[[#This Row],[Age]]&lt;=34,"25–34",
IF(Table1[[#This Row],[Age]]&lt;=44,"35–44",
IF(Table1[[#This Row],[Age]]&lt;=54,"45–54","55+"))))</f>
        <v>55+</v>
      </c>
      <c r="T567" t="str">
        <f>IF(Table1[[#This Row],[Purchase Amount (USD)]]&gt;=100,"High Value","Low Value")</f>
        <v>Low Value</v>
      </c>
      <c r="U567" t="str">
        <f>IF(Table1[[#This Row],[Previous Purchases]]&gt;=20,"Loyal",
IF(Table1[[#This Row],[Previous Purchases]]&gt;=10,"Returning","New"))</f>
        <v>Returning</v>
      </c>
      <c r="V567" s="3">
        <f>IF(Table1[[#This Row],[Discount Applied]]="Yes",1,0)</f>
        <v>1</v>
      </c>
    </row>
    <row r="568" spans="1:22" ht="14" x14ac:dyDescent="0.3">
      <c r="A568">
        <v>567</v>
      </c>
      <c r="B568" s="2">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f>IF(Table1[[#This Row],[Age]]&lt;25,"Under 25",
IF(Table1[[#This Row],[Age]]&lt;=34,"25–34",
IF(Table1[[#This Row],[Age]]&lt;=44,"35–44",
IF(Table1[[#This Row],[Age]]&lt;=54,"45–54","55+"))))</f>
        <v>55+</v>
      </c>
      <c r="T568" t="str">
        <f>IF(Table1[[#This Row],[Purchase Amount (USD)]]&gt;=100,"High Value","Low Value")</f>
        <v>Low Value</v>
      </c>
      <c r="U568" t="str">
        <f>IF(Table1[[#This Row],[Previous Purchases]]&gt;=20,"Loyal",
IF(Table1[[#This Row],[Previous Purchases]]&gt;=10,"Returning","New"))</f>
        <v>New</v>
      </c>
      <c r="V568" s="3">
        <f>IF(Table1[[#This Row],[Discount Applied]]="Yes",1,0)</f>
        <v>1</v>
      </c>
    </row>
    <row r="569" spans="1:22" ht="14" x14ac:dyDescent="0.3">
      <c r="A569">
        <v>568</v>
      </c>
      <c r="B569" s="2">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f>IF(Table1[[#This Row],[Age]]&lt;25,"Under 25",
IF(Table1[[#This Row],[Age]]&lt;=34,"25–34",
IF(Table1[[#This Row],[Age]]&lt;=44,"35–44",
IF(Table1[[#This Row],[Age]]&lt;=54,"45–54","55+"))))</f>
        <v>Under 25</v>
      </c>
      <c r="T569" t="str">
        <f>IF(Table1[[#This Row],[Purchase Amount (USD)]]&gt;=100,"High Value","Low Value")</f>
        <v>Low Value</v>
      </c>
      <c r="U569" t="str">
        <f>IF(Table1[[#This Row],[Previous Purchases]]&gt;=20,"Loyal",
IF(Table1[[#This Row],[Previous Purchases]]&gt;=10,"Returning","New"))</f>
        <v>Loyal</v>
      </c>
      <c r="V569" s="3">
        <f>IF(Table1[[#This Row],[Discount Applied]]="Yes",1,0)</f>
        <v>1</v>
      </c>
    </row>
    <row r="570" spans="1:22" ht="14" x14ac:dyDescent="0.3">
      <c r="A570">
        <v>569</v>
      </c>
      <c r="B570" s="2">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f>IF(Table1[[#This Row],[Age]]&lt;25,"Under 25",
IF(Table1[[#This Row],[Age]]&lt;=34,"25–34",
IF(Table1[[#This Row],[Age]]&lt;=44,"35–44",
IF(Table1[[#This Row],[Age]]&lt;=54,"45–54","55+"))))</f>
        <v>35–44</v>
      </c>
      <c r="T570" t="str">
        <f>IF(Table1[[#This Row],[Purchase Amount (USD)]]&gt;=100,"High Value","Low Value")</f>
        <v>Low Value</v>
      </c>
      <c r="U570" t="str">
        <f>IF(Table1[[#This Row],[Previous Purchases]]&gt;=20,"Loyal",
IF(Table1[[#This Row],[Previous Purchases]]&gt;=10,"Returning","New"))</f>
        <v>Loyal</v>
      </c>
      <c r="V570" s="3">
        <f>IF(Table1[[#This Row],[Discount Applied]]="Yes",1,0)</f>
        <v>1</v>
      </c>
    </row>
    <row r="571" spans="1:22" ht="14" x14ac:dyDescent="0.3">
      <c r="A571">
        <v>570</v>
      </c>
      <c r="B571" s="2">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f>IF(Table1[[#This Row],[Age]]&lt;25,"Under 25",
IF(Table1[[#This Row],[Age]]&lt;=34,"25–34",
IF(Table1[[#This Row],[Age]]&lt;=44,"35–44",
IF(Table1[[#This Row],[Age]]&lt;=54,"45–54","55+"))))</f>
        <v>55+</v>
      </c>
      <c r="T571" t="str">
        <f>IF(Table1[[#This Row],[Purchase Amount (USD)]]&gt;=100,"High Value","Low Value")</f>
        <v>Low Value</v>
      </c>
      <c r="U571" t="str">
        <f>IF(Table1[[#This Row],[Previous Purchases]]&gt;=20,"Loyal",
IF(Table1[[#This Row],[Previous Purchases]]&gt;=10,"Returning","New"))</f>
        <v>Loyal</v>
      </c>
      <c r="V571" s="3">
        <f>IF(Table1[[#This Row],[Discount Applied]]="Yes",1,0)</f>
        <v>1</v>
      </c>
    </row>
    <row r="572" spans="1:22" ht="14" x14ac:dyDescent="0.3">
      <c r="A572">
        <v>571</v>
      </c>
      <c r="B572" s="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f>IF(Table1[[#This Row],[Age]]&lt;25,"Under 25",
IF(Table1[[#This Row],[Age]]&lt;=34,"25–34",
IF(Table1[[#This Row],[Age]]&lt;=44,"35–44",
IF(Table1[[#This Row],[Age]]&lt;=54,"45–54","55+"))))</f>
        <v>55+</v>
      </c>
      <c r="T572" t="str">
        <f>IF(Table1[[#This Row],[Purchase Amount (USD)]]&gt;=100,"High Value","Low Value")</f>
        <v>Low Value</v>
      </c>
      <c r="U572" t="str">
        <f>IF(Table1[[#This Row],[Previous Purchases]]&gt;=20,"Loyal",
IF(Table1[[#This Row],[Previous Purchases]]&gt;=10,"Returning","New"))</f>
        <v>Loyal</v>
      </c>
      <c r="V572" s="3">
        <f>IF(Table1[[#This Row],[Discount Applied]]="Yes",1,0)</f>
        <v>1</v>
      </c>
    </row>
    <row r="573" spans="1:22" ht="14" x14ac:dyDescent="0.3">
      <c r="A573">
        <v>572</v>
      </c>
      <c r="B573" s="2">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f>IF(Table1[[#This Row],[Age]]&lt;25,"Under 25",
IF(Table1[[#This Row],[Age]]&lt;=34,"25–34",
IF(Table1[[#This Row],[Age]]&lt;=44,"35–44",
IF(Table1[[#This Row],[Age]]&lt;=54,"45–54","55+"))))</f>
        <v>45–54</v>
      </c>
      <c r="T573" t="str">
        <f>IF(Table1[[#This Row],[Purchase Amount (USD)]]&gt;=100,"High Value","Low Value")</f>
        <v>Low Value</v>
      </c>
      <c r="U573" t="str">
        <f>IF(Table1[[#This Row],[Previous Purchases]]&gt;=20,"Loyal",
IF(Table1[[#This Row],[Previous Purchases]]&gt;=10,"Returning","New"))</f>
        <v>Loyal</v>
      </c>
      <c r="V573" s="3">
        <f>IF(Table1[[#This Row],[Discount Applied]]="Yes",1,0)</f>
        <v>1</v>
      </c>
    </row>
    <row r="574" spans="1:22" ht="14" x14ac:dyDescent="0.3">
      <c r="A574">
        <v>573</v>
      </c>
      <c r="B574" s="2">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f>IF(Table1[[#This Row],[Age]]&lt;25,"Under 25",
IF(Table1[[#This Row],[Age]]&lt;=34,"25–34",
IF(Table1[[#This Row],[Age]]&lt;=44,"35–44",
IF(Table1[[#This Row],[Age]]&lt;=54,"45–54","55+"))))</f>
        <v>55+</v>
      </c>
      <c r="T574" t="str">
        <f>IF(Table1[[#This Row],[Purchase Amount (USD)]]&gt;=100,"High Value","Low Value")</f>
        <v>Low Value</v>
      </c>
      <c r="U574" t="str">
        <f>IF(Table1[[#This Row],[Previous Purchases]]&gt;=20,"Loyal",
IF(Table1[[#This Row],[Previous Purchases]]&gt;=10,"Returning","New"))</f>
        <v>Loyal</v>
      </c>
      <c r="V574" s="3">
        <f>IF(Table1[[#This Row],[Discount Applied]]="Yes",1,0)</f>
        <v>1</v>
      </c>
    </row>
    <row r="575" spans="1:22" ht="14" x14ac:dyDescent="0.3">
      <c r="A575">
        <v>574</v>
      </c>
      <c r="B575" s="2">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f>IF(Table1[[#This Row],[Age]]&lt;25,"Under 25",
IF(Table1[[#This Row],[Age]]&lt;=34,"25–34",
IF(Table1[[#This Row],[Age]]&lt;=44,"35–44",
IF(Table1[[#This Row],[Age]]&lt;=54,"45–54","55+"))))</f>
        <v>55+</v>
      </c>
      <c r="T575" t="str">
        <f>IF(Table1[[#This Row],[Purchase Amount (USD)]]&gt;=100,"High Value","Low Value")</f>
        <v>Low Value</v>
      </c>
      <c r="U575" t="str">
        <f>IF(Table1[[#This Row],[Previous Purchases]]&gt;=20,"Loyal",
IF(Table1[[#This Row],[Previous Purchases]]&gt;=10,"Returning","New"))</f>
        <v>Loyal</v>
      </c>
      <c r="V575" s="3">
        <f>IF(Table1[[#This Row],[Discount Applied]]="Yes",1,0)</f>
        <v>1</v>
      </c>
    </row>
    <row r="576" spans="1:22" ht="14" x14ac:dyDescent="0.3">
      <c r="A576">
        <v>575</v>
      </c>
      <c r="B576" s="2">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f>IF(Table1[[#This Row],[Age]]&lt;25,"Under 25",
IF(Table1[[#This Row],[Age]]&lt;=34,"25–34",
IF(Table1[[#This Row],[Age]]&lt;=44,"35–44",
IF(Table1[[#This Row],[Age]]&lt;=54,"45–54","55+"))))</f>
        <v>45–54</v>
      </c>
      <c r="T576" t="str">
        <f>IF(Table1[[#This Row],[Purchase Amount (USD)]]&gt;=100,"High Value","Low Value")</f>
        <v>Low Value</v>
      </c>
      <c r="U576" t="str">
        <f>IF(Table1[[#This Row],[Previous Purchases]]&gt;=20,"Loyal",
IF(Table1[[#This Row],[Previous Purchases]]&gt;=10,"Returning","New"))</f>
        <v>Loyal</v>
      </c>
      <c r="V576" s="3">
        <f>IF(Table1[[#This Row],[Discount Applied]]="Yes",1,0)</f>
        <v>1</v>
      </c>
    </row>
    <row r="577" spans="1:22" ht="14" x14ac:dyDescent="0.3">
      <c r="A577">
        <v>576</v>
      </c>
      <c r="B577" s="2">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f>IF(Table1[[#This Row],[Age]]&lt;25,"Under 25",
IF(Table1[[#This Row],[Age]]&lt;=34,"25–34",
IF(Table1[[#This Row],[Age]]&lt;=44,"35–44",
IF(Table1[[#This Row],[Age]]&lt;=54,"45–54","55+"))))</f>
        <v>55+</v>
      </c>
      <c r="T577" t="str">
        <f>IF(Table1[[#This Row],[Purchase Amount (USD)]]&gt;=100,"High Value","Low Value")</f>
        <v>Low Value</v>
      </c>
      <c r="U577" t="str">
        <f>IF(Table1[[#This Row],[Previous Purchases]]&gt;=20,"Loyal",
IF(Table1[[#This Row],[Previous Purchases]]&gt;=10,"Returning","New"))</f>
        <v>Loyal</v>
      </c>
      <c r="V577" s="3">
        <f>IF(Table1[[#This Row],[Discount Applied]]="Yes",1,0)</f>
        <v>1</v>
      </c>
    </row>
    <row r="578" spans="1:22" ht="14" x14ac:dyDescent="0.3">
      <c r="A578">
        <v>577</v>
      </c>
      <c r="B578" s="2">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f>IF(Table1[[#This Row],[Age]]&lt;25,"Under 25",
IF(Table1[[#This Row],[Age]]&lt;=34,"25–34",
IF(Table1[[#This Row],[Age]]&lt;=44,"35–44",
IF(Table1[[#This Row],[Age]]&lt;=54,"45–54","55+"))))</f>
        <v>45–54</v>
      </c>
      <c r="T578" t="str">
        <f>IF(Table1[[#This Row],[Purchase Amount (USD)]]&gt;=100,"High Value","Low Value")</f>
        <v>Low Value</v>
      </c>
      <c r="U578" t="str">
        <f>IF(Table1[[#This Row],[Previous Purchases]]&gt;=20,"Loyal",
IF(Table1[[#This Row],[Previous Purchases]]&gt;=10,"Returning","New"))</f>
        <v>New</v>
      </c>
      <c r="V578" s="3">
        <f>IF(Table1[[#This Row],[Discount Applied]]="Yes",1,0)</f>
        <v>1</v>
      </c>
    </row>
    <row r="579" spans="1:22" ht="14" x14ac:dyDescent="0.3">
      <c r="A579">
        <v>578</v>
      </c>
      <c r="B579" s="2">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f>IF(Table1[[#This Row],[Age]]&lt;25,"Under 25",
IF(Table1[[#This Row],[Age]]&lt;=34,"25–34",
IF(Table1[[#This Row],[Age]]&lt;=44,"35–44",
IF(Table1[[#This Row],[Age]]&lt;=54,"45–54","55+"))))</f>
        <v>Under 25</v>
      </c>
      <c r="T579" t="str">
        <f>IF(Table1[[#This Row],[Purchase Amount (USD)]]&gt;=100,"High Value","Low Value")</f>
        <v>Low Value</v>
      </c>
      <c r="U579" t="str">
        <f>IF(Table1[[#This Row],[Previous Purchases]]&gt;=20,"Loyal",
IF(Table1[[#This Row],[Previous Purchases]]&gt;=10,"Returning","New"))</f>
        <v>Loyal</v>
      </c>
      <c r="V579" s="3">
        <f>IF(Table1[[#This Row],[Discount Applied]]="Yes",1,0)</f>
        <v>1</v>
      </c>
    </row>
    <row r="580" spans="1:22" ht="14" x14ac:dyDescent="0.3">
      <c r="A580">
        <v>579</v>
      </c>
      <c r="B580" s="2">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f>IF(Table1[[#This Row],[Age]]&lt;25,"Under 25",
IF(Table1[[#This Row],[Age]]&lt;=34,"25–34",
IF(Table1[[#This Row],[Age]]&lt;=44,"35–44",
IF(Table1[[#This Row],[Age]]&lt;=54,"45–54","55+"))))</f>
        <v>55+</v>
      </c>
      <c r="T580" t="str">
        <f>IF(Table1[[#This Row],[Purchase Amount (USD)]]&gt;=100,"High Value","Low Value")</f>
        <v>Low Value</v>
      </c>
      <c r="U580" t="str">
        <f>IF(Table1[[#This Row],[Previous Purchases]]&gt;=20,"Loyal",
IF(Table1[[#This Row],[Previous Purchases]]&gt;=10,"Returning","New"))</f>
        <v>Loyal</v>
      </c>
      <c r="V580" s="3">
        <f>IF(Table1[[#This Row],[Discount Applied]]="Yes",1,0)</f>
        <v>1</v>
      </c>
    </row>
    <row r="581" spans="1:22" ht="14" x14ac:dyDescent="0.3">
      <c r="A581">
        <v>580</v>
      </c>
      <c r="B581" s="2">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f>IF(Table1[[#This Row],[Age]]&lt;25,"Under 25",
IF(Table1[[#This Row],[Age]]&lt;=34,"25–34",
IF(Table1[[#This Row],[Age]]&lt;=44,"35–44",
IF(Table1[[#This Row],[Age]]&lt;=54,"45–54","55+"))))</f>
        <v>55+</v>
      </c>
      <c r="T581" t="str">
        <f>IF(Table1[[#This Row],[Purchase Amount (USD)]]&gt;=100,"High Value","Low Value")</f>
        <v>Low Value</v>
      </c>
      <c r="U581" t="str">
        <f>IF(Table1[[#This Row],[Previous Purchases]]&gt;=20,"Loyal",
IF(Table1[[#This Row],[Previous Purchases]]&gt;=10,"Returning","New"))</f>
        <v>Loyal</v>
      </c>
      <c r="V581" s="3">
        <f>IF(Table1[[#This Row],[Discount Applied]]="Yes",1,0)</f>
        <v>1</v>
      </c>
    </row>
    <row r="582" spans="1:22" ht="14" x14ac:dyDescent="0.3">
      <c r="A582">
        <v>581</v>
      </c>
      <c r="B582" s="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f>IF(Table1[[#This Row],[Age]]&lt;25,"Under 25",
IF(Table1[[#This Row],[Age]]&lt;=34,"25–34",
IF(Table1[[#This Row],[Age]]&lt;=44,"35–44",
IF(Table1[[#This Row],[Age]]&lt;=54,"45–54","55+"))))</f>
        <v>45–54</v>
      </c>
      <c r="T582" t="str">
        <f>IF(Table1[[#This Row],[Purchase Amount (USD)]]&gt;=100,"High Value","Low Value")</f>
        <v>Low Value</v>
      </c>
      <c r="U582" t="str">
        <f>IF(Table1[[#This Row],[Previous Purchases]]&gt;=20,"Loyal",
IF(Table1[[#This Row],[Previous Purchases]]&gt;=10,"Returning","New"))</f>
        <v>Returning</v>
      </c>
      <c r="V582" s="3">
        <f>IF(Table1[[#This Row],[Discount Applied]]="Yes",1,0)</f>
        <v>1</v>
      </c>
    </row>
    <row r="583" spans="1:22" ht="14" x14ac:dyDescent="0.3">
      <c r="A583">
        <v>582</v>
      </c>
      <c r="B583" s="2">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f>IF(Table1[[#This Row],[Age]]&lt;25,"Under 25",
IF(Table1[[#This Row],[Age]]&lt;=34,"25–34",
IF(Table1[[#This Row],[Age]]&lt;=44,"35–44",
IF(Table1[[#This Row],[Age]]&lt;=54,"45–54","55+"))))</f>
        <v>25–34</v>
      </c>
      <c r="T583" t="str">
        <f>IF(Table1[[#This Row],[Purchase Amount (USD)]]&gt;=100,"High Value","Low Value")</f>
        <v>High Value</v>
      </c>
      <c r="U583" t="str">
        <f>IF(Table1[[#This Row],[Previous Purchases]]&gt;=20,"Loyal",
IF(Table1[[#This Row],[Previous Purchases]]&gt;=10,"Returning","New"))</f>
        <v>Returning</v>
      </c>
      <c r="V583" s="3">
        <f>IF(Table1[[#This Row],[Discount Applied]]="Yes",1,0)</f>
        <v>1</v>
      </c>
    </row>
    <row r="584" spans="1:22" ht="14" x14ac:dyDescent="0.3">
      <c r="A584">
        <v>583</v>
      </c>
      <c r="B584" s="2">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f>IF(Table1[[#This Row],[Age]]&lt;25,"Under 25",
IF(Table1[[#This Row],[Age]]&lt;=34,"25–34",
IF(Table1[[#This Row],[Age]]&lt;=44,"35–44",
IF(Table1[[#This Row],[Age]]&lt;=54,"45–54","55+"))))</f>
        <v>35–44</v>
      </c>
      <c r="T584" t="str">
        <f>IF(Table1[[#This Row],[Purchase Amount (USD)]]&gt;=100,"High Value","Low Value")</f>
        <v>Low Value</v>
      </c>
      <c r="U584" t="str">
        <f>IF(Table1[[#This Row],[Previous Purchases]]&gt;=20,"Loyal",
IF(Table1[[#This Row],[Previous Purchases]]&gt;=10,"Returning","New"))</f>
        <v>New</v>
      </c>
      <c r="V584" s="3">
        <f>IF(Table1[[#This Row],[Discount Applied]]="Yes",1,0)</f>
        <v>1</v>
      </c>
    </row>
    <row r="585" spans="1:22" ht="14" x14ac:dyDescent="0.3">
      <c r="A585">
        <v>584</v>
      </c>
      <c r="B585" s="2">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f>IF(Table1[[#This Row],[Age]]&lt;25,"Under 25",
IF(Table1[[#This Row],[Age]]&lt;=34,"25–34",
IF(Table1[[#This Row],[Age]]&lt;=44,"35–44",
IF(Table1[[#This Row],[Age]]&lt;=54,"45–54","55+"))))</f>
        <v>25–34</v>
      </c>
      <c r="T585" t="str">
        <f>IF(Table1[[#This Row],[Purchase Amount (USD)]]&gt;=100,"High Value","Low Value")</f>
        <v>Low Value</v>
      </c>
      <c r="U585" t="str">
        <f>IF(Table1[[#This Row],[Previous Purchases]]&gt;=20,"Loyal",
IF(Table1[[#This Row],[Previous Purchases]]&gt;=10,"Returning","New"))</f>
        <v>Loyal</v>
      </c>
      <c r="V585" s="3">
        <f>IF(Table1[[#This Row],[Discount Applied]]="Yes",1,0)</f>
        <v>1</v>
      </c>
    </row>
    <row r="586" spans="1:22" ht="14" x14ac:dyDescent="0.3">
      <c r="A586">
        <v>585</v>
      </c>
      <c r="B586" s="2">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f>IF(Table1[[#This Row],[Age]]&lt;25,"Under 25",
IF(Table1[[#This Row],[Age]]&lt;=34,"25–34",
IF(Table1[[#This Row],[Age]]&lt;=44,"35–44",
IF(Table1[[#This Row],[Age]]&lt;=54,"45–54","55+"))))</f>
        <v>55+</v>
      </c>
      <c r="T586" t="str">
        <f>IF(Table1[[#This Row],[Purchase Amount (USD)]]&gt;=100,"High Value","Low Value")</f>
        <v>Low Value</v>
      </c>
      <c r="U586" t="str">
        <f>IF(Table1[[#This Row],[Previous Purchases]]&gt;=20,"Loyal",
IF(Table1[[#This Row],[Previous Purchases]]&gt;=10,"Returning","New"))</f>
        <v>Loyal</v>
      </c>
      <c r="V586" s="3">
        <f>IF(Table1[[#This Row],[Discount Applied]]="Yes",1,0)</f>
        <v>1</v>
      </c>
    </row>
    <row r="587" spans="1:22" ht="14" x14ac:dyDescent="0.3">
      <c r="A587">
        <v>586</v>
      </c>
      <c r="B587" s="2">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f>IF(Table1[[#This Row],[Age]]&lt;25,"Under 25",
IF(Table1[[#This Row],[Age]]&lt;=34,"25–34",
IF(Table1[[#This Row],[Age]]&lt;=44,"35–44",
IF(Table1[[#This Row],[Age]]&lt;=54,"45–54","55+"))))</f>
        <v>55+</v>
      </c>
      <c r="T587" t="str">
        <f>IF(Table1[[#This Row],[Purchase Amount (USD)]]&gt;=100,"High Value","Low Value")</f>
        <v>Low Value</v>
      </c>
      <c r="U587" t="str">
        <f>IF(Table1[[#This Row],[Previous Purchases]]&gt;=20,"Loyal",
IF(Table1[[#This Row],[Previous Purchases]]&gt;=10,"Returning","New"))</f>
        <v>New</v>
      </c>
      <c r="V587" s="3">
        <f>IF(Table1[[#This Row],[Discount Applied]]="Yes",1,0)</f>
        <v>1</v>
      </c>
    </row>
    <row r="588" spans="1:22" ht="14" x14ac:dyDescent="0.3">
      <c r="A588">
        <v>587</v>
      </c>
      <c r="B588" s="2">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f>IF(Table1[[#This Row],[Age]]&lt;25,"Under 25",
IF(Table1[[#This Row],[Age]]&lt;=34,"25–34",
IF(Table1[[#This Row],[Age]]&lt;=44,"35–44",
IF(Table1[[#This Row],[Age]]&lt;=54,"45–54","55+"))))</f>
        <v>45–54</v>
      </c>
      <c r="T588" t="str">
        <f>IF(Table1[[#This Row],[Purchase Amount (USD)]]&gt;=100,"High Value","Low Value")</f>
        <v>Low Value</v>
      </c>
      <c r="U588" t="str">
        <f>IF(Table1[[#This Row],[Previous Purchases]]&gt;=20,"Loyal",
IF(Table1[[#This Row],[Previous Purchases]]&gt;=10,"Returning","New"))</f>
        <v>New</v>
      </c>
      <c r="V588" s="3">
        <f>IF(Table1[[#This Row],[Discount Applied]]="Yes",1,0)</f>
        <v>1</v>
      </c>
    </row>
    <row r="589" spans="1:22" ht="14" x14ac:dyDescent="0.3">
      <c r="A589">
        <v>588</v>
      </c>
      <c r="B589" s="2">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f>IF(Table1[[#This Row],[Age]]&lt;25,"Under 25",
IF(Table1[[#This Row],[Age]]&lt;=34,"25–34",
IF(Table1[[#This Row],[Age]]&lt;=44,"35–44",
IF(Table1[[#This Row],[Age]]&lt;=54,"45–54","55+"))))</f>
        <v>25–34</v>
      </c>
      <c r="T589" t="str">
        <f>IF(Table1[[#This Row],[Purchase Amount (USD)]]&gt;=100,"High Value","Low Value")</f>
        <v>Low Value</v>
      </c>
      <c r="U589" t="str">
        <f>IF(Table1[[#This Row],[Previous Purchases]]&gt;=20,"Loyal",
IF(Table1[[#This Row],[Previous Purchases]]&gt;=10,"Returning","New"))</f>
        <v>Loyal</v>
      </c>
      <c r="V589" s="3">
        <f>IF(Table1[[#This Row],[Discount Applied]]="Yes",1,0)</f>
        <v>1</v>
      </c>
    </row>
    <row r="590" spans="1:22" ht="14" x14ac:dyDescent="0.3">
      <c r="A590">
        <v>589</v>
      </c>
      <c r="B590" s="2">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f>IF(Table1[[#This Row],[Age]]&lt;25,"Under 25",
IF(Table1[[#This Row],[Age]]&lt;=34,"25–34",
IF(Table1[[#This Row],[Age]]&lt;=44,"35–44",
IF(Table1[[#This Row],[Age]]&lt;=54,"45–54","55+"))))</f>
        <v>45–54</v>
      </c>
      <c r="T590" t="str">
        <f>IF(Table1[[#This Row],[Purchase Amount (USD)]]&gt;=100,"High Value","Low Value")</f>
        <v>Low Value</v>
      </c>
      <c r="U590" t="str">
        <f>IF(Table1[[#This Row],[Previous Purchases]]&gt;=20,"Loyal",
IF(Table1[[#This Row],[Previous Purchases]]&gt;=10,"Returning","New"))</f>
        <v>New</v>
      </c>
      <c r="V590" s="3">
        <f>IF(Table1[[#This Row],[Discount Applied]]="Yes",1,0)</f>
        <v>1</v>
      </c>
    </row>
    <row r="591" spans="1:22" ht="14" x14ac:dyDescent="0.3">
      <c r="A591">
        <v>590</v>
      </c>
      <c r="B591" s="2">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f>IF(Table1[[#This Row],[Age]]&lt;25,"Under 25",
IF(Table1[[#This Row],[Age]]&lt;=34,"25–34",
IF(Table1[[#This Row],[Age]]&lt;=44,"35–44",
IF(Table1[[#This Row],[Age]]&lt;=54,"45–54","55+"))))</f>
        <v>25–34</v>
      </c>
      <c r="T591" t="str">
        <f>IF(Table1[[#This Row],[Purchase Amount (USD)]]&gt;=100,"High Value","Low Value")</f>
        <v>Low Value</v>
      </c>
      <c r="U591" t="str">
        <f>IF(Table1[[#This Row],[Previous Purchases]]&gt;=20,"Loyal",
IF(Table1[[#This Row],[Previous Purchases]]&gt;=10,"Returning","New"))</f>
        <v>Loyal</v>
      </c>
      <c r="V591" s="3">
        <f>IF(Table1[[#This Row],[Discount Applied]]="Yes",1,0)</f>
        <v>1</v>
      </c>
    </row>
    <row r="592" spans="1:22" ht="14" x14ac:dyDescent="0.3">
      <c r="A592">
        <v>591</v>
      </c>
      <c r="B592" s="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tr">
        <f>IF(Table1[[#This Row],[Age]]&lt;25,"Under 25",
IF(Table1[[#This Row],[Age]]&lt;=34,"25–34",
IF(Table1[[#This Row],[Age]]&lt;=44,"35–44",
IF(Table1[[#This Row],[Age]]&lt;=54,"45–54","55+"))))</f>
        <v>55+</v>
      </c>
      <c r="T592" t="str">
        <f>IF(Table1[[#This Row],[Purchase Amount (USD)]]&gt;=100,"High Value","Low Value")</f>
        <v>Low Value</v>
      </c>
      <c r="U592" t="str">
        <f>IF(Table1[[#This Row],[Previous Purchases]]&gt;=20,"Loyal",
IF(Table1[[#This Row],[Previous Purchases]]&gt;=10,"Returning","New"))</f>
        <v>Loyal</v>
      </c>
      <c r="V592" s="3">
        <f>IF(Table1[[#This Row],[Discount Applied]]="Yes",1,0)</f>
        <v>1</v>
      </c>
    </row>
    <row r="593" spans="1:22" ht="14" x14ac:dyDescent="0.3">
      <c r="A593">
        <v>592</v>
      </c>
      <c r="B593" s="2">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tr">
        <f>IF(Table1[[#This Row],[Age]]&lt;25,"Under 25",
IF(Table1[[#This Row],[Age]]&lt;=34,"25–34",
IF(Table1[[#This Row],[Age]]&lt;=44,"35–44",
IF(Table1[[#This Row],[Age]]&lt;=54,"45–54","55+"))))</f>
        <v>45–54</v>
      </c>
      <c r="T593" t="str">
        <f>IF(Table1[[#This Row],[Purchase Amount (USD)]]&gt;=100,"High Value","Low Value")</f>
        <v>Low Value</v>
      </c>
      <c r="U593" t="str">
        <f>IF(Table1[[#This Row],[Previous Purchases]]&gt;=20,"Loyal",
IF(Table1[[#This Row],[Previous Purchases]]&gt;=10,"Returning","New"))</f>
        <v>New</v>
      </c>
      <c r="V593" s="3">
        <f>IF(Table1[[#This Row],[Discount Applied]]="Yes",1,0)</f>
        <v>1</v>
      </c>
    </row>
    <row r="594" spans="1:22" ht="14" x14ac:dyDescent="0.3">
      <c r="A594">
        <v>593</v>
      </c>
      <c r="B594" s="2">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f>IF(Table1[[#This Row],[Age]]&lt;25,"Under 25",
IF(Table1[[#This Row],[Age]]&lt;=34,"25–34",
IF(Table1[[#This Row],[Age]]&lt;=44,"35–44",
IF(Table1[[#This Row],[Age]]&lt;=54,"45–54","55+"))))</f>
        <v>55+</v>
      </c>
      <c r="T594" t="str">
        <f>IF(Table1[[#This Row],[Purchase Amount (USD)]]&gt;=100,"High Value","Low Value")</f>
        <v>Low Value</v>
      </c>
      <c r="U594" t="str">
        <f>IF(Table1[[#This Row],[Previous Purchases]]&gt;=20,"Loyal",
IF(Table1[[#This Row],[Previous Purchases]]&gt;=10,"Returning","New"))</f>
        <v>Loyal</v>
      </c>
      <c r="V594" s="3">
        <f>IF(Table1[[#This Row],[Discount Applied]]="Yes",1,0)</f>
        <v>1</v>
      </c>
    </row>
    <row r="595" spans="1:22" ht="14" x14ac:dyDescent="0.3">
      <c r="A595">
        <v>594</v>
      </c>
      <c r="B595" s="2">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f>IF(Table1[[#This Row],[Age]]&lt;25,"Under 25",
IF(Table1[[#This Row],[Age]]&lt;=34,"25–34",
IF(Table1[[#This Row],[Age]]&lt;=44,"35–44",
IF(Table1[[#This Row],[Age]]&lt;=54,"45–54","55+"))))</f>
        <v>55+</v>
      </c>
      <c r="T595" t="str">
        <f>IF(Table1[[#This Row],[Purchase Amount (USD)]]&gt;=100,"High Value","Low Value")</f>
        <v>Low Value</v>
      </c>
      <c r="U595" t="str">
        <f>IF(Table1[[#This Row],[Previous Purchases]]&gt;=20,"Loyal",
IF(Table1[[#This Row],[Previous Purchases]]&gt;=10,"Returning","New"))</f>
        <v>New</v>
      </c>
      <c r="V595" s="3">
        <f>IF(Table1[[#This Row],[Discount Applied]]="Yes",1,0)</f>
        <v>1</v>
      </c>
    </row>
    <row r="596" spans="1:22" ht="14" x14ac:dyDescent="0.3">
      <c r="A596">
        <v>595</v>
      </c>
      <c r="B596" s="2">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f>IF(Table1[[#This Row],[Age]]&lt;25,"Under 25",
IF(Table1[[#This Row],[Age]]&lt;=34,"25–34",
IF(Table1[[#This Row],[Age]]&lt;=44,"35–44",
IF(Table1[[#This Row],[Age]]&lt;=54,"45–54","55+"))))</f>
        <v>35–44</v>
      </c>
      <c r="T596" t="str">
        <f>IF(Table1[[#This Row],[Purchase Amount (USD)]]&gt;=100,"High Value","Low Value")</f>
        <v>Low Value</v>
      </c>
      <c r="U596" t="str">
        <f>IF(Table1[[#This Row],[Previous Purchases]]&gt;=20,"Loyal",
IF(Table1[[#This Row],[Previous Purchases]]&gt;=10,"Returning","New"))</f>
        <v>New</v>
      </c>
      <c r="V596" s="3">
        <f>IF(Table1[[#This Row],[Discount Applied]]="Yes",1,0)</f>
        <v>1</v>
      </c>
    </row>
    <row r="597" spans="1:22" ht="14" x14ac:dyDescent="0.3">
      <c r="A597">
        <v>596</v>
      </c>
      <c r="B597" s="2">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f>IF(Table1[[#This Row],[Age]]&lt;25,"Under 25",
IF(Table1[[#This Row],[Age]]&lt;=34,"25–34",
IF(Table1[[#This Row],[Age]]&lt;=44,"35–44",
IF(Table1[[#This Row],[Age]]&lt;=54,"45–54","55+"))))</f>
        <v>25–34</v>
      </c>
      <c r="T597" t="str">
        <f>IF(Table1[[#This Row],[Purchase Amount (USD)]]&gt;=100,"High Value","Low Value")</f>
        <v>Low Value</v>
      </c>
      <c r="U597" t="str">
        <f>IF(Table1[[#This Row],[Previous Purchases]]&gt;=20,"Loyal",
IF(Table1[[#This Row],[Previous Purchases]]&gt;=10,"Returning","New"))</f>
        <v>Loyal</v>
      </c>
      <c r="V597" s="3">
        <f>IF(Table1[[#This Row],[Discount Applied]]="Yes",1,0)</f>
        <v>1</v>
      </c>
    </row>
    <row r="598" spans="1:22" ht="14" x14ac:dyDescent="0.3">
      <c r="A598">
        <v>597</v>
      </c>
      <c r="B598" s="2">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f>IF(Table1[[#This Row],[Age]]&lt;25,"Under 25",
IF(Table1[[#This Row],[Age]]&lt;=34,"25–34",
IF(Table1[[#This Row],[Age]]&lt;=44,"35–44",
IF(Table1[[#This Row],[Age]]&lt;=54,"45–54","55+"))))</f>
        <v>Under 25</v>
      </c>
      <c r="T598" t="str">
        <f>IF(Table1[[#This Row],[Purchase Amount (USD)]]&gt;=100,"High Value","Low Value")</f>
        <v>Low Value</v>
      </c>
      <c r="U598" t="str">
        <f>IF(Table1[[#This Row],[Previous Purchases]]&gt;=20,"Loyal",
IF(Table1[[#This Row],[Previous Purchases]]&gt;=10,"Returning","New"))</f>
        <v>Loyal</v>
      </c>
      <c r="V598" s="3">
        <f>IF(Table1[[#This Row],[Discount Applied]]="Yes",1,0)</f>
        <v>1</v>
      </c>
    </row>
    <row r="599" spans="1:22" ht="14" x14ac:dyDescent="0.3">
      <c r="A599">
        <v>598</v>
      </c>
      <c r="B599" s="2">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f>IF(Table1[[#This Row],[Age]]&lt;25,"Under 25",
IF(Table1[[#This Row],[Age]]&lt;=34,"25–34",
IF(Table1[[#This Row],[Age]]&lt;=44,"35–44",
IF(Table1[[#This Row],[Age]]&lt;=54,"45–54","55+"))))</f>
        <v>55+</v>
      </c>
      <c r="T599" t="str">
        <f>IF(Table1[[#This Row],[Purchase Amount (USD)]]&gt;=100,"High Value","Low Value")</f>
        <v>Low Value</v>
      </c>
      <c r="U599" t="str">
        <f>IF(Table1[[#This Row],[Previous Purchases]]&gt;=20,"Loyal",
IF(Table1[[#This Row],[Previous Purchases]]&gt;=10,"Returning","New"))</f>
        <v>Returning</v>
      </c>
      <c r="V599" s="3">
        <f>IF(Table1[[#This Row],[Discount Applied]]="Yes",1,0)</f>
        <v>1</v>
      </c>
    </row>
    <row r="600" spans="1:22" ht="14" x14ac:dyDescent="0.3">
      <c r="A600">
        <v>599</v>
      </c>
      <c r="B600" s="2">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f>IF(Table1[[#This Row],[Age]]&lt;25,"Under 25",
IF(Table1[[#This Row],[Age]]&lt;=34,"25–34",
IF(Table1[[#This Row],[Age]]&lt;=44,"35–44",
IF(Table1[[#This Row],[Age]]&lt;=54,"45–54","55+"))))</f>
        <v>Under 25</v>
      </c>
      <c r="T600" t="str">
        <f>IF(Table1[[#This Row],[Purchase Amount (USD)]]&gt;=100,"High Value","Low Value")</f>
        <v>Low Value</v>
      </c>
      <c r="U600" t="str">
        <f>IF(Table1[[#This Row],[Previous Purchases]]&gt;=20,"Loyal",
IF(Table1[[#This Row],[Previous Purchases]]&gt;=10,"Returning","New"))</f>
        <v>Loyal</v>
      </c>
      <c r="V600" s="3">
        <f>IF(Table1[[#This Row],[Discount Applied]]="Yes",1,0)</f>
        <v>1</v>
      </c>
    </row>
    <row r="601" spans="1:22" ht="14" x14ac:dyDescent="0.3">
      <c r="A601">
        <v>600</v>
      </c>
      <c r="B601" s="2">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f>IF(Table1[[#This Row],[Age]]&lt;25,"Under 25",
IF(Table1[[#This Row],[Age]]&lt;=34,"25–34",
IF(Table1[[#This Row],[Age]]&lt;=44,"35–44",
IF(Table1[[#This Row],[Age]]&lt;=54,"45–54","55+"))))</f>
        <v>45–54</v>
      </c>
      <c r="T601" t="str">
        <f>IF(Table1[[#This Row],[Purchase Amount (USD)]]&gt;=100,"High Value","Low Value")</f>
        <v>Low Value</v>
      </c>
      <c r="U601" t="str">
        <f>IF(Table1[[#This Row],[Previous Purchases]]&gt;=20,"Loyal",
IF(Table1[[#This Row],[Previous Purchases]]&gt;=10,"Returning","New"))</f>
        <v>Loyal</v>
      </c>
      <c r="V601" s="3">
        <f>IF(Table1[[#This Row],[Discount Applied]]="Yes",1,0)</f>
        <v>1</v>
      </c>
    </row>
    <row r="602" spans="1:22" ht="14" x14ac:dyDescent="0.3">
      <c r="A602">
        <v>601</v>
      </c>
      <c r="B602" s="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f>IF(Table1[[#This Row],[Age]]&lt;25,"Under 25",
IF(Table1[[#This Row],[Age]]&lt;=34,"25–34",
IF(Table1[[#This Row],[Age]]&lt;=44,"35–44",
IF(Table1[[#This Row],[Age]]&lt;=54,"45–54","55+"))))</f>
        <v>Under 25</v>
      </c>
      <c r="T602" t="str">
        <f>IF(Table1[[#This Row],[Purchase Amount (USD)]]&gt;=100,"High Value","Low Value")</f>
        <v>Low Value</v>
      </c>
      <c r="U602" t="str">
        <f>IF(Table1[[#This Row],[Previous Purchases]]&gt;=20,"Loyal",
IF(Table1[[#This Row],[Previous Purchases]]&gt;=10,"Returning","New"))</f>
        <v>Loyal</v>
      </c>
      <c r="V602" s="3">
        <f>IF(Table1[[#This Row],[Discount Applied]]="Yes",1,0)</f>
        <v>1</v>
      </c>
    </row>
    <row r="603" spans="1:22" ht="14" x14ac:dyDescent="0.3">
      <c r="A603">
        <v>602</v>
      </c>
      <c r="B603" s="2">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tr">
        <f>IF(Table1[[#This Row],[Age]]&lt;25,"Under 25",
IF(Table1[[#This Row],[Age]]&lt;=34,"25–34",
IF(Table1[[#This Row],[Age]]&lt;=44,"35–44",
IF(Table1[[#This Row],[Age]]&lt;=54,"45–54","55+"))))</f>
        <v>25–34</v>
      </c>
      <c r="T603" t="str">
        <f>IF(Table1[[#This Row],[Purchase Amount (USD)]]&gt;=100,"High Value","Low Value")</f>
        <v>Low Value</v>
      </c>
      <c r="U603" t="str">
        <f>IF(Table1[[#This Row],[Previous Purchases]]&gt;=20,"Loyal",
IF(Table1[[#This Row],[Previous Purchases]]&gt;=10,"Returning","New"))</f>
        <v>New</v>
      </c>
      <c r="V603" s="3">
        <f>IF(Table1[[#This Row],[Discount Applied]]="Yes",1,0)</f>
        <v>1</v>
      </c>
    </row>
    <row r="604" spans="1:22" ht="14" x14ac:dyDescent="0.3">
      <c r="A604">
        <v>603</v>
      </c>
      <c r="B604" s="2">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f>IF(Table1[[#This Row],[Age]]&lt;25,"Under 25",
IF(Table1[[#This Row],[Age]]&lt;=34,"25–34",
IF(Table1[[#This Row],[Age]]&lt;=44,"35–44",
IF(Table1[[#This Row],[Age]]&lt;=54,"45–54","55+"))))</f>
        <v>35–44</v>
      </c>
      <c r="T604" t="str">
        <f>IF(Table1[[#This Row],[Purchase Amount (USD)]]&gt;=100,"High Value","Low Value")</f>
        <v>Low Value</v>
      </c>
      <c r="U604" t="str">
        <f>IF(Table1[[#This Row],[Previous Purchases]]&gt;=20,"Loyal",
IF(Table1[[#This Row],[Previous Purchases]]&gt;=10,"Returning","New"))</f>
        <v>Returning</v>
      </c>
      <c r="V604" s="3">
        <f>IF(Table1[[#This Row],[Discount Applied]]="Yes",1,0)</f>
        <v>1</v>
      </c>
    </row>
    <row r="605" spans="1:22" ht="14" x14ac:dyDescent="0.3">
      <c r="A605">
        <v>604</v>
      </c>
      <c r="B605" s="2">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f>IF(Table1[[#This Row],[Age]]&lt;25,"Under 25",
IF(Table1[[#This Row],[Age]]&lt;=34,"25–34",
IF(Table1[[#This Row],[Age]]&lt;=44,"35–44",
IF(Table1[[#This Row],[Age]]&lt;=54,"45–54","55+"))))</f>
        <v>25–34</v>
      </c>
      <c r="T605" t="str">
        <f>IF(Table1[[#This Row],[Purchase Amount (USD)]]&gt;=100,"High Value","Low Value")</f>
        <v>Low Value</v>
      </c>
      <c r="U605" t="str">
        <f>IF(Table1[[#This Row],[Previous Purchases]]&gt;=20,"Loyal",
IF(Table1[[#This Row],[Previous Purchases]]&gt;=10,"Returning","New"))</f>
        <v>Loyal</v>
      </c>
      <c r="V605" s="3">
        <f>IF(Table1[[#This Row],[Discount Applied]]="Yes",1,0)</f>
        <v>1</v>
      </c>
    </row>
    <row r="606" spans="1:22" ht="14" x14ac:dyDescent="0.3">
      <c r="A606">
        <v>605</v>
      </c>
      <c r="B606" s="2">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f>IF(Table1[[#This Row],[Age]]&lt;25,"Under 25",
IF(Table1[[#This Row],[Age]]&lt;=34,"25–34",
IF(Table1[[#This Row],[Age]]&lt;=44,"35–44",
IF(Table1[[#This Row],[Age]]&lt;=54,"45–54","55+"))))</f>
        <v>35–44</v>
      </c>
      <c r="T606" t="str">
        <f>IF(Table1[[#This Row],[Purchase Amount (USD)]]&gt;=100,"High Value","Low Value")</f>
        <v>Low Value</v>
      </c>
      <c r="U606" t="str">
        <f>IF(Table1[[#This Row],[Previous Purchases]]&gt;=20,"Loyal",
IF(Table1[[#This Row],[Previous Purchases]]&gt;=10,"Returning","New"))</f>
        <v>Returning</v>
      </c>
      <c r="V606" s="3">
        <f>IF(Table1[[#This Row],[Discount Applied]]="Yes",1,0)</f>
        <v>1</v>
      </c>
    </row>
    <row r="607" spans="1:22" ht="14" x14ac:dyDescent="0.3">
      <c r="A607">
        <v>606</v>
      </c>
      <c r="B607" s="2">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f>IF(Table1[[#This Row],[Age]]&lt;25,"Under 25",
IF(Table1[[#This Row],[Age]]&lt;=34,"25–34",
IF(Table1[[#This Row],[Age]]&lt;=44,"35–44",
IF(Table1[[#This Row],[Age]]&lt;=54,"45–54","55+"))))</f>
        <v>35–44</v>
      </c>
      <c r="T607" t="str">
        <f>IF(Table1[[#This Row],[Purchase Amount (USD)]]&gt;=100,"High Value","Low Value")</f>
        <v>Low Value</v>
      </c>
      <c r="U607" t="str">
        <f>IF(Table1[[#This Row],[Previous Purchases]]&gt;=20,"Loyal",
IF(Table1[[#This Row],[Previous Purchases]]&gt;=10,"Returning","New"))</f>
        <v>Returning</v>
      </c>
      <c r="V607" s="3">
        <f>IF(Table1[[#This Row],[Discount Applied]]="Yes",1,0)</f>
        <v>1</v>
      </c>
    </row>
    <row r="608" spans="1:22" ht="14" x14ac:dyDescent="0.3">
      <c r="A608">
        <v>607</v>
      </c>
      <c r="B608" s="2">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f>IF(Table1[[#This Row],[Age]]&lt;25,"Under 25",
IF(Table1[[#This Row],[Age]]&lt;=34,"25–34",
IF(Table1[[#This Row],[Age]]&lt;=44,"35–44",
IF(Table1[[#This Row],[Age]]&lt;=54,"45–54","55+"))))</f>
        <v>25–34</v>
      </c>
      <c r="T608" t="str">
        <f>IF(Table1[[#This Row],[Purchase Amount (USD)]]&gt;=100,"High Value","Low Value")</f>
        <v>Low Value</v>
      </c>
      <c r="U608" t="str">
        <f>IF(Table1[[#This Row],[Previous Purchases]]&gt;=20,"Loyal",
IF(Table1[[#This Row],[Previous Purchases]]&gt;=10,"Returning","New"))</f>
        <v>Loyal</v>
      </c>
      <c r="V608" s="3">
        <f>IF(Table1[[#This Row],[Discount Applied]]="Yes",1,0)</f>
        <v>1</v>
      </c>
    </row>
    <row r="609" spans="1:22" ht="14" x14ac:dyDescent="0.3">
      <c r="A609">
        <v>608</v>
      </c>
      <c r="B609" s="2">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f>IF(Table1[[#This Row],[Age]]&lt;25,"Under 25",
IF(Table1[[#This Row],[Age]]&lt;=34,"25–34",
IF(Table1[[#This Row],[Age]]&lt;=44,"35–44",
IF(Table1[[#This Row],[Age]]&lt;=54,"45–54","55+"))))</f>
        <v>45–54</v>
      </c>
      <c r="T609" t="str">
        <f>IF(Table1[[#This Row],[Purchase Amount (USD)]]&gt;=100,"High Value","Low Value")</f>
        <v>Low Value</v>
      </c>
      <c r="U609" t="str">
        <f>IF(Table1[[#This Row],[Previous Purchases]]&gt;=20,"Loyal",
IF(Table1[[#This Row],[Previous Purchases]]&gt;=10,"Returning","New"))</f>
        <v>Loyal</v>
      </c>
      <c r="V609" s="3">
        <f>IF(Table1[[#This Row],[Discount Applied]]="Yes",1,0)</f>
        <v>1</v>
      </c>
    </row>
    <row r="610" spans="1:22" ht="14" x14ac:dyDescent="0.3">
      <c r="A610">
        <v>609</v>
      </c>
      <c r="B610" s="2">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tr">
        <f>IF(Table1[[#This Row],[Age]]&lt;25,"Under 25",
IF(Table1[[#This Row],[Age]]&lt;=34,"25–34",
IF(Table1[[#This Row],[Age]]&lt;=44,"35–44",
IF(Table1[[#This Row],[Age]]&lt;=54,"45–54","55+"))))</f>
        <v>35–44</v>
      </c>
      <c r="T610" t="str">
        <f>IF(Table1[[#This Row],[Purchase Amount (USD)]]&gt;=100,"High Value","Low Value")</f>
        <v>Low Value</v>
      </c>
      <c r="U610" t="str">
        <f>IF(Table1[[#This Row],[Previous Purchases]]&gt;=20,"Loyal",
IF(Table1[[#This Row],[Previous Purchases]]&gt;=10,"Returning","New"))</f>
        <v>Loyal</v>
      </c>
      <c r="V610" s="3">
        <f>IF(Table1[[#This Row],[Discount Applied]]="Yes",1,0)</f>
        <v>1</v>
      </c>
    </row>
    <row r="611" spans="1:22" ht="14" x14ac:dyDescent="0.3">
      <c r="A611">
        <v>610</v>
      </c>
      <c r="B611" s="2">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f>IF(Table1[[#This Row],[Age]]&lt;25,"Under 25",
IF(Table1[[#This Row],[Age]]&lt;=34,"25–34",
IF(Table1[[#This Row],[Age]]&lt;=44,"35–44",
IF(Table1[[#This Row],[Age]]&lt;=54,"45–54","55+"))))</f>
        <v>45–54</v>
      </c>
      <c r="T611" t="str">
        <f>IF(Table1[[#This Row],[Purchase Amount (USD)]]&gt;=100,"High Value","Low Value")</f>
        <v>Low Value</v>
      </c>
      <c r="U611" t="str">
        <f>IF(Table1[[#This Row],[Previous Purchases]]&gt;=20,"Loyal",
IF(Table1[[#This Row],[Previous Purchases]]&gt;=10,"Returning","New"))</f>
        <v>Loyal</v>
      </c>
      <c r="V611" s="3">
        <f>IF(Table1[[#This Row],[Discount Applied]]="Yes",1,0)</f>
        <v>1</v>
      </c>
    </row>
    <row r="612" spans="1:22" ht="14" x14ac:dyDescent="0.3">
      <c r="A612">
        <v>611</v>
      </c>
      <c r="B612" s="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f>IF(Table1[[#This Row],[Age]]&lt;25,"Under 25",
IF(Table1[[#This Row],[Age]]&lt;=34,"25–34",
IF(Table1[[#This Row],[Age]]&lt;=44,"35–44",
IF(Table1[[#This Row],[Age]]&lt;=54,"45–54","55+"))))</f>
        <v>45–54</v>
      </c>
      <c r="T612" t="str">
        <f>IF(Table1[[#This Row],[Purchase Amount (USD)]]&gt;=100,"High Value","Low Value")</f>
        <v>Low Value</v>
      </c>
      <c r="U612" t="str">
        <f>IF(Table1[[#This Row],[Previous Purchases]]&gt;=20,"Loyal",
IF(Table1[[#This Row],[Previous Purchases]]&gt;=10,"Returning","New"))</f>
        <v>Loyal</v>
      </c>
      <c r="V612" s="3">
        <f>IF(Table1[[#This Row],[Discount Applied]]="Yes",1,0)</f>
        <v>1</v>
      </c>
    </row>
    <row r="613" spans="1:22" ht="14" x14ac:dyDescent="0.3">
      <c r="A613">
        <v>612</v>
      </c>
      <c r="B613" s="2">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f>IF(Table1[[#This Row],[Age]]&lt;25,"Under 25",
IF(Table1[[#This Row],[Age]]&lt;=34,"25–34",
IF(Table1[[#This Row],[Age]]&lt;=44,"35–44",
IF(Table1[[#This Row],[Age]]&lt;=54,"45–54","55+"))))</f>
        <v>35–44</v>
      </c>
      <c r="T613" t="str">
        <f>IF(Table1[[#This Row],[Purchase Amount (USD)]]&gt;=100,"High Value","Low Value")</f>
        <v>Low Value</v>
      </c>
      <c r="U613" t="str">
        <f>IF(Table1[[#This Row],[Previous Purchases]]&gt;=20,"Loyal",
IF(Table1[[#This Row],[Previous Purchases]]&gt;=10,"Returning","New"))</f>
        <v>Returning</v>
      </c>
      <c r="V613" s="3">
        <f>IF(Table1[[#This Row],[Discount Applied]]="Yes",1,0)</f>
        <v>1</v>
      </c>
    </row>
    <row r="614" spans="1:22" ht="14" x14ac:dyDescent="0.3">
      <c r="A614">
        <v>613</v>
      </c>
      <c r="B614" s="2">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f>IF(Table1[[#This Row],[Age]]&lt;25,"Under 25",
IF(Table1[[#This Row],[Age]]&lt;=34,"25–34",
IF(Table1[[#This Row],[Age]]&lt;=44,"35–44",
IF(Table1[[#This Row],[Age]]&lt;=54,"45–54","55+"))))</f>
        <v>55+</v>
      </c>
      <c r="T614" t="str">
        <f>IF(Table1[[#This Row],[Purchase Amount (USD)]]&gt;=100,"High Value","Low Value")</f>
        <v>Low Value</v>
      </c>
      <c r="U614" t="str">
        <f>IF(Table1[[#This Row],[Previous Purchases]]&gt;=20,"Loyal",
IF(Table1[[#This Row],[Previous Purchases]]&gt;=10,"Returning","New"))</f>
        <v>Loyal</v>
      </c>
      <c r="V614" s="3">
        <f>IF(Table1[[#This Row],[Discount Applied]]="Yes",1,0)</f>
        <v>1</v>
      </c>
    </row>
    <row r="615" spans="1:22" ht="14" x14ac:dyDescent="0.3">
      <c r="A615">
        <v>614</v>
      </c>
      <c r="B615" s="2">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f>IF(Table1[[#This Row],[Age]]&lt;25,"Under 25",
IF(Table1[[#This Row],[Age]]&lt;=34,"25–34",
IF(Table1[[#This Row],[Age]]&lt;=44,"35–44",
IF(Table1[[#This Row],[Age]]&lt;=54,"45–54","55+"))))</f>
        <v>55+</v>
      </c>
      <c r="T615" t="str">
        <f>IF(Table1[[#This Row],[Purchase Amount (USD)]]&gt;=100,"High Value","Low Value")</f>
        <v>Low Value</v>
      </c>
      <c r="U615" t="str">
        <f>IF(Table1[[#This Row],[Previous Purchases]]&gt;=20,"Loyal",
IF(Table1[[#This Row],[Previous Purchases]]&gt;=10,"Returning","New"))</f>
        <v>Loyal</v>
      </c>
      <c r="V615" s="3">
        <f>IF(Table1[[#This Row],[Discount Applied]]="Yes",1,0)</f>
        <v>1</v>
      </c>
    </row>
    <row r="616" spans="1:22" ht="14" x14ac:dyDescent="0.3">
      <c r="A616">
        <v>615</v>
      </c>
      <c r="B616" s="2">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f>IF(Table1[[#This Row],[Age]]&lt;25,"Under 25",
IF(Table1[[#This Row],[Age]]&lt;=34,"25–34",
IF(Table1[[#This Row],[Age]]&lt;=44,"35–44",
IF(Table1[[#This Row],[Age]]&lt;=54,"45–54","55+"))))</f>
        <v>55+</v>
      </c>
      <c r="T616" t="str">
        <f>IF(Table1[[#This Row],[Purchase Amount (USD)]]&gt;=100,"High Value","Low Value")</f>
        <v>Low Value</v>
      </c>
      <c r="U616" t="str">
        <f>IF(Table1[[#This Row],[Previous Purchases]]&gt;=20,"Loyal",
IF(Table1[[#This Row],[Previous Purchases]]&gt;=10,"Returning","New"))</f>
        <v>Loyal</v>
      </c>
      <c r="V616" s="3">
        <f>IF(Table1[[#This Row],[Discount Applied]]="Yes",1,0)</f>
        <v>1</v>
      </c>
    </row>
    <row r="617" spans="1:22" ht="14" x14ac:dyDescent="0.3">
      <c r="A617">
        <v>616</v>
      </c>
      <c r="B617" s="2">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f>IF(Table1[[#This Row],[Age]]&lt;25,"Under 25",
IF(Table1[[#This Row],[Age]]&lt;=34,"25–34",
IF(Table1[[#This Row],[Age]]&lt;=44,"35–44",
IF(Table1[[#This Row],[Age]]&lt;=54,"45–54","55+"))))</f>
        <v>55+</v>
      </c>
      <c r="T617" t="str">
        <f>IF(Table1[[#This Row],[Purchase Amount (USD)]]&gt;=100,"High Value","Low Value")</f>
        <v>High Value</v>
      </c>
      <c r="U617" t="str">
        <f>IF(Table1[[#This Row],[Previous Purchases]]&gt;=20,"Loyal",
IF(Table1[[#This Row],[Previous Purchases]]&gt;=10,"Returning","New"))</f>
        <v>Loyal</v>
      </c>
      <c r="V617" s="3">
        <f>IF(Table1[[#This Row],[Discount Applied]]="Yes",1,0)</f>
        <v>1</v>
      </c>
    </row>
    <row r="618" spans="1:22" ht="14" x14ac:dyDescent="0.3">
      <c r="A618">
        <v>617</v>
      </c>
      <c r="B618" s="2">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f>IF(Table1[[#This Row],[Age]]&lt;25,"Under 25",
IF(Table1[[#This Row],[Age]]&lt;=34,"25–34",
IF(Table1[[#This Row],[Age]]&lt;=44,"35–44",
IF(Table1[[#This Row],[Age]]&lt;=54,"45–54","55+"))))</f>
        <v>25–34</v>
      </c>
      <c r="T618" t="str">
        <f>IF(Table1[[#This Row],[Purchase Amount (USD)]]&gt;=100,"High Value","Low Value")</f>
        <v>Low Value</v>
      </c>
      <c r="U618" t="str">
        <f>IF(Table1[[#This Row],[Previous Purchases]]&gt;=20,"Loyal",
IF(Table1[[#This Row],[Previous Purchases]]&gt;=10,"Returning","New"))</f>
        <v>Loyal</v>
      </c>
      <c r="V618" s="3">
        <f>IF(Table1[[#This Row],[Discount Applied]]="Yes",1,0)</f>
        <v>1</v>
      </c>
    </row>
    <row r="619" spans="1:22" ht="14" x14ac:dyDescent="0.3">
      <c r="A619">
        <v>618</v>
      </c>
      <c r="B619" s="2">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tr">
        <f>IF(Table1[[#This Row],[Age]]&lt;25,"Under 25",
IF(Table1[[#This Row],[Age]]&lt;=34,"25–34",
IF(Table1[[#This Row],[Age]]&lt;=44,"35–44",
IF(Table1[[#This Row],[Age]]&lt;=54,"45–54","55+"))))</f>
        <v>45–54</v>
      </c>
      <c r="T619" t="str">
        <f>IF(Table1[[#This Row],[Purchase Amount (USD)]]&gt;=100,"High Value","Low Value")</f>
        <v>Low Value</v>
      </c>
      <c r="U619" t="str">
        <f>IF(Table1[[#This Row],[Previous Purchases]]&gt;=20,"Loyal",
IF(Table1[[#This Row],[Previous Purchases]]&gt;=10,"Returning","New"))</f>
        <v>New</v>
      </c>
      <c r="V619" s="3">
        <f>IF(Table1[[#This Row],[Discount Applied]]="Yes",1,0)</f>
        <v>1</v>
      </c>
    </row>
    <row r="620" spans="1:22" ht="14" x14ac:dyDescent="0.3">
      <c r="A620">
        <v>619</v>
      </c>
      <c r="B620" s="2">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f>IF(Table1[[#This Row],[Age]]&lt;25,"Under 25",
IF(Table1[[#This Row],[Age]]&lt;=34,"25–34",
IF(Table1[[#This Row],[Age]]&lt;=44,"35–44",
IF(Table1[[#This Row],[Age]]&lt;=54,"45–54","55+"))))</f>
        <v>55+</v>
      </c>
      <c r="T620" t="str">
        <f>IF(Table1[[#This Row],[Purchase Amount (USD)]]&gt;=100,"High Value","Low Value")</f>
        <v>Low Value</v>
      </c>
      <c r="U620" t="str">
        <f>IF(Table1[[#This Row],[Previous Purchases]]&gt;=20,"Loyal",
IF(Table1[[#This Row],[Previous Purchases]]&gt;=10,"Returning","New"))</f>
        <v>Loyal</v>
      </c>
      <c r="V620" s="3">
        <f>IF(Table1[[#This Row],[Discount Applied]]="Yes",1,0)</f>
        <v>1</v>
      </c>
    </row>
    <row r="621" spans="1:22" ht="14" x14ac:dyDescent="0.3">
      <c r="A621">
        <v>620</v>
      </c>
      <c r="B621" s="2">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tr">
        <f>IF(Table1[[#This Row],[Age]]&lt;25,"Under 25",
IF(Table1[[#This Row],[Age]]&lt;=34,"25–34",
IF(Table1[[#This Row],[Age]]&lt;=44,"35–44",
IF(Table1[[#This Row],[Age]]&lt;=54,"45–54","55+"))))</f>
        <v>Under 25</v>
      </c>
      <c r="T621" t="str">
        <f>IF(Table1[[#This Row],[Purchase Amount (USD)]]&gt;=100,"High Value","Low Value")</f>
        <v>Low Value</v>
      </c>
      <c r="U621" t="str">
        <f>IF(Table1[[#This Row],[Previous Purchases]]&gt;=20,"Loyal",
IF(Table1[[#This Row],[Previous Purchases]]&gt;=10,"Returning","New"))</f>
        <v>New</v>
      </c>
      <c r="V621" s="3">
        <f>IF(Table1[[#This Row],[Discount Applied]]="Yes",1,0)</f>
        <v>1</v>
      </c>
    </row>
    <row r="622" spans="1:22" ht="14" x14ac:dyDescent="0.3">
      <c r="A622">
        <v>621</v>
      </c>
      <c r="B622" s="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tr">
        <f>IF(Table1[[#This Row],[Age]]&lt;25,"Under 25",
IF(Table1[[#This Row],[Age]]&lt;=34,"25–34",
IF(Table1[[#This Row],[Age]]&lt;=44,"35–44",
IF(Table1[[#This Row],[Age]]&lt;=54,"45–54","55+"))))</f>
        <v>25–34</v>
      </c>
      <c r="T622" t="str">
        <f>IF(Table1[[#This Row],[Purchase Amount (USD)]]&gt;=100,"High Value","Low Value")</f>
        <v>Low Value</v>
      </c>
      <c r="U622" t="str">
        <f>IF(Table1[[#This Row],[Previous Purchases]]&gt;=20,"Loyal",
IF(Table1[[#This Row],[Previous Purchases]]&gt;=10,"Returning","New"))</f>
        <v>Returning</v>
      </c>
      <c r="V622" s="3">
        <f>IF(Table1[[#This Row],[Discount Applied]]="Yes",1,0)</f>
        <v>1</v>
      </c>
    </row>
    <row r="623" spans="1:22" ht="14" x14ac:dyDescent="0.3">
      <c r="A623">
        <v>622</v>
      </c>
      <c r="B623" s="2">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f>IF(Table1[[#This Row],[Age]]&lt;25,"Under 25",
IF(Table1[[#This Row],[Age]]&lt;=34,"25–34",
IF(Table1[[#This Row],[Age]]&lt;=44,"35–44",
IF(Table1[[#This Row],[Age]]&lt;=54,"45–54","55+"))))</f>
        <v>45–54</v>
      </c>
      <c r="T623" t="str">
        <f>IF(Table1[[#This Row],[Purchase Amount (USD)]]&gt;=100,"High Value","Low Value")</f>
        <v>Low Value</v>
      </c>
      <c r="U623" t="str">
        <f>IF(Table1[[#This Row],[Previous Purchases]]&gt;=20,"Loyal",
IF(Table1[[#This Row],[Previous Purchases]]&gt;=10,"Returning","New"))</f>
        <v>Loyal</v>
      </c>
      <c r="V623" s="3">
        <f>IF(Table1[[#This Row],[Discount Applied]]="Yes",1,0)</f>
        <v>1</v>
      </c>
    </row>
    <row r="624" spans="1:22" ht="14" x14ac:dyDescent="0.3">
      <c r="A624">
        <v>623</v>
      </c>
      <c r="B624" s="2">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f>IF(Table1[[#This Row],[Age]]&lt;25,"Under 25",
IF(Table1[[#This Row],[Age]]&lt;=34,"25–34",
IF(Table1[[#This Row],[Age]]&lt;=44,"35–44",
IF(Table1[[#This Row],[Age]]&lt;=54,"45–54","55+"))))</f>
        <v>55+</v>
      </c>
      <c r="T624" t="str">
        <f>IF(Table1[[#This Row],[Purchase Amount (USD)]]&gt;=100,"High Value","Low Value")</f>
        <v>Low Value</v>
      </c>
      <c r="U624" t="str">
        <f>IF(Table1[[#This Row],[Previous Purchases]]&gt;=20,"Loyal",
IF(Table1[[#This Row],[Previous Purchases]]&gt;=10,"Returning","New"))</f>
        <v>Loyal</v>
      </c>
      <c r="V624" s="3">
        <f>IF(Table1[[#This Row],[Discount Applied]]="Yes",1,0)</f>
        <v>1</v>
      </c>
    </row>
    <row r="625" spans="1:22" ht="14" x14ac:dyDescent="0.3">
      <c r="A625">
        <v>624</v>
      </c>
      <c r="B625" s="2">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f>IF(Table1[[#This Row],[Age]]&lt;25,"Under 25",
IF(Table1[[#This Row],[Age]]&lt;=34,"25–34",
IF(Table1[[#This Row],[Age]]&lt;=44,"35–44",
IF(Table1[[#This Row],[Age]]&lt;=54,"45–54","55+"))))</f>
        <v>Under 25</v>
      </c>
      <c r="T625" t="str">
        <f>IF(Table1[[#This Row],[Purchase Amount (USD)]]&gt;=100,"High Value","Low Value")</f>
        <v>Low Value</v>
      </c>
      <c r="U625" t="str">
        <f>IF(Table1[[#This Row],[Previous Purchases]]&gt;=20,"Loyal",
IF(Table1[[#This Row],[Previous Purchases]]&gt;=10,"Returning","New"))</f>
        <v>Loyal</v>
      </c>
      <c r="V625" s="3">
        <f>IF(Table1[[#This Row],[Discount Applied]]="Yes",1,0)</f>
        <v>1</v>
      </c>
    </row>
    <row r="626" spans="1:22" ht="14" x14ac:dyDescent="0.3">
      <c r="A626">
        <v>625</v>
      </c>
      <c r="B626" s="2">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f>IF(Table1[[#This Row],[Age]]&lt;25,"Under 25",
IF(Table1[[#This Row],[Age]]&lt;=34,"25–34",
IF(Table1[[#This Row],[Age]]&lt;=44,"35–44",
IF(Table1[[#This Row],[Age]]&lt;=54,"45–54","55+"))))</f>
        <v>55+</v>
      </c>
      <c r="T626" t="str">
        <f>IF(Table1[[#This Row],[Purchase Amount (USD)]]&gt;=100,"High Value","Low Value")</f>
        <v>Low Value</v>
      </c>
      <c r="U626" t="str">
        <f>IF(Table1[[#This Row],[Previous Purchases]]&gt;=20,"Loyal",
IF(Table1[[#This Row],[Previous Purchases]]&gt;=10,"Returning","New"))</f>
        <v>Loyal</v>
      </c>
      <c r="V626" s="3">
        <f>IF(Table1[[#This Row],[Discount Applied]]="Yes",1,0)</f>
        <v>1</v>
      </c>
    </row>
    <row r="627" spans="1:22" ht="14" x14ac:dyDescent="0.3">
      <c r="A627">
        <v>626</v>
      </c>
      <c r="B627" s="2">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f>IF(Table1[[#This Row],[Age]]&lt;25,"Under 25",
IF(Table1[[#This Row],[Age]]&lt;=34,"25–34",
IF(Table1[[#This Row],[Age]]&lt;=44,"35–44",
IF(Table1[[#This Row],[Age]]&lt;=54,"45–54","55+"))))</f>
        <v>45–54</v>
      </c>
      <c r="T627" t="str">
        <f>IF(Table1[[#This Row],[Purchase Amount (USD)]]&gt;=100,"High Value","Low Value")</f>
        <v>Low Value</v>
      </c>
      <c r="U627" t="str">
        <f>IF(Table1[[#This Row],[Previous Purchases]]&gt;=20,"Loyal",
IF(Table1[[#This Row],[Previous Purchases]]&gt;=10,"Returning","New"))</f>
        <v>New</v>
      </c>
      <c r="V627" s="3">
        <f>IF(Table1[[#This Row],[Discount Applied]]="Yes",1,0)</f>
        <v>1</v>
      </c>
    </row>
    <row r="628" spans="1:22" ht="14" x14ac:dyDescent="0.3">
      <c r="A628">
        <v>627</v>
      </c>
      <c r="B628" s="2">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f>IF(Table1[[#This Row],[Age]]&lt;25,"Under 25",
IF(Table1[[#This Row],[Age]]&lt;=34,"25–34",
IF(Table1[[#This Row],[Age]]&lt;=44,"35–44",
IF(Table1[[#This Row],[Age]]&lt;=54,"45–54","55+"))))</f>
        <v>25–34</v>
      </c>
      <c r="T628" t="str">
        <f>IF(Table1[[#This Row],[Purchase Amount (USD)]]&gt;=100,"High Value","Low Value")</f>
        <v>Low Value</v>
      </c>
      <c r="U628" t="str">
        <f>IF(Table1[[#This Row],[Previous Purchases]]&gt;=20,"Loyal",
IF(Table1[[#This Row],[Previous Purchases]]&gt;=10,"Returning","New"))</f>
        <v>Returning</v>
      </c>
      <c r="V628" s="3">
        <f>IF(Table1[[#This Row],[Discount Applied]]="Yes",1,0)</f>
        <v>1</v>
      </c>
    </row>
    <row r="629" spans="1:22" ht="14" x14ac:dyDescent="0.3">
      <c r="A629">
        <v>628</v>
      </c>
      <c r="B629" s="2">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f>IF(Table1[[#This Row],[Age]]&lt;25,"Under 25",
IF(Table1[[#This Row],[Age]]&lt;=34,"25–34",
IF(Table1[[#This Row],[Age]]&lt;=44,"35–44",
IF(Table1[[#This Row],[Age]]&lt;=54,"45–54","55+"))))</f>
        <v>35–44</v>
      </c>
      <c r="T629" t="str">
        <f>IF(Table1[[#This Row],[Purchase Amount (USD)]]&gt;=100,"High Value","Low Value")</f>
        <v>Low Value</v>
      </c>
      <c r="U629" t="str">
        <f>IF(Table1[[#This Row],[Previous Purchases]]&gt;=20,"Loyal",
IF(Table1[[#This Row],[Previous Purchases]]&gt;=10,"Returning","New"))</f>
        <v>Loyal</v>
      </c>
      <c r="V629" s="3">
        <f>IF(Table1[[#This Row],[Discount Applied]]="Yes",1,0)</f>
        <v>1</v>
      </c>
    </row>
    <row r="630" spans="1:22" ht="14" x14ac:dyDescent="0.3">
      <c r="A630">
        <v>629</v>
      </c>
      <c r="B630" s="2">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f>IF(Table1[[#This Row],[Age]]&lt;25,"Under 25",
IF(Table1[[#This Row],[Age]]&lt;=34,"25–34",
IF(Table1[[#This Row],[Age]]&lt;=44,"35–44",
IF(Table1[[#This Row],[Age]]&lt;=54,"45–54","55+"))))</f>
        <v>55+</v>
      </c>
      <c r="T630" t="str">
        <f>IF(Table1[[#This Row],[Purchase Amount (USD)]]&gt;=100,"High Value","Low Value")</f>
        <v>Low Value</v>
      </c>
      <c r="U630" t="str">
        <f>IF(Table1[[#This Row],[Previous Purchases]]&gt;=20,"Loyal",
IF(Table1[[#This Row],[Previous Purchases]]&gt;=10,"Returning","New"))</f>
        <v>Loyal</v>
      </c>
      <c r="V630" s="3">
        <f>IF(Table1[[#This Row],[Discount Applied]]="Yes",1,0)</f>
        <v>1</v>
      </c>
    </row>
    <row r="631" spans="1:22" ht="14" x14ac:dyDescent="0.3">
      <c r="A631">
        <v>630</v>
      </c>
      <c r="B631" s="2">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f>IF(Table1[[#This Row],[Age]]&lt;25,"Under 25",
IF(Table1[[#This Row],[Age]]&lt;=34,"25–34",
IF(Table1[[#This Row],[Age]]&lt;=44,"35–44",
IF(Table1[[#This Row],[Age]]&lt;=54,"45–54","55+"))))</f>
        <v>25–34</v>
      </c>
      <c r="T631" t="str">
        <f>IF(Table1[[#This Row],[Purchase Amount (USD)]]&gt;=100,"High Value","Low Value")</f>
        <v>Low Value</v>
      </c>
      <c r="U631" t="str">
        <f>IF(Table1[[#This Row],[Previous Purchases]]&gt;=20,"Loyal",
IF(Table1[[#This Row],[Previous Purchases]]&gt;=10,"Returning","New"))</f>
        <v>Returning</v>
      </c>
      <c r="V631" s="3">
        <f>IF(Table1[[#This Row],[Discount Applied]]="Yes",1,0)</f>
        <v>1</v>
      </c>
    </row>
    <row r="632" spans="1:22" ht="14" x14ac:dyDescent="0.3">
      <c r="A632">
        <v>631</v>
      </c>
      <c r="B632" s="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f>IF(Table1[[#This Row],[Age]]&lt;25,"Under 25",
IF(Table1[[#This Row],[Age]]&lt;=34,"25–34",
IF(Table1[[#This Row],[Age]]&lt;=44,"35–44",
IF(Table1[[#This Row],[Age]]&lt;=54,"45–54","55+"))))</f>
        <v>35–44</v>
      </c>
      <c r="T632" t="str">
        <f>IF(Table1[[#This Row],[Purchase Amount (USD)]]&gt;=100,"High Value","Low Value")</f>
        <v>Low Value</v>
      </c>
      <c r="U632" t="str">
        <f>IF(Table1[[#This Row],[Previous Purchases]]&gt;=20,"Loyal",
IF(Table1[[#This Row],[Previous Purchases]]&gt;=10,"Returning","New"))</f>
        <v>Loyal</v>
      </c>
      <c r="V632" s="3">
        <f>IF(Table1[[#This Row],[Discount Applied]]="Yes",1,0)</f>
        <v>1</v>
      </c>
    </row>
    <row r="633" spans="1:22" ht="14" x14ac:dyDescent="0.3">
      <c r="A633">
        <v>632</v>
      </c>
      <c r="B633" s="2">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f>IF(Table1[[#This Row],[Age]]&lt;25,"Under 25",
IF(Table1[[#This Row],[Age]]&lt;=34,"25–34",
IF(Table1[[#This Row],[Age]]&lt;=44,"35–44",
IF(Table1[[#This Row],[Age]]&lt;=54,"45–54","55+"))))</f>
        <v>55+</v>
      </c>
      <c r="T633" t="str">
        <f>IF(Table1[[#This Row],[Purchase Amount (USD)]]&gt;=100,"High Value","Low Value")</f>
        <v>Low Value</v>
      </c>
      <c r="U633" t="str">
        <f>IF(Table1[[#This Row],[Previous Purchases]]&gt;=20,"Loyal",
IF(Table1[[#This Row],[Previous Purchases]]&gt;=10,"Returning","New"))</f>
        <v>Loyal</v>
      </c>
      <c r="V633" s="3">
        <f>IF(Table1[[#This Row],[Discount Applied]]="Yes",1,0)</f>
        <v>1</v>
      </c>
    </row>
    <row r="634" spans="1:22" ht="14" x14ac:dyDescent="0.3">
      <c r="A634">
        <v>633</v>
      </c>
      <c r="B634" s="2">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tr">
        <f>IF(Table1[[#This Row],[Age]]&lt;25,"Under 25",
IF(Table1[[#This Row],[Age]]&lt;=34,"25–34",
IF(Table1[[#This Row],[Age]]&lt;=44,"35–44",
IF(Table1[[#This Row],[Age]]&lt;=54,"45–54","55+"))))</f>
        <v>35–44</v>
      </c>
      <c r="T634" t="str">
        <f>IF(Table1[[#This Row],[Purchase Amount (USD)]]&gt;=100,"High Value","Low Value")</f>
        <v>Low Value</v>
      </c>
      <c r="U634" t="str">
        <f>IF(Table1[[#This Row],[Previous Purchases]]&gt;=20,"Loyal",
IF(Table1[[#This Row],[Previous Purchases]]&gt;=10,"Returning","New"))</f>
        <v>Returning</v>
      </c>
      <c r="V634" s="3">
        <f>IF(Table1[[#This Row],[Discount Applied]]="Yes",1,0)</f>
        <v>1</v>
      </c>
    </row>
    <row r="635" spans="1:22" ht="14" x14ac:dyDescent="0.3">
      <c r="A635">
        <v>634</v>
      </c>
      <c r="B635" s="2">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f>IF(Table1[[#This Row],[Age]]&lt;25,"Under 25",
IF(Table1[[#This Row],[Age]]&lt;=34,"25–34",
IF(Table1[[#This Row],[Age]]&lt;=44,"35–44",
IF(Table1[[#This Row],[Age]]&lt;=54,"45–54","55+"))))</f>
        <v>55+</v>
      </c>
      <c r="T635" t="str">
        <f>IF(Table1[[#This Row],[Purchase Amount (USD)]]&gt;=100,"High Value","Low Value")</f>
        <v>Low Value</v>
      </c>
      <c r="U635" t="str">
        <f>IF(Table1[[#This Row],[Previous Purchases]]&gt;=20,"Loyal",
IF(Table1[[#This Row],[Previous Purchases]]&gt;=10,"Returning","New"))</f>
        <v>Loyal</v>
      </c>
      <c r="V635" s="3">
        <f>IF(Table1[[#This Row],[Discount Applied]]="Yes",1,0)</f>
        <v>1</v>
      </c>
    </row>
    <row r="636" spans="1:22" ht="14" x14ac:dyDescent="0.3">
      <c r="A636">
        <v>635</v>
      </c>
      <c r="B636" s="2">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f>IF(Table1[[#This Row],[Age]]&lt;25,"Under 25",
IF(Table1[[#This Row],[Age]]&lt;=34,"25–34",
IF(Table1[[#This Row],[Age]]&lt;=44,"35–44",
IF(Table1[[#This Row],[Age]]&lt;=54,"45–54","55+"))))</f>
        <v>35–44</v>
      </c>
      <c r="T636" t="str">
        <f>IF(Table1[[#This Row],[Purchase Amount (USD)]]&gt;=100,"High Value","Low Value")</f>
        <v>Low Value</v>
      </c>
      <c r="U636" t="str">
        <f>IF(Table1[[#This Row],[Previous Purchases]]&gt;=20,"Loyal",
IF(Table1[[#This Row],[Previous Purchases]]&gt;=10,"Returning","New"))</f>
        <v>Loyal</v>
      </c>
      <c r="V636" s="3">
        <f>IF(Table1[[#This Row],[Discount Applied]]="Yes",1,0)</f>
        <v>1</v>
      </c>
    </row>
    <row r="637" spans="1:22" ht="14" x14ac:dyDescent="0.3">
      <c r="A637">
        <v>636</v>
      </c>
      <c r="B637" s="2">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f>IF(Table1[[#This Row],[Age]]&lt;25,"Under 25",
IF(Table1[[#This Row],[Age]]&lt;=34,"25–34",
IF(Table1[[#This Row],[Age]]&lt;=44,"35–44",
IF(Table1[[#This Row],[Age]]&lt;=54,"45–54","55+"))))</f>
        <v>25–34</v>
      </c>
      <c r="T637" t="str">
        <f>IF(Table1[[#This Row],[Purchase Amount (USD)]]&gt;=100,"High Value","Low Value")</f>
        <v>Low Value</v>
      </c>
      <c r="U637" t="str">
        <f>IF(Table1[[#This Row],[Previous Purchases]]&gt;=20,"Loyal",
IF(Table1[[#This Row],[Previous Purchases]]&gt;=10,"Returning","New"))</f>
        <v>Loyal</v>
      </c>
      <c r="V637" s="3">
        <f>IF(Table1[[#This Row],[Discount Applied]]="Yes",1,0)</f>
        <v>1</v>
      </c>
    </row>
    <row r="638" spans="1:22" ht="14" x14ac:dyDescent="0.3">
      <c r="A638">
        <v>637</v>
      </c>
      <c r="B638" s="2">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f>IF(Table1[[#This Row],[Age]]&lt;25,"Under 25",
IF(Table1[[#This Row],[Age]]&lt;=34,"25–34",
IF(Table1[[#This Row],[Age]]&lt;=44,"35–44",
IF(Table1[[#This Row],[Age]]&lt;=54,"45–54","55+"))))</f>
        <v>35–44</v>
      </c>
      <c r="T638" t="str">
        <f>IF(Table1[[#This Row],[Purchase Amount (USD)]]&gt;=100,"High Value","Low Value")</f>
        <v>Low Value</v>
      </c>
      <c r="U638" t="str">
        <f>IF(Table1[[#This Row],[Previous Purchases]]&gt;=20,"Loyal",
IF(Table1[[#This Row],[Previous Purchases]]&gt;=10,"Returning","New"))</f>
        <v>Returning</v>
      </c>
      <c r="V638" s="3">
        <f>IF(Table1[[#This Row],[Discount Applied]]="Yes",1,0)</f>
        <v>1</v>
      </c>
    </row>
    <row r="639" spans="1:22" ht="14" x14ac:dyDescent="0.3">
      <c r="A639">
        <v>638</v>
      </c>
      <c r="B639" s="2">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f>IF(Table1[[#This Row],[Age]]&lt;25,"Under 25",
IF(Table1[[#This Row],[Age]]&lt;=34,"25–34",
IF(Table1[[#This Row],[Age]]&lt;=44,"35–44",
IF(Table1[[#This Row],[Age]]&lt;=54,"45–54","55+"))))</f>
        <v>Under 25</v>
      </c>
      <c r="T639" t="str">
        <f>IF(Table1[[#This Row],[Purchase Amount (USD)]]&gt;=100,"High Value","Low Value")</f>
        <v>Low Value</v>
      </c>
      <c r="U639" t="str">
        <f>IF(Table1[[#This Row],[Previous Purchases]]&gt;=20,"Loyal",
IF(Table1[[#This Row],[Previous Purchases]]&gt;=10,"Returning","New"))</f>
        <v>Loyal</v>
      </c>
      <c r="V639" s="3">
        <f>IF(Table1[[#This Row],[Discount Applied]]="Yes",1,0)</f>
        <v>1</v>
      </c>
    </row>
    <row r="640" spans="1:22" ht="14" x14ac:dyDescent="0.3">
      <c r="A640">
        <v>639</v>
      </c>
      <c r="B640" s="2">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f>IF(Table1[[#This Row],[Age]]&lt;25,"Under 25",
IF(Table1[[#This Row],[Age]]&lt;=34,"25–34",
IF(Table1[[#This Row],[Age]]&lt;=44,"35–44",
IF(Table1[[#This Row],[Age]]&lt;=54,"45–54","55+"))))</f>
        <v>45–54</v>
      </c>
      <c r="T640" t="str">
        <f>IF(Table1[[#This Row],[Purchase Amount (USD)]]&gt;=100,"High Value","Low Value")</f>
        <v>Low Value</v>
      </c>
      <c r="U640" t="str">
        <f>IF(Table1[[#This Row],[Previous Purchases]]&gt;=20,"Loyal",
IF(Table1[[#This Row],[Previous Purchases]]&gt;=10,"Returning","New"))</f>
        <v>Loyal</v>
      </c>
      <c r="V640" s="3">
        <f>IF(Table1[[#This Row],[Discount Applied]]="Yes",1,0)</f>
        <v>1</v>
      </c>
    </row>
    <row r="641" spans="1:22" ht="14" x14ac:dyDescent="0.3">
      <c r="A641">
        <v>640</v>
      </c>
      <c r="B641" s="2">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f>IF(Table1[[#This Row],[Age]]&lt;25,"Under 25",
IF(Table1[[#This Row],[Age]]&lt;=34,"25–34",
IF(Table1[[#This Row],[Age]]&lt;=44,"35–44",
IF(Table1[[#This Row],[Age]]&lt;=54,"45–54","55+"))))</f>
        <v>45–54</v>
      </c>
      <c r="T641" t="str">
        <f>IF(Table1[[#This Row],[Purchase Amount (USD)]]&gt;=100,"High Value","Low Value")</f>
        <v>Low Value</v>
      </c>
      <c r="U641" t="str">
        <f>IF(Table1[[#This Row],[Previous Purchases]]&gt;=20,"Loyal",
IF(Table1[[#This Row],[Previous Purchases]]&gt;=10,"Returning","New"))</f>
        <v>Loyal</v>
      </c>
      <c r="V641" s="3">
        <f>IF(Table1[[#This Row],[Discount Applied]]="Yes",1,0)</f>
        <v>1</v>
      </c>
    </row>
    <row r="642" spans="1:22" ht="14" x14ac:dyDescent="0.3">
      <c r="A642">
        <v>641</v>
      </c>
      <c r="B642" s="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f>IF(Table1[[#This Row],[Age]]&lt;25,"Under 25",
IF(Table1[[#This Row],[Age]]&lt;=34,"25–34",
IF(Table1[[#This Row],[Age]]&lt;=44,"35–44",
IF(Table1[[#This Row],[Age]]&lt;=54,"45–54","55+"))))</f>
        <v>45–54</v>
      </c>
      <c r="T642" t="str">
        <f>IF(Table1[[#This Row],[Purchase Amount (USD)]]&gt;=100,"High Value","Low Value")</f>
        <v>Low Value</v>
      </c>
      <c r="U642" t="str">
        <f>IF(Table1[[#This Row],[Previous Purchases]]&gt;=20,"Loyal",
IF(Table1[[#This Row],[Previous Purchases]]&gt;=10,"Returning","New"))</f>
        <v>Loyal</v>
      </c>
      <c r="V642" s="3">
        <f>IF(Table1[[#This Row],[Discount Applied]]="Yes",1,0)</f>
        <v>1</v>
      </c>
    </row>
    <row r="643" spans="1:22" ht="14" x14ac:dyDescent="0.3">
      <c r="A643">
        <v>642</v>
      </c>
      <c r="B643" s="2">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f>IF(Table1[[#This Row],[Age]]&lt;25,"Under 25",
IF(Table1[[#This Row],[Age]]&lt;=34,"25–34",
IF(Table1[[#This Row],[Age]]&lt;=44,"35–44",
IF(Table1[[#This Row],[Age]]&lt;=54,"45–54","55+"))))</f>
        <v>45–54</v>
      </c>
      <c r="T643" t="str">
        <f>IF(Table1[[#This Row],[Purchase Amount (USD)]]&gt;=100,"High Value","Low Value")</f>
        <v>Low Value</v>
      </c>
      <c r="U643" t="str">
        <f>IF(Table1[[#This Row],[Previous Purchases]]&gt;=20,"Loyal",
IF(Table1[[#This Row],[Previous Purchases]]&gt;=10,"Returning","New"))</f>
        <v>Loyal</v>
      </c>
      <c r="V643" s="3">
        <f>IF(Table1[[#This Row],[Discount Applied]]="Yes",1,0)</f>
        <v>1</v>
      </c>
    </row>
    <row r="644" spans="1:22" ht="14" x14ac:dyDescent="0.3">
      <c r="A644">
        <v>643</v>
      </c>
      <c r="B644" s="2">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f>IF(Table1[[#This Row],[Age]]&lt;25,"Under 25",
IF(Table1[[#This Row],[Age]]&lt;=34,"25–34",
IF(Table1[[#This Row],[Age]]&lt;=44,"35–44",
IF(Table1[[#This Row],[Age]]&lt;=54,"45–54","55+"))))</f>
        <v>55+</v>
      </c>
      <c r="T644" t="str">
        <f>IF(Table1[[#This Row],[Purchase Amount (USD)]]&gt;=100,"High Value","Low Value")</f>
        <v>Low Value</v>
      </c>
      <c r="U644" t="str">
        <f>IF(Table1[[#This Row],[Previous Purchases]]&gt;=20,"Loyal",
IF(Table1[[#This Row],[Previous Purchases]]&gt;=10,"Returning","New"))</f>
        <v>Returning</v>
      </c>
      <c r="V644" s="3">
        <f>IF(Table1[[#This Row],[Discount Applied]]="Yes",1,0)</f>
        <v>1</v>
      </c>
    </row>
    <row r="645" spans="1:22" ht="14" x14ac:dyDescent="0.3">
      <c r="A645">
        <v>644</v>
      </c>
      <c r="B645" s="2">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f>IF(Table1[[#This Row],[Age]]&lt;25,"Under 25",
IF(Table1[[#This Row],[Age]]&lt;=34,"25–34",
IF(Table1[[#This Row],[Age]]&lt;=44,"35–44",
IF(Table1[[#This Row],[Age]]&lt;=54,"45–54","55+"))))</f>
        <v>Under 25</v>
      </c>
      <c r="T645" t="str">
        <f>IF(Table1[[#This Row],[Purchase Amount (USD)]]&gt;=100,"High Value","Low Value")</f>
        <v>Low Value</v>
      </c>
      <c r="U645" t="str">
        <f>IF(Table1[[#This Row],[Previous Purchases]]&gt;=20,"Loyal",
IF(Table1[[#This Row],[Previous Purchases]]&gt;=10,"Returning","New"))</f>
        <v>Returning</v>
      </c>
      <c r="V645" s="3">
        <f>IF(Table1[[#This Row],[Discount Applied]]="Yes",1,0)</f>
        <v>1</v>
      </c>
    </row>
    <row r="646" spans="1:22" ht="14" x14ac:dyDescent="0.3">
      <c r="A646">
        <v>645</v>
      </c>
      <c r="B646" s="2">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tr">
        <f>IF(Table1[[#This Row],[Age]]&lt;25,"Under 25",
IF(Table1[[#This Row],[Age]]&lt;=34,"25–34",
IF(Table1[[#This Row],[Age]]&lt;=44,"35–44",
IF(Table1[[#This Row],[Age]]&lt;=54,"45–54","55+"))))</f>
        <v>55+</v>
      </c>
      <c r="T646" t="str">
        <f>IF(Table1[[#This Row],[Purchase Amount (USD)]]&gt;=100,"High Value","Low Value")</f>
        <v>Low Value</v>
      </c>
      <c r="U646" t="str">
        <f>IF(Table1[[#This Row],[Previous Purchases]]&gt;=20,"Loyal",
IF(Table1[[#This Row],[Previous Purchases]]&gt;=10,"Returning","New"))</f>
        <v>Loyal</v>
      </c>
      <c r="V646" s="3">
        <f>IF(Table1[[#This Row],[Discount Applied]]="Yes",1,0)</f>
        <v>1</v>
      </c>
    </row>
    <row r="647" spans="1:22" ht="14" x14ac:dyDescent="0.3">
      <c r="A647">
        <v>646</v>
      </c>
      <c r="B647" s="2">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f>IF(Table1[[#This Row],[Age]]&lt;25,"Under 25",
IF(Table1[[#This Row],[Age]]&lt;=34,"25–34",
IF(Table1[[#This Row],[Age]]&lt;=44,"35–44",
IF(Table1[[#This Row],[Age]]&lt;=54,"45–54","55+"))))</f>
        <v>55+</v>
      </c>
      <c r="T647" t="str">
        <f>IF(Table1[[#This Row],[Purchase Amount (USD)]]&gt;=100,"High Value","Low Value")</f>
        <v>Low Value</v>
      </c>
      <c r="U647" t="str">
        <f>IF(Table1[[#This Row],[Previous Purchases]]&gt;=20,"Loyal",
IF(Table1[[#This Row],[Previous Purchases]]&gt;=10,"Returning","New"))</f>
        <v>Returning</v>
      </c>
      <c r="V647" s="3">
        <f>IF(Table1[[#This Row],[Discount Applied]]="Yes",1,0)</f>
        <v>1</v>
      </c>
    </row>
    <row r="648" spans="1:22" ht="14" x14ac:dyDescent="0.3">
      <c r="A648">
        <v>647</v>
      </c>
      <c r="B648" s="2">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f>IF(Table1[[#This Row],[Age]]&lt;25,"Under 25",
IF(Table1[[#This Row],[Age]]&lt;=34,"25–34",
IF(Table1[[#This Row],[Age]]&lt;=44,"35–44",
IF(Table1[[#This Row],[Age]]&lt;=54,"45–54","55+"))))</f>
        <v>45–54</v>
      </c>
      <c r="T648" t="str">
        <f>IF(Table1[[#This Row],[Purchase Amount (USD)]]&gt;=100,"High Value","Low Value")</f>
        <v>Low Value</v>
      </c>
      <c r="U648" t="str">
        <f>IF(Table1[[#This Row],[Previous Purchases]]&gt;=20,"Loyal",
IF(Table1[[#This Row],[Previous Purchases]]&gt;=10,"Returning","New"))</f>
        <v>Returning</v>
      </c>
      <c r="V648" s="3">
        <f>IF(Table1[[#This Row],[Discount Applied]]="Yes",1,0)</f>
        <v>1</v>
      </c>
    </row>
    <row r="649" spans="1:22" ht="14" x14ac:dyDescent="0.3">
      <c r="A649">
        <v>648</v>
      </c>
      <c r="B649" s="2">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f>IF(Table1[[#This Row],[Age]]&lt;25,"Under 25",
IF(Table1[[#This Row],[Age]]&lt;=34,"25–34",
IF(Table1[[#This Row],[Age]]&lt;=44,"35–44",
IF(Table1[[#This Row],[Age]]&lt;=54,"45–54","55+"))))</f>
        <v>45–54</v>
      </c>
      <c r="T649" t="str">
        <f>IF(Table1[[#This Row],[Purchase Amount (USD)]]&gt;=100,"High Value","Low Value")</f>
        <v>Low Value</v>
      </c>
      <c r="U649" t="str">
        <f>IF(Table1[[#This Row],[Previous Purchases]]&gt;=20,"Loyal",
IF(Table1[[#This Row],[Previous Purchases]]&gt;=10,"Returning","New"))</f>
        <v>Loyal</v>
      </c>
      <c r="V649" s="3">
        <f>IF(Table1[[#This Row],[Discount Applied]]="Yes",1,0)</f>
        <v>1</v>
      </c>
    </row>
    <row r="650" spans="1:22" ht="14" x14ac:dyDescent="0.3">
      <c r="A650">
        <v>649</v>
      </c>
      <c r="B650" s="2">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f>IF(Table1[[#This Row],[Age]]&lt;25,"Under 25",
IF(Table1[[#This Row],[Age]]&lt;=34,"25–34",
IF(Table1[[#This Row],[Age]]&lt;=44,"35–44",
IF(Table1[[#This Row],[Age]]&lt;=54,"45–54","55+"))))</f>
        <v>Under 25</v>
      </c>
      <c r="T650" t="str">
        <f>IF(Table1[[#This Row],[Purchase Amount (USD)]]&gt;=100,"High Value","Low Value")</f>
        <v>Low Value</v>
      </c>
      <c r="U650" t="str">
        <f>IF(Table1[[#This Row],[Previous Purchases]]&gt;=20,"Loyal",
IF(Table1[[#This Row],[Previous Purchases]]&gt;=10,"Returning","New"))</f>
        <v>Loyal</v>
      </c>
      <c r="V650" s="3">
        <f>IF(Table1[[#This Row],[Discount Applied]]="Yes",1,0)</f>
        <v>1</v>
      </c>
    </row>
    <row r="651" spans="1:22" ht="14" x14ac:dyDescent="0.3">
      <c r="A651">
        <v>650</v>
      </c>
      <c r="B651" s="2">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f>IF(Table1[[#This Row],[Age]]&lt;25,"Under 25",
IF(Table1[[#This Row],[Age]]&lt;=34,"25–34",
IF(Table1[[#This Row],[Age]]&lt;=44,"35–44",
IF(Table1[[#This Row],[Age]]&lt;=54,"45–54","55+"))))</f>
        <v>45–54</v>
      </c>
      <c r="T651" t="str">
        <f>IF(Table1[[#This Row],[Purchase Amount (USD)]]&gt;=100,"High Value","Low Value")</f>
        <v>Low Value</v>
      </c>
      <c r="U651" t="str">
        <f>IF(Table1[[#This Row],[Previous Purchases]]&gt;=20,"Loyal",
IF(Table1[[#This Row],[Previous Purchases]]&gt;=10,"Returning","New"))</f>
        <v>Loyal</v>
      </c>
      <c r="V651" s="3">
        <f>IF(Table1[[#This Row],[Discount Applied]]="Yes",1,0)</f>
        <v>1</v>
      </c>
    </row>
    <row r="652" spans="1:22" ht="14" x14ac:dyDescent="0.3">
      <c r="A652">
        <v>651</v>
      </c>
      <c r="B652" s="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f>IF(Table1[[#This Row],[Age]]&lt;25,"Under 25",
IF(Table1[[#This Row],[Age]]&lt;=34,"25–34",
IF(Table1[[#This Row],[Age]]&lt;=44,"35–44",
IF(Table1[[#This Row],[Age]]&lt;=54,"45–54","55+"))))</f>
        <v>25–34</v>
      </c>
      <c r="T652" t="str">
        <f>IF(Table1[[#This Row],[Purchase Amount (USD)]]&gt;=100,"High Value","Low Value")</f>
        <v>Low Value</v>
      </c>
      <c r="U652" t="str">
        <f>IF(Table1[[#This Row],[Previous Purchases]]&gt;=20,"Loyal",
IF(Table1[[#This Row],[Previous Purchases]]&gt;=10,"Returning","New"))</f>
        <v>Returning</v>
      </c>
      <c r="V652" s="3">
        <f>IF(Table1[[#This Row],[Discount Applied]]="Yes",1,0)</f>
        <v>1</v>
      </c>
    </row>
    <row r="653" spans="1:22" ht="14" x14ac:dyDescent="0.3">
      <c r="A653">
        <v>652</v>
      </c>
      <c r="B653" s="2">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f>IF(Table1[[#This Row],[Age]]&lt;25,"Under 25",
IF(Table1[[#This Row],[Age]]&lt;=34,"25–34",
IF(Table1[[#This Row],[Age]]&lt;=44,"35–44",
IF(Table1[[#This Row],[Age]]&lt;=54,"45–54","55+"))))</f>
        <v>25–34</v>
      </c>
      <c r="T653" t="str">
        <f>IF(Table1[[#This Row],[Purchase Amount (USD)]]&gt;=100,"High Value","Low Value")</f>
        <v>Low Value</v>
      </c>
      <c r="U653" t="str">
        <f>IF(Table1[[#This Row],[Previous Purchases]]&gt;=20,"Loyal",
IF(Table1[[#This Row],[Previous Purchases]]&gt;=10,"Returning","New"))</f>
        <v>Loyal</v>
      </c>
      <c r="V653" s="3">
        <f>IF(Table1[[#This Row],[Discount Applied]]="Yes",1,0)</f>
        <v>1</v>
      </c>
    </row>
    <row r="654" spans="1:22" ht="14" x14ac:dyDescent="0.3">
      <c r="A654">
        <v>653</v>
      </c>
      <c r="B654" s="2">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f>IF(Table1[[#This Row],[Age]]&lt;25,"Under 25",
IF(Table1[[#This Row],[Age]]&lt;=34,"25–34",
IF(Table1[[#This Row],[Age]]&lt;=44,"35–44",
IF(Table1[[#This Row],[Age]]&lt;=54,"45–54","55+"))))</f>
        <v>55+</v>
      </c>
      <c r="T654" t="str">
        <f>IF(Table1[[#This Row],[Purchase Amount (USD)]]&gt;=100,"High Value","Low Value")</f>
        <v>Low Value</v>
      </c>
      <c r="U654" t="str">
        <f>IF(Table1[[#This Row],[Previous Purchases]]&gt;=20,"Loyal",
IF(Table1[[#This Row],[Previous Purchases]]&gt;=10,"Returning","New"))</f>
        <v>Loyal</v>
      </c>
      <c r="V654" s="3">
        <f>IF(Table1[[#This Row],[Discount Applied]]="Yes",1,0)</f>
        <v>1</v>
      </c>
    </row>
    <row r="655" spans="1:22" ht="14" x14ac:dyDescent="0.3">
      <c r="A655">
        <v>654</v>
      </c>
      <c r="B655" s="2">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f>IF(Table1[[#This Row],[Age]]&lt;25,"Under 25",
IF(Table1[[#This Row],[Age]]&lt;=34,"25–34",
IF(Table1[[#This Row],[Age]]&lt;=44,"35–44",
IF(Table1[[#This Row],[Age]]&lt;=54,"45–54","55+"))))</f>
        <v>Under 25</v>
      </c>
      <c r="T655" t="str">
        <f>IF(Table1[[#This Row],[Purchase Amount (USD)]]&gt;=100,"High Value","Low Value")</f>
        <v>Low Value</v>
      </c>
      <c r="U655" t="str">
        <f>IF(Table1[[#This Row],[Previous Purchases]]&gt;=20,"Loyal",
IF(Table1[[#This Row],[Previous Purchases]]&gt;=10,"Returning","New"))</f>
        <v>Loyal</v>
      </c>
      <c r="V655" s="3">
        <f>IF(Table1[[#This Row],[Discount Applied]]="Yes",1,0)</f>
        <v>1</v>
      </c>
    </row>
    <row r="656" spans="1:22" ht="14" x14ac:dyDescent="0.3">
      <c r="A656">
        <v>655</v>
      </c>
      <c r="B656" s="2">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f>IF(Table1[[#This Row],[Age]]&lt;25,"Under 25",
IF(Table1[[#This Row],[Age]]&lt;=34,"25–34",
IF(Table1[[#This Row],[Age]]&lt;=44,"35–44",
IF(Table1[[#This Row],[Age]]&lt;=54,"45–54","55+"))))</f>
        <v>Under 25</v>
      </c>
      <c r="T656" t="str">
        <f>IF(Table1[[#This Row],[Purchase Amount (USD)]]&gt;=100,"High Value","Low Value")</f>
        <v>Low Value</v>
      </c>
      <c r="U656" t="str">
        <f>IF(Table1[[#This Row],[Previous Purchases]]&gt;=20,"Loyal",
IF(Table1[[#This Row],[Previous Purchases]]&gt;=10,"Returning","New"))</f>
        <v>Loyal</v>
      </c>
      <c r="V656" s="3">
        <f>IF(Table1[[#This Row],[Discount Applied]]="Yes",1,0)</f>
        <v>1</v>
      </c>
    </row>
    <row r="657" spans="1:22" ht="14" x14ac:dyDescent="0.3">
      <c r="A657">
        <v>656</v>
      </c>
      <c r="B657" s="2">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f>IF(Table1[[#This Row],[Age]]&lt;25,"Under 25",
IF(Table1[[#This Row],[Age]]&lt;=34,"25–34",
IF(Table1[[#This Row],[Age]]&lt;=44,"35–44",
IF(Table1[[#This Row],[Age]]&lt;=54,"45–54","55+"))))</f>
        <v>Under 25</v>
      </c>
      <c r="T657" t="str">
        <f>IF(Table1[[#This Row],[Purchase Amount (USD)]]&gt;=100,"High Value","Low Value")</f>
        <v>Low Value</v>
      </c>
      <c r="U657" t="str">
        <f>IF(Table1[[#This Row],[Previous Purchases]]&gt;=20,"Loyal",
IF(Table1[[#This Row],[Previous Purchases]]&gt;=10,"Returning","New"))</f>
        <v>Returning</v>
      </c>
      <c r="V657" s="3">
        <f>IF(Table1[[#This Row],[Discount Applied]]="Yes",1,0)</f>
        <v>1</v>
      </c>
    </row>
    <row r="658" spans="1:22" ht="14" x14ac:dyDescent="0.3">
      <c r="A658">
        <v>657</v>
      </c>
      <c r="B658" s="2">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f>IF(Table1[[#This Row],[Age]]&lt;25,"Under 25",
IF(Table1[[#This Row],[Age]]&lt;=34,"25–34",
IF(Table1[[#This Row],[Age]]&lt;=44,"35–44",
IF(Table1[[#This Row],[Age]]&lt;=54,"45–54","55+"))))</f>
        <v>35–44</v>
      </c>
      <c r="T658" t="str">
        <f>IF(Table1[[#This Row],[Purchase Amount (USD)]]&gt;=100,"High Value","Low Value")</f>
        <v>Low Value</v>
      </c>
      <c r="U658" t="str">
        <f>IF(Table1[[#This Row],[Previous Purchases]]&gt;=20,"Loyal",
IF(Table1[[#This Row],[Previous Purchases]]&gt;=10,"Returning","New"))</f>
        <v>New</v>
      </c>
      <c r="V658" s="3">
        <f>IF(Table1[[#This Row],[Discount Applied]]="Yes",1,0)</f>
        <v>1</v>
      </c>
    </row>
    <row r="659" spans="1:22" ht="14" x14ac:dyDescent="0.3">
      <c r="A659">
        <v>658</v>
      </c>
      <c r="B659" s="2">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f>IF(Table1[[#This Row],[Age]]&lt;25,"Under 25",
IF(Table1[[#This Row],[Age]]&lt;=34,"25–34",
IF(Table1[[#This Row],[Age]]&lt;=44,"35–44",
IF(Table1[[#This Row],[Age]]&lt;=54,"45–54","55+"))))</f>
        <v>45–54</v>
      </c>
      <c r="T659" t="str">
        <f>IF(Table1[[#This Row],[Purchase Amount (USD)]]&gt;=100,"High Value","Low Value")</f>
        <v>Low Value</v>
      </c>
      <c r="U659" t="str">
        <f>IF(Table1[[#This Row],[Previous Purchases]]&gt;=20,"Loyal",
IF(Table1[[#This Row],[Previous Purchases]]&gt;=10,"Returning","New"))</f>
        <v>New</v>
      </c>
      <c r="V659" s="3">
        <f>IF(Table1[[#This Row],[Discount Applied]]="Yes",1,0)</f>
        <v>1</v>
      </c>
    </row>
    <row r="660" spans="1:22" ht="14" x14ac:dyDescent="0.3">
      <c r="A660">
        <v>659</v>
      </c>
      <c r="B660" s="2">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tr">
        <f>IF(Table1[[#This Row],[Age]]&lt;25,"Under 25",
IF(Table1[[#This Row],[Age]]&lt;=34,"25–34",
IF(Table1[[#This Row],[Age]]&lt;=44,"35–44",
IF(Table1[[#This Row],[Age]]&lt;=54,"45–54","55+"))))</f>
        <v>55+</v>
      </c>
      <c r="T660" t="str">
        <f>IF(Table1[[#This Row],[Purchase Amount (USD)]]&gt;=100,"High Value","Low Value")</f>
        <v>Low Value</v>
      </c>
      <c r="U660" t="str">
        <f>IF(Table1[[#This Row],[Previous Purchases]]&gt;=20,"Loyal",
IF(Table1[[#This Row],[Previous Purchases]]&gt;=10,"Returning","New"))</f>
        <v>Loyal</v>
      </c>
      <c r="V660" s="3">
        <f>IF(Table1[[#This Row],[Discount Applied]]="Yes",1,0)</f>
        <v>1</v>
      </c>
    </row>
    <row r="661" spans="1:22" ht="14" x14ac:dyDescent="0.3">
      <c r="A661">
        <v>660</v>
      </c>
      <c r="B661" s="2">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f>IF(Table1[[#This Row],[Age]]&lt;25,"Under 25",
IF(Table1[[#This Row],[Age]]&lt;=34,"25–34",
IF(Table1[[#This Row],[Age]]&lt;=44,"35–44",
IF(Table1[[#This Row],[Age]]&lt;=54,"45–54","55+"))))</f>
        <v>55+</v>
      </c>
      <c r="T661" t="str">
        <f>IF(Table1[[#This Row],[Purchase Amount (USD)]]&gt;=100,"High Value","Low Value")</f>
        <v>Low Value</v>
      </c>
      <c r="U661" t="str">
        <f>IF(Table1[[#This Row],[Previous Purchases]]&gt;=20,"Loyal",
IF(Table1[[#This Row],[Previous Purchases]]&gt;=10,"Returning","New"))</f>
        <v>New</v>
      </c>
      <c r="V661" s="3">
        <f>IF(Table1[[#This Row],[Discount Applied]]="Yes",1,0)</f>
        <v>1</v>
      </c>
    </row>
    <row r="662" spans="1:22" ht="14" x14ac:dyDescent="0.3">
      <c r="A662">
        <v>661</v>
      </c>
      <c r="B662" s="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f>IF(Table1[[#This Row],[Age]]&lt;25,"Under 25",
IF(Table1[[#This Row],[Age]]&lt;=34,"25–34",
IF(Table1[[#This Row],[Age]]&lt;=44,"35–44",
IF(Table1[[#This Row],[Age]]&lt;=54,"45–54","55+"))))</f>
        <v>45–54</v>
      </c>
      <c r="T662" t="str">
        <f>IF(Table1[[#This Row],[Purchase Amount (USD)]]&gt;=100,"High Value","Low Value")</f>
        <v>Low Value</v>
      </c>
      <c r="U662" t="str">
        <f>IF(Table1[[#This Row],[Previous Purchases]]&gt;=20,"Loyal",
IF(Table1[[#This Row],[Previous Purchases]]&gt;=10,"Returning","New"))</f>
        <v>Loyal</v>
      </c>
      <c r="V662" s="3">
        <f>IF(Table1[[#This Row],[Discount Applied]]="Yes",1,0)</f>
        <v>1</v>
      </c>
    </row>
    <row r="663" spans="1:22" ht="14" x14ac:dyDescent="0.3">
      <c r="A663">
        <v>662</v>
      </c>
      <c r="B663" s="2">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f>IF(Table1[[#This Row],[Age]]&lt;25,"Under 25",
IF(Table1[[#This Row],[Age]]&lt;=34,"25–34",
IF(Table1[[#This Row],[Age]]&lt;=44,"35–44",
IF(Table1[[#This Row],[Age]]&lt;=54,"45–54","55+"))))</f>
        <v>55+</v>
      </c>
      <c r="T663" t="str">
        <f>IF(Table1[[#This Row],[Purchase Amount (USD)]]&gt;=100,"High Value","Low Value")</f>
        <v>Low Value</v>
      </c>
      <c r="U663" t="str">
        <f>IF(Table1[[#This Row],[Previous Purchases]]&gt;=20,"Loyal",
IF(Table1[[#This Row],[Previous Purchases]]&gt;=10,"Returning","New"))</f>
        <v>Loyal</v>
      </c>
      <c r="V663" s="3">
        <f>IF(Table1[[#This Row],[Discount Applied]]="Yes",1,0)</f>
        <v>1</v>
      </c>
    </row>
    <row r="664" spans="1:22" ht="14" x14ac:dyDescent="0.3">
      <c r="A664">
        <v>663</v>
      </c>
      <c r="B664" s="2">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f>IF(Table1[[#This Row],[Age]]&lt;25,"Under 25",
IF(Table1[[#This Row],[Age]]&lt;=34,"25–34",
IF(Table1[[#This Row],[Age]]&lt;=44,"35–44",
IF(Table1[[#This Row],[Age]]&lt;=54,"45–54","55+"))))</f>
        <v>Under 25</v>
      </c>
      <c r="T664" t="str">
        <f>IF(Table1[[#This Row],[Purchase Amount (USD)]]&gt;=100,"High Value","Low Value")</f>
        <v>Low Value</v>
      </c>
      <c r="U664" t="str">
        <f>IF(Table1[[#This Row],[Previous Purchases]]&gt;=20,"Loyal",
IF(Table1[[#This Row],[Previous Purchases]]&gt;=10,"Returning","New"))</f>
        <v>Loyal</v>
      </c>
      <c r="V664" s="3">
        <f>IF(Table1[[#This Row],[Discount Applied]]="Yes",1,0)</f>
        <v>1</v>
      </c>
    </row>
    <row r="665" spans="1:22" ht="14" x14ac:dyDescent="0.3">
      <c r="A665">
        <v>664</v>
      </c>
      <c r="B665" s="2">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f>IF(Table1[[#This Row],[Age]]&lt;25,"Under 25",
IF(Table1[[#This Row],[Age]]&lt;=34,"25–34",
IF(Table1[[#This Row],[Age]]&lt;=44,"35–44",
IF(Table1[[#This Row],[Age]]&lt;=54,"45–54","55+"))))</f>
        <v>55+</v>
      </c>
      <c r="T665" t="str">
        <f>IF(Table1[[#This Row],[Purchase Amount (USD)]]&gt;=100,"High Value","Low Value")</f>
        <v>Low Value</v>
      </c>
      <c r="U665" t="str">
        <f>IF(Table1[[#This Row],[Previous Purchases]]&gt;=20,"Loyal",
IF(Table1[[#This Row],[Previous Purchases]]&gt;=10,"Returning","New"))</f>
        <v>Loyal</v>
      </c>
      <c r="V665" s="3">
        <f>IF(Table1[[#This Row],[Discount Applied]]="Yes",1,0)</f>
        <v>1</v>
      </c>
    </row>
    <row r="666" spans="1:22" ht="14" x14ac:dyDescent="0.3">
      <c r="A666">
        <v>665</v>
      </c>
      <c r="B666" s="2">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f>IF(Table1[[#This Row],[Age]]&lt;25,"Under 25",
IF(Table1[[#This Row],[Age]]&lt;=34,"25–34",
IF(Table1[[#This Row],[Age]]&lt;=44,"35–44",
IF(Table1[[#This Row],[Age]]&lt;=54,"45–54","55+"))))</f>
        <v>55+</v>
      </c>
      <c r="T666" t="str">
        <f>IF(Table1[[#This Row],[Purchase Amount (USD)]]&gt;=100,"High Value","Low Value")</f>
        <v>Low Value</v>
      </c>
      <c r="U666" t="str">
        <f>IF(Table1[[#This Row],[Previous Purchases]]&gt;=20,"Loyal",
IF(Table1[[#This Row],[Previous Purchases]]&gt;=10,"Returning","New"))</f>
        <v>Loyal</v>
      </c>
      <c r="V666" s="3">
        <f>IF(Table1[[#This Row],[Discount Applied]]="Yes",1,0)</f>
        <v>1</v>
      </c>
    </row>
    <row r="667" spans="1:22" ht="14" x14ac:dyDescent="0.3">
      <c r="A667">
        <v>666</v>
      </c>
      <c r="B667" s="2">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f>IF(Table1[[#This Row],[Age]]&lt;25,"Under 25",
IF(Table1[[#This Row],[Age]]&lt;=34,"25–34",
IF(Table1[[#This Row],[Age]]&lt;=44,"35–44",
IF(Table1[[#This Row],[Age]]&lt;=54,"45–54","55+"))))</f>
        <v>35–44</v>
      </c>
      <c r="T667" t="str">
        <f>IF(Table1[[#This Row],[Purchase Amount (USD)]]&gt;=100,"High Value","Low Value")</f>
        <v>Low Value</v>
      </c>
      <c r="U667" t="str">
        <f>IF(Table1[[#This Row],[Previous Purchases]]&gt;=20,"Loyal",
IF(Table1[[#This Row],[Previous Purchases]]&gt;=10,"Returning","New"))</f>
        <v>Loyal</v>
      </c>
      <c r="V667" s="3">
        <f>IF(Table1[[#This Row],[Discount Applied]]="Yes",1,0)</f>
        <v>1</v>
      </c>
    </row>
    <row r="668" spans="1:22" ht="14" x14ac:dyDescent="0.3">
      <c r="A668">
        <v>667</v>
      </c>
      <c r="B668" s="2">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f>IF(Table1[[#This Row],[Age]]&lt;25,"Under 25",
IF(Table1[[#This Row],[Age]]&lt;=34,"25–34",
IF(Table1[[#This Row],[Age]]&lt;=44,"35–44",
IF(Table1[[#This Row],[Age]]&lt;=54,"45–54","55+"))))</f>
        <v>35–44</v>
      </c>
      <c r="T668" t="str">
        <f>IF(Table1[[#This Row],[Purchase Amount (USD)]]&gt;=100,"High Value","Low Value")</f>
        <v>Low Value</v>
      </c>
      <c r="U668" t="str">
        <f>IF(Table1[[#This Row],[Previous Purchases]]&gt;=20,"Loyal",
IF(Table1[[#This Row],[Previous Purchases]]&gt;=10,"Returning","New"))</f>
        <v>Loyal</v>
      </c>
      <c r="V668" s="3">
        <f>IF(Table1[[#This Row],[Discount Applied]]="Yes",1,0)</f>
        <v>1</v>
      </c>
    </row>
    <row r="669" spans="1:22" ht="14" x14ac:dyDescent="0.3">
      <c r="A669">
        <v>668</v>
      </c>
      <c r="B669" s="2">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f>IF(Table1[[#This Row],[Age]]&lt;25,"Under 25",
IF(Table1[[#This Row],[Age]]&lt;=34,"25–34",
IF(Table1[[#This Row],[Age]]&lt;=44,"35–44",
IF(Table1[[#This Row],[Age]]&lt;=54,"45–54","55+"))))</f>
        <v>25–34</v>
      </c>
      <c r="T669" t="str">
        <f>IF(Table1[[#This Row],[Purchase Amount (USD)]]&gt;=100,"High Value","Low Value")</f>
        <v>Low Value</v>
      </c>
      <c r="U669" t="str">
        <f>IF(Table1[[#This Row],[Previous Purchases]]&gt;=20,"Loyal",
IF(Table1[[#This Row],[Previous Purchases]]&gt;=10,"Returning","New"))</f>
        <v>Loyal</v>
      </c>
      <c r="V669" s="3">
        <f>IF(Table1[[#This Row],[Discount Applied]]="Yes",1,0)</f>
        <v>1</v>
      </c>
    </row>
    <row r="670" spans="1:22" ht="14" x14ac:dyDescent="0.3">
      <c r="A670">
        <v>669</v>
      </c>
      <c r="B670" s="2">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f>IF(Table1[[#This Row],[Age]]&lt;25,"Under 25",
IF(Table1[[#This Row],[Age]]&lt;=34,"25–34",
IF(Table1[[#This Row],[Age]]&lt;=44,"35–44",
IF(Table1[[#This Row],[Age]]&lt;=54,"45–54","55+"))))</f>
        <v>45–54</v>
      </c>
      <c r="T670" t="str">
        <f>IF(Table1[[#This Row],[Purchase Amount (USD)]]&gt;=100,"High Value","Low Value")</f>
        <v>Low Value</v>
      </c>
      <c r="U670" t="str">
        <f>IF(Table1[[#This Row],[Previous Purchases]]&gt;=20,"Loyal",
IF(Table1[[#This Row],[Previous Purchases]]&gt;=10,"Returning","New"))</f>
        <v>Loyal</v>
      </c>
      <c r="V670" s="3">
        <f>IF(Table1[[#This Row],[Discount Applied]]="Yes",1,0)</f>
        <v>1</v>
      </c>
    </row>
    <row r="671" spans="1:22" ht="14" x14ac:dyDescent="0.3">
      <c r="A671">
        <v>670</v>
      </c>
      <c r="B671" s="2">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f>IF(Table1[[#This Row],[Age]]&lt;25,"Under 25",
IF(Table1[[#This Row],[Age]]&lt;=34,"25–34",
IF(Table1[[#This Row],[Age]]&lt;=44,"35–44",
IF(Table1[[#This Row],[Age]]&lt;=54,"45–54","55+"))))</f>
        <v>35–44</v>
      </c>
      <c r="T671" t="str">
        <f>IF(Table1[[#This Row],[Purchase Amount (USD)]]&gt;=100,"High Value","Low Value")</f>
        <v>Low Value</v>
      </c>
      <c r="U671" t="str">
        <f>IF(Table1[[#This Row],[Previous Purchases]]&gt;=20,"Loyal",
IF(Table1[[#This Row],[Previous Purchases]]&gt;=10,"Returning","New"))</f>
        <v>Loyal</v>
      </c>
      <c r="V671" s="3">
        <f>IF(Table1[[#This Row],[Discount Applied]]="Yes",1,0)</f>
        <v>1</v>
      </c>
    </row>
    <row r="672" spans="1:22" ht="14" x14ac:dyDescent="0.3">
      <c r="A672">
        <v>671</v>
      </c>
      <c r="B672" s="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f>IF(Table1[[#This Row],[Age]]&lt;25,"Under 25",
IF(Table1[[#This Row],[Age]]&lt;=34,"25–34",
IF(Table1[[#This Row],[Age]]&lt;=44,"35–44",
IF(Table1[[#This Row],[Age]]&lt;=54,"45–54","55+"))))</f>
        <v>55+</v>
      </c>
      <c r="T672" t="str">
        <f>IF(Table1[[#This Row],[Purchase Amount (USD)]]&gt;=100,"High Value","Low Value")</f>
        <v>Low Value</v>
      </c>
      <c r="U672" t="str">
        <f>IF(Table1[[#This Row],[Previous Purchases]]&gt;=20,"Loyal",
IF(Table1[[#This Row],[Previous Purchases]]&gt;=10,"Returning","New"))</f>
        <v>Loyal</v>
      </c>
      <c r="V672" s="3">
        <f>IF(Table1[[#This Row],[Discount Applied]]="Yes",1,0)</f>
        <v>1</v>
      </c>
    </row>
    <row r="673" spans="1:22" ht="14" x14ac:dyDescent="0.3">
      <c r="A673">
        <v>672</v>
      </c>
      <c r="B673" s="2">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f>IF(Table1[[#This Row],[Age]]&lt;25,"Under 25",
IF(Table1[[#This Row],[Age]]&lt;=34,"25–34",
IF(Table1[[#This Row],[Age]]&lt;=44,"35–44",
IF(Table1[[#This Row],[Age]]&lt;=54,"45–54","55+"))))</f>
        <v>35–44</v>
      </c>
      <c r="T673" t="str">
        <f>IF(Table1[[#This Row],[Purchase Amount (USD)]]&gt;=100,"High Value","Low Value")</f>
        <v>Low Value</v>
      </c>
      <c r="U673" t="str">
        <f>IF(Table1[[#This Row],[Previous Purchases]]&gt;=20,"Loyal",
IF(Table1[[#This Row],[Previous Purchases]]&gt;=10,"Returning","New"))</f>
        <v>Loyal</v>
      </c>
      <c r="V673" s="3">
        <f>IF(Table1[[#This Row],[Discount Applied]]="Yes",1,0)</f>
        <v>1</v>
      </c>
    </row>
    <row r="674" spans="1:22" ht="14" x14ac:dyDescent="0.3">
      <c r="A674">
        <v>673</v>
      </c>
      <c r="B674" s="2">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f>IF(Table1[[#This Row],[Age]]&lt;25,"Under 25",
IF(Table1[[#This Row],[Age]]&lt;=34,"25–34",
IF(Table1[[#This Row],[Age]]&lt;=44,"35–44",
IF(Table1[[#This Row],[Age]]&lt;=54,"45–54","55+"))))</f>
        <v>55+</v>
      </c>
      <c r="T674" t="str">
        <f>IF(Table1[[#This Row],[Purchase Amount (USD)]]&gt;=100,"High Value","Low Value")</f>
        <v>Low Value</v>
      </c>
      <c r="U674" t="str">
        <f>IF(Table1[[#This Row],[Previous Purchases]]&gt;=20,"Loyal",
IF(Table1[[#This Row],[Previous Purchases]]&gt;=10,"Returning","New"))</f>
        <v>Loyal</v>
      </c>
      <c r="V674" s="3">
        <f>IF(Table1[[#This Row],[Discount Applied]]="Yes",1,0)</f>
        <v>1</v>
      </c>
    </row>
    <row r="675" spans="1:22" ht="14" x14ac:dyDescent="0.3">
      <c r="A675">
        <v>674</v>
      </c>
      <c r="B675" s="2">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f>IF(Table1[[#This Row],[Age]]&lt;25,"Under 25",
IF(Table1[[#This Row],[Age]]&lt;=34,"25–34",
IF(Table1[[#This Row],[Age]]&lt;=44,"35–44",
IF(Table1[[#This Row],[Age]]&lt;=54,"45–54","55+"))))</f>
        <v>35–44</v>
      </c>
      <c r="T675" t="str">
        <f>IF(Table1[[#This Row],[Purchase Amount (USD)]]&gt;=100,"High Value","Low Value")</f>
        <v>Low Value</v>
      </c>
      <c r="U675" t="str">
        <f>IF(Table1[[#This Row],[Previous Purchases]]&gt;=20,"Loyal",
IF(Table1[[#This Row],[Previous Purchases]]&gt;=10,"Returning","New"))</f>
        <v>Loyal</v>
      </c>
      <c r="V675" s="3">
        <f>IF(Table1[[#This Row],[Discount Applied]]="Yes",1,0)</f>
        <v>1</v>
      </c>
    </row>
    <row r="676" spans="1:22" ht="14" x14ac:dyDescent="0.3">
      <c r="A676">
        <v>675</v>
      </c>
      <c r="B676" s="2">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f>IF(Table1[[#This Row],[Age]]&lt;25,"Under 25",
IF(Table1[[#This Row],[Age]]&lt;=34,"25–34",
IF(Table1[[#This Row],[Age]]&lt;=44,"35–44",
IF(Table1[[#This Row],[Age]]&lt;=54,"45–54","55+"))))</f>
        <v>45–54</v>
      </c>
      <c r="T676" t="str">
        <f>IF(Table1[[#This Row],[Purchase Amount (USD)]]&gt;=100,"High Value","Low Value")</f>
        <v>Low Value</v>
      </c>
      <c r="U676" t="str">
        <f>IF(Table1[[#This Row],[Previous Purchases]]&gt;=20,"Loyal",
IF(Table1[[#This Row],[Previous Purchases]]&gt;=10,"Returning","New"))</f>
        <v>Loyal</v>
      </c>
      <c r="V676" s="3">
        <f>IF(Table1[[#This Row],[Discount Applied]]="Yes",1,0)</f>
        <v>1</v>
      </c>
    </row>
    <row r="677" spans="1:22" ht="14" x14ac:dyDescent="0.3">
      <c r="A677">
        <v>676</v>
      </c>
      <c r="B677" s="2">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f>IF(Table1[[#This Row],[Age]]&lt;25,"Under 25",
IF(Table1[[#This Row],[Age]]&lt;=34,"25–34",
IF(Table1[[#This Row],[Age]]&lt;=44,"35–44",
IF(Table1[[#This Row],[Age]]&lt;=54,"45–54","55+"))))</f>
        <v>55+</v>
      </c>
      <c r="T677" t="str">
        <f>IF(Table1[[#This Row],[Purchase Amount (USD)]]&gt;=100,"High Value","Low Value")</f>
        <v>Low Value</v>
      </c>
      <c r="U677" t="str">
        <f>IF(Table1[[#This Row],[Previous Purchases]]&gt;=20,"Loyal",
IF(Table1[[#This Row],[Previous Purchases]]&gt;=10,"Returning","New"))</f>
        <v>New</v>
      </c>
      <c r="V677" s="3">
        <f>IF(Table1[[#This Row],[Discount Applied]]="Yes",1,0)</f>
        <v>1</v>
      </c>
    </row>
    <row r="678" spans="1:22" ht="14" x14ac:dyDescent="0.3">
      <c r="A678">
        <v>677</v>
      </c>
      <c r="B678" s="2">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f>IF(Table1[[#This Row],[Age]]&lt;25,"Under 25",
IF(Table1[[#This Row],[Age]]&lt;=34,"25–34",
IF(Table1[[#This Row],[Age]]&lt;=44,"35–44",
IF(Table1[[#This Row],[Age]]&lt;=54,"45–54","55+"))))</f>
        <v>25–34</v>
      </c>
      <c r="T678" t="str">
        <f>IF(Table1[[#This Row],[Purchase Amount (USD)]]&gt;=100,"High Value","Low Value")</f>
        <v>Low Value</v>
      </c>
      <c r="U678" t="str">
        <f>IF(Table1[[#This Row],[Previous Purchases]]&gt;=20,"Loyal",
IF(Table1[[#This Row],[Previous Purchases]]&gt;=10,"Returning","New"))</f>
        <v>Loyal</v>
      </c>
      <c r="V678" s="3">
        <f>IF(Table1[[#This Row],[Discount Applied]]="Yes",1,0)</f>
        <v>1</v>
      </c>
    </row>
    <row r="679" spans="1:22" ht="14" x14ac:dyDescent="0.3">
      <c r="A679">
        <v>678</v>
      </c>
      <c r="B679" s="2">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f>IF(Table1[[#This Row],[Age]]&lt;25,"Under 25",
IF(Table1[[#This Row],[Age]]&lt;=34,"25–34",
IF(Table1[[#This Row],[Age]]&lt;=44,"35–44",
IF(Table1[[#This Row],[Age]]&lt;=54,"45–54","55+"))))</f>
        <v>55+</v>
      </c>
      <c r="T679" t="str">
        <f>IF(Table1[[#This Row],[Purchase Amount (USD)]]&gt;=100,"High Value","Low Value")</f>
        <v>Low Value</v>
      </c>
      <c r="U679" t="str">
        <f>IF(Table1[[#This Row],[Previous Purchases]]&gt;=20,"Loyal",
IF(Table1[[#This Row],[Previous Purchases]]&gt;=10,"Returning","New"))</f>
        <v>Loyal</v>
      </c>
      <c r="V679" s="3">
        <f>IF(Table1[[#This Row],[Discount Applied]]="Yes",1,0)</f>
        <v>1</v>
      </c>
    </row>
    <row r="680" spans="1:22" ht="14" x14ac:dyDescent="0.3">
      <c r="A680">
        <v>679</v>
      </c>
      <c r="B680" s="2">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f>IF(Table1[[#This Row],[Age]]&lt;25,"Under 25",
IF(Table1[[#This Row],[Age]]&lt;=34,"25–34",
IF(Table1[[#This Row],[Age]]&lt;=44,"35–44",
IF(Table1[[#This Row],[Age]]&lt;=54,"45–54","55+"))))</f>
        <v>25–34</v>
      </c>
      <c r="T680" t="str">
        <f>IF(Table1[[#This Row],[Purchase Amount (USD)]]&gt;=100,"High Value","Low Value")</f>
        <v>Low Value</v>
      </c>
      <c r="U680" t="str">
        <f>IF(Table1[[#This Row],[Previous Purchases]]&gt;=20,"Loyal",
IF(Table1[[#This Row],[Previous Purchases]]&gt;=10,"Returning","New"))</f>
        <v>Loyal</v>
      </c>
      <c r="V680" s="3">
        <f>IF(Table1[[#This Row],[Discount Applied]]="Yes",1,0)</f>
        <v>1</v>
      </c>
    </row>
    <row r="681" spans="1:22" ht="14" x14ac:dyDescent="0.3">
      <c r="A681">
        <v>680</v>
      </c>
      <c r="B681" s="2">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f>IF(Table1[[#This Row],[Age]]&lt;25,"Under 25",
IF(Table1[[#This Row],[Age]]&lt;=34,"25–34",
IF(Table1[[#This Row],[Age]]&lt;=44,"35–44",
IF(Table1[[#This Row],[Age]]&lt;=54,"45–54","55+"))))</f>
        <v>55+</v>
      </c>
      <c r="T681" t="str">
        <f>IF(Table1[[#This Row],[Purchase Amount (USD)]]&gt;=100,"High Value","Low Value")</f>
        <v>Low Value</v>
      </c>
      <c r="U681" t="str">
        <f>IF(Table1[[#This Row],[Previous Purchases]]&gt;=20,"Loyal",
IF(Table1[[#This Row],[Previous Purchases]]&gt;=10,"Returning","New"))</f>
        <v>Loyal</v>
      </c>
      <c r="V681" s="3">
        <f>IF(Table1[[#This Row],[Discount Applied]]="Yes",1,0)</f>
        <v>1</v>
      </c>
    </row>
    <row r="682" spans="1:22" ht="14" x14ac:dyDescent="0.3">
      <c r="A682">
        <v>681</v>
      </c>
      <c r="B682" s="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f>IF(Table1[[#This Row],[Age]]&lt;25,"Under 25",
IF(Table1[[#This Row],[Age]]&lt;=34,"25–34",
IF(Table1[[#This Row],[Age]]&lt;=44,"35–44",
IF(Table1[[#This Row],[Age]]&lt;=54,"45–54","55+"))))</f>
        <v>55+</v>
      </c>
      <c r="T682" t="str">
        <f>IF(Table1[[#This Row],[Purchase Amount (USD)]]&gt;=100,"High Value","Low Value")</f>
        <v>Low Value</v>
      </c>
      <c r="U682" t="str">
        <f>IF(Table1[[#This Row],[Previous Purchases]]&gt;=20,"Loyal",
IF(Table1[[#This Row],[Previous Purchases]]&gt;=10,"Returning","New"))</f>
        <v>New</v>
      </c>
      <c r="V682" s="3">
        <f>IF(Table1[[#This Row],[Discount Applied]]="Yes",1,0)</f>
        <v>1</v>
      </c>
    </row>
    <row r="683" spans="1:22" ht="14" x14ac:dyDescent="0.3">
      <c r="A683">
        <v>682</v>
      </c>
      <c r="B683" s="2">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f>IF(Table1[[#This Row],[Age]]&lt;25,"Under 25",
IF(Table1[[#This Row],[Age]]&lt;=34,"25–34",
IF(Table1[[#This Row],[Age]]&lt;=44,"35–44",
IF(Table1[[#This Row],[Age]]&lt;=54,"45–54","55+"))))</f>
        <v>25–34</v>
      </c>
      <c r="T683" t="str">
        <f>IF(Table1[[#This Row],[Purchase Amount (USD)]]&gt;=100,"High Value","Low Value")</f>
        <v>Low Value</v>
      </c>
      <c r="U683" t="str">
        <f>IF(Table1[[#This Row],[Previous Purchases]]&gt;=20,"Loyal",
IF(Table1[[#This Row],[Previous Purchases]]&gt;=10,"Returning","New"))</f>
        <v>Loyal</v>
      </c>
      <c r="V683" s="3">
        <f>IF(Table1[[#This Row],[Discount Applied]]="Yes",1,0)</f>
        <v>1</v>
      </c>
    </row>
    <row r="684" spans="1:22" ht="14" x14ac:dyDescent="0.3">
      <c r="A684">
        <v>683</v>
      </c>
      <c r="B684" s="2">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f>IF(Table1[[#This Row],[Age]]&lt;25,"Under 25",
IF(Table1[[#This Row],[Age]]&lt;=34,"25–34",
IF(Table1[[#This Row],[Age]]&lt;=44,"35–44",
IF(Table1[[#This Row],[Age]]&lt;=54,"45–54","55+"))))</f>
        <v>Under 25</v>
      </c>
      <c r="T684" t="str">
        <f>IF(Table1[[#This Row],[Purchase Amount (USD)]]&gt;=100,"High Value","Low Value")</f>
        <v>Low Value</v>
      </c>
      <c r="U684" t="str">
        <f>IF(Table1[[#This Row],[Previous Purchases]]&gt;=20,"Loyal",
IF(Table1[[#This Row],[Previous Purchases]]&gt;=10,"Returning","New"))</f>
        <v>Loyal</v>
      </c>
      <c r="V684" s="3">
        <f>IF(Table1[[#This Row],[Discount Applied]]="Yes",1,0)</f>
        <v>1</v>
      </c>
    </row>
    <row r="685" spans="1:22" ht="14" x14ac:dyDescent="0.3">
      <c r="A685">
        <v>684</v>
      </c>
      <c r="B685" s="2">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f>IF(Table1[[#This Row],[Age]]&lt;25,"Under 25",
IF(Table1[[#This Row],[Age]]&lt;=34,"25–34",
IF(Table1[[#This Row],[Age]]&lt;=44,"35–44",
IF(Table1[[#This Row],[Age]]&lt;=54,"45–54","55+"))))</f>
        <v>25–34</v>
      </c>
      <c r="T685" t="str">
        <f>IF(Table1[[#This Row],[Purchase Amount (USD)]]&gt;=100,"High Value","Low Value")</f>
        <v>Low Value</v>
      </c>
      <c r="U685" t="str">
        <f>IF(Table1[[#This Row],[Previous Purchases]]&gt;=20,"Loyal",
IF(Table1[[#This Row],[Previous Purchases]]&gt;=10,"Returning","New"))</f>
        <v>New</v>
      </c>
      <c r="V685" s="3">
        <f>IF(Table1[[#This Row],[Discount Applied]]="Yes",1,0)</f>
        <v>1</v>
      </c>
    </row>
    <row r="686" spans="1:22" ht="14" x14ac:dyDescent="0.3">
      <c r="A686">
        <v>685</v>
      </c>
      <c r="B686" s="2">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f>IF(Table1[[#This Row],[Age]]&lt;25,"Under 25",
IF(Table1[[#This Row],[Age]]&lt;=34,"25–34",
IF(Table1[[#This Row],[Age]]&lt;=44,"35–44",
IF(Table1[[#This Row],[Age]]&lt;=54,"45–54","55+"))))</f>
        <v>55+</v>
      </c>
      <c r="T686" t="str">
        <f>IF(Table1[[#This Row],[Purchase Amount (USD)]]&gt;=100,"High Value","Low Value")</f>
        <v>Low Value</v>
      </c>
      <c r="U686" t="str">
        <f>IF(Table1[[#This Row],[Previous Purchases]]&gt;=20,"Loyal",
IF(Table1[[#This Row],[Previous Purchases]]&gt;=10,"Returning","New"))</f>
        <v>Loyal</v>
      </c>
      <c r="V686" s="3">
        <f>IF(Table1[[#This Row],[Discount Applied]]="Yes",1,0)</f>
        <v>1</v>
      </c>
    </row>
    <row r="687" spans="1:22" ht="14" x14ac:dyDescent="0.3">
      <c r="A687">
        <v>686</v>
      </c>
      <c r="B687" s="2">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f>IF(Table1[[#This Row],[Age]]&lt;25,"Under 25",
IF(Table1[[#This Row],[Age]]&lt;=34,"25–34",
IF(Table1[[#This Row],[Age]]&lt;=44,"35–44",
IF(Table1[[#This Row],[Age]]&lt;=54,"45–54","55+"))))</f>
        <v>55+</v>
      </c>
      <c r="T687" t="str">
        <f>IF(Table1[[#This Row],[Purchase Amount (USD)]]&gt;=100,"High Value","Low Value")</f>
        <v>Low Value</v>
      </c>
      <c r="U687" t="str">
        <f>IF(Table1[[#This Row],[Previous Purchases]]&gt;=20,"Loyal",
IF(Table1[[#This Row],[Previous Purchases]]&gt;=10,"Returning","New"))</f>
        <v>Loyal</v>
      </c>
      <c r="V687" s="3">
        <f>IF(Table1[[#This Row],[Discount Applied]]="Yes",1,0)</f>
        <v>1</v>
      </c>
    </row>
    <row r="688" spans="1:22" ht="14" x14ac:dyDescent="0.3">
      <c r="A688">
        <v>687</v>
      </c>
      <c r="B688" s="2">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f>IF(Table1[[#This Row],[Age]]&lt;25,"Under 25",
IF(Table1[[#This Row],[Age]]&lt;=34,"25–34",
IF(Table1[[#This Row],[Age]]&lt;=44,"35–44",
IF(Table1[[#This Row],[Age]]&lt;=54,"45–54","55+"))))</f>
        <v>55+</v>
      </c>
      <c r="T688" t="str">
        <f>IF(Table1[[#This Row],[Purchase Amount (USD)]]&gt;=100,"High Value","Low Value")</f>
        <v>Low Value</v>
      </c>
      <c r="U688" t="str">
        <f>IF(Table1[[#This Row],[Previous Purchases]]&gt;=20,"Loyal",
IF(Table1[[#This Row],[Previous Purchases]]&gt;=10,"Returning","New"))</f>
        <v>Loyal</v>
      </c>
      <c r="V688" s="3">
        <f>IF(Table1[[#This Row],[Discount Applied]]="Yes",1,0)</f>
        <v>1</v>
      </c>
    </row>
    <row r="689" spans="1:22" ht="14" x14ac:dyDescent="0.3">
      <c r="A689">
        <v>688</v>
      </c>
      <c r="B689" s="2">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f>IF(Table1[[#This Row],[Age]]&lt;25,"Under 25",
IF(Table1[[#This Row],[Age]]&lt;=34,"25–34",
IF(Table1[[#This Row],[Age]]&lt;=44,"35–44",
IF(Table1[[#This Row],[Age]]&lt;=54,"45–54","55+"))))</f>
        <v>Under 25</v>
      </c>
      <c r="T689" t="str">
        <f>IF(Table1[[#This Row],[Purchase Amount (USD)]]&gt;=100,"High Value","Low Value")</f>
        <v>Low Value</v>
      </c>
      <c r="U689" t="str">
        <f>IF(Table1[[#This Row],[Previous Purchases]]&gt;=20,"Loyal",
IF(Table1[[#This Row],[Previous Purchases]]&gt;=10,"Returning","New"))</f>
        <v>Loyal</v>
      </c>
      <c r="V689" s="3">
        <f>IF(Table1[[#This Row],[Discount Applied]]="Yes",1,0)</f>
        <v>1</v>
      </c>
    </row>
    <row r="690" spans="1:22" ht="14" x14ac:dyDescent="0.3">
      <c r="A690">
        <v>689</v>
      </c>
      <c r="B690" s="2">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f>IF(Table1[[#This Row],[Age]]&lt;25,"Under 25",
IF(Table1[[#This Row],[Age]]&lt;=34,"25–34",
IF(Table1[[#This Row],[Age]]&lt;=44,"35–44",
IF(Table1[[#This Row],[Age]]&lt;=54,"45–54","55+"))))</f>
        <v>25–34</v>
      </c>
      <c r="T690" t="str">
        <f>IF(Table1[[#This Row],[Purchase Amount (USD)]]&gt;=100,"High Value","Low Value")</f>
        <v>Low Value</v>
      </c>
      <c r="U690" t="str">
        <f>IF(Table1[[#This Row],[Previous Purchases]]&gt;=20,"Loyal",
IF(Table1[[#This Row],[Previous Purchases]]&gt;=10,"Returning","New"))</f>
        <v>Loyal</v>
      </c>
      <c r="V690" s="3">
        <f>IF(Table1[[#This Row],[Discount Applied]]="Yes",1,0)</f>
        <v>1</v>
      </c>
    </row>
    <row r="691" spans="1:22" ht="14" x14ac:dyDescent="0.3">
      <c r="A691">
        <v>690</v>
      </c>
      <c r="B691" s="2">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f>IF(Table1[[#This Row],[Age]]&lt;25,"Under 25",
IF(Table1[[#This Row],[Age]]&lt;=34,"25–34",
IF(Table1[[#This Row],[Age]]&lt;=44,"35–44",
IF(Table1[[#This Row],[Age]]&lt;=54,"45–54","55+"))))</f>
        <v>Under 25</v>
      </c>
      <c r="T691" t="str">
        <f>IF(Table1[[#This Row],[Purchase Amount (USD)]]&gt;=100,"High Value","Low Value")</f>
        <v>Low Value</v>
      </c>
      <c r="U691" t="str">
        <f>IF(Table1[[#This Row],[Previous Purchases]]&gt;=20,"Loyal",
IF(Table1[[#This Row],[Previous Purchases]]&gt;=10,"Returning","New"))</f>
        <v>Loyal</v>
      </c>
      <c r="V691" s="3">
        <f>IF(Table1[[#This Row],[Discount Applied]]="Yes",1,0)</f>
        <v>1</v>
      </c>
    </row>
    <row r="692" spans="1:22" ht="14" x14ac:dyDescent="0.3">
      <c r="A692">
        <v>691</v>
      </c>
      <c r="B692" s="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f>IF(Table1[[#This Row],[Age]]&lt;25,"Under 25",
IF(Table1[[#This Row],[Age]]&lt;=34,"25–34",
IF(Table1[[#This Row],[Age]]&lt;=44,"35–44",
IF(Table1[[#This Row],[Age]]&lt;=54,"45–54","55+"))))</f>
        <v>25–34</v>
      </c>
      <c r="T692" t="str">
        <f>IF(Table1[[#This Row],[Purchase Amount (USD)]]&gt;=100,"High Value","Low Value")</f>
        <v>Low Value</v>
      </c>
      <c r="U692" t="str">
        <f>IF(Table1[[#This Row],[Previous Purchases]]&gt;=20,"Loyal",
IF(Table1[[#This Row],[Previous Purchases]]&gt;=10,"Returning","New"))</f>
        <v>Loyal</v>
      </c>
      <c r="V692" s="3">
        <f>IF(Table1[[#This Row],[Discount Applied]]="Yes",1,0)</f>
        <v>1</v>
      </c>
    </row>
    <row r="693" spans="1:22" ht="14" x14ac:dyDescent="0.3">
      <c r="A693">
        <v>692</v>
      </c>
      <c r="B693" s="2">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tr">
        <f>IF(Table1[[#This Row],[Age]]&lt;25,"Under 25",
IF(Table1[[#This Row],[Age]]&lt;=34,"25–34",
IF(Table1[[#This Row],[Age]]&lt;=44,"35–44",
IF(Table1[[#This Row],[Age]]&lt;=54,"45–54","55+"))))</f>
        <v>55+</v>
      </c>
      <c r="T693" t="str">
        <f>IF(Table1[[#This Row],[Purchase Amount (USD)]]&gt;=100,"High Value","Low Value")</f>
        <v>Low Value</v>
      </c>
      <c r="U693" t="str">
        <f>IF(Table1[[#This Row],[Previous Purchases]]&gt;=20,"Loyal",
IF(Table1[[#This Row],[Previous Purchases]]&gt;=10,"Returning","New"))</f>
        <v>Loyal</v>
      </c>
      <c r="V693" s="3">
        <f>IF(Table1[[#This Row],[Discount Applied]]="Yes",1,0)</f>
        <v>1</v>
      </c>
    </row>
    <row r="694" spans="1:22" ht="14" x14ac:dyDescent="0.3">
      <c r="A694">
        <v>693</v>
      </c>
      <c r="B694" s="2">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f>IF(Table1[[#This Row],[Age]]&lt;25,"Under 25",
IF(Table1[[#This Row],[Age]]&lt;=34,"25–34",
IF(Table1[[#This Row],[Age]]&lt;=44,"35–44",
IF(Table1[[#This Row],[Age]]&lt;=54,"45–54","55+"))))</f>
        <v>35–44</v>
      </c>
      <c r="T694" t="str">
        <f>IF(Table1[[#This Row],[Purchase Amount (USD)]]&gt;=100,"High Value","Low Value")</f>
        <v>Low Value</v>
      </c>
      <c r="U694" t="str">
        <f>IF(Table1[[#This Row],[Previous Purchases]]&gt;=20,"Loyal",
IF(Table1[[#This Row],[Previous Purchases]]&gt;=10,"Returning","New"))</f>
        <v>Loyal</v>
      </c>
      <c r="V694" s="3">
        <f>IF(Table1[[#This Row],[Discount Applied]]="Yes",1,0)</f>
        <v>1</v>
      </c>
    </row>
    <row r="695" spans="1:22" ht="14" x14ac:dyDescent="0.3">
      <c r="A695">
        <v>694</v>
      </c>
      <c r="B695" s="2">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f>IF(Table1[[#This Row],[Age]]&lt;25,"Under 25",
IF(Table1[[#This Row],[Age]]&lt;=34,"25–34",
IF(Table1[[#This Row],[Age]]&lt;=44,"35–44",
IF(Table1[[#This Row],[Age]]&lt;=54,"45–54","55+"))))</f>
        <v>45–54</v>
      </c>
      <c r="T695" t="str">
        <f>IF(Table1[[#This Row],[Purchase Amount (USD)]]&gt;=100,"High Value","Low Value")</f>
        <v>Low Value</v>
      </c>
      <c r="U695" t="str">
        <f>IF(Table1[[#This Row],[Previous Purchases]]&gt;=20,"Loyal",
IF(Table1[[#This Row],[Previous Purchases]]&gt;=10,"Returning","New"))</f>
        <v>Loyal</v>
      </c>
      <c r="V695" s="3">
        <f>IF(Table1[[#This Row],[Discount Applied]]="Yes",1,0)</f>
        <v>1</v>
      </c>
    </row>
    <row r="696" spans="1:22" ht="14" x14ac:dyDescent="0.3">
      <c r="A696">
        <v>695</v>
      </c>
      <c r="B696" s="2">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f>IF(Table1[[#This Row],[Age]]&lt;25,"Under 25",
IF(Table1[[#This Row],[Age]]&lt;=34,"25–34",
IF(Table1[[#This Row],[Age]]&lt;=44,"35–44",
IF(Table1[[#This Row],[Age]]&lt;=54,"45–54","55+"))))</f>
        <v>35–44</v>
      </c>
      <c r="T696" t="str">
        <f>IF(Table1[[#This Row],[Purchase Amount (USD)]]&gt;=100,"High Value","Low Value")</f>
        <v>Low Value</v>
      </c>
      <c r="U696" t="str">
        <f>IF(Table1[[#This Row],[Previous Purchases]]&gt;=20,"Loyal",
IF(Table1[[#This Row],[Previous Purchases]]&gt;=10,"Returning","New"))</f>
        <v>Loyal</v>
      </c>
      <c r="V696" s="3">
        <f>IF(Table1[[#This Row],[Discount Applied]]="Yes",1,0)</f>
        <v>1</v>
      </c>
    </row>
    <row r="697" spans="1:22" ht="14" x14ac:dyDescent="0.3">
      <c r="A697">
        <v>696</v>
      </c>
      <c r="B697" s="2">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f>IF(Table1[[#This Row],[Age]]&lt;25,"Under 25",
IF(Table1[[#This Row],[Age]]&lt;=34,"25–34",
IF(Table1[[#This Row],[Age]]&lt;=44,"35–44",
IF(Table1[[#This Row],[Age]]&lt;=54,"45–54","55+"))))</f>
        <v>25–34</v>
      </c>
      <c r="T697" t="str">
        <f>IF(Table1[[#This Row],[Purchase Amount (USD)]]&gt;=100,"High Value","Low Value")</f>
        <v>Low Value</v>
      </c>
      <c r="U697" t="str">
        <f>IF(Table1[[#This Row],[Previous Purchases]]&gt;=20,"Loyal",
IF(Table1[[#This Row],[Previous Purchases]]&gt;=10,"Returning","New"))</f>
        <v>Returning</v>
      </c>
      <c r="V697" s="3">
        <f>IF(Table1[[#This Row],[Discount Applied]]="Yes",1,0)</f>
        <v>1</v>
      </c>
    </row>
    <row r="698" spans="1:22" ht="14" x14ac:dyDescent="0.3">
      <c r="A698">
        <v>697</v>
      </c>
      <c r="B698" s="2">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tr">
        <f>IF(Table1[[#This Row],[Age]]&lt;25,"Under 25",
IF(Table1[[#This Row],[Age]]&lt;=34,"25–34",
IF(Table1[[#This Row],[Age]]&lt;=44,"35–44",
IF(Table1[[#This Row],[Age]]&lt;=54,"45–54","55+"))))</f>
        <v>35–44</v>
      </c>
      <c r="T698" t="str">
        <f>IF(Table1[[#This Row],[Purchase Amount (USD)]]&gt;=100,"High Value","Low Value")</f>
        <v>Low Value</v>
      </c>
      <c r="U698" t="str">
        <f>IF(Table1[[#This Row],[Previous Purchases]]&gt;=20,"Loyal",
IF(Table1[[#This Row],[Previous Purchases]]&gt;=10,"Returning","New"))</f>
        <v>Loyal</v>
      </c>
      <c r="V698" s="3">
        <f>IF(Table1[[#This Row],[Discount Applied]]="Yes",1,0)</f>
        <v>1</v>
      </c>
    </row>
    <row r="699" spans="1:22" ht="14" x14ac:dyDescent="0.3">
      <c r="A699">
        <v>698</v>
      </c>
      <c r="B699" s="2">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f>IF(Table1[[#This Row],[Age]]&lt;25,"Under 25",
IF(Table1[[#This Row],[Age]]&lt;=34,"25–34",
IF(Table1[[#This Row],[Age]]&lt;=44,"35–44",
IF(Table1[[#This Row],[Age]]&lt;=54,"45–54","55+"))))</f>
        <v>55+</v>
      </c>
      <c r="T699" t="str">
        <f>IF(Table1[[#This Row],[Purchase Amount (USD)]]&gt;=100,"High Value","Low Value")</f>
        <v>Low Value</v>
      </c>
      <c r="U699" t="str">
        <f>IF(Table1[[#This Row],[Previous Purchases]]&gt;=20,"Loyal",
IF(Table1[[#This Row],[Previous Purchases]]&gt;=10,"Returning","New"))</f>
        <v>Loyal</v>
      </c>
      <c r="V699" s="3">
        <f>IF(Table1[[#This Row],[Discount Applied]]="Yes",1,0)</f>
        <v>1</v>
      </c>
    </row>
    <row r="700" spans="1:22" ht="14" x14ac:dyDescent="0.3">
      <c r="A700">
        <v>699</v>
      </c>
      <c r="B700" s="2">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f>IF(Table1[[#This Row],[Age]]&lt;25,"Under 25",
IF(Table1[[#This Row],[Age]]&lt;=34,"25–34",
IF(Table1[[#This Row],[Age]]&lt;=44,"35–44",
IF(Table1[[#This Row],[Age]]&lt;=54,"45–54","55+"))))</f>
        <v>55+</v>
      </c>
      <c r="T700" t="str">
        <f>IF(Table1[[#This Row],[Purchase Amount (USD)]]&gt;=100,"High Value","Low Value")</f>
        <v>Low Value</v>
      </c>
      <c r="U700" t="str">
        <f>IF(Table1[[#This Row],[Previous Purchases]]&gt;=20,"Loyal",
IF(Table1[[#This Row],[Previous Purchases]]&gt;=10,"Returning","New"))</f>
        <v>Loyal</v>
      </c>
      <c r="V700" s="3">
        <f>IF(Table1[[#This Row],[Discount Applied]]="Yes",1,0)</f>
        <v>1</v>
      </c>
    </row>
    <row r="701" spans="1:22" ht="14" x14ac:dyDescent="0.3">
      <c r="A701">
        <v>700</v>
      </c>
      <c r="B701" s="2">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f>IF(Table1[[#This Row],[Age]]&lt;25,"Under 25",
IF(Table1[[#This Row],[Age]]&lt;=34,"25–34",
IF(Table1[[#This Row],[Age]]&lt;=44,"35–44",
IF(Table1[[#This Row],[Age]]&lt;=54,"45–54","55+"))))</f>
        <v>45–54</v>
      </c>
      <c r="T701" t="str">
        <f>IF(Table1[[#This Row],[Purchase Amount (USD)]]&gt;=100,"High Value","Low Value")</f>
        <v>Low Value</v>
      </c>
      <c r="U701" t="str">
        <f>IF(Table1[[#This Row],[Previous Purchases]]&gt;=20,"Loyal",
IF(Table1[[#This Row],[Previous Purchases]]&gt;=10,"Returning","New"))</f>
        <v>New</v>
      </c>
      <c r="V701" s="3">
        <f>IF(Table1[[#This Row],[Discount Applied]]="Yes",1,0)</f>
        <v>1</v>
      </c>
    </row>
    <row r="702" spans="1:22" ht="14" x14ac:dyDescent="0.3">
      <c r="A702">
        <v>701</v>
      </c>
      <c r="B702" s="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f>IF(Table1[[#This Row],[Age]]&lt;25,"Under 25",
IF(Table1[[#This Row],[Age]]&lt;=34,"25–34",
IF(Table1[[#This Row],[Age]]&lt;=44,"35–44",
IF(Table1[[#This Row],[Age]]&lt;=54,"45–54","55+"))))</f>
        <v>55+</v>
      </c>
      <c r="T702" t="str">
        <f>IF(Table1[[#This Row],[Purchase Amount (USD)]]&gt;=100,"High Value","Low Value")</f>
        <v>Low Value</v>
      </c>
      <c r="U702" t="str">
        <f>IF(Table1[[#This Row],[Previous Purchases]]&gt;=20,"Loyal",
IF(Table1[[#This Row],[Previous Purchases]]&gt;=10,"Returning","New"))</f>
        <v>New</v>
      </c>
      <c r="V702" s="3">
        <f>IF(Table1[[#This Row],[Discount Applied]]="Yes",1,0)</f>
        <v>1</v>
      </c>
    </row>
    <row r="703" spans="1:22" ht="14" x14ac:dyDescent="0.3">
      <c r="A703">
        <v>702</v>
      </c>
      <c r="B703" s="2">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f>IF(Table1[[#This Row],[Age]]&lt;25,"Under 25",
IF(Table1[[#This Row],[Age]]&lt;=34,"25–34",
IF(Table1[[#This Row],[Age]]&lt;=44,"35–44",
IF(Table1[[#This Row],[Age]]&lt;=54,"45–54","55+"))))</f>
        <v>45–54</v>
      </c>
      <c r="T703" t="str">
        <f>IF(Table1[[#This Row],[Purchase Amount (USD)]]&gt;=100,"High Value","Low Value")</f>
        <v>Low Value</v>
      </c>
      <c r="U703" t="str">
        <f>IF(Table1[[#This Row],[Previous Purchases]]&gt;=20,"Loyal",
IF(Table1[[#This Row],[Previous Purchases]]&gt;=10,"Returning","New"))</f>
        <v>New</v>
      </c>
      <c r="V703" s="3">
        <f>IF(Table1[[#This Row],[Discount Applied]]="Yes",1,0)</f>
        <v>1</v>
      </c>
    </row>
    <row r="704" spans="1:22" ht="14" x14ac:dyDescent="0.3">
      <c r="A704">
        <v>703</v>
      </c>
      <c r="B704" s="2">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f>IF(Table1[[#This Row],[Age]]&lt;25,"Under 25",
IF(Table1[[#This Row],[Age]]&lt;=34,"25–34",
IF(Table1[[#This Row],[Age]]&lt;=44,"35–44",
IF(Table1[[#This Row],[Age]]&lt;=54,"45–54","55+"))))</f>
        <v>Under 25</v>
      </c>
      <c r="T704" t="str">
        <f>IF(Table1[[#This Row],[Purchase Amount (USD)]]&gt;=100,"High Value","Low Value")</f>
        <v>Low Value</v>
      </c>
      <c r="U704" t="str">
        <f>IF(Table1[[#This Row],[Previous Purchases]]&gt;=20,"Loyal",
IF(Table1[[#This Row],[Previous Purchases]]&gt;=10,"Returning","New"))</f>
        <v>New</v>
      </c>
      <c r="V704" s="3">
        <f>IF(Table1[[#This Row],[Discount Applied]]="Yes",1,0)</f>
        <v>1</v>
      </c>
    </row>
    <row r="705" spans="1:22" ht="14" x14ac:dyDescent="0.3">
      <c r="A705">
        <v>704</v>
      </c>
      <c r="B705" s="2">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f>IF(Table1[[#This Row],[Age]]&lt;25,"Under 25",
IF(Table1[[#This Row],[Age]]&lt;=34,"25–34",
IF(Table1[[#This Row],[Age]]&lt;=44,"35–44",
IF(Table1[[#This Row],[Age]]&lt;=54,"45–54","55+"))))</f>
        <v>55+</v>
      </c>
      <c r="T705" t="str">
        <f>IF(Table1[[#This Row],[Purchase Amount (USD)]]&gt;=100,"High Value","Low Value")</f>
        <v>Low Value</v>
      </c>
      <c r="U705" t="str">
        <f>IF(Table1[[#This Row],[Previous Purchases]]&gt;=20,"Loyal",
IF(Table1[[#This Row],[Previous Purchases]]&gt;=10,"Returning","New"))</f>
        <v>Loyal</v>
      </c>
      <c r="V705" s="3">
        <f>IF(Table1[[#This Row],[Discount Applied]]="Yes",1,0)</f>
        <v>1</v>
      </c>
    </row>
    <row r="706" spans="1:22" ht="14" x14ac:dyDescent="0.3">
      <c r="A706">
        <v>705</v>
      </c>
      <c r="B706" s="2">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f>IF(Table1[[#This Row],[Age]]&lt;25,"Under 25",
IF(Table1[[#This Row],[Age]]&lt;=34,"25–34",
IF(Table1[[#This Row],[Age]]&lt;=44,"35–44",
IF(Table1[[#This Row],[Age]]&lt;=54,"45–54","55+"))))</f>
        <v>25–34</v>
      </c>
      <c r="T706" t="str">
        <f>IF(Table1[[#This Row],[Purchase Amount (USD)]]&gt;=100,"High Value","Low Value")</f>
        <v>Low Value</v>
      </c>
      <c r="U706" t="str">
        <f>IF(Table1[[#This Row],[Previous Purchases]]&gt;=20,"Loyal",
IF(Table1[[#This Row],[Previous Purchases]]&gt;=10,"Returning","New"))</f>
        <v>Returning</v>
      </c>
      <c r="V706" s="3">
        <f>IF(Table1[[#This Row],[Discount Applied]]="Yes",1,0)</f>
        <v>1</v>
      </c>
    </row>
    <row r="707" spans="1:22" ht="14" x14ac:dyDescent="0.3">
      <c r="A707">
        <v>706</v>
      </c>
      <c r="B707" s="2">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f>IF(Table1[[#This Row],[Age]]&lt;25,"Under 25",
IF(Table1[[#This Row],[Age]]&lt;=34,"25–34",
IF(Table1[[#This Row],[Age]]&lt;=44,"35–44",
IF(Table1[[#This Row],[Age]]&lt;=54,"45–54","55+"))))</f>
        <v>25–34</v>
      </c>
      <c r="T707" t="str">
        <f>IF(Table1[[#This Row],[Purchase Amount (USD)]]&gt;=100,"High Value","Low Value")</f>
        <v>Low Value</v>
      </c>
      <c r="U707" t="str">
        <f>IF(Table1[[#This Row],[Previous Purchases]]&gt;=20,"Loyal",
IF(Table1[[#This Row],[Previous Purchases]]&gt;=10,"Returning","New"))</f>
        <v>Loyal</v>
      </c>
      <c r="V707" s="3">
        <f>IF(Table1[[#This Row],[Discount Applied]]="Yes",1,0)</f>
        <v>1</v>
      </c>
    </row>
    <row r="708" spans="1:22" ht="14" x14ac:dyDescent="0.3">
      <c r="A708">
        <v>707</v>
      </c>
      <c r="B708" s="2">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f>IF(Table1[[#This Row],[Age]]&lt;25,"Under 25",
IF(Table1[[#This Row],[Age]]&lt;=34,"25–34",
IF(Table1[[#This Row],[Age]]&lt;=44,"35–44",
IF(Table1[[#This Row],[Age]]&lt;=54,"45–54","55+"))))</f>
        <v>45–54</v>
      </c>
      <c r="T708" t="str">
        <f>IF(Table1[[#This Row],[Purchase Amount (USD)]]&gt;=100,"High Value","Low Value")</f>
        <v>Low Value</v>
      </c>
      <c r="U708" t="str">
        <f>IF(Table1[[#This Row],[Previous Purchases]]&gt;=20,"Loyal",
IF(Table1[[#This Row],[Previous Purchases]]&gt;=10,"Returning","New"))</f>
        <v>Loyal</v>
      </c>
      <c r="V708" s="3">
        <f>IF(Table1[[#This Row],[Discount Applied]]="Yes",1,0)</f>
        <v>1</v>
      </c>
    </row>
    <row r="709" spans="1:22" ht="14" x14ac:dyDescent="0.3">
      <c r="A709">
        <v>708</v>
      </c>
      <c r="B709" s="2">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f>IF(Table1[[#This Row],[Age]]&lt;25,"Under 25",
IF(Table1[[#This Row],[Age]]&lt;=34,"25–34",
IF(Table1[[#This Row],[Age]]&lt;=44,"35–44",
IF(Table1[[#This Row],[Age]]&lt;=54,"45–54","55+"))))</f>
        <v>55+</v>
      </c>
      <c r="T709" t="str">
        <f>IF(Table1[[#This Row],[Purchase Amount (USD)]]&gt;=100,"High Value","Low Value")</f>
        <v>Low Value</v>
      </c>
      <c r="U709" t="str">
        <f>IF(Table1[[#This Row],[Previous Purchases]]&gt;=20,"Loyal",
IF(Table1[[#This Row],[Previous Purchases]]&gt;=10,"Returning","New"))</f>
        <v>Loyal</v>
      </c>
      <c r="V709" s="3">
        <f>IF(Table1[[#This Row],[Discount Applied]]="Yes",1,0)</f>
        <v>1</v>
      </c>
    </row>
    <row r="710" spans="1:22" ht="14" x14ac:dyDescent="0.3">
      <c r="A710">
        <v>709</v>
      </c>
      <c r="B710" s="2">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tr">
        <f>IF(Table1[[#This Row],[Age]]&lt;25,"Under 25",
IF(Table1[[#This Row],[Age]]&lt;=34,"25–34",
IF(Table1[[#This Row],[Age]]&lt;=44,"35–44",
IF(Table1[[#This Row],[Age]]&lt;=54,"45–54","55+"))))</f>
        <v>35–44</v>
      </c>
      <c r="T710" t="str">
        <f>IF(Table1[[#This Row],[Purchase Amount (USD)]]&gt;=100,"High Value","Low Value")</f>
        <v>Low Value</v>
      </c>
      <c r="U710" t="str">
        <f>IF(Table1[[#This Row],[Previous Purchases]]&gt;=20,"Loyal",
IF(Table1[[#This Row],[Previous Purchases]]&gt;=10,"Returning","New"))</f>
        <v>Returning</v>
      </c>
      <c r="V710" s="3">
        <f>IF(Table1[[#This Row],[Discount Applied]]="Yes",1,0)</f>
        <v>1</v>
      </c>
    </row>
    <row r="711" spans="1:22" ht="14" x14ac:dyDescent="0.3">
      <c r="A711">
        <v>710</v>
      </c>
      <c r="B711" s="2">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f>IF(Table1[[#This Row],[Age]]&lt;25,"Under 25",
IF(Table1[[#This Row],[Age]]&lt;=34,"25–34",
IF(Table1[[#This Row],[Age]]&lt;=44,"35–44",
IF(Table1[[#This Row],[Age]]&lt;=54,"45–54","55+"))))</f>
        <v>45–54</v>
      </c>
      <c r="T711" t="str">
        <f>IF(Table1[[#This Row],[Purchase Amount (USD)]]&gt;=100,"High Value","Low Value")</f>
        <v>Low Value</v>
      </c>
      <c r="U711" t="str">
        <f>IF(Table1[[#This Row],[Previous Purchases]]&gt;=20,"Loyal",
IF(Table1[[#This Row],[Previous Purchases]]&gt;=10,"Returning","New"))</f>
        <v>Loyal</v>
      </c>
      <c r="V711" s="3">
        <f>IF(Table1[[#This Row],[Discount Applied]]="Yes",1,0)</f>
        <v>1</v>
      </c>
    </row>
    <row r="712" spans="1:22" ht="14" x14ac:dyDescent="0.3">
      <c r="A712">
        <v>711</v>
      </c>
      <c r="B712" s="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f>IF(Table1[[#This Row],[Age]]&lt;25,"Under 25",
IF(Table1[[#This Row],[Age]]&lt;=34,"25–34",
IF(Table1[[#This Row],[Age]]&lt;=44,"35–44",
IF(Table1[[#This Row],[Age]]&lt;=54,"45–54","55+"))))</f>
        <v>Under 25</v>
      </c>
      <c r="T712" t="str">
        <f>IF(Table1[[#This Row],[Purchase Amount (USD)]]&gt;=100,"High Value","Low Value")</f>
        <v>Low Value</v>
      </c>
      <c r="U712" t="str">
        <f>IF(Table1[[#This Row],[Previous Purchases]]&gt;=20,"Loyal",
IF(Table1[[#This Row],[Previous Purchases]]&gt;=10,"Returning","New"))</f>
        <v>Loyal</v>
      </c>
      <c r="V712" s="3">
        <f>IF(Table1[[#This Row],[Discount Applied]]="Yes",1,0)</f>
        <v>1</v>
      </c>
    </row>
    <row r="713" spans="1:22" ht="14" x14ac:dyDescent="0.3">
      <c r="A713">
        <v>712</v>
      </c>
      <c r="B713" s="2">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f>IF(Table1[[#This Row],[Age]]&lt;25,"Under 25",
IF(Table1[[#This Row],[Age]]&lt;=34,"25–34",
IF(Table1[[#This Row],[Age]]&lt;=44,"35–44",
IF(Table1[[#This Row],[Age]]&lt;=54,"45–54","55+"))))</f>
        <v>55+</v>
      </c>
      <c r="T713" t="str">
        <f>IF(Table1[[#This Row],[Purchase Amount (USD)]]&gt;=100,"High Value","Low Value")</f>
        <v>Low Value</v>
      </c>
      <c r="U713" t="str">
        <f>IF(Table1[[#This Row],[Previous Purchases]]&gt;=20,"Loyal",
IF(Table1[[#This Row],[Previous Purchases]]&gt;=10,"Returning","New"))</f>
        <v>Returning</v>
      </c>
      <c r="V713" s="3">
        <f>IF(Table1[[#This Row],[Discount Applied]]="Yes",1,0)</f>
        <v>1</v>
      </c>
    </row>
    <row r="714" spans="1:22" ht="14" x14ac:dyDescent="0.3">
      <c r="A714">
        <v>713</v>
      </c>
      <c r="B714" s="2">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f>IF(Table1[[#This Row],[Age]]&lt;25,"Under 25",
IF(Table1[[#This Row],[Age]]&lt;=34,"25–34",
IF(Table1[[#This Row],[Age]]&lt;=44,"35–44",
IF(Table1[[#This Row],[Age]]&lt;=54,"45–54","55+"))))</f>
        <v>35–44</v>
      </c>
      <c r="T714" t="str">
        <f>IF(Table1[[#This Row],[Purchase Amount (USD)]]&gt;=100,"High Value","Low Value")</f>
        <v>Low Value</v>
      </c>
      <c r="U714" t="str">
        <f>IF(Table1[[#This Row],[Previous Purchases]]&gt;=20,"Loyal",
IF(Table1[[#This Row],[Previous Purchases]]&gt;=10,"Returning","New"))</f>
        <v>Loyal</v>
      </c>
      <c r="V714" s="3">
        <f>IF(Table1[[#This Row],[Discount Applied]]="Yes",1,0)</f>
        <v>1</v>
      </c>
    </row>
    <row r="715" spans="1:22" ht="14" x14ac:dyDescent="0.3">
      <c r="A715">
        <v>714</v>
      </c>
      <c r="B715" s="2">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f>IF(Table1[[#This Row],[Age]]&lt;25,"Under 25",
IF(Table1[[#This Row],[Age]]&lt;=34,"25–34",
IF(Table1[[#This Row],[Age]]&lt;=44,"35–44",
IF(Table1[[#This Row],[Age]]&lt;=54,"45–54","55+"))))</f>
        <v>35–44</v>
      </c>
      <c r="T715" t="str">
        <f>IF(Table1[[#This Row],[Purchase Amount (USD)]]&gt;=100,"High Value","Low Value")</f>
        <v>Low Value</v>
      </c>
      <c r="U715" t="str">
        <f>IF(Table1[[#This Row],[Previous Purchases]]&gt;=20,"Loyal",
IF(Table1[[#This Row],[Previous Purchases]]&gt;=10,"Returning","New"))</f>
        <v>Loyal</v>
      </c>
      <c r="V715" s="3">
        <f>IF(Table1[[#This Row],[Discount Applied]]="Yes",1,0)</f>
        <v>1</v>
      </c>
    </row>
    <row r="716" spans="1:22" ht="14" x14ac:dyDescent="0.3">
      <c r="A716">
        <v>715</v>
      </c>
      <c r="B716" s="2">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f>IF(Table1[[#This Row],[Age]]&lt;25,"Under 25",
IF(Table1[[#This Row],[Age]]&lt;=34,"25–34",
IF(Table1[[#This Row],[Age]]&lt;=44,"35–44",
IF(Table1[[#This Row],[Age]]&lt;=54,"45–54","55+"))))</f>
        <v>25–34</v>
      </c>
      <c r="T716" t="str">
        <f>IF(Table1[[#This Row],[Purchase Amount (USD)]]&gt;=100,"High Value","Low Value")</f>
        <v>Low Value</v>
      </c>
      <c r="U716" t="str">
        <f>IF(Table1[[#This Row],[Previous Purchases]]&gt;=20,"Loyal",
IF(Table1[[#This Row],[Previous Purchases]]&gt;=10,"Returning","New"))</f>
        <v>Loyal</v>
      </c>
      <c r="V716" s="3">
        <f>IF(Table1[[#This Row],[Discount Applied]]="Yes",1,0)</f>
        <v>1</v>
      </c>
    </row>
    <row r="717" spans="1:22" ht="14" x14ac:dyDescent="0.3">
      <c r="A717">
        <v>716</v>
      </c>
      <c r="B717" s="2">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f>IF(Table1[[#This Row],[Age]]&lt;25,"Under 25",
IF(Table1[[#This Row],[Age]]&lt;=34,"25–34",
IF(Table1[[#This Row],[Age]]&lt;=44,"35–44",
IF(Table1[[#This Row],[Age]]&lt;=54,"45–54","55+"))))</f>
        <v>25–34</v>
      </c>
      <c r="T717" t="str">
        <f>IF(Table1[[#This Row],[Purchase Amount (USD)]]&gt;=100,"High Value","Low Value")</f>
        <v>Low Value</v>
      </c>
      <c r="U717" t="str">
        <f>IF(Table1[[#This Row],[Previous Purchases]]&gt;=20,"Loyal",
IF(Table1[[#This Row],[Previous Purchases]]&gt;=10,"Returning","New"))</f>
        <v>Loyal</v>
      </c>
      <c r="V717" s="3">
        <f>IF(Table1[[#This Row],[Discount Applied]]="Yes",1,0)</f>
        <v>1</v>
      </c>
    </row>
    <row r="718" spans="1:22" ht="14" x14ac:dyDescent="0.3">
      <c r="A718">
        <v>717</v>
      </c>
      <c r="B718" s="2">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f>IF(Table1[[#This Row],[Age]]&lt;25,"Under 25",
IF(Table1[[#This Row],[Age]]&lt;=34,"25–34",
IF(Table1[[#This Row],[Age]]&lt;=44,"35–44",
IF(Table1[[#This Row],[Age]]&lt;=54,"45–54","55+"))))</f>
        <v>25–34</v>
      </c>
      <c r="T718" t="str">
        <f>IF(Table1[[#This Row],[Purchase Amount (USD)]]&gt;=100,"High Value","Low Value")</f>
        <v>Low Value</v>
      </c>
      <c r="U718" t="str">
        <f>IF(Table1[[#This Row],[Previous Purchases]]&gt;=20,"Loyal",
IF(Table1[[#This Row],[Previous Purchases]]&gt;=10,"Returning","New"))</f>
        <v>New</v>
      </c>
      <c r="V718" s="3">
        <f>IF(Table1[[#This Row],[Discount Applied]]="Yes",1,0)</f>
        <v>1</v>
      </c>
    </row>
    <row r="719" spans="1:22" ht="14" x14ac:dyDescent="0.3">
      <c r="A719">
        <v>718</v>
      </c>
      <c r="B719" s="2">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f>IF(Table1[[#This Row],[Age]]&lt;25,"Under 25",
IF(Table1[[#This Row],[Age]]&lt;=34,"25–34",
IF(Table1[[#This Row],[Age]]&lt;=44,"35–44",
IF(Table1[[#This Row],[Age]]&lt;=54,"45–54","55+"))))</f>
        <v>Under 25</v>
      </c>
      <c r="T719" t="str">
        <f>IF(Table1[[#This Row],[Purchase Amount (USD)]]&gt;=100,"High Value","Low Value")</f>
        <v>Low Value</v>
      </c>
      <c r="U719" t="str">
        <f>IF(Table1[[#This Row],[Previous Purchases]]&gt;=20,"Loyal",
IF(Table1[[#This Row],[Previous Purchases]]&gt;=10,"Returning","New"))</f>
        <v>New</v>
      </c>
      <c r="V719" s="3">
        <f>IF(Table1[[#This Row],[Discount Applied]]="Yes",1,0)</f>
        <v>1</v>
      </c>
    </row>
    <row r="720" spans="1:22" ht="14" x14ac:dyDescent="0.3">
      <c r="A720">
        <v>719</v>
      </c>
      <c r="B720" s="2">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f>IF(Table1[[#This Row],[Age]]&lt;25,"Under 25",
IF(Table1[[#This Row],[Age]]&lt;=34,"25–34",
IF(Table1[[#This Row],[Age]]&lt;=44,"35–44",
IF(Table1[[#This Row],[Age]]&lt;=54,"45–54","55+"))))</f>
        <v>Under 25</v>
      </c>
      <c r="T720" t="str">
        <f>IF(Table1[[#This Row],[Purchase Amount (USD)]]&gt;=100,"High Value","Low Value")</f>
        <v>Low Value</v>
      </c>
      <c r="U720" t="str">
        <f>IF(Table1[[#This Row],[Previous Purchases]]&gt;=20,"Loyal",
IF(Table1[[#This Row],[Previous Purchases]]&gt;=10,"Returning","New"))</f>
        <v>Loyal</v>
      </c>
      <c r="V720" s="3">
        <f>IF(Table1[[#This Row],[Discount Applied]]="Yes",1,0)</f>
        <v>1</v>
      </c>
    </row>
    <row r="721" spans="1:22" ht="14" x14ac:dyDescent="0.3">
      <c r="A721">
        <v>720</v>
      </c>
      <c r="B721" s="2">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f>IF(Table1[[#This Row],[Age]]&lt;25,"Under 25",
IF(Table1[[#This Row],[Age]]&lt;=34,"25–34",
IF(Table1[[#This Row],[Age]]&lt;=44,"35–44",
IF(Table1[[#This Row],[Age]]&lt;=54,"45–54","55+"))))</f>
        <v>55+</v>
      </c>
      <c r="T721" t="str">
        <f>IF(Table1[[#This Row],[Purchase Amount (USD)]]&gt;=100,"High Value","Low Value")</f>
        <v>Low Value</v>
      </c>
      <c r="U721" t="str">
        <f>IF(Table1[[#This Row],[Previous Purchases]]&gt;=20,"Loyal",
IF(Table1[[#This Row],[Previous Purchases]]&gt;=10,"Returning","New"))</f>
        <v>Loyal</v>
      </c>
      <c r="V721" s="3">
        <f>IF(Table1[[#This Row],[Discount Applied]]="Yes",1,0)</f>
        <v>1</v>
      </c>
    </row>
    <row r="722" spans="1:22" ht="14" x14ac:dyDescent="0.3">
      <c r="A722">
        <v>721</v>
      </c>
      <c r="B722" s="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f>IF(Table1[[#This Row],[Age]]&lt;25,"Under 25",
IF(Table1[[#This Row],[Age]]&lt;=34,"25–34",
IF(Table1[[#This Row],[Age]]&lt;=44,"35–44",
IF(Table1[[#This Row],[Age]]&lt;=54,"45–54","55+"))))</f>
        <v>25–34</v>
      </c>
      <c r="T722" t="str">
        <f>IF(Table1[[#This Row],[Purchase Amount (USD)]]&gt;=100,"High Value","Low Value")</f>
        <v>Low Value</v>
      </c>
      <c r="U722" t="str">
        <f>IF(Table1[[#This Row],[Previous Purchases]]&gt;=20,"Loyal",
IF(Table1[[#This Row],[Previous Purchases]]&gt;=10,"Returning","New"))</f>
        <v>Returning</v>
      </c>
      <c r="V722" s="3">
        <f>IF(Table1[[#This Row],[Discount Applied]]="Yes",1,0)</f>
        <v>1</v>
      </c>
    </row>
    <row r="723" spans="1:22" ht="14" x14ac:dyDescent="0.3">
      <c r="A723">
        <v>722</v>
      </c>
      <c r="B723" s="2">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f>IF(Table1[[#This Row],[Age]]&lt;25,"Under 25",
IF(Table1[[#This Row],[Age]]&lt;=34,"25–34",
IF(Table1[[#This Row],[Age]]&lt;=44,"35–44",
IF(Table1[[#This Row],[Age]]&lt;=54,"45–54","55+"))))</f>
        <v>35–44</v>
      </c>
      <c r="T723" t="str">
        <f>IF(Table1[[#This Row],[Purchase Amount (USD)]]&gt;=100,"High Value","Low Value")</f>
        <v>Low Value</v>
      </c>
      <c r="U723" t="str">
        <f>IF(Table1[[#This Row],[Previous Purchases]]&gt;=20,"Loyal",
IF(Table1[[#This Row],[Previous Purchases]]&gt;=10,"Returning","New"))</f>
        <v>Loyal</v>
      </c>
      <c r="V723" s="3">
        <f>IF(Table1[[#This Row],[Discount Applied]]="Yes",1,0)</f>
        <v>1</v>
      </c>
    </row>
    <row r="724" spans="1:22" ht="14" x14ac:dyDescent="0.3">
      <c r="A724">
        <v>723</v>
      </c>
      <c r="B724" s="2">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f>IF(Table1[[#This Row],[Age]]&lt;25,"Under 25",
IF(Table1[[#This Row],[Age]]&lt;=34,"25–34",
IF(Table1[[#This Row],[Age]]&lt;=44,"35–44",
IF(Table1[[#This Row],[Age]]&lt;=54,"45–54","55+"))))</f>
        <v>25–34</v>
      </c>
      <c r="T724" t="str">
        <f>IF(Table1[[#This Row],[Purchase Amount (USD)]]&gt;=100,"High Value","Low Value")</f>
        <v>Low Value</v>
      </c>
      <c r="U724" t="str">
        <f>IF(Table1[[#This Row],[Previous Purchases]]&gt;=20,"Loyal",
IF(Table1[[#This Row],[Previous Purchases]]&gt;=10,"Returning","New"))</f>
        <v>Loyal</v>
      </c>
      <c r="V724" s="3">
        <f>IF(Table1[[#This Row],[Discount Applied]]="Yes",1,0)</f>
        <v>1</v>
      </c>
    </row>
    <row r="725" spans="1:22" ht="14" x14ac:dyDescent="0.3">
      <c r="A725">
        <v>724</v>
      </c>
      <c r="B725" s="2">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f>IF(Table1[[#This Row],[Age]]&lt;25,"Under 25",
IF(Table1[[#This Row],[Age]]&lt;=34,"25–34",
IF(Table1[[#This Row],[Age]]&lt;=44,"35–44",
IF(Table1[[#This Row],[Age]]&lt;=54,"45–54","55+"))))</f>
        <v>35–44</v>
      </c>
      <c r="T725" t="str">
        <f>IF(Table1[[#This Row],[Purchase Amount (USD)]]&gt;=100,"High Value","Low Value")</f>
        <v>Low Value</v>
      </c>
      <c r="U725" t="str">
        <f>IF(Table1[[#This Row],[Previous Purchases]]&gt;=20,"Loyal",
IF(Table1[[#This Row],[Previous Purchases]]&gt;=10,"Returning","New"))</f>
        <v>Loyal</v>
      </c>
      <c r="V725" s="3">
        <f>IF(Table1[[#This Row],[Discount Applied]]="Yes",1,0)</f>
        <v>1</v>
      </c>
    </row>
    <row r="726" spans="1:22" ht="14" x14ac:dyDescent="0.3">
      <c r="A726">
        <v>725</v>
      </c>
      <c r="B726" s="2">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f>IF(Table1[[#This Row],[Age]]&lt;25,"Under 25",
IF(Table1[[#This Row],[Age]]&lt;=34,"25–34",
IF(Table1[[#This Row],[Age]]&lt;=44,"35–44",
IF(Table1[[#This Row],[Age]]&lt;=54,"45–54","55+"))))</f>
        <v>35–44</v>
      </c>
      <c r="T726" t="str">
        <f>IF(Table1[[#This Row],[Purchase Amount (USD)]]&gt;=100,"High Value","Low Value")</f>
        <v>Low Value</v>
      </c>
      <c r="U726" t="str">
        <f>IF(Table1[[#This Row],[Previous Purchases]]&gt;=20,"Loyal",
IF(Table1[[#This Row],[Previous Purchases]]&gt;=10,"Returning","New"))</f>
        <v>Loyal</v>
      </c>
      <c r="V726" s="3">
        <f>IF(Table1[[#This Row],[Discount Applied]]="Yes",1,0)</f>
        <v>1</v>
      </c>
    </row>
    <row r="727" spans="1:22" ht="14" x14ac:dyDescent="0.3">
      <c r="A727">
        <v>726</v>
      </c>
      <c r="B727" s="2">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f>IF(Table1[[#This Row],[Age]]&lt;25,"Under 25",
IF(Table1[[#This Row],[Age]]&lt;=34,"25–34",
IF(Table1[[#This Row],[Age]]&lt;=44,"35–44",
IF(Table1[[#This Row],[Age]]&lt;=54,"45–54","55+"))))</f>
        <v>55+</v>
      </c>
      <c r="T727" t="str">
        <f>IF(Table1[[#This Row],[Purchase Amount (USD)]]&gt;=100,"High Value","Low Value")</f>
        <v>Low Value</v>
      </c>
      <c r="U727" t="str">
        <f>IF(Table1[[#This Row],[Previous Purchases]]&gt;=20,"Loyal",
IF(Table1[[#This Row],[Previous Purchases]]&gt;=10,"Returning","New"))</f>
        <v>Loyal</v>
      </c>
      <c r="V727" s="3">
        <f>IF(Table1[[#This Row],[Discount Applied]]="Yes",1,0)</f>
        <v>1</v>
      </c>
    </row>
    <row r="728" spans="1:22" ht="14" x14ac:dyDescent="0.3">
      <c r="A728">
        <v>727</v>
      </c>
      <c r="B728" s="2">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f>IF(Table1[[#This Row],[Age]]&lt;25,"Under 25",
IF(Table1[[#This Row],[Age]]&lt;=34,"25–34",
IF(Table1[[#This Row],[Age]]&lt;=44,"35–44",
IF(Table1[[#This Row],[Age]]&lt;=54,"45–54","55+"))))</f>
        <v>25–34</v>
      </c>
      <c r="T728" t="str">
        <f>IF(Table1[[#This Row],[Purchase Amount (USD)]]&gt;=100,"High Value","Low Value")</f>
        <v>Low Value</v>
      </c>
      <c r="U728" t="str">
        <f>IF(Table1[[#This Row],[Previous Purchases]]&gt;=20,"Loyal",
IF(Table1[[#This Row],[Previous Purchases]]&gt;=10,"Returning","New"))</f>
        <v>Loyal</v>
      </c>
      <c r="V728" s="3">
        <f>IF(Table1[[#This Row],[Discount Applied]]="Yes",1,0)</f>
        <v>1</v>
      </c>
    </row>
    <row r="729" spans="1:22" ht="14" x14ac:dyDescent="0.3">
      <c r="A729">
        <v>728</v>
      </c>
      <c r="B729" s="2">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f>IF(Table1[[#This Row],[Age]]&lt;25,"Under 25",
IF(Table1[[#This Row],[Age]]&lt;=34,"25–34",
IF(Table1[[#This Row],[Age]]&lt;=44,"35–44",
IF(Table1[[#This Row],[Age]]&lt;=54,"45–54","55+"))))</f>
        <v>55+</v>
      </c>
      <c r="T729" t="str">
        <f>IF(Table1[[#This Row],[Purchase Amount (USD)]]&gt;=100,"High Value","Low Value")</f>
        <v>Low Value</v>
      </c>
      <c r="U729" t="str">
        <f>IF(Table1[[#This Row],[Previous Purchases]]&gt;=20,"Loyal",
IF(Table1[[#This Row],[Previous Purchases]]&gt;=10,"Returning","New"))</f>
        <v>Loyal</v>
      </c>
      <c r="V729" s="3">
        <f>IF(Table1[[#This Row],[Discount Applied]]="Yes",1,0)</f>
        <v>1</v>
      </c>
    </row>
    <row r="730" spans="1:22" ht="14" x14ac:dyDescent="0.3">
      <c r="A730">
        <v>729</v>
      </c>
      <c r="B730" s="2">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f>IF(Table1[[#This Row],[Age]]&lt;25,"Under 25",
IF(Table1[[#This Row],[Age]]&lt;=34,"25–34",
IF(Table1[[#This Row],[Age]]&lt;=44,"35–44",
IF(Table1[[#This Row],[Age]]&lt;=54,"45–54","55+"))))</f>
        <v>25–34</v>
      </c>
      <c r="T730" t="str">
        <f>IF(Table1[[#This Row],[Purchase Amount (USD)]]&gt;=100,"High Value","Low Value")</f>
        <v>Low Value</v>
      </c>
      <c r="U730" t="str">
        <f>IF(Table1[[#This Row],[Previous Purchases]]&gt;=20,"Loyal",
IF(Table1[[#This Row],[Previous Purchases]]&gt;=10,"Returning","New"))</f>
        <v>Returning</v>
      </c>
      <c r="V730" s="3">
        <f>IF(Table1[[#This Row],[Discount Applied]]="Yes",1,0)</f>
        <v>1</v>
      </c>
    </row>
    <row r="731" spans="1:22" ht="14" x14ac:dyDescent="0.3">
      <c r="A731">
        <v>730</v>
      </c>
      <c r="B731" s="2">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f>IF(Table1[[#This Row],[Age]]&lt;25,"Under 25",
IF(Table1[[#This Row],[Age]]&lt;=34,"25–34",
IF(Table1[[#This Row],[Age]]&lt;=44,"35–44",
IF(Table1[[#This Row],[Age]]&lt;=54,"45–54","55+"))))</f>
        <v>35–44</v>
      </c>
      <c r="T731" t="str">
        <f>IF(Table1[[#This Row],[Purchase Amount (USD)]]&gt;=100,"High Value","Low Value")</f>
        <v>Low Value</v>
      </c>
      <c r="U731" t="str">
        <f>IF(Table1[[#This Row],[Previous Purchases]]&gt;=20,"Loyal",
IF(Table1[[#This Row],[Previous Purchases]]&gt;=10,"Returning","New"))</f>
        <v>Loyal</v>
      </c>
      <c r="V731" s="3">
        <f>IF(Table1[[#This Row],[Discount Applied]]="Yes",1,0)</f>
        <v>1</v>
      </c>
    </row>
    <row r="732" spans="1:22" ht="14" x14ac:dyDescent="0.3">
      <c r="A732">
        <v>731</v>
      </c>
      <c r="B732" s="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f>IF(Table1[[#This Row],[Age]]&lt;25,"Under 25",
IF(Table1[[#This Row],[Age]]&lt;=34,"25–34",
IF(Table1[[#This Row],[Age]]&lt;=44,"35–44",
IF(Table1[[#This Row],[Age]]&lt;=54,"45–54","55+"))))</f>
        <v>45–54</v>
      </c>
      <c r="T732" t="str">
        <f>IF(Table1[[#This Row],[Purchase Amount (USD)]]&gt;=100,"High Value","Low Value")</f>
        <v>Low Value</v>
      </c>
      <c r="U732" t="str">
        <f>IF(Table1[[#This Row],[Previous Purchases]]&gt;=20,"Loyal",
IF(Table1[[#This Row],[Previous Purchases]]&gt;=10,"Returning","New"))</f>
        <v>Loyal</v>
      </c>
      <c r="V732" s="3">
        <f>IF(Table1[[#This Row],[Discount Applied]]="Yes",1,0)</f>
        <v>1</v>
      </c>
    </row>
    <row r="733" spans="1:22" ht="14" x14ac:dyDescent="0.3">
      <c r="A733">
        <v>732</v>
      </c>
      <c r="B733" s="2">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f>IF(Table1[[#This Row],[Age]]&lt;25,"Under 25",
IF(Table1[[#This Row],[Age]]&lt;=34,"25–34",
IF(Table1[[#This Row],[Age]]&lt;=44,"35–44",
IF(Table1[[#This Row],[Age]]&lt;=54,"45–54","55+"))))</f>
        <v>35–44</v>
      </c>
      <c r="T733" t="str">
        <f>IF(Table1[[#This Row],[Purchase Amount (USD)]]&gt;=100,"High Value","Low Value")</f>
        <v>Low Value</v>
      </c>
      <c r="U733" t="str">
        <f>IF(Table1[[#This Row],[Previous Purchases]]&gt;=20,"Loyal",
IF(Table1[[#This Row],[Previous Purchases]]&gt;=10,"Returning","New"))</f>
        <v>Loyal</v>
      </c>
      <c r="V733" s="3">
        <f>IF(Table1[[#This Row],[Discount Applied]]="Yes",1,0)</f>
        <v>1</v>
      </c>
    </row>
    <row r="734" spans="1:22" ht="14" x14ac:dyDescent="0.3">
      <c r="A734">
        <v>733</v>
      </c>
      <c r="B734" s="2">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f>IF(Table1[[#This Row],[Age]]&lt;25,"Under 25",
IF(Table1[[#This Row],[Age]]&lt;=34,"25–34",
IF(Table1[[#This Row],[Age]]&lt;=44,"35–44",
IF(Table1[[#This Row],[Age]]&lt;=54,"45–54","55+"))))</f>
        <v>25–34</v>
      </c>
      <c r="T734" t="str">
        <f>IF(Table1[[#This Row],[Purchase Amount (USD)]]&gt;=100,"High Value","Low Value")</f>
        <v>Low Value</v>
      </c>
      <c r="U734" t="str">
        <f>IF(Table1[[#This Row],[Previous Purchases]]&gt;=20,"Loyal",
IF(Table1[[#This Row],[Previous Purchases]]&gt;=10,"Returning","New"))</f>
        <v>Loyal</v>
      </c>
      <c r="V734" s="3">
        <f>IF(Table1[[#This Row],[Discount Applied]]="Yes",1,0)</f>
        <v>1</v>
      </c>
    </row>
    <row r="735" spans="1:22" ht="14" x14ac:dyDescent="0.3">
      <c r="A735">
        <v>734</v>
      </c>
      <c r="B735" s="2">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f>IF(Table1[[#This Row],[Age]]&lt;25,"Under 25",
IF(Table1[[#This Row],[Age]]&lt;=34,"25–34",
IF(Table1[[#This Row],[Age]]&lt;=44,"35–44",
IF(Table1[[#This Row],[Age]]&lt;=54,"45–54","55+"))))</f>
        <v>45–54</v>
      </c>
      <c r="T735" t="str">
        <f>IF(Table1[[#This Row],[Purchase Amount (USD)]]&gt;=100,"High Value","Low Value")</f>
        <v>Low Value</v>
      </c>
      <c r="U735" t="str">
        <f>IF(Table1[[#This Row],[Previous Purchases]]&gt;=20,"Loyal",
IF(Table1[[#This Row],[Previous Purchases]]&gt;=10,"Returning","New"))</f>
        <v>Loyal</v>
      </c>
      <c r="V735" s="3">
        <f>IF(Table1[[#This Row],[Discount Applied]]="Yes",1,0)</f>
        <v>1</v>
      </c>
    </row>
    <row r="736" spans="1:22" ht="14" x14ac:dyDescent="0.3">
      <c r="A736">
        <v>735</v>
      </c>
      <c r="B736" s="2">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f>IF(Table1[[#This Row],[Age]]&lt;25,"Under 25",
IF(Table1[[#This Row],[Age]]&lt;=34,"25–34",
IF(Table1[[#This Row],[Age]]&lt;=44,"35–44",
IF(Table1[[#This Row],[Age]]&lt;=54,"45–54","55+"))))</f>
        <v>55+</v>
      </c>
      <c r="T736" t="str">
        <f>IF(Table1[[#This Row],[Purchase Amount (USD)]]&gt;=100,"High Value","Low Value")</f>
        <v>Low Value</v>
      </c>
      <c r="U736" t="str">
        <f>IF(Table1[[#This Row],[Previous Purchases]]&gt;=20,"Loyal",
IF(Table1[[#This Row],[Previous Purchases]]&gt;=10,"Returning","New"))</f>
        <v>Loyal</v>
      </c>
      <c r="V736" s="3">
        <f>IF(Table1[[#This Row],[Discount Applied]]="Yes",1,0)</f>
        <v>1</v>
      </c>
    </row>
    <row r="737" spans="1:22" ht="14" x14ac:dyDescent="0.3">
      <c r="A737">
        <v>736</v>
      </c>
      <c r="B737" s="2">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f>IF(Table1[[#This Row],[Age]]&lt;25,"Under 25",
IF(Table1[[#This Row],[Age]]&lt;=34,"25–34",
IF(Table1[[#This Row],[Age]]&lt;=44,"35–44",
IF(Table1[[#This Row],[Age]]&lt;=54,"45–54","55+"))))</f>
        <v>55+</v>
      </c>
      <c r="T737" t="str">
        <f>IF(Table1[[#This Row],[Purchase Amount (USD)]]&gt;=100,"High Value","Low Value")</f>
        <v>Low Value</v>
      </c>
      <c r="U737" t="str">
        <f>IF(Table1[[#This Row],[Previous Purchases]]&gt;=20,"Loyal",
IF(Table1[[#This Row],[Previous Purchases]]&gt;=10,"Returning","New"))</f>
        <v>Loyal</v>
      </c>
      <c r="V737" s="3">
        <f>IF(Table1[[#This Row],[Discount Applied]]="Yes",1,0)</f>
        <v>1</v>
      </c>
    </row>
    <row r="738" spans="1:22" ht="14" x14ac:dyDescent="0.3">
      <c r="A738">
        <v>737</v>
      </c>
      <c r="B738" s="2">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f>IF(Table1[[#This Row],[Age]]&lt;25,"Under 25",
IF(Table1[[#This Row],[Age]]&lt;=34,"25–34",
IF(Table1[[#This Row],[Age]]&lt;=44,"35–44",
IF(Table1[[#This Row],[Age]]&lt;=54,"45–54","55+"))))</f>
        <v>Under 25</v>
      </c>
      <c r="T738" t="str">
        <f>IF(Table1[[#This Row],[Purchase Amount (USD)]]&gt;=100,"High Value","Low Value")</f>
        <v>Low Value</v>
      </c>
      <c r="U738" t="str">
        <f>IF(Table1[[#This Row],[Previous Purchases]]&gt;=20,"Loyal",
IF(Table1[[#This Row],[Previous Purchases]]&gt;=10,"Returning","New"))</f>
        <v>Loyal</v>
      </c>
      <c r="V738" s="3">
        <f>IF(Table1[[#This Row],[Discount Applied]]="Yes",1,0)</f>
        <v>1</v>
      </c>
    </row>
    <row r="739" spans="1:22" ht="14" x14ac:dyDescent="0.3">
      <c r="A739">
        <v>738</v>
      </c>
      <c r="B739" s="2">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f>IF(Table1[[#This Row],[Age]]&lt;25,"Under 25",
IF(Table1[[#This Row],[Age]]&lt;=34,"25–34",
IF(Table1[[#This Row],[Age]]&lt;=44,"35–44",
IF(Table1[[#This Row],[Age]]&lt;=54,"45–54","55+"))))</f>
        <v>45–54</v>
      </c>
      <c r="T739" t="str">
        <f>IF(Table1[[#This Row],[Purchase Amount (USD)]]&gt;=100,"High Value","Low Value")</f>
        <v>Low Value</v>
      </c>
      <c r="U739" t="str">
        <f>IF(Table1[[#This Row],[Previous Purchases]]&gt;=20,"Loyal",
IF(Table1[[#This Row],[Previous Purchases]]&gt;=10,"Returning","New"))</f>
        <v>Loyal</v>
      </c>
      <c r="V739" s="3">
        <f>IF(Table1[[#This Row],[Discount Applied]]="Yes",1,0)</f>
        <v>1</v>
      </c>
    </row>
    <row r="740" spans="1:22" ht="14" x14ac:dyDescent="0.3">
      <c r="A740">
        <v>739</v>
      </c>
      <c r="B740" s="2">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f>IF(Table1[[#This Row],[Age]]&lt;25,"Under 25",
IF(Table1[[#This Row],[Age]]&lt;=34,"25–34",
IF(Table1[[#This Row],[Age]]&lt;=44,"35–44",
IF(Table1[[#This Row],[Age]]&lt;=54,"45–54","55+"))))</f>
        <v>55+</v>
      </c>
      <c r="T740" t="str">
        <f>IF(Table1[[#This Row],[Purchase Amount (USD)]]&gt;=100,"High Value","Low Value")</f>
        <v>Low Value</v>
      </c>
      <c r="U740" t="str">
        <f>IF(Table1[[#This Row],[Previous Purchases]]&gt;=20,"Loyal",
IF(Table1[[#This Row],[Previous Purchases]]&gt;=10,"Returning","New"))</f>
        <v>Loyal</v>
      </c>
      <c r="V740" s="3">
        <f>IF(Table1[[#This Row],[Discount Applied]]="Yes",1,0)</f>
        <v>1</v>
      </c>
    </row>
    <row r="741" spans="1:22" ht="14" x14ac:dyDescent="0.3">
      <c r="A741">
        <v>740</v>
      </c>
      <c r="B741" s="2">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f>IF(Table1[[#This Row],[Age]]&lt;25,"Under 25",
IF(Table1[[#This Row],[Age]]&lt;=34,"25–34",
IF(Table1[[#This Row],[Age]]&lt;=44,"35–44",
IF(Table1[[#This Row],[Age]]&lt;=54,"45–54","55+"))))</f>
        <v>55+</v>
      </c>
      <c r="T741" t="str">
        <f>IF(Table1[[#This Row],[Purchase Amount (USD)]]&gt;=100,"High Value","Low Value")</f>
        <v>Low Value</v>
      </c>
      <c r="U741" t="str">
        <f>IF(Table1[[#This Row],[Previous Purchases]]&gt;=20,"Loyal",
IF(Table1[[#This Row],[Previous Purchases]]&gt;=10,"Returning","New"))</f>
        <v>Loyal</v>
      </c>
      <c r="V741" s="3">
        <f>IF(Table1[[#This Row],[Discount Applied]]="Yes",1,0)</f>
        <v>1</v>
      </c>
    </row>
    <row r="742" spans="1:22" ht="14" x14ac:dyDescent="0.3">
      <c r="A742">
        <v>741</v>
      </c>
      <c r="B742" s="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f>IF(Table1[[#This Row],[Age]]&lt;25,"Under 25",
IF(Table1[[#This Row],[Age]]&lt;=34,"25–34",
IF(Table1[[#This Row],[Age]]&lt;=44,"35–44",
IF(Table1[[#This Row],[Age]]&lt;=54,"45–54","55+"))))</f>
        <v>25–34</v>
      </c>
      <c r="T742" t="str">
        <f>IF(Table1[[#This Row],[Purchase Amount (USD)]]&gt;=100,"High Value","Low Value")</f>
        <v>Low Value</v>
      </c>
      <c r="U742" t="str">
        <f>IF(Table1[[#This Row],[Previous Purchases]]&gt;=20,"Loyal",
IF(Table1[[#This Row],[Previous Purchases]]&gt;=10,"Returning","New"))</f>
        <v>Loyal</v>
      </c>
      <c r="V742" s="3">
        <f>IF(Table1[[#This Row],[Discount Applied]]="Yes",1,0)</f>
        <v>1</v>
      </c>
    </row>
    <row r="743" spans="1:22" ht="14" x14ac:dyDescent="0.3">
      <c r="A743">
        <v>742</v>
      </c>
      <c r="B743" s="2">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f>IF(Table1[[#This Row],[Age]]&lt;25,"Under 25",
IF(Table1[[#This Row],[Age]]&lt;=34,"25–34",
IF(Table1[[#This Row],[Age]]&lt;=44,"35–44",
IF(Table1[[#This Row],[Age]]&lt;=54,"45–54","55+"))))</f>
        <v>Under 25</v>
      </c>
      <c r="T743" t="str">
        <f>IF(Table1[[#This Row],[Purchase Amount (USD)]]&gt;=100,"High Value","Low Value")</f>
        <v>Low Value</v>
      </c>
      <c r="U743" t="str">
        <f>IF(Table1[[#This Row],[Previous Purchases]]&gt;=20,"Loyal",
IF(Table1[[#This Row],[Previous Purchases]]&gt;=10,"Returning","New"))</f>
        <v>Loyal</v>
      </c>
      <c r="V743" s="3">
        <f>IF(Table1[[#This Row],[Discount Applied]]="Yes",1,0)</f>
        <v>1</v>
      </c>
    </row>
    <row r="744" spans="1:22" ht="14" x14ac:dyDescent="0.3">
      <c r="A744">
        <v>743</v>
      </c>
      <c r="B744" s="2">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f>IF(Table1[[#This Row],[Age]]&lt;25,"Under 25",
IF(Table1[[#This Row],[Age]]&lt;=34,"25–34",
IF(Table1[[#This Row],[Age]]&lt;=44,"35–44",
IF(Table1[[#This Row],[Age]]&lt;=54,"45–54","55+"))))</f>
        <v>55+</v>
      </c>
      <c r="T744" t="str">
        <f>IF(Table1[[#This Row],[Purchase Amount (USD)]]&gt;=100,"High Value","Low Value")</f>
        <v>Low Value</v>
      </c>
      <c r="U744" t="str">
        <f>IF(Table1[[#This Row],[Previous Purchases]]&gt;=20,"Loyal",
IF(Table1[[#This Row],[Previous Purchases]]&gt;=10,"Returning","New"))</f>
        <v>Loyal</v>
      </c>
      <c r="V744" s="3">
        <f>IF(Table1[[#This Row],[Discount Applied]]="Yes",1,0)</f>
        <v>1</v>
      </c>
    </row>
    <row r="745" spans="1:22" ht="14" x14ac:dyDescent="0.3">
      <c r="A745">
        <v>744</v>
      </c>
      <c r="B745" s="2">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f>IF(Table1[[#This Row],[Age]]&lt;25,"Under 25",
IF(Table1[[#This Row],[Age]]&lt;=34,"25–34",
IF(Table1[[#This Row],[Age]]&lt;=44,"35–44",
IF(Table1[[#This Row],[Age]]&lt;=54,"45–54","55+"))))</f>
        <v>Under 25</v>
      </c>
      <c r="T745" t="str">
        <f>IF(Table1[[#This Row],[Purchase Amount (USD)]]&gt;=100,"High Value","Low Value")</f>
        <v>Low Value</v>
      </c>
      <c r="U745" t="str">
        <f>IF(Table1[[#This Row],[Previous Purchases]]&gt;=20,"Loyal",
IF(Table1[[#This Row],[Previous Purchases]]&gt;=10,"Returning","New"))</f>
        <v>Loyal</v>
      </c>
      <c r="V745" s="3">
        <f>IF(Table1[[#This Row],[Discount Applied]]="Yes",1,0)</f>
        <v>1</v>
      </c>
    </row>
    <row r="746" spans="1:22" ht="14" x14ac:dyDescent="0.3">
      <c r="A746">
        <v>745</v>
      </c>
      <c r="B746" s="2">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f>IF(Table1[[#This Row],[Age]]&lt;25,"Under 25",
IF(Table1[[#This Row],[Age]]&lt;=34,"25–34",
IF(Table1[[#This Row],[Age]]&lt;=44,"35–44",
IF(Table1[[#This Row],[Age]]&lt;=54,"45–54","55+"))))</f>
        <v>55+</v>
      </c>
      <c r="T746" t="str">
        <f>IF(Table1[[#This Row],[Purchase Amount (USD)]]&gt;=100,"High Value","Low Value")</f>
        <v>Low Value</v>
      </c>
      <c r="U746" t="str">
        <f>IF(Table1[[#This Row],[Previous Purchases]]&gt;=20,"Loyal",
IF(Table1[[#This Row],[Previous Purchases]]&gt;=10,"Returning","New"))</f>
        <v>Loyal</v>
      </c>
      <c r="V746" s="3">
        <f>IF(Table1[[#This Row],[Discount Applied]]="Yes",1,0)</f>
        <v>1</v>
      </c>
    </row>
    <row r="747" spans="1:22" ht="14" x14ac:dyDescent="0.3">
      <c r="A747">
        <v>746</v>
      </c>
      <c r="B747" s="2">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f>IF(Table1[[#This Row],[Age]]&lt;25,"Under 25",
IF(Table1[[#This Row],[Age]]&lt;=34,"25–34",
IF(Table1[[#This Row],[Age]]&lt;=44,"35–44",
IF(Table1[[#This Row],[Age]]&lt;=54,"45–54","55+"))))</f>
        <v>45–54</v>
      </c>
      <c r="T747" t="str">
        <f>IF(Table1[[#This Row],[Purchase Amount (USD)]]&gt;=100,"High Value","Low Value")</f>
        <v>Low Value</v>
      </c>
      <c r="U747" t="str">
        <f>IF(Table1[[#This Row],[Previous Purchases]]&gt;=20,"Loyal",
IF(Table1[[#This Row],[Previous Purchases]]&gt;=10,"Returning","New"))</f>
        <v>New</v>
      </c>
      <c r="V747" s="3">
        <f>IF(Table1[[#This Row],[Discount Applied]]="Yes",1,0)</f>
        <v>1</v>
      </c>
    </row>
    <row r="748" spans="1:22" ht="14" x14ac:dyDescent="0.3">
      <c r="A748">
        <v>747</v>
      </c>
      <c r="B748" s="2">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f>IF(Table1[[#This Row],[Age]]&lt;25,"Under 25",
IF(Table1[[#This Row],[Age]]&lt;=34,"25–34",
IF(Table1[[#This Row],[Age]]&lt;=44,"35–44",
IF(Table1[[#This Row],[Age]]&lt;=54,"45–54","55+"))))</f>
        <v>35–44</v>
      </c>
      <c r="T748" t="str">
        <f>IF(Table1[[#This Row],[Purchase Amount (USD)]]&gt;=100,"High Value","Low Value")</f>
        <v>Low Value</v>
      </c>
      <c r="U748" t="str">
        <f>IF(Table1[[#This Row],[Previous Purchases]]&gt;=20,"Loyal",
IF(Table1[[#This Row],[Previous Purchases]]&gt;=10,"Returning","New"))</f>
        <v>Loyal</v>
      </c>
      <c r="V748" s="3">
        <f>IF(Table1[[#This Row],[Discount Applied]]="Yes",1,0)</f>
        <v>1</v>
      </c>
    </row>
    <row r="749" spans="1:22" ht="14" x14ac:dyDescent="0.3">
      <c r="A749">
        <v>748</v>
      </c>
      <c r="B749" s="2">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f>IF(Table1[[#This Row],[Age]]&lt;25,"Under 25",
IF(Table1[[#This Row],[Age]]&lt;=34,"25–34",
IF(Table1[[#This Row],[Age]]&lt;=44,"35–44",
IF(Table1[[#This Row],[Age]]&lt;=54,"45–54","55+"))))</f>
        <v>45–54</v>
      </c>
      <c r="T749" t="str">
        <f>IF(Table1[[#This Row],[Purchase Amount (USD)]]&gt;=100,"High Value","Low Value")</f>
        <v>Low Value</v>
      </c>
      <c r="U749" t="str">
        <f>IF(Table1[[#This Row],[Previous Purchases]]&gt;=20,"Loyal",
IF(Table1[[#This Row],[Previous Purchases]]&gt;=10,"Returning","New"))</f>
        <v>Returning</v>
      </c>
      <c r="V749" s="3">
        <f>IF(Table1[[#This Row],[Discount Applied]]="Yes",1,0)</f>
        <v>1</v>
      </c>
    </row>
    <row r="750" spans="1:22" ht="14" x14ac:dyDescent="0.3">
      <c r="A750">
        <v>749</v>
      </c>
      <c r="B750" s="2">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f>IF(Table1[[#This Row],[Age]]&lt;25,"Under 25",
IF(Table1[[#This Row],[Age]]&lt;=34,"25–34",
IF(Table1[[#This Row],[Age]]&lt;=44,"35–44",
IF(Table1[[#This Row],[Age]]&lt;=54,"45–54","55+"))))</f>
        <v>35–44</v>
      </c>
      <c r="T750" t="str">
        <f>IF(Table1[[#This Row],[Purchase Amount (USD)]]&gt;=100,"High Value","Low Value")</f>
        <v>Low Value</v>
      </c>
      <c r="U750" t="str">
        <f>IF(Table1[[#This Row],[Previous Purchases]]&gt;=20,"Loyal",
IF(Table1[[#This Row],[Previous Purchases]]&gt;=10,"Returning","New"))</f>
        <v>New</v>
      </c>
      <c r="V750" s="3">
        <f>IF(Table1[[#This Row],[Discount Applied]]="Yes",1,0)</f>
        <v>1</v>
      </c>
    </row>
    <row r="751" spans="1:22" ht="14" x14ac:dyDescent="0.3">
      <c r="A751">
        <v>750</v>
      </c>
      <c r="B751" s="2">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f>IF(Table1[[#This Row],[Age]]&lt;25,"Under 25",
IF(Table1[[#This Row],[Age]]&lt;=34,"25–34",
IF(Table1[[#This Row],[Age]]&lt;=44,"35–44",
IF(Table1[[#This Row],[Age]]&lt;=54,"45–54","55+"))))</f>
        <v>55+</v>
      </c>
      <c r="T751" t="str">
        <f>IF(Table1[[#This Row],[Purchase Amount (USD)]]&gt;=100,"High Value","Low Value")</f>
        <v>Low Value</v>
      </c>
      <c r="U751" t="str">
        <f>IF(Table1[[#This Row],[Previous Purchases]]&gt;=20,"Loyal",
IF(Table1[[#This Row],[Previous Purchases]]&gt;=10,"Returning","New"))</f>
        <v>Returning</v>
      </c>
      <c r="V751" s="3">
        <f>IF(Table1[[#This Row],[Discount Applied]]="Yes",1,0)</f>
        <v>1</v>
      </c>
    </row>
    <row r="752" spans="1:22" ht="14" x14ac:dyDescent="0.3">
      <c r="A752">
        <v>751</v>
      </c>
      <c r="B752" s="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f>IF(Table1[[#This Row],[Age]]&lt;25,"Under 25",
IF(Table1[[#This Row],[Age]]&lt;=34,"25–34",
IF(Table1[[#This Row],[Age]]&lt;=44,"35–44",
IF(Table1[[#This Row],[Age]]&lt;=54,"45–54","55+"))))</f>
        <v>25–34</v>
      </c>
      <c r="T752" t="str">
        <f>IF(Table1[[#This Row],[Purchase Amount (USD)]]&gt;=100,"High Value","Low Value")</f>
        <v>Low Value</v>
      </c>
      <c r="U752" t="str">
        <f>IF(Table1[[#This Row],[Previous Purchases]]&gt;=20,"Loyal",
IF(Table1[[#This Row],[Previous Purchases]]&gt;=10,"Returning","New"))</f>
        <v>New</v>
      </c>
      <c r="V752" s="3">
        <f>IF(Table1[[#This Row],[Discount Applied]]="Yes",1,0)</f>
        <v>1</v>
      </c>
    </row>
    <row r="753" spans="1:22" ht="14" x14ac:dyDescent="0.3">
      <c r="A753">
        <v>752</v>
      </c>
      <c r="B753" s="2">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f>IF(Table1[[#This Row],[Age]]&lt;25,"Under 25",
IF(Table1[[#This Row],[Age]]&lt;=34,"25–34",
IF(Table1[[#This Row],[Age]]&lt;=44,"35–44",
IF(Table1[[#This Row],[Age]]&lt;=54,"45–54","55+"))))</f>
        <v>55+</v>
      </c>
      <c r="T753" t="str">
        <f>IF(Table1[[#This Row],[Purchase Amount (USD)]]&gt;=100,"High Value","Low Value")</f>
        <v>Low Value</v>
      </c>
      <c r="U753" t="str">
        <f>IF(Table1[[#This Row],[Previous Purchases]]&gt;=20,"Loyal",
IF(Table1[[#This Row],[Previous Purchases]]&gt;=10,"Returning","New"))</f>
        <v>New</v>
      </c>
      <c r="V753" s="3">
        <f>IF(Table1[[#This Row],[Discount Applied]]="Yes",1,0)</f>
        <v>1</v>
      </c>
    </row>
    <row r="754" spans="1:22" ht="14" x14ac:dyDescent="0.3">
      <c r="A754">
        <v>753</v>
      </c>
      <c r="B754" s="2">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f>IF(Table1[[#This Row],[Age]]&lt;25,"Under 25",
IF(Table1[[#This Row],[Age]]&lt;=34,"25–34",
IF(Table1[[#This Row],[Age]]&lt;=44,"35–44",
IF(Table1[[#This Row],[Age]]&lt;=54,"45–54","55+"))))</f>
        <v>35–44</v>
      </c>
      <c r="T754" t="str">
        <f>IF(Table1[[#This Row],[Purchase Amount (USD)]]&gt;=100,"High Value","Low Value")</f>
        <v>Low Value</v>
      </c>
      <c r="U754" t="str">
        <f>IF(Table1[[#This Row],[Previous Purchases]]&gt;=20,"Loyal",
IF(Table1[[#This Row],[Previous Purchases]]&gt;=10,"Returning","New"))</f>
        <v>Returning</v>
      </c>
      <c r="V754" s="3">
        <f>IF(Table1[[#This Row],[Discount Applied]]="Yes",1,0)</f>
        <v>1</v>
      </c>
    </row>
    <row r="755" spans="1:22" ht="14" x14ac:dyDescent="0.3">
      <c r="A755">
        <v>754</v>
      </c>
      <c r="B755" s="2">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f>IF(Table1[[#This Row],[Age]]&lt;25,"Under 25",
IF(Table1[[#This Row],[Age]]&lt;=34,"25–34",
IF(Table1[[#This Row],[Age]]&lt;=44,"35–44",
IF(Table1[[#This Row],[Age]]&lt;=54,"45–54","55+"))))</f>
        <v>45–54</v>
      </c>
      <c r="T755" t="str">
        <f>IF(Table1[[#This Row],[Purchase Amount (USD)]]&gt;=100,"High Value","Low Value")</f>
        <v>Low Value</v>
      </c>
      <c r="U755" t="str">
        <f>IF(Table1[[#This Row],[Previous Purchases]]&gt;=20,"Loyal",
IF(Table1[[#This Row],[Previous Purchases]]&gt;=10,"Returning","New"))</f>
        <v>Loyal</v>
      </c>
      <c r="V755" s="3">
        <f>IF(Table1[[#This Row],[Discount Applied]]="Yes",1,0)</f>
        <v>1</v>
      </c>
    </row>
    <row r="756" spans="1:22" ht="14" x14ac:dyDescent="0.3">
      <c r="A756">
        <v>755</v>
      </c>
      <c r="B756" s="2">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f>IF(Table1[[#This Row],[Age]]&lt;25,"Under 25",
IF(Table1[[#This Row],[Age]]&lt;=34,"25–34",
IF(Table1[[#This Row],[Age]]&lt;=44,"35–44",
IF(Table1[[#This Row],[Age]]&lt;=54,"45–54","55+"))))</f>
        <v>35–44</v>
      </c>
      <c r="T756" t="str">
        <f>IF(Table1[[#This Row],[Purchase Amount (USD)]]&gt;=100,"High Value","Low Value")</f>
        <v>Low Value</v>
      </c>
      <c r="U756" t="str">
        <f>IF(Table1[[#This Row],[Previous Purchases]]&gt;=20,"Loyal",
IF(Table1[[#This Row],[Previous Purchases]]&gt;=10,"Returning","New"))</f>
        <v>New</v>
      </c>
      <c r="V756" s="3">
        <f>IF(Table1[[#This Row],[Discount Applied]]="Yes",1,0)</f>
        <v>1</v>
      </c>
    </row>
    <row r="757" spans="1:22" ht="14" x14ac:dyDescent="0.3">
      <c r="A757">
        <v>756</v>
      </c>
      <c r="B757" s="2">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f>IF(Table1[[#This Row],[Age]]&lt;25,"Under 25",
IF(Table1[[#This Row],[Age]]&lt;=34,"25–34",
IF(Table1[[#This Row],[Age]]&lt;=44,"35–44",
IF(Table1[[#This Row],[Age]]&lt;=54,"45–54","55+"))))</f>
        <v>55+</v>
      </c>
      <c r="T757" t="str">
        <f>IF(Table1[[#This Row],[Purchase Amount (USD)]]&gt;=100,"High Value","Low Value")</f>
        <v>Low Value</v>
      </c>
      <c r="U757" t="str">
        <f>IF(Table1[[#This Row],[Previous Purchases]]&gt;=20,"Loyal",
IF(Table1[[#This Row],[Previous Purchases]]&gt;=10,"Returning","New"))</f>
        <v>Loyal</v>
      </c>
      <c r="V757" s="3">
        <f>IF(Table1[[#This Row],[Discount Applied]]="Yes",1,0)</f>
        <v>1</v>
      </c>
    </row>
    <row r="758" spans="1:22" ht="14" x14ac:dyDescent="0.3">
      <c r="A758">
        <v>757</v>
      </c>
      <c r="B758" s="2">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tr">
        <f>IF(Table1[[#This Row],[Age]]&lt;25,"Under 25",
IF(Table1[[#This Row],[Age]]&lt;=34,"25–34",
IF(Table1[[#This Row],[Age]]&lt;=44,"35–44",
IF(Table1[[#This Row],[Age]]&lt;=54,"45–54","55+"))))</f>
        <v>55+</v>
      </c>
      <c r="T758" t="str">
        <f>IF(Table1[[#This Row],[Purchase Amount (USD)]]&gt;=100,"High Value","Low Value")</f>
        <v>Low Value</v>
      </c>
      <c r="U758" t="str">
        <f>IF(Table1[[#This Row],[Previous Purchases]]&gt;=20,"Loyal",
IF(Table1[[#This Row],[Previous Purchases]]&gt;=10,"Returning","New"))</f>
        <v>Loyal</v>
      </c>
      <c r="V758" s="3">
        <f>IF(Table1[[#This Row],[Discount Applied]]="Yes",1,0)</f>
        <v>1</v>
      </c>
    </row>
    <row r="759" spans="1:22" ht="14" x14ac:dyDescent="0.3">
      <c r="A759">
        <v>758</v>
      </c>
      <c r="B759" s="2">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f>IF(Table1[[#This Row],[Age]]&lt;25,"Under 25",
IF(Table1[[#This Row],[Age]]&lt;=34,"25–34",
IF(Table1[[#This Row],[Age]]&lt;=44,"35–44",
IF(Table1[[#This Row],[Age]]&lt;=54,"45–54","55+"))))</f>
        <v>35–44</v>
      </c>
      <c r="T759" t="str">
        <f>IF(Table1[[#This Row],[Purchase Amount (USD)]]&gt;=100,"High Value","Low Value")</f>
        <v>Low Value</v>
      </c>
      <c r="U759" t="str">
        <f>IF(Table1[[#This Row],[Previous Purchases]]&gt;=20,"Loyal",
IF(Table1[[#This Row],[Previous Purchases]]&gt;=10,"Returning","New"))</f>
        <v>Returning</v>
      </c>
      <c r="V759" s="3">
        <f>IF(Table1[[#This Row],[Discount Applied]]="Yes",1,0)</f>
        <v>1</v>
      </c>
    </row>
    <row r="760" spans="1:22" ht="14" x14ac:dyDescent="0.3">
      <c r="A760">
        <v>759</v>
      </c>
      <c r="B760" s="2">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f>IF(Table1[[#This Row],[Age]]&lt;25,"Under 25",
IF(Table1[[#This Row],[Age]]&lt;=34,"25–34",
IF(Table1[[#This Row],[Age]]&lt;=44,"35–44",
IF(Table1[[#This Row],[Age]]&lt;=54,"45–54","55+"))))</f>
        <v>55+</v>
      </c>
      <c r="T760" t="str">
        <f>IF(Table1[[#This Row],[Purchase Amount (USD)]]&gt;=100,"High Value","Low Value")</f>
        <v>Low Value</v>
      </c>
      <c r="U760" t="str">
        <f>IF(Table1[[#This Row],[Previous Purchases]]&gt;=20,"Loyal",
IF(Table1[[#This Row],[Previous Purchases]]&gt;=10,"Returning","New"))</f>
        <v>Loyal</v>
      </c>
      <c r="V760" s="3">
        <f>IF(Table1[[#This Row],[Discount Applied]]="Yes",1,0)</f>
        <v>1</v>
      </c>
    </row>
    <row r="761" spans="1:22" ht="14" x14ac:dyDescent="0.3">
      <c r="A761">
        <v>760</v>
      </c>
      <c r="B761" s="2">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f>IF(Table1[[#This Row],[Age]]&lt;25,"Under 25",
IF(Table1[[#This Row],[Age]]&lt;=34,"25–34",
IF(Table1[[#This Row],[Age]]&lt;=44,"35–44",
IF(Table1[[#This Row],[Age]]&lt;=54,"45–54","55+"))))</f>
        <v>45–54</v>
      </c>
      <c r="T761" t="str">
        <f>IF(Table1[[#This Row],[Purchase Amount (USD)]]&gt;=100,"High Value","Low Value")</f>
        <v>Low Value</v>
      </c>
      <c r="U761" t="str">
        <f>IF(Table1[[#This Row],[Previous Purchases]]&gt;=20,"Loyal",
IF(Table1[[#This Row],[Previous Purchases]]&gt;=10,"Returning","New"))</f>
        <v>Loyal</v>
      </c>
      <c r="V761" s="3">
        <f>IF(Table1[[#This Row],[Discount Applied]]="Yes",1,0)</f>
        <v>1</v>
      </c>
    </row>
    <row r="762" spans="1:22" ht="14" x14ac:dyDescent="0.3">
      <c r="A762">
        <v>761</v>
      </c>
      <c r="B762" s="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f>IF(Table1[[#This Row],[Age]]&lt;25,"Under 25",
IF(Table1[[#This Row],[Age]]&lt;=34,"25–34",
IF(Table1[[#This Row],[Age]]&lt;=44,"35–44",
IF(Table1[[#This Row],[Age]]&lt;=54,"45–54","55+"))))</f>
        <v>25–34</v>
      </c>
      <c r="T762" t="str">
        <f>IF(Table1[[#This Row],[Purchase Amount (USD)]]&gt;=100,"High Value","Low Value")</f>
        <v>Low Value</v>
      </c>
      <c r="U762" t="str">
        <f>IF(Table1[[#This Row],[Previous Purchases]]&gt;=20,"Loyal",
IF(Table1[[#This Row],[Previous Purchases]]&gt;=10,"Returning","New"))</f>
        <v>New</v>
      </c>
      <c r="V762" s="3">
        <f>IF(Table1[[#This Row],[Discount Applied]]="Yes",1,0)</f>
        <v>1</v>
      </c>
    </row>
    <row r="763" spans="1:22" ht="14" x14ac:dyDescent="0.3">
      <c r="A763">
        <v>762</v>
      </c>
      <c r="B763" s="2">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f>IF(Table1[[#This Row],[Age]]&lt;25,"Under 25",
IF(Table1[[#This Row],[Age]]&lt;=34,"25–34",
IF(Table1[[#This Row],[Age]]&lt;=44,"35–44",
IF(Table1[[#This Row],[Age]]&lt;=54,"45–54","55+"))))</f>
        <v>55+</v>
      </c>
      <c r="T763" t="str">
        <f>IF(Table1[[#This Row],[Purchase Amount (USD)]]&gt;=100,"High Value","Low Value")</f>
        <v>Low Value</v>
      </c>
      <c r="U763" t="str">
        <f>IF(Table1[[#This Row],[Previous Purchases]]&gt;=20,"Loyal",
IF(Table1[[#This Row],[Previous Purchases]]&gt;=10,"Returning","New"))</f>
        <v>Loyal</v>
      </c>
      <c r="V763" s="3">
        <f>IF(Table1[[#This Row],[Discount Applied]]="Yes",1,0)</f>
        <v>1</v>
      </c>
    </row>
    <row r="764" spans="1:22" ht="14" x14ac:dyDescent="0.3">
      <c r="A764">
        <v>763</v>
      </c>
      <c r="B764" s="2">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tr">
        <f>IF(Table1[[#This Row],[Age]]&lt;25,"Under 25",
IF(Table1[[#This Row],[Age]]&lt;=34,"25–34",
IF(Table1[[#This Row],[Age]]&lt;=44,"35–44",
IF(Table1[[#This Row],[Age]]&lt;=54,"45–54","55+"))))</f>
        <v>45–54</v>
      </c>
      <c r="T764" t="str">
        <f>IF(Table1[[#This Row],[Purchase Amount (USD)]]&gt;=100,"High Value","Low Value")</f>
        <v>Low Value</v>
      </c>
      <c r="U764" t="str">
        <f>IF(Table1[[#This Row],[Previous Purchases]]&gt;=20,"Loyal",
IF(Table1[[#This Row],[Previous Purchases]]&gt;=10,"Returning","New"))</f>
        <v>Loyal</v>
      </c>
      <c r="V764" s="3">
        <f>IF(Table1[[#This Row],[Discount Applied]]="Yes",1,0)</f>
        <v>1</v>
      </c>
    </row>
    <row r="765" spans="1:22" ht="14" x14ac:dyDescent="0.3">
      <c r="A765">
        <v>764</v>
      </c>
      <c r="B765" s="2">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f>IF(Table1[[#This Row],[Age]]&lt;25,"Under 25",
IF(Table1[[#This Row],[Age]]&lt;=34,"25–34",
IF(Table1[[#This Row],[Age]]&lt;=44,"35–44",
IF(Table1[[#This Row],[Age]]&lt;=54,"45–54","55+"))))</f>
        <v>55+</v>
      </c>
      <c r="T765" t="str">
        <f>IF(Table1[[#This Row],[Purchase Amount (USD)]]&gt;=100,"High Value","Low Value")</f>
        <v>Low Value</v>
      </c>
      <c r="U765" t="str">
        <f>IF(Table1[[#This Row],[Previous Purchases]]&gt;=20,"Loyal",
IF(Table1[[#This Row],[Previous Purchases]]&gt;=10,"Returning","New"))</f>
        <v>New</v>
      </c>
      <c r="V765" s="3">
        <f>IF(Table1[[#This Row],[Discount Applied]]="Yes",1,0)</f>
        <v>1</v>
      </c>
    </row>
    <row r="766" spans="1:22" ht="14" x14ac:dyDescent="0.3">
      <c r="A766">
        <v>765</v>
      </c>
      <c r="B766" s="2">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f>IF(Table1[[#This Row],[Age]]&lt;25,"Under 25",
IF(Table1[[#This Row],[Age]]&lt;=34,"25–34",
IF(Table1[[#This Row],[Age]]&lt;=44,"35–44",
IF(Table1[[#This Row],[Age]]&lt;=54,"45–54","55+"))))</f>
        <v>55+</v>
      </c>
      <c r="T766" t="str">
        <f>IF(Table1[[#This Row],[Purchase Amount (USD)]]&gt;=100,"High Value","Low Value")</f>
        <v>Low Value</v>
      </c>
      <c r="U766" t="str">
        <f>IF(Table1[[#This Row],[Previous Purchases]]&gt;=20,"Loyal",
IF(Table1[[#This Row],[Previous Purchases]]&gt;=10,"Returning","New"))</f>
        <v>New</v>
      </c>
      <c r="V766" s="3">
        <f>IF(Table1[[#This Row],[Discount Applied]]="Yes",1,0)</f>
        <v>1</v>
      </c>
    </row>
    <row r="767" spans="1:22" ht="14" x14ac:dyDescent="0.3">
      <c r="A767">
        <v>766</v>
      </c>
      <c r="B767" s="2">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f>IF(Table1[[#This Row],[Age]]&lt;25,"Under 25",
IF(Table1[[#This Row],[Age]]&lt;=34,"25–34",
IF(Table1[[#This Row],[Age]]&lt;=44,"35–44",
IF(Table1[[#This Row],[Age]]&lt;=54,"45–54","55+"))))</f>
        <v>45–54</v>
      </c>
      <c r="T767" t="str">
        <f>IF(Table1[[#This Row],[Purchase Amount (USD)]]&gt;=100,"High Value","Low Value")</f>
        <v>Low Value</v>
      </c>
      <c r="U767" t="str">
        <f>IF(Table1[[#This Row],[Previous Purchases]]&gt;=20,"Loyal",
IF(Table1[[#This Row],[Previous Purchases]]&gt;=10,"Returning","New"))</f>
        <v>Returning</v>
      </c>
      <c r="V767" s="3">
        <f>IF(Table1[[#This Row],[Discount Applied]]="Yes",1,0)</f>
        <v>1</v>
      </c>
    </row>
    <row r="768" spans="1:22" ht="14" x14ac:dyDescent="0.3">
      <c r="A768">
        <v>767</v>
      </c>
      <c r="B768" s="2">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f>IF(Table1[[#This Row],[Age]]&lt;25,"Under 25",
IF(Table1[[#This Row],[Age]]&lt;=34,"25–34",
IF(Table1[[#This Row],[Age]]&lt;=44,"35–44",
IF(Table1[[#This Row],[Age]]&lt;=54,"45–54","55+"))))</f>
        <v>55+</v>
      </c>
      <c r="T768" t="str">
        <f>IF(Table1[[#This Row],[Purchase Amount (USD)]]&gt;=100,"High Value","Low Value")</f>
        <v>Low Value</v>
      </c>
      <c r="U768" t="str">
        <f>IF(Table1[[#This Row],[Previous Purchases]]&gt;=20,"Loyal",
IF(Table1[[#This Row],[Previous Purchases]]&gt;=10,"Returning","New"))</f>
        <v>Returning</v>
      </c>
      <c r="V768" s="3">
        <f>IF(Table1[[#This Row],[Discount Applied]]="Yes",1,0)</f>
        <v>1</v>
      </c>
    </row>
    <row r="769" spans="1:22" ht="14" x14ac:dyDescent="0.3">
      <c r="A769">
        <v>768</v>
      </c>
      <c r="B769" s="2">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f>IF(Table1[[#This Row],[Age]]&lt;25,"Under 25",
IF(Table1[[#This Row],[Age]]&lt;=34,"25–34",
IF(Table1[[#This Row],[Age]]&lt;=44,"35–44",
IF(Table1[[#This Row],[Age]]&lt;=54,"45–54","55+"))))</f>
        <v>25–34</v>
      </c>
      <c r="T769" t="str">
        <f>IF(Table1[[#This Row],[Purchase Amount (USD)]]&gt;=100,"High Value","Low Value")</f>
        <v>Low Value</v>
      </c>
      <c r="U769" t="str">
        <f>IF(Table1[[#This Row],[Previous Purchases]]&gt;=20,"Loyal",
IF(Table1[[#This Row],[Previous Purchases]]&gt;=10,"Returning","New"))</f>
        <v>Returning</v>
      </c>
      <c r="V769" s="3">
        <f>IF(Table1[[#This Row],[Discount Applied]]="Yes",1,0)</f>
        <v>1</v>
      </c>
    </row>
    <row r="770" spans="1:22" ht="14" x14ac:dyDescent="0.3">
      <c r="A770">
        <v>769</v>
      </c>
      <c r="B770" s="2">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tr">
        <f>IF(Table1[[#This Row],[Age]]&lt;25,"Under 25",
IF(Table1[[#This Row],[Age]]&lt;=34,"25–34",
IF(Table1[[#This Row],[Age]]&lt;=44,"35–44",
IF(Table1[[#This Row],[Age]]&lt;=54,"45–54","55+"))))</f>
        <v>55+</v>
      </c>
      <c r="T770" t="str">
        <f>IF(Table1[[#This Row],[Purchase Amount (USD)]]&gt;=100,"High Value","Low Value")</f>
        <v>Low Value</v>
      </c>
      <c r="U770" t="str">
        <f>IF(Table1[[#This Row],[Previous Purchases]]&gt;=20,"Loyal",
IF(Table1[[#This Row],[Previous Purchases]]&gt;=10,"Returning","New"))</f>
        <v>Loyal</v>
      </c>
      <c r="V770" s="3">
        <f>IF(Table1[[#This Row],[Discount Applied]]="Yes",1,0)</f>
        <v>1</v>
      </c>
    </row>
    <row r="771" spans="1:22" ht="14" x14ac:dyDescent="0.3">
      <c r="A771">
        <v>770</v>
      </c>
      <c r="B771" s="2">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f>IF(Table1[[#This Row],[Age]]&lt;25,"Under 25",
IF(Table1[[#This Row],[Age]]&lt;=34,"25–34",
IF(Table1[[#This Row],[Age]]&lt;=44,"35–44",
IF(Table1[[#This Row],[Age]]&lt;=54,"45–54","55+"))))</f>
        <v>45–54</v>
      </c>
      <c r="T771" t="str">
        <f>IF(Table1[[#This Row],[Purchase Amount (USD)]]&gt;=100,"High Value","Low Value")</f>
        <v>High Value</v>
      </c>
      <c r="U771" t="str">
        <f>IF(Table1[[#This Row],[Previous Purchases]]&gt;=20,"Loyal",
IF(Table1[[#This Row],[Previous Purchases]]&gt;=10,"Returning","New"))</f>
        <v>New</v>
      </c>
      <c r="V771" s="3">
        <f>IF(Table1[[#This Row],[Discount Applied]]="Yes",1,0)</f>
        <v>1</v>
      </c>
    </row>
    <row r="772" spans="1:22" ht="14" x14ac:dyDescent="0.3">
      <c r="A772">
        <v>771</v>
      </c>
      <c r="B772" s="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f>IF(Table1[[#This Row],[Age]]&lt;25,"Under 25",
IF(Table1[[#This Row],[Age]]&lt;=34,"25–34",
IF(Table1[[#This Row],[Age]]&lt;=44,"35–44",
IF(Table1[[#This Row],[Age]]&lt;=54,"45–54","55+"))))</f>
        <v>Under 25</v>
      </c>
      <c r="T772" t="str">
        <f>IF(Table1[[#This Row],[Purchase Amount (USD)]]&gt;=100,"High Value","Low Value")</f>
        <v>Low Value</v>
      </c>
      <c r="U772" t="str">
        <f>IF(Table1[[#This Row],[Previous Purchases]]&gt;=20,"Loyal",
IF(Table1[[#This Row],[Previous Purchases]]&gt;=10,"Returning","New"))</f>
        <v>New</v>
      </c>
      <c r="V772" s="3">
        <f>IF(Table1[[#This Row],[Discount Applied]]="Yes",1,0)</f>
        <v>1</v>
      </c>
    </row>
    <row r="773" spans="1:22" ht="14" x14ac:dyDescent="0.3">
      <c r="A773">
        <v>772</v>
      </c>
      <c r="B773" s="2">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f>IF(Table1[[#This Row],[Age]]&lt;25,"Under 25",
IF(Table1[[#This Row],[Age]]&lt;=34,"25–34",
IF(Table1[[#This Row],[Age]]&lt;=44,"35–44",
IF(Table1[[#This Row],[Age]]&lt;=54,"45–54","55+"))))</f>
        <v>Under 25</v>
      </c>
      <c r="T773" t="str">
        <f>IF(Table1[[#This Row],[Purchase Amount (USD)]]&gt;=100,"High Value","Low Value")</f>
        <v>Low Value</v>
      </c>
      <c r="U773" t="str">
        <f>IF(Table1[[#This Row],[Previous Purchases]]&gt;=20,"Loyal",
IF(Table1[[#This Row],[Previous Purchases]]&gt;=10,"Returning","New"))</f>
        <v>Loyal</v>
      </c>
      <c r="V773" s="3">
        <f>IF(Table1[[#This Row],[Discount Applied]]="Yes",1,0)</f>
        <v>1</v>
      </c>
    </row>
    <row r="774" spans="1:22" ht="14" x14ac:dyDescent="0.3">
      <c r="A774">
        <v>773</v>
      </c>
      <c r="B774" s="2">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f>IF(Table1[[#This Row],[Age]]&lt;25,"Under 25",
IF(Table1[[#This Row],[Age]]&lt;=34,"25–34",
IF(Table1[[#This Row],[Age]]&lt;=44,"35–44",
IF(Table1[[#This Row],[Age]]&lt;=54,"45–54","55+"))))</f>
        <v>Under 25</v>
      </c>
      <c r="T774" t="str">
        <f>IF(Table1[[#This Row],[Purchase Amount (USD)]]&gt;=100,"High Value","Low Value")</f>
        <v>Low Value</v>
      </c>
      <c r="U774" t="str">
        <f>IF(Table1[[#This Row],[Previous Purchases]]&gt;=20,"Loyal",
IF(Table1[[#This Row],[Previous Purchases]]&gt;=10,"Returning","New"))</f>
        <v>Loyal</v>
      </c>
      <c r="V774" s="3">
        <f>IF(Table1[[#This Row],[Discount Applied]]="Yes",1,0)</f>
        <v>1</v>
      </c>
    </row>
    <row r="775" spans="1:22" ht="14" x14ac:dyDescent="0.3">
      <c r="A775">
        <v>774</v>
      </c>
      <c r="B775" s="2">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f>IF(Table1[[#This Row],[Age]]&lt;25,"Under 25",
IF(Table1[[#This Row],[Age]]&lt;=34,"25–34",
IF(Table1[[#This Row],[Age]]&lt;=44,"35–44",
IF(Table1[[#This Row],[Age]]&lt;=54,"45–54","55+"))))</f>
        <v>25–34</v>
      </c>
      <c r="T775" t="str">
        <f>IF(Table1[[#This Row],[Purchase Amount (USD)]]&gt;=100,"High Value","Low Value")</f>
        <v>Low Value</v>
      </c>
      <c r="U775" t="str">
        <f>IF(Table1[[#This Row],[Previous Purchases]]&gt;=20,"Loyal",
IF(Table1[[#This Row],[Previous Purchases]]&gt;=10,"Returning","New"))</f>
        <v>Returning</v>
      </c>
      <c r="V775" s="3">
        <f>IF(Table1[[#This Row],[Discount Applied]]="Yes",1,0)</f>
        <v>1</v>
      </c>
    </row>
    <row r="776" spans="1:22" ht="14" x14ac:dyDescent="0.3">
      <c r="A776">
        <v>775</v>
      </c>
      <c r="B776" s="2">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f>IF(Table1[[#This Row],[Age]]&lt;25,"Under 25",
IF(Table1[[#This Row],[Age]]&lt;=34,"25–34",
IF(Table1[[#This Row],[Age]]&lt;=44,"35–44",
IF(Table1[[#This Row],[Age]]&lt;=54,"45–54","55+"))))</f>
        <v>35–44</v>
      </c>
      <c r="T776" t="str">
        <f>IF(Table1[[#This Row],[Purchase Amount (USD)]]&gt;=100,"High Value","Low Value")</f>
        <v>Low Value</v>
      </c>
      <c r="U776" t="str">
        <f>IF(Table1[[#This Row],[Previous Purchases]]&gt;=20,"Loyal",
IF(Table1[[#This Row],[Previous Purchases]]&gt;=10,"Returning","New"))</f>
        <v>Returning</v>
      </c>
      <c r="V776" s="3">
        <f>IF(Table1[[#This Row],[Discount Applied]]="Yes",1,0)</f>
        <v>1</v>
      </c>
    </row>
    <row r="777" spans="1:22" ht="14" x14ac:dyDescent="0.3">
      <c r="A777">
        <v>776</v>
      </c>
      <c r="B777" s="2">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f>IF(Table1[[#This Row],[Age]]&lt;25,"Under 25",
IF(Table1[[#This Row],[Age]]&lt;=34,"25–34",
IF(Table1[[#This Row],[Age]]&lt;=44,"35–44",
IF(Table1[[#This Row],[Age]]&lt;=54,"45–54","55+"))))</f>
        <v>45–54</v>
      </c>
      <c r="T777" t="str">
        <f>IF(Table1[[#This Row],[Purchase Amount (USD)]]&gt;=100,"High Value","Low Value")</f>
        <v>Low Value</v>
      </c>
      <c r="U777" t="str">
        <f>IF(Table1[[#This Row],[Previous Purchases]]&gt;=20,"Loyal",
IF(Table1[[#This Row],[Previous Purchases]]&gt;=10,"Returning","New"))</f>
        <v>New</v>
      </c>
      <c r="V777" s="3">
        <f>IF(Table1[[#This Row],[Discount Applied]]="Yes",1,0)</f>
        <v>1</v>
      </c>
    </row>
    <row r="778" spans="1:22" ht="14" x14ac:dyDescent="0.3">
      <c r="A778">
        <v>777</v>
      </c>
      <c r="B778" s="2">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f>IF(Table1[[#This Row],[Age]]&lt;25,"Under 25",
IF(Table1[[#This Row],[Age]]&lt;=34,"25–34",
IF(Table1[[#This Row],[Age]]&lt;=44,"35–44",
IF(Table1[[#This Row],[Age]]&lt;=54,"45–54","55+"))))</f>
        <v>45–54</v>
      </c>
      <c r="T778" t="str">
        <f>IF(Table1[[#This Row],[Purchase Amount (USD)]]&gt;=100,"High Value","Low Value")</f>
        <v>Low Value</v>
      </c>
      <c r="U778" t="str">
        <f>IF(Table1[[#This Row],[Previous Purchases]]&gt;=20,"Loyal",
IF(Table1[[#This Row],[Previous Purchases]]&gt;=10,"Returning","New"))</f>
        <v>New</v>
      </c>
      <c r="V778" s="3">
        <f>IF(Table1[[#This Row],[Discount Applied]]="Yes",1,0)</f>
        <v>1</v>
      </c>
    </row>
    <row r="779" spans="1:22" ht="14" x14ac:dyDescent="0.3">
      <c r="A779">
        <v>778</v>
      </c>
      <c r="B779" s="2">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f>IF(Table1[[#This Row],[Age]]&lt;25,"Under 25",
IF(Table1[[#This Row],[Age]]&lt;=34,"25–34",
IF(Table1[[#This Row],[Age]]&lt;=44,"35–44",
IF(Table1[[#This Row],[Age]]&lt;=54,"45–54","55+"))))</f>
        <v>55+</v>
      </c>
      <c r="T779" t="str">
        <f>IF(Table1[[#This Row],[Purchase Amount (USD)]]&gt;=100,"High Value","Low Value")</f>
        <v>Low Value</v>
      </c>
      <c r="U779" t="str">
        <f>IF(Table1[[#This Row],[Previous Purchases]]&gt;=20,"Loyal",
IF(Table1[[#This Row],[Previous Purchases]]&gt;=10,"Returning","New"))</f>
        <v>Loyal</v>
      </c>
      <c r="V779" s="3">
        <f>IF(Table1[[#This Row],[Discount Applied]]="Yes",1,0)</f>
        <v>1</v>
      </c>
    </row>
    <row r="780" spans="1:22" ht="14" x14ac:dyDescent="0.3">
      <c r="A780">
        <v>779</v>
      </c>
      <c r="B780" s="2">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f>IF(Table1[[#This Row],[Age]]&lt;25,"Under 25",
IF(Table1[[#This Row],[Age]]&lt;=34,"25–34",
IF(Table1[[#This Row],[Age]]&lt;=44,"35–44",
IF(Table1[[#This Row],[Age]]&lt;=54,"45–54","55+"))))</f>
        <v>25–34</v>
      </c>
      <c r="T780" t="str">
        <f>IF(Table1[[#This Row],[Purchase Amount (USD)]]&gt;=100,"High Value","Low Value")</f>
        <v>Low Value</v>
      </c>
      <c r="U780" t="str">
        <f>IF(Table1[[#This Row],[Previous Purchases]]&gt;=20,"Loyal",
IF(Table1[[#This Row],[Previous Purchases]]&gt;=10,"Returning","New"))</f>
        <v>Loyal</v>
      </c>
      <c r="V780" s="3">
        <f>IF(Table1[[#This Row],[Discount Applied]]="Yes",1,0)</f>
        <v>1</v>
      </c>
    </row>
    <row r="781" spans="1:22" ht="14" x14ac:dyDescent="0.3">
      <c r="A781">
        <v>780</v>
      </c>
      <c r="B781" s="2">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f>IF(Table1[[#This Row],[Age]]&lt;25,"Under 25",
IF(Table1[[#This Row],[Age]]&lt;=34,"25–34",
IF(Table1[[#This Row],[Age]]&lt;=44,"35–44",
IF(Table1[[#This Row],[Age]]&lt;=54,"45–54","55+"))))</f>
        <v>55+</v>
      </c>
      <c r="T781" t="str">
        <f>IF(Table1[[#This Row],[Purchase Amount (USD)]]&gt;=100,"High Value","Low Value")</f>
        <v>Low Value</v>
      </c>
      <c r="U781" t="str">
        <f>IF(Table1[[#This Row],[Previous Purchases]]&gt;=20,"Loyal",
IF(Table1[[#This Row],[Previous Purchases]]&gt;=10,"Returning","New"))</f>
        <v>Loyal</v>
      </c>
      <c r="V781" s="3">
        <f>IF(Table1[[#This Row],[Discount Applied]]="Yes",1,0)</f>
        <v>1</v>
      </c>
    </row>
    <row r="782" spans="1:22" ht="14" x14ac:dyDescent="0.3">
      <c r="A782">
        <v>781</v>
      </c>
      <c r="B782" s="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f>IF(Table1[[#This Row],[Age]]&lt;25,"Under 25",
IF(Table1[[#This Row],[Age]]&lt;=34,"25–34",
IF(Table1[[#This Row],[Age]]&lt;=44,"35–44",
IF(Table1[[#This Row],[Age]]&lt;=54,"45–54","55+"))))</f>
        <v>25–34</v>
      </c>
      <c r="T782" t="str">
        <f>IF(Table1[[#This Row],[Purchase Amount (USD)]]&gt;=100,"High Value","Low Value")</f>
        <v>Low Value</v>
      </c>
      <c r="U782" t="str">
        <f>IF(Table1[[#This Row],[Previous Purchases]]&gt;=20,"Loyal",
IF(Table1[[#This Row],[Previous Purchases]]&gt;=10,"Returning","New"))</f>
        <v>Loyal</v>
      </c>
      <c r="V782" s="3">
        <f>IF(Table1[[#This Row],[Discount Applied]]="Yes",1,0)</f>
        <v>1</v>
      </c>
    </row>
    <row r="783" spans="1:22" ht="14" x14ac:dyDescent="0.3">
      <c r="A783">
        <v>782</v>
      </c>
      <c r="B783" s="2">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f>IF(Table1[[#This Row],[Age]]&lt;25,"Under 25",
IF(Table1[[#This Row],[Age]]&lt;=34,"25–34",
IF(Table1[[#This Row],[Age]]&lt;=44,"35–44",
IF(Table1[[#This Row],[Age]]&lt;=54,"45–54","55+"))))</f>
        <v>25–34</v>
      </c>
      <c r="T783" t="str">
        <f>IF(Table1[[#This Row],[Purchase Amount (USD)]]&gt;=100,"High Value","Low Value")</f>
        <v>Low Value</v>
      </c>
      <c r="U783" t="str">
        <f>IF(Table1[[#This Row],[Previous Purchases]]&gt;=20,"Loyal",
IF(Table1[[#This Row],[Previous Purchases]]&gt;=10,"Returning","New"))</f>
        <v>Returning</v>
      </c>
      <c r="V783" s="3">
        <f>IF(Table1[[#This Row],[Discount Applied]]="Yes",1,0)</f>
        <v>1</v>
      </c>
    </row>
    <row r="784" spans="1:22" ht="14" x14ac:dyDescent="0.3">
      <c r="A784">
        <v>783</v>
      </c>
      <c r="B784" s="2">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f>IF(Table1[[#This Row],[Age]]&lt;25,"Under 25",
IF(Table1[[#This Row],[Age]]&lt;=34,"25–34",
IF(Table1[[#This Row],[Age]]&lt;=44,"35–44",
IF(Table1[[#This Row],[Age]]&lt;=54,"45–54","55+"))))</f>
        <v>25–34</v>
      </c>
      <c r="T784" t="str">
        <f>IF(Table1[[#This Row],[Purchase Amount (USD)]]&gt;=100,"High Value","Low Value")</f>
        <v>Low Value</v>
      </c>
      <c r="U784" t="str">
        <f>IF(Table1[[#This Row],[Previous Purchases]]&gt;=20,"Loyal",
IF(Table1[[#This Row],[Previous Purchases]]&gt;=10,"Returning","New"))</f>
        <v>Returning</v>
      </c>
      <c r="V784" s="3">
        <f>IF(Table1[[#This Row],[Discount Applied]]="Yes",1,0)</f>
        <v>1</v>
      </c>
    </row>
    <row r="785" spans="1:22" ht="14" x14ac:dyDescent="0.3">
      <c r="A785">
        <v>784</v>
      </c>
      <c r="B785" s="2">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f>IF(Table1[[#This Row],[Age]]&lt;25,"Under 25",
IF(Table1[[#This Row],[Age]]&lt;=34,"25–34",
IF(Table1[[#This Row],[Age]]&lt;=44,"35–44",
IF(Table1[[#This Row],[Age]]&lt;=54,"45–54","55+"))))</f>
        <v>55+</v>
      </c>
      <c r="T785" t="str">
        <f>IF(Table1[[#This Row],[Purchase Amount (USD)]]&gt;=100,"High Value","Low Value")</f>
        <v>Low Value</v>
      </c>
      <c r="U785" t="str">
        <f>IF(Table1[[#This Row],[Previous Purchases]]&gt;=20,"Loyal",
IF(Table1[[#This Row],[Previous Purchases]]&gt;=10,"Returning","New"))</f>
        <v>Loyal</v>
      </c>
      <c r="V785" s="3">
        <f>IF(Table1[[#This Row],[Discount Applied]]="Yes",1,0)</f>
        <v>1</v>
      </c>
    </row>
    <row r="786" spans="1:22" ht="14" x14ac:dyDescent="0.3">
      <c r="A786">
        <v>785</v>
      </c>
      <c r="B786" s="2">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f>IF(Table1[[#This Row],[Age]]&lt;25,"Under 25",
IF(Table1[[#This Row],[Age]]&lt;=34,"25–34",
IF(Table1[[#This Row],[Age]]&lt;=44,"35–44",
IF(Table1[[#This Row],[Age]]&lt;=54,"45–54","55+"))))</f>
        <v>25–34</v>
      </c>
      <c r="T786" t="str">
        <f>IF(Table1[[#This Row],[Purchase Amount (USD)]]&gt;=100,"High Value","Low Value")</f>
        <v>Low Value</v>
      </c>
      <c r="U786" t="str">
        <f>IF(Table1[[#This Row],[Previous Purchases]]&gt;=20,"Loyal",
IF(Table1[[#This Row],[Previous Purchases]]&gt;=10,"Returning","New"))</f>
        <v>Loyal</v>
      </c>
      <c r="V786" s="3">
        <f>IF(Table1[[#This Row],[Discount Applied]]="Yes",1,0)</f>
        <v>1</v>
      </c>
    </row>
    <row r="787" spans="1:22" ht="14" x14ac:dyDescent="0.3">
      <c r="A787">
        <v>786</v>
      </c>
      <c r="B787" s="2">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f>IF(Table1[[#This Row],[Age]]&lt;25,"Under 25",
IF(Table1[[#This Row],[Age]]&lt;=34,"25–34",
IF(Table1[[#This Row],[Age]]&lt;=44,"35–44",
IF(Table1[[#This Row],[Age]]&lt;=54,"45–54","55+"))))</f>
        <v>45–54</v>
      </c>
      <c r="T787" t="str">
        <f>IF(Table1[[#This Row],[Purchase Amount (USD)]]&gt;=100,"High Value","Low Value")</f>
        <v>Low Value</v>
      </c>
      <c r="U787" t="str">
        <f>IF(Table1[[#This Row],[Previous Purchases]]&gt;=20,"Loyal",
IF(Table1[[#This Row],[Previous Purchases]]&gt;=10,"Returning","New"))</f>
        <v>Loyal</v>
      </c>
      <c r="V787" s="3">
        <f>IF(Table1[[#This Row],[Discount Applied]]="Yes",1,0)</f>
        <v>1</v>
      </c>
    </row>
    <row r="788" spans="1:22" ht="14" x14ac:dyDescent="0.3">
      <c r="A788">
        <v>787</v>
      </c>
      <c r="B788" s="2">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f>IF(Table1[[#This Row],[Age]]&lt;25,"Under 25",
IF(Table1[[#This Row],[Age]]&lt;=34,"25–34",
IF(Table1[[#This Row],[Age]]&lt;=44,"35–44",
IF(Table1[[#This Row],[Age]]&lt;=54,"45–54","55+"))))</f>
        <v>55+</v>
      </c>
      <c r="T788" t="str">
        <f>IF(Table1[[#This Row],[Purchase Amount (USD)]]&gt;=100,"High Value","Low Value")</f>
        <v>Low Value</v>
      </c>
      <c r="U788" t="str">
        <f>IF(Table1[[#This Row],[Previous Purchases]]&gt;=20,"Loyal",
IF(Table1[[#This Row],[Previous Purchases]]&gt;=10,"Returning","New"))</f>
        <v>Returning</v>
      </c>
      <c r="V788" s="3">
        <f>IF(Table1[[#This Row],[Discount Applied]]="Yes",1,0)</f>
        <v>1</v>
      </c>
    </row>
    <row r="789" spans="1:22" ht="14" x14ac:dyDescent="0.3">
      <c r="A789">
        <v>788</v>
      </c>
      <c r="B789" s="2">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f>IF(Table1[[#This Row],[Age]]&lt;25,"Under 25",
IF(Table1[[#This Row],[Age]]&lt;=34,"25–34",
IF(Table1[[#This Row],[Age]]&lt;=44,"35–44",
IF(Table1[[#This Row],[Age]]&lt;=54,"45–54","55+"))))</f>
        <v>45–54</v>
      </c>
      <c r="T789" t="str">
        <f>IF(Table1[[#This Row],[Purchase Amount (USD)]]&gt;=100,"High Value","Low Value")</f>
        <v>Low Value</v>
      </c>
      <c r="U789" t="str">
        <f>IF(Table1[[#This Row],[Previous Purchases]]&gt;=20,"Loyal",
IF(Table1[[#This Row],[Previous Purchases]]&gt;=10,"Returning","New"))</f>
        <v>Loyal</v>
      </c>
      <c r="V789" s="3">
        <f>IF(Table1[[#This Row],[Discount Applied]]="Yes",1,0)</f>
        <v>1</v>
      </c>
    </row>
    <row r="790" spans="1:22" ht="14" x14ac:dyDescent="0.3">
      <c r="A790">
        <v>789</v>
      </c>
      <c r="B790" s="2">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f>IF(Table1[[#This Row],[Age]]&lt;25,"Under 25",
IF(Table1[[#This Row],[Age]]&lt;=34,"25–34",
IF(Table1[[#This Row],[Age]]&lt;=44,"35–44",
IF(Table1[[#This Row],[Age]]&lt;=54,"45–54","55+"))))</f>
        <v>45–54</v>
      </c>
      <c r="T790" t="str">
        <f>IF(Table1[[#This Row],[Purchase Amount (USD)]]&gt;=100,"High Value","Low Value")</f>
        <v>Low Value</v>
      </c>
      <c r="U790" t="str">
        <f>IF(Table1[[#This Row],[Previous Purchases]]&gt;=20,"Loyal",
IF(Table1[[#This Row],[Previous Purchases]]&gt;=10,"Returning","New"))</f>
        <v>Returning</v>
      </c>
      <c r="V790" s="3">
        <f>IF(Table1[[#This Row],[Discount Applied]]="Yes",1,0)</f>
        <v>1</v>
      </c>
    </row>
    <row r="791" spans="1:22" ht="14" x14ac:dyDescent="0.3">
      <c r="A791">
        <v>790</v>
      </c>
      <c r="B791" s="2">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f>IF(Table1[[#This Row],[Age]]&lt;25,"Under 25",
IF(Table1[[#This Row],[Age]]&lt;=34,"25–34",
IF(Table1[[#This Row],[Age]]&lt;=44,"35–44",
IF(Table1[[#This Row],[Age]]&lt;=54,"45–54","55+"))))</f>
        <v>25–34</v>
      </c>
      <c r="T791" t="str">
        <f>IF(Table1[[#This Row],[Purchase Amount (USD)]]&gt;=100,"High Value","Low Value")</f>
        <v>Low Value</v>
      </c>
      <c r="U791" t="str">
        <f>IF(Table1[[#This Row],[Previous Purchases]]&gt;=20,"Loyal",
IF(Table1[[#This Row],[Previous Purchases]]&gt;=10,"Returning","New"))</f>
        <v>New</v>
      </c>
      <c r="V791" s="3">
        <f>IF(Table1[[#This Row],[Discount Applied]]="Yes",1,0)</f>
        <v>1</v>
      </c>
    </row>
    <row r="792" spans="1:22" ht="14" x14ac:dyDescent="0.3">
      <c r="A792">
        <v>791</v>
      </c>
      <c r="B792" s="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f>IF(Table1[[#This Row],[Age]]&lt;25,"Under 25",
IF(Table1[[#This Row],[Age]]&lt;=34,"25–34",
IF(Table1[[#This Row],[Age]]&lt;=44,"35–44",
IF(Table1[[#This Row],[Age]]&lt;=54,"45–54","55+"))))</f>
        <v>Under 25</v>
      </c>
      <c r="T792" t="str">
        <f>IF(Table1[[#This Row],[Purchase Amount (USD)]]&gt;=100,"High Value","Low Value")</f>
        <v>Low Value</v>
      </c>
      <c r="U792" t="str">
        <f>IF(Table1[[#This Row],[Previous Purchases]]&gt;=20,"Loyal",
IF(Table1[[#This Row],[Previous Purchases]]&gt;=10,"Returning","New"))</f>
        <v>Returning</v>
      </c>
      <c r="V792" s="3">
        <f>IF(Table1[[#This Row],[Discount Applied]]="Yes",1,0)</f>
        <v>1</v>
      </c>
    </row>
    <row r="793" spans="1:22" ht="14" x14ac:dyDescent="0.3">
      <c r="A793">
        <v>792</v>
      </c>
      <c r="B793" s="2">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f>IF(Table1[[#This Row],[Age]]&lt;25,"Under 25",
IF(Table1[[#This Row],[Age]]&lt;=34,"25–34",
IF(Table1[[#This Row],[Age]]&lt;=44,"35–44",
IF(Table1[[#This Row],[Age]]&lt;=54,"45–54","55+"))))</f>
        <v>45–54</v>
      </c>
      <c r="T793" t="str">
        <f>IF(Table1[[#This Row],[Purchase Amount (USD)]]&gt;=100,"High Value","Low Value")</f>
        <v>Low Value</v>
      </c>
      <c r="U793" t="str">
        <f>IF(Table1[[#This Row],[Previous Purchases]]&gt;=20,"Loyal",
IF(Table1[[#This Row],[Previous Purchases]]&gt;=10,"Returning","New"))</f>
        <v>Loyal</v>
      </c>
      <c r="V793" s="3">
        <f>IF(Table1[[#This Row],[Discount Applied]]="Yes",1,0)</f>
        <v>1</v>
      </c>
    </row>
    <row r="794" spans="1:22" ht="14" x14ac:dyDescent="0.3">
      <c r="A794">
        <v>793</v>
      </c>
      <c r="B794" s="2">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f>IF(Table1[[#This Row],[Age]]&lt;25,"Under 25",
IF(Table1[[#This Row],[Age]]&lt;=34,"25–34",
IF(Table1[[#This Row],[Age]]&lt;=44,"35–44",
IF(Table1[[#This Row],[Age]]&lt;=54,"45–54","55+"))))</f>
        <v>25–34</v>
      </c>
      <c r="T794" t="str">
        <f>IF(Table1[[#This Row],[Purchase Amount (USD)]]&gt;=100,"High Value","Low Value")</f>
        <v>Low Value</v>
      </c>
      <c r="U794" t="str">
        <f>IF(Table1[[#This Row],[Previous Purchases]]&gt;=20,"Loyal",
IF(Table1[[#This Row],[Previous Purchases]]&gt;=10,"Returning","New"))</f>
        <v>Loyal</v>
      </c>
      <c r="V794" s="3">
        <f>IF(Table1[[#This Row],[Discount Applied]]="Yes",1,0)</f>
        <v>1</v>
      </c>
    </row>
    <row r="795" spans="1:22" ht="14" x14ac:dyDescent="0.3">
      <c r="A795">
        <v>794</v>
      </c>
      <c r="B795" s="2">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f>IF(Table1[[#This Row],[Age]]&lt;25,"Under 25",
IF(Table1[[#This Row],[Age]]&lt;=34,"25–34",
IF(Table1[[#This Row],[Age]]&lt;=44,"35–44",
IF(Table1[[#This Row],[Age]]&lt;=54,"45–54","55+"))))</f>
        <v>Under 25</v>
      </c>
      <c r="T795" t="str">
        <f>IF(Table1[[#This Row],[Purchase Amount (USD)]]&gt;=100,"High Value","Low Value")</f>
        <v>Low Value</v>
      </c>
      <c r="U795" t="str">
        <f>IF(Table1[[#This Row],[Previous Purchases]]&gt;=20,"Loyal",
IF(Table1[[#This Row],[Previous Purchases]]&gt;=10,"Returning","New"))</f>
        <v>Returning</v>
      </c>
      <c r="V795" s="3">
        <f>IF(Table1[[#This Row],[Discount Applied]]="Yes",1,0)</f>
        <v>1</v>
      </c>
    </row>
    <row r="796" spans="1:22" ht="14" x14ac:dyDescent="0.3">
      <c r="A796">
        <v>795</v>
      </c>
      <c r="B796" s="2">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tr">
        <f>IF(Table1[[#This Row],[Age]]&lt;25,"Under 25",
IF(Table1[[#This Row],[Age]]&lt;=34,"25–34",
IF(Table1[[#This Row],[Age]]&lt;=44,"35–44",
IF(Table1[[#This Row],[Age]]&lt;=54,"45–54","55+"))))</f>
        <v>55+</v>
      </c>
      <c r="T796" t="str">
        <f>IF(Table1[[#This Row],[Purchase Amount (USD)]]&gt;=100,"High Value","Low Value")</f>
        <v>Low Value</v>
      </c>
      <c r="U796" t="str">
        <f>IF(Table1[[#This Row],[Previous Purchases]]&gt;=20,"Loyal",
IF(Table1[[#This Row],[Previous Purchases]]&gt;=10,"Returning","New"))</f>
        <v>Returning</v>
      </c>
      <c r="V796" s="3">
        <f>IF(Table1[[#This Row],[Discount Applied]]="Yes",1,0)</f>
        <v>1</v>
      </c>
    </row>
    <row r="797" spans="1:22" ht="14" x14ac:dyDescent="0.3">
      <c r="A797">
        <v>796</v>
      </c>
      <c r="B797" s="2">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f>IF(Table1[[#This Row],[Age]]&lt;25,"Under 25",
IF(Table1[[#This Row],[Age]]&lt;=34,"25–34",
IF(Table1[[#This Row],[Age]]&lt;=44,"35–44",
IF(Table1[[#This Row],[Age]]&lt;=54,"45–54","55+"))))</f>
        <v>35–44</v>
      </c>
      <c r="T797" t="str">
        <f>IF(Table1[[#This Row],[Purchase Amount (USD)]]&gt;=100,"High Value","Low Value")</f>
        <v>Low Value</v>
      </c>
      <c r="U797" t="str">
        <f>IF(Table1[[#This Row],[Previous Purchases]]&gt;=20,"Loyal",
IF(Table1[[#This Row],[Previous Purchases]]&gt;=10,"Returning","New"))</f>
        <v>Loyal</v>
      </c>
      <c r="V797" s="3">
        <f>IF(Table1[[#This Row],[Discount Applied]]="Yes",1,0)</f>
        <v>1</v>
      </c>
    </row>
    <row r="798" spans="1:22" ht="14" x14ac:dyDescent="0.3">
      <c r="A798">
        <v>797</v>
      </c>
      <c r="B798" s="2">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f>IF(Table1[[#This Row],[Age]]&lt;25,"Under 25",
IF(Table1[[#This Row],[Age]]&lt;=34,"25–34",
IF(Table1[[#This Row],[Age]]&lt;=44,"35–44",
IF(Table1[[#This Row],[Age]]&lt;=54,"45–54","55+"))))</f>
        <v>35–44</v>
      </c>
      <c r="T798" t="str">
        <f>IF(Table1[[#This Row],[Purchase Amount (USD)]]&gt;=100,"High Value","Low Value")</f>
        <v>Low Value</v>
      </c>
      <c r="U798" t="str">
        <f>IF(Table1[[#This Row],[Previous Purchases]]&gt;=20,"Loyal",
IF(Table1[[#This Row],[Previous Purchases]]&gt;=10,"Returning","New"))</f>
        <v>Loyal</v>
      </c>
      <c r="V798" s="3">
        <f>IF(Table1[[#This Row],[Discount Applied]]="Yes",1,0)</f>
        <v>1</v>
      </c>
    </row>
    <row r="799" spans="1:22" ht="14" x14ac:dyDescent="0.3">
      <c r="A799">
        <v>798</v>
      </c>
      <c r="B799" s="2">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f>IF(Table1[[#This Row],[Age]]&lt;25,"Under 25",
IF(Table1[[#This Row],[Age]]&lt;=34,"25–34",
IF(Table1[[#This Row],[Age]]&lt;=44,"35–44",
IF(Table1[[#This Row],[Age]]&lt;=54,"45–54","55+"))))</f>
        <v>35–44</v>
      </c>
      <c r="T799" t="str">
        <f>IF(Table1[[#This Row],[Purchase Amount (USD)]]&gt;=100,"High Value","Low Value")</f>
        <v>Low Value</v>
      </c>
      <c r="U799" t="str">
        <f>IF(Table1[[#This Row],[Previous Purchases]]&gt;=20,"Loyal",
IF(Table1[[#This Row],[Previous Purchases]]&gt;=10,"Returning","New"))</f>
        <v>Loyal</v>
      </c>
      <c r="V799" s="3">
        <f>IF(Table1[[#This Row],[Discount Applied]]="Yes",1,0)</f>
        <v>1</v>
      </c>
    </row>
    <row r="800" spans="1:22" ht="14" x14ac:dyDescent="0.3">
      <c r="A800">
        <v>799</v>
      </c>
      <c r="B800" s="2">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f>IF(Table1[[#This Row],[Age]]&lt;25,"Under 25",
IF(Table1[[#This Row],[Age]]&lt;=34,"25–34",
IF(Table1[[#This Row],[Age]]&lt;=44,"35–44",
IF(Table1[[#This Row],[Age]]&lt;=54,"45–54","55+"))))</f>
        <v>25–34</v>
      </c>
      <c r="T800" t="str">
        <f>IF(Table1[[#This Row],[Purchase Amount (USD)]]&gt;=100,"High Value","Low Value")</f>
        <v>Low Value</v>
      </c>
      <c r="U800" t="str">
        <f>IF(Table1[[#This Row],[Previous Purchases]]&gt;=20,"Loyal",
IF(Table1[[#This Row],[Previous Purchases]]&gt;=10,"Returning","New"))</f>
        <v>Loyal</v>
      </c>
      <c r="V800" s="3">
        <f>IF(Table1[[#This Row],[Discount Applied]]="Yes",1,0)</f>
        <v>1</v>
      </c>
    </row>
    <row r="801" spans="1:22" ht="14" x14ac:dyDescent="0.3">
      <c r="A801">
        <v>800</v>
      </c>
      <c r="B801" s="2">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tr">
        <f>IF(Table1[[#This Row],[Age]]&lt;25,"Under 25",
IF(Table1[[#This Row],[Age]]&lt;=34,"25–34",
IF(Table1[[#This Row],[Age]]&lt;=44,"35–44",
IF(Table1[[#This Row],[Age]]&lt;=54,"45–54","55+"))))</f>
        <v>55+</v>
      </c>
      <c r="T801" t="str">
        <f>IF(Table1[[#This Row],[Purchase Amount (USD)]]&gt;=100,"High Value","Low Value")</f>
        <v>Low Value</v>
      </c>
      <c r="U801" t="str">
        <f>IF(Table1[[#This Row],[Previous Purchases]]&gt;=20,"Loyal",
IF(Table1[[#This Row],[Previous Purchases]]&gt;=10,"Returning","New"))</f>
        <v>Loyal</v>
      </c>
      <c r="V801" s="3">
        <f>IF(Table1[[#This Row],[Discount Applied]]="Yes",1,0)</f>
        <v>1</v>
      </c>
    </row>
    <row r="802" spans="1:22" ht="14" x14ac:dyDescent="0.3">
      <c r="A802">
        <v>801</v>
      </c>
      <c r="B802" s="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f>IF(Table1[[#This Row],[Age]]&lt;25,"Under 25",
IF(Table1[[#This Row],[Age]]&lt;=34,"25–34",
IF(Table1[[#This Row],[Age]]&lt;=44,"35–44",
IF(Table1[[#This Row],[Age]]&lt;=54,"45–54","55+"))))</f>
        <v>25–34</v>
      </c>
      <c r="T802" t="str">
        <f>IF(Table1[[#This Row],[Purchase Amount (USD)]]&gt;=100,"High Value","Low Value")</f>
        <v>Low Value</v>
      </c>
      <c r="U802" t="str">
        <f>IF(Table1[[#This Row],[Previous Purchases]]&gt;=20,"Loyal",
IF(Table1[[#This Row],[Previous Purchases]]&gt;=10,"Returning","New"))</f>
        <v>Loyal</v>
      </c>
      <c r="V802" s="3">
        <f>IF(Table1[[#This Row],[Discount Applied]]="Yes",1,0)</f>
        <v>1</v>
      </c>
    </row>
    <row r="803" spans="1:22" ht="14" x14ac:dyDescent="0.3">
      <c r="A803">
        <v>802</v>
      </c>
      <c r="B803" s="2">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tr">
        <f>IF(Table1[[#This Row],[Age]]&lt;25,"Under 25",
IF(Table1[[#This Row],[Age]]&lt;=34,"25–34",
IF(Table1[[#This Row],[Age]]&lt;=44,"35–44",
IF(Table1[[#This Row],[Age]]&lt;=54,"45–54","55+"))))</f>
        <v>25–34</v>
      </c>
      <c r="T803" t="str">
        <f>IF(Table1[[#This Row],[Purchase Amount (USD)]]&gt;=100,"High Value","Low Value")</f>
        <v>Low Value</v>
      </c>
      <c r="U803" t="str">
        <f>IF(Table1[[#This Row],[Previous Purchases]]&gt;=20,"Loyal",
IF(Table1[[#This Row],[Previous Purchases]]&gt;=10,"Returning","New"))</f>
        <v>Returning</v>
      </c>
      <c r="V803" s="3">
        <f>IF(Table1[[#This Row],[Discount Applied]]="Yes",1,0)</f>
        <v>1</v>
      </c>
    </row>
    <row r="804" spans="1:22" ht="14" x14ac:dyDescent="0.3">
      <c r="A804">
        <v>803</v>
      </c>
      <c r="B804" s="2">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f>IF(Table1[[#This Row],[Age]]&lt;25,"Under 25",
IF(Table1[[#This Row],[Age]]&lt;=34,"25–34",
IF(Table1[[#This Row],[Age]]&lt;=44,"35–44",
IF(Table1[[#This Row],[Age]]&lt;=54,"45–54","55+"))))</f>
        <v>35–44</v>
      </c>
      <c r="T804" t="str">
        <f>IF(Table1[[#This Row],[Purchase Amount (USD)]]&gt;=100,"High Value","Low Value")</f>
        <v>Low Value</v>
      </c>
      <c r="U804" t="str">
        <f>IF(Table1[[#This Row],[Previous Purchases]]&gt;=20,"Loyal",
IF(Table1[[#This Row],[Previous Purchases]]&gt;=10,"Returning","New"))</f>
        <v>New</v>
      </c>
      <c r="V804" s="3">
        <f>IF(Table1[[#This Row],[Discount Applied]]="Yes",1,0)</f>
        <v>1</v>
      </c>
    </row>
    <row r="805" spans="1:22" ht="14" x14ac:dyDescent="0.3">
      <c r="A805">
        <v>804</v>
      </c>
      <c r="B805" s="2">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f>IF(Table1[[#This Row],[Age]]&lt;25,"Under 25",
IF(Table1[[#This Row],[Age]]&lt;=34,"25–34",
IF(Table1[[#This Row],[Age]]&lt;=44,"35–44",
IF(Table1[[#This Row],[Age]]&lt;=54,"45–54","55+"))))</f>
        <v>25–34</v>
      </c>
      <c r="T805" t="str">
        <f>IF(Table1[[#This Row],[Purchase Amount (USD)]]&gt;=100,"High Value","Low Value")</f>
        <v>Low Value</v>
      </c>
      <c r="U805" t="str">
        <f>IF(Table1[[#This Row],[Previous Purchases]]&gt;=20,"Loyal",
IF(Table1[[#This Row],[Previous Purchases]]&gt;=10,"Returning","New"))</f>
        <v>Loyal</v>
      </c>
      <c r="V805" s="3">
        <f>IF(Table1[[#This Row],[Discount Applied]]="Yes",1,0)</f>
        <v>1</v>
      </c>
    </row>
    <row r="806" spans="1:22" ht="14" x14ac:dyDescent="0.3">
      <c r="A806">
        <v>805</v>
      </c>
      <c r="B806" s="2">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f>IF(Table1[[#This Row],[Age]]&lt;25,"Under 25",
IF(Table1[[#This Row],[Age]]&lt;=34,"25–34",
IF(Table1[[#This Row],[Age]]&lt;=44,"35–44",
IF(Table1[[#This Row],[Age]]&lt;=54,"45–54","55+"))))</f>
        <v>35–44</v>
      </c>
      <c r="T806" t="str">
        <f>IF(Table1[[#This Row],[Purchase Amount (USD)]]&gt;=100,"High Value","Low Value")</f>
        <v>Low Value</v>
      </c>
      <c r="U806" t="str">
        <f>IF(Table1[[#This Row],[Previous Purchases]]&gt;=20,"Loyal",
IF(Table1[[#This Row],[Previous Purchases]]&gt;=10,"Returning","New"))</f>
        <v>Loyal</v>
      </c>
      <c r="V806" s="3">
        <f>IF(Table1[[#This Row],[Discount Applied]]="Yes",1,0)</f>
        <v>1</v>
      </c>
    </row>
    <row r="807" spans="1:22" ht="14" x14ac:dyDescent="0.3">
      <c r="A807">
        <v>806</v>
      </c>
      <c r="B807" s="2">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f>IF(Table1[[#This Row],[Age]]&lt;25,"Under 25",
IF(Table1[[#This Row],[Age]]&lt;=34,"25–34",
IF(Table1[[#This Row],[Age]]&lt;=44,"35–44",
IF(Table1[[#This Row],[Age]]&lt;=54,"45–54","55+"))))</f>
        <v>35–44</v>
      </c>
      <c r="T807" t="str">
        <f>IF(Table1[[#This Row],[Purchase Amount (USD)]]&gt;=100,"High Value","Low Value")</f>
        <v>Low Value</v>
      </c>
      <c r="U807" t="str">
        <f>IF(Table1[[#This Row],[Previous Purchases]]&gt;=20,"Loyal",
IF(Table1[[#This Row],[Previous Purchases]]&gt;=10,"Returning","New"))</f>
        <v>Loyal</v>
      </c>
      <c r="V807" s="3">
        <f>IF(Table1[[#This Row],[Discount Applied]]="Yes",1,0)</f>
        <v>1</v>
      </c>
    </row>
    <row r="808" spans="1:22" ht="14" x14ac:dyDescent="0.3">
      <c r="A808">
        <v>807</v>
      </c>
      <c r="B808" s="2">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f>IF(Table1[[#This Row],[Age]]&lt;25,"Under 25",
IF(Table1[[#This Row],[Age]]&lt;=34,"25–34",
IF(Table1[[#This Row],[Age]]&lt;=44,"35–44",
IF(Table1[[#This Row],[Age]]&lt;=54,"45–54","55+"))))</f>
        <v>55+</v>
      </c>
      <c r="T808" t="str">
        <f>IF(Table1[[#This Row],[Purchase Amount (USD)]]&gt;=100,"High Value","Low Value")</f>
        <v>Low Value</v>
      </c>
      <c r="U808" t="str">
        <f>IF(Table1[[#This Row],[Previous Purchases]]&gt;=20,"Loyal",
IF(Table1[[#This Row],[Previous Purchases]]&gt;=10,"Returning","New"))</f>
        <v>Loyal</v>
      </c>
      <c r="V808" s="3">
        <f>IF(Table1[[#This Row],[Discount Applied]]="Yes",1,0)</f>
        <v>1</v>
      </c>
    </row>
    <row r="809" spans="1:22" ht="14" x14ac:dyDescent="0.3">
      <c r="A809">
        <v>808</v>
      </c>
      <c r="B809" s="2">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f>IF(Table1[[#This Row],[Age]]&lt;25,"Under 25",
IF(Table1[[#This Row],[Age]]&lt;=34,"25–34",
IF(Table1[[#This Row],[Age]]&lt;=44,"35–44",
IF(Table1[[#This Row],[Age]]&lt;=54,"45–54","55+"))))</f>
        <v>25–34</v>
      </c>
      <c r="T809" t="str">
        <f>IF(Table1[[#This Row],[Purchase Amount (USD)]]&gt;=100,"High Value","Low Value")</f>
        <v>Low Value</v>
      </c>
      <c r="U809" t="str">
        <f>IF(Table1[[#This Row],[Previous Purchases]]&gt;=20,"Loyal",
IF(Table1[[#This Row],[Previous Purchases]]&gt;=10,"Returning","New"))</f>
        <v>Returning</v>
      </c>
      <c r="V809" s="3">
        <f>IF(Table1[[#This Row],[Discount Applied]]="Yes",1,0)</f>
        <v>1</v>
      </c>
    </row>
    <row r="810" spans="1:22" ht="14" x14ac:dyDescent="0.3">
      <c r="A810">
        <v>809</v>
      </c>
      <c r="B810" s="2">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f>IF(Table1[[#This Row],[Age]]&lt;25,"Under 25",
IF(Table1[[#This Row],[Age]]&lt;=34,"25–34",
IF(Table1[[#This Row],[Age]]&lt;=44,"35–44",
IF(Table1[[#This Row],[Age]]&lt;=54,"45–54","55+"))))</f>
        <v>45–54</v>
      </c>
      <c r="T810" t="str">
        <f>IF(Table1[[#This Row],[Purchase Amount (USD)]]&gt;=100,"High Value","Low Value")</f>
        <v>Low Value</v>
      </c>
      <c r="U810" t="str">
        <f>IF(Table1[[#This Row],[Previous Purchases]]&gt;=20,"Loyal",
IF(Table1[[#This Row],[Previous Purchases]]&gt;=10,"Returning","New"))</f>
        <v>Loyal</v>
      </c>
      <c r="V810" s="3">
        <f>IF(Table1[[#This Row],[Discount Applied]]="Yes",1,0)</f>
        <v>1</v>
      </c>
    </row>
    <row r="811" spans="1:22" ht="14" x14ac:dyDescent="0.3">
      <c r="A811">
        <v>810</v>
      </c>
      <c r="B811" s="2">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f>IF(Table1[[#This Row],[Age]]&lt;25,"Under 25",
IF(Table1[[#This Row],[Age]]&lt;=34,"25–34",
IF(Table1[[#This Row],[Age]]&lt;=44,"35–44",
IF(Table1[[#This Row],[Age]]&lt;=54,"45–54","55+"))))</f>
        <v>45–54</v>
      </c>
      <c r="T811" t="str">
        <f>IF(Table1[[#This Row],[Purchase Amount (USD)]]&gt;=100,"High Value","Low Value")</f>
        <v>Low Value</v>
      </c>
      <c r="U811" t="str">
        <f>IF(Table1[[#This Row],[Previous Purchases]]&gt;=20,"Loyal",
IF(Table1[[#This Row],[Previous Purchases]]&gt;=10,"Returning","New"))</f>
        <v>Loyal</v>
      </c>
      <c r="V811" s="3">
        <f>IF(Table1[[#This Row],[Discount Applied]]="Yes",1,0)</f>
        <v>1</v>
      </c>
    </row>
    <row r="812" spans="1:22" ht="14" x14ac:dyDescent="0.3">
      <c r="A812">
        <v>811</v>
      </c>
      <c r="B812" s="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f>IF(Table1[[#This Row],[Age]]&lt;25,"Under 25",
IF(Table1[[#This Row],[Age]]&lt;=34,"25–34",
IF(Table1[[#This Row],[Age]]&lt;=44,"35–44",
IF(Table1[[#This Row],[Age]]&lt;=54,"45–54","55+"))))</f>
        <v>45–54</v>
      </c>
      <c r="T812" t="str">
        <f>IF(Table1[[#This Row],[Purchase Amount (USD)]]&gt;=100,"High Value","Low Value")</f>
        <v>Low Value</v>
      </c>
      <c r="U812" t="str">
        <f>IF(Table1[[#This Row],[Previous Purchases]]&gt;=20,"Loyal",
IF(Table1[[#This Row],[Previous Purchases]]&gt;=10,"Returning","New"))</f>
        <v>Loyal</v>
      </c>
      <c r="V812" s="3">
        <f>IF(Table1[[#This Row],[Discount Applied]]="Yes",1,0)</f>
        <v>1</v>
      </c>
    </row>
    <row r="813" spans="1:22" ht="14" x14ac:dyDescent="0.3">
      <c r="A813">
        <v>812</v>
      </c>
      <c r="B813" s="2">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f>IF(Table1[[#This Row],[Age]]&lt;25,"Under 25",
IF(Table1[[#This Row],[Age]]&lt;=34,"25–34",
IF(Table1[[#This Row],[Age]]&lt;=44,"35–44",
IF(Table1[[#This Row],[Age]]&lt;=54,"45–54","55+"))))</f>
        <v>Under 25</v>
      </c>
      <c r="T813" t="str">
        <f>IF(Table1[[#This Row],[Purchase Amount (USD)]]&gt;=100,"High Value","Low Value")</f>
        <v>Low Value</v>
      </c>
      <c r="U813" t="str">
        <f>IF(Table1[[#This Row],[Previous Purchases]]&gt;=20,"Loyal",
IF(Table1[[#This Row],[Previous Purchases]]&gt;=10,"Returning","New"))</f>
        <v>Loyal</v>
      </c>
      <c r="V813" s="3">
        <f>IF(Table1[[#This Row],[Discount Applied]]="Yes",1,0)</f>
        <v>1</v>
      </c>
    </row>
    <row r="814" spans="1:22" ht="14" x14ac:dyDescent="0.3">
      <c r="A814">
        <v>813</v>
      </c>
      <c r="B814" s="2">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f>IF(Table1[[#This Row],[Age]]&lt;25,"Under 25",
IF(Table1[[#This Row],[Age]]&lt;=34,"25–34",
IF(Table1[[#This Row],[Age]]&lt;=44,"35–44",
IF(Table1[[#This Row],[Age]]&lt;=54,"45–54","55+"))))</f>
        <v>55+</v>
      </c>
      <c r="T814" t="str">
        <f>IF(Table1[[#This Row],[Purchase Amount (USD)]]&gt;=100,"High Value","Low Value")</f>
        <v>Low Value</v>
      </c>
      <c r="U814" t="str">
        <f>IF(Table1[[#This Row],[Previous Purchases]]&gt;=20,"Loyal",
IF(Table1[[#This Row],[Previous Purchases]]&gt;=10,"Returning","New"))</f>
        <v>Loyal</v>
      </c>
      <c r="V814" s="3">
        <f>IF(Table1[[#This Row],[Discount Applied]]="Yes",1,0)</f>
        <v>1</v>
      </c>
    </row>
    <row r="815" spans="1:22" ht="14" x14ac:dyDescent="0.3">
      <c r="A815">
        <v>814</v>
      </c>
      <c r="B815" s="2">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f>IF(Table1[[#This Row],[Age]]&lt;25,"Under 25",
IF(Table1[[#This Row],[Age]]&lt;=34,"25–34",
IF(Table1[[#This Row],[Age]]&lt;=44,"35–44",
IF(Table1[[#This Row],[Age]]&lt;=54,"45–54","55+"))))</f>
        <v>45–54</v>
      </c>
      <c r="T815" t="str">
        <f>IF(Table1[[#This Row],[Purchase Amount (USD)]]&gt;=100,"High Value","Low Value")</f>
        <v>Low Value</v>
      </c>
      <c r="U815" t="str">
        <f>IF(Table1[[#This Row],[Previous Purchases]]&gt;=20,"Loyal",
IF(Table1[[#This Row],[Previous Purchases]]&gt;=10,"Returning","New"))</f>
        <v>Returning</v>
      </c>
      <c r="V815" s="3">
        <f>IF(Table1[[#This Row],[Discount Applied]]="Yes",1,0)</f>
        <v>1</v>
      </c>
    </row>
    <row r="816" spans="1:22" ht="14" x14ac:dyDescent="0.3">
      <c r="A816">
        <v>815</v>
      </c>
      <c r="B816" s="2">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f>IF(Table1[[#This Row],[Age]]&lt;25,"Under 25",
IF(Table1[[#This Row],[Age]]&lt;=34,"25–34",
IF(Table1[[#This Row],[Age]]&lt;=44,"35–44",
IF(Table1[[#This Row],[Age]]&lt;=54,"45–54","55+"))))</f>
        <v>25–34</v>
      </c>
      <c r="T816" t="str">
        <f>IF(Table1[[#This Row],[Purchase Amount (USD)]]&gt;=100,"High Value","Low Value")</f>
        <v>Low Value</v>
      </c>
      <c r="U816" t="str">
        <f>IF(Table1[[#This Row],[Previous Purchases]]&gt;=20,"Loyal",
IF(Table1[[#This Row],[Previous Purchases]]&gt;=10,"Returning","New"))</f>
        <v>New</v>
      </c>
      <c r="V816" s="3">
        <f>IF(Table1[[#This Row],[Discount Applied]]="Yes",1,0)</f>
        <v>1</v>
      </c>
    </row>
    <row r="817" spans="1:22" ht="14" x14ac:dyDescent="0.3">
      <c r="A817">
        <v>816</v>
      </c>
      <c r="B817" s="2">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f>IF(Table1[[#This Row],[Age]]&lt;25,"Under 25",
IF(Table1[[#This Row],[Age]]&lt;=34,"25–34",
IF(Table1[[#This Row],[Age]]&lt;=44,"35–44",
IF(Table1[[#This Row],[Age]]&lt;=54,"45–54","55+"))))</f>
        <v>25–34</v>
      </c>
      <c r="T817" t="str">
        <f>IF(Table1[[#This Row],[Purchase Amount (USD)]]&gt;=100,"High Value","Low Value")</f>
        <v>Low Value</v>
      </c>
      <c r="U817" t="str">
        <f>IF(Table1[[#This Row],[Previous Purchases]]&gt;=20,"Loyal",
IF(Table1[[#This Row],[Previous Purchases]]&gt;=10,"Returning","New"))</f>
        <v>Loyal</v>
      </c>
      <c r="V817" s="3">
        <f>IF(Table1[[#This Row],[Discount Applied]]="Yes",1,0)</f>
        <v>1</v>
      </c>
    </row>
    <row r="818" spans="1:22" ht="14" x14ac:dyDescent="0.3">
      <c r="A818">
        <v>817</v>
      </c>
      <c r="B818" s="2">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f>IF(Table1[[#This Row],[Age]]&lt;25,"Under 25",
IF(Table1[[#This Row],[Age]]&lt;=34,"25–34",
IF(Table1[[#This Row],[Age]]&lt;=44,"35–44",
IF(Table1[[#This Row],[Age]]&lt;=54,"45–54","55+"))))</f>
        <v>25–34</v>
      </c>
      <c r="T818" t="str">
        <f>IF(Table1[[#This Row],[Purchase Amount (USD)]]&gt;=100,"High Value","Low Value")</f>
        <v>Low Value</v>
      </c>
      <c r="U818" t="str">
        <f>IF(Table1[[#This Row],[Previous Purchases]]&gt;=20,"Loyal",
IF(Table1[[#This Row],[Previous Purchases]]&gt;=10,"Returning","New"))</f>
        <v>Loyal</v>
      </c>
      <c r="V818" s="3">
        <f>IF(Table1[[#This Row],[Discount Applied]]="Yes",1,0)</f>
        <v>1</v>
      </c>
    </row>
    <row r="819" spans="1:22" ht="14" x14ac:dyDescent="0.3">
      <c r="A819">
        <v>818</v>
      </c>
      <c r="B819" s="2">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f>IF(Table1[[#This Row],[Age]]&lt;25,"Under 25",
IF(Table1[[#This Row],[Age]]&lt;=34,"25–34",
IF(Table1[[#This Row],[Age]]&lt;=44,"35–44",
IF(Table1[[#This Row],[Age]]&lt;=54,"45–54","55+"))))</f>
        <v>25–34</v>
      </c>
      <c r="T819" t="str">
        <f>IF(Table1[[#This Row],[Purchase Amount (USD)]]&gt;=100,"High Value","Low Value")</f>
        <v>Low Value</v>
      </c>
      <c r="U819" t="str">
        <f>IF(Table1[[#This Row],[Previous Purchases]]&gt;=20,"Loyal",
IF(Table1[[#This Row],[Previous Purchases]]&gt;=10,"Returning","New"))</f>
        <v>Loyal</v>
      </c>
      <c r="V819" s="3">
        <f>IF(Table1[[#This Row],[Discount Applied]]="Yes",1,0)</f>
        <v>1</v>
      </c>
    </row>
    <row r="820" spans="1:22" ht="14" x14ac:dyDescent="0.3">
      <c r="A820">
        <v>819</v>
      </c>
      <c r="B820" s="2">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f>IF(Table1[[#This Row],[Age]]&lt;25,"Under 25",
IF(Table1[[#This Row],[Age]]&lt;=34,"25–34",
IF(Table1[[#This Row],[Age]]&lt;=44,"35–44",
IF(Table1[[#This Row],[Age]]&lt;=54,"45–54","55+"))))</f>
        <v>55+</v>
      </c>
      <c r="T820" t="str">
        <f>IF(Table1[[#This Row],[Purchase Amount (USD)]]&gt;=100,"High Value","Low Value")</f>
        <v>Low Value</v>
      </c>
      <c r="U820" t="str">
        <f>IF(Table1[[#This Row],[Previous Purchases]]&gt;=20,"Loyal",
IF(Table1[[#This Row],[Previous Purchases]]&gt;=10,"Returning","New"))</f>
        <v>Loyal</v>
      </c>
      <c r="V820" s="3">
        <f>IF(Table1[[#This Row],[Discount Applied]]="Yes",1,0)</f>
        <v>1</v>
      </c>
    </row>
    <row r="821" spans="1:22" ht="14" x14ac:dyDescent="0.3">
      <c r="A821">
        <v>820</v>
      </c>
      <c r="B821" s="2">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f>IF(Table1[[#This Row],[Age]]&lt;25,"Under 25",
IF(Table1[[#This Row],[Age]]&lt;=34,"25–34",
IF(Table1[[#This Row],[Age]]&lt;=44,"35–44",
IF(Table1[[#This Row],[Age]]&lt;=54,"45–54","55+"))))</f>
        <v>55+</v>
      </c>
      <c r="T821" t="str">
        <f>IF(Table1[[#This Row],[Purchase Amount (USD)]]&gt;=100,"High Value","Low Value")</f>
        <v>Low Value</v>
      </c>
      <c r="U821" t="str">
        <f>IF(Table1[[#This Row],[Previous Purchases]]&gt;=20,"Loyal",
IF(Table1[[#This Row],[Previous Purchases]]&gt;=10,"Returning","New"))</f>
        <v>Loyal</v>
      </c>
      <c r="V821" s="3">
        <f>IF(Table1[[#This Row],[Discount Applied]]="Yes",1,0)</f>
        <v>1</v>
      </c>
    </row>
    <row r="822" spans="1:22" ht="14" x14ac:dyDescent="0.3">
      <c r="A822">
        <v>821</v>
      </c>
      <c r="B822" s="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f>IF(Table1[[#This Row],[Age]]&lt;25,"Under 25",
IF(Table1[[#This Row],[Age]]&lt;=34,"25–34",
IF(Table1[[#This Row],[Age]]&lt;=44,"35–44",
IF(Table1[[#This Row],[Age]]&lt;=54,"45–54","55+"))))</f>
        <v>55+</v>
      </c>
      <c r="T822" t="str">
        <f>IF(Table1[[#This Row],[Purchase Amount (USD)]]&gt;=100,"High Value","Low Value")</f>
        <v>Low Value</v>
      </c>
      <c r="U822" t="str">
        <f>IF(Table1[[#This Row],[Previous Purchases]]&gt;=20,"Loyal",
IF(Table1[[#This Row],[Previous Purchases]]&gt;=10,"Returning","New"))</f>
        <v>Loyal</v>
      </c>
      <c r="V822" s="3">
        <f>IF(Table1[[#This Row],[Discount Applied]]="Yes",1,0)</f>
        <v>1</v>
      </c>
    </row>
    <row r="823" spans="1:22" ht="14" x14ac:dyDescent="0.3">
      <c r="A823">
        <v>822</v>
      </c>
      <c r="B823" s="2">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f>IF(Table1[[#This Row],[Age]]&lt;25,"Under 25",
IF(Table1[[#This Row],[Age]]&lt;=34,"25–34",
IF(Table1[[#This Row],[Age]]&lt;=44,"35–44",
IF(Table1[[#This Row],[Age]]&lt;=54,"45–54","55+"))))</f>
        <v>55+</v>
      </c>
      <c r="T823" t="str">
        <f>IF(Table1[[#This Row],[Purchase Amount (USD)]]&gt;=100,"High Value","Low Value")</f>
        <v>Low Value</v>
      </c>
      <c r="U823" t="str">
        <f>IF(Table1[[#This Row],[Previous Purchases]]&gt;=20,"Loyal",
IF(Table1[[#This Row],[Previous Purchases]]&gt;=10,"Returning","New"))</f>
        <v>Loyal</v>
      </c>
      <c r="V823" s="3">
        <f>IF(Table1[[#This Row],[Discount Applied]]="Yes",1,0)</f>
        <v>1</v>
      </c>
    </row>
    <row r="824" spans="1:22" ht="14" x14ac:dyDescent="0.3">
      <c r="A824">
        <v>823</v>
      </c>
      <c r="B824" s="2">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f>IF(Table1[[#This Row],[Age]]&lt;25,"Under 25",
IF(Table1[[#This Row],[Age]]&lt;=34,"25–34",
IF(Table1[[#This Row],[Age]]&lt;=44,"35–44",
IF(Table1[[#This Row],[Age]]&lt;=54,"45–54","55+"))))</f>
        <v>35–44</v>
      </c>
      <c r="T824" t="str">
        <f>IF(Table1[[#This Row],[Purchase Amount (USD)]]&gt;=100,"High Value","Low Value")</f>
        <v>Low Value</v>
      </c>
      <c r="U824" t="str">
        <f>IF(Table1[[#This Row],[Previous Purchases]]&gt;=20,"Loyal",
IF(Table1[[#This Row],[Previous Purchases]]&gt;=10,"Returning","New"))</f>
        <v>Loyal</v>
      </c>
      <c r="V824" s="3">
        <f>IF(Table1[[#This Row],[Discount Applied]]="Yes",1,0)</f>
        <v>1</v>
      </c>
    </row>
    <row r="825" spans="1:22" ht="14" x14ac:dyDescent="0.3">
      <c r="A825">
        <v>824</v>
      </c>
      <c r="B825" s="2">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f>IF(Table1[[#This Row],[Age]]&lt;25,"Under 25",
IF(Table1[[#This Row],[Age]]&lt;=34,"25–34",
IF(Table1[[#This Row],[Age]]&lt;=44,"35–44",
IF(Table1[[#This Row],[Age]]&lt;=54,"45–54","55+"))))</f>
        <v>45–54</v>
      </c>
      <c r="T825" t="str">
        <f>IF(Table1[[#This Row],[Purchase Amount (USD)]]&gt;=100,"High Value","Low Value")</f>
        <v>Low Value</v>
      </c>
      <c r="U825" t="str">
        <f>IF(Table1[[#This Row],[Previous Purchases]]&gt;=20,"Loyal",
IF(Table1[[#This Row],[Previous Purchases]]&gt;=10,"Returning","New"))</f>
        <v>Returning</v>
      </c>
      <c r="V825" s="3">
        <f>IF(Table1[[#This Row],[Discount Applied]]="Yes",1,0)</f>
        <v>1</v>
      </c>
    </row>
    <row r="826" spans="1:22" ht="14" x14ac:dyDescent="0.3">
      <c r="A826">
        <v>825</v>
      </c>
      <c r="B826" s="2">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f>IF(Table1[[#This Row],[Age]]&lt;25,"Under 25",
IF(Table1[[#This Row],[Age]]&lt;=34,"25–34",
IF(Table1[[#This Row],[Age]]&lt;=44,"35–44",
IF(Table1[[#This Row],[Age]]&lt;=54,"45–54","55+"))))</f>
        <v>55+</v>
      </c>
      <c r="T826" t="str">
        <f>IF(Table1[[#This Row],[Purchase Amount (USD)]]&gt;=100,"High Value","Low Value")</f>
        <v>Low Value</v>
      </c>
      <c r="U826" t="str">
        <f>IF(Table1[[#This Row],[Previous Purchases]]&gt;=20,"Loyal",
IF(Table1[[#This Row],[Previous Purchases]]&gt;=10,"Returning","New"))</f>
        <v>Loyal</v>
      </c>
      <c r="V826" s="3">
        <f>IF(Table1[[#This Row],[Discount Applied]]="Yes",1,0)</f>
        <v>1</v>
      </c>
    </row>
    <row r="827" spans="1:22" ht="14" x14ac:dyDescent="0.3">
      <c r="A827">
        <v>826</v>
      </c>
      <c r="B827" s="2">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tr">
        <f>IF(Table1[[#This Row],[Age]]&lt;25,"Under 25",
IF(Table1[[#This Row],[Age]]&lt;=34,"25–34",
IF(Table1[[#This Row],[Age]]&lt;=44,"35–44",
IF(Table1[[#This Row],[Age]]&lt;=54,"45–54","55+"))))</f>
        <v>25–34</v>
      </c>
      <c r="T827" t="str">
        <f>IF(Table1[[#This Row],[Purchase Amount (USD)]]&gt;=100,"High Value","Low Value")</f>
        <v>Low Value</v>
      </c>
      <c r="U827" t="str">
        <f>IF(Table1[[#This Row],[Previous Purchases]]&gt;=20,"Loyal",
IF(Table1[[#This Row],[Previous Purchases]]&gt;=10,"Returning","New"))</f>
        <v>Returning</v>
      </c>
      <c r="V827" s="3">
        <f>IF(Table1[[#This Row],[Discount Applied]]="Yes",1,0)</f>
        <v>1</v>
      </c>
    </row>
    <row r="828" spans="1:22" ht="14" x14ac:dyDescent="0.3">
      <c r="A828">
        <v>827</v>
      </c>
      <c r="B828" s="2">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f>IF(Table1[[#This Row],[Age]]&lt;25,"Under 25",
IF(Table1[[#This Row],[Age]]&lt;=34,"25–34",
IF(Table1[[#This Row],[Age]]&lt;=44,"35–44",
IF(Table1[[#This Row],[Age]]&lt;=54,"45–54","55+"))))</f>
        <v>45–54</v>
      </c>
      <c r="T828" t="str">
        <f>IF(Table1[[#This Row],[Purchase Amount (USD)]]&gt;=100,"High Value","Low Value")</f>
        <v>Low Value</v>
      </c>
      <c r="U828" t="str">
        <f>IF(Table1[[#This Row],[Previous Purchases]]&gt;=20,"Loyal",
IF(Table1[[#This Row],[Previous Purchases]]&gt;=10,"Returning","New"))</f>
        <v>Loyal</v>
      </c>
      <c r="V828" s="3">
        <f>IF(Table1[[#This Row],[Discount Applied]]="Yes",1,0)</f>
        <v>1</v>
      </c>
    </row>
    <row r="829" spans="1:22" ht="14" x14ac:dyDescent="0.3">
      <c r="A829">
        <v>828</v>
      </c>
      <c r="B829" s="2">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f>IF(Table1[[#This Row],[Age]]&lt;25,"Under 25",
IF(Table1[[#This Row],[Age]]&lt;=34,"25–34",
IF(Table1[[#This Row],[Age]]&lt;=44,"35–44",
IF(Table1[[#This Row],[Age]]&lt;=54,"45–54","55+"))))</f>
        <v>25–34</v>
      </c>
      <c r="T829" t="str">
        <f>IF(Table1[[#This Row],[Purchase Amount (USD)]]&gt;=100,"High Value","Low Value")</f>
        <v>Low Value</v>
      </c>
      <c r="U829" t="str">
        <f>IF(Table1[[#This Row],[Previous Purchases]]&gt;=20,"Loyal",
IF(Table1[[#This Row],[Previous Purchases]]&gt;=10,"Returning","New"))</f>
        <v>Loyal</v>
      </c>
      <c r="V829" s="3">
        <f>IF(Table1[[#This Row],[Discount Applied]]="Yes",1,0)</f>
        <v>1</v>
      </c>
    </row>
    <row r="830" spans="1:22" ht="14" x14ac:dyDescent="0.3">
      <c r="A830">
        <v>829</v>
      </c>
      <c r="B830" s="2">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f>IF(Table1[[#This Row],[Age]]&lt;25,"Under 25",
IF(Table1[[#This Row],[Age]]&lt;=34,"25–34",
IF(Table1[[#This Row],[Age]]&lt;=44,"35–44",
IF(Table1[[#This Row],[Age]]&lt;=54,"45–54","55+"))))</f>
        <v>Under 25</v>
      </c>
      <c r="T830" t="str">
        <f>IF(Table1[[#This Row],[Purchase Amount (USD)]]&gt;=100,"High Value","Low Value")</f>
        <v>Low Value</v>
      </c>
      <c r="U830" t="str">
        <f>IF(Table1[[#This Row],[Previous Purchases]]&gt;=20,"Loyal",
IF(Table1[[#This Row],[Previous Purchases]]&gt;=10,"Returning","New"))</f>
        <v>Loyal</v>
      </c>
      <c r="V830" s="3">
        <f>IF(Table1[[#This Row],[Discount Applied]]="Yes",1,0)</f>
        <v>1</v>
      </c>
    </row>
    <row r="831" spans="1:22" ht="14" x14ac:dyDescent="0.3">
      <c r="A831">
        <v>830</v>
      </c>
      <c r="B831" s="2">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f>IF(Table1[[#This Row],[Age]]&lt;25,"Under 25",
IF(Table1[[#This Row],[Age]]&lt;=34,"25–34",
IF(Table1[[#This Row],[Age]]&lt;=44,"35–44",
IF(Table1[[#This Row],[Age]]&lt;=54,"45–54","55+"))))</f>
        <v>35–44</v>
      </c>
      <c r="T831" t="str">
        <f>IF(Table1[[#This Row],[Purchase Amount (USD)]]&gt;=100,"High Value","Low Value")</f>
        <v>Low Value</v>
      </c>
      <c r="U831" t="str">
        <f>IF(Table1[[#This Row],[Previous Purchases]]&gt;=20,"Loyal",
IF(Table1[[#This Row],[Previous Purchases]]&gt;=10,"Returning","New"))</f>
        <v>Returning</v>
      </c>
      <c r="V831" s="3">
        <f>IF(Table1[[#This Row],[Discount Applied]]="Yes",1,0)</f>
        <v>1</v>
      </c>
    </row>
    <row r="832" spans="1:22" ht="14" x14ac:dyDescent="0.3">
      <c r="A832">
        <v>831</v>
      </c>
      <c r="B832" s="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f>IF(Table1[[#This Row],[Age]]&lt;25,"Under 25",
IF(Table1[[#This Row],[Age]]&lt;=34,"25–34",
IF(Table1[[#This Row],[Age]]&lt;=44,"35–44",
IF(Table1[[#This Row],[Age]]&lt;=54,"45–54","55+"))))</f>
        <v>35–44</v>
      </c>
      <c r="T832" t="str">
        <f>IF(Table1[[#This Row],[Purchase Amount (USD)]]&gt;=100,"High Value","Low Value")</f>
        <v>Low Value</v>
      </c>
      <c r="U832" t="str">
        <f>IF(Table1[[#This Row],[Previous Purchases]]&gt;=20,"Loyal",
IF(Table1[[#This Row],[Previous Purchases]]&gt;=10,"Returning","New"))</f>
        <v>New</v>
      </c>
      <c r="V832" s="3">
        <f>IF(Table1[[#This Row],[Discount Applied]]="Yes",1,0)</f>
        <v>1</v>
      </c>
    </row>
    <row r="833" spans="1:22" ht="14" x14ac:dyDescent="0.3">
      <c r="A833">
        <v>832</v>
      </c>
      <c r="B833" s="2">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f>IF(Table1[[#This Row],[Age]]&lt;25,"Under 25",
IF(Table1[[#This Row],[Age]]&lt;=34,"25–34",
IF(Table1[[#This Row],[Age]]&lt;=44,"35–44",
IF(Table1[[#This Row],[Age]]&lt;=54,"45–54","55+"))))</f>
        <v>55+</v>
      </c>
      <c r="T833" t="str">
        <f>IF(Table1[[#This Row],[Purchase Amount (USD)]]&gt;=100,"High Value","Low Value")</f>
        <v>Low Value</v>
      </c>
      <c r="U833" t="str">
        <f>IF(Table1[[#This Row],[Previous Purchases]]&gt;=20,"Loyal",
IF(Table1[[#This Row],[Previous Purchases]]&gt;=10,"Returning","New"))</f>
        <v>Loyal</v>
      </c>
      <c r="V833" s="3">
        <f>IF(Table1[[#This Row],[Discount Applied]]="Yes",1,0)</f>
        <v>1</v>
      </c>
    </row>
    <row r="834" spans="1:22" ht="14" x14ac:dyDescent="0.3">
      <c r="A834">
        <v>833</v>
      </c>
      <c r="B834" s="2">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f>IF(Table1[[#This Row],[Age]]&lt;25,"Under 25",
IF(Table1[[#This Row],[Age]]&lt;=34,"25–34",
IF(Table1[[#This Row],[Age]]&lt;=44,"35–44",
IF(Table1[[#This Row],[Age]]&lt;=54,"45–54","55+"))))</f>
        <v>55+</v>
      </c>
      <c r="T834" t="str">
        <f>IF(Table1[[#This Row],[Purchase Amount (USD)]]&gt;=100,"High Value","Low Value")</f>
        <v>Low Value</v>
      </c>
      <c r="U834" t="str">
        <f>IF(Table1[[#This Row],[Previous Purchases]]&gt;=20,"Loyal",
IF(Table1[[#This Row],[Previous Purchases]]&gt;=10,"Returning","New"))</f>
        <v>Loyal</v>
      </c>
      <c r="V834" s="3">
        <f>IF(Table1[[#This Row],[Discount Applied]]="Yes",1,0)</f>
        <v>1</v>
      </c>
    </row>
    <row r="835" spans="1:22" ht="14" x14ac:dyDescent="0.3">
      <c r="A835">
        <v>834</v>
      </c>
      <c r="B835" s="2">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f>IF(Table1[[#This Row],[Age]]&lt;25,"Under 25",
IF(Table1[[#This Row],[Age]]&lt;=34,"25–34",
IF(Table1[[#This Row],[Age]]&lt;=44,"35–44",
IF(Table1[[#This Row],[Age]]&lt;=54,"45–54","55+"))))</f>
        <v>35–44</v>
      </c>
      <c r="T835" t="str">
        <f>IF(Table1[[#This Row],[Purchase Amount (USD)]]&gt;=100,"High Value","Low Value")</f>
        <v>Low Value</v>
      </c>
      <c r="U835" t="str">
        <f>IF(Table1[[#This Row],[Previous Purchases]]&gt;=20,"Loyal",
IF(Table1[[#This Row],[Previous Purchases]]&gt;=10,"Returning","New"))</f>
        <v>Returning</v>
      </c>
      <c r="V835" s="3">
        <f>IF(Table1[[#This Row],[Discount Applied]]="Yes",1,0)</f>
        <v>1</v>
      </c>
    </row>
    <row r="836" spans="1:22" ht="14" x14ac:dyDescent="0.3">
      <c r="A836">
        <v>835</v>
      </c>
      <c r="B836" s="2">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tr">
        <f>IF(Table1[[#This Row],[Age]]&lt;25,"Under 25",
IF(Table1[[#This Row],[Age]]&lt;=34,"25–34",
IF(Table1[[#This Row],[Age]]&lt;=44,"35–44",
IF(Table1[[#This Row],[Age]]&lt;=54,"45–54","55+"))))</f>
        <v>45–54</v>
      </c>
      <c r="T836" t="str">
        <f>IF(Table1[[#This Row],[Purchase Amount (USD)]]&gt;=100,"High Value","Low Value")</f>
        <v>Low Value</v>
      </c>
      <c r="U836" t="str">
        <f>IF(Table1[[#This Row],[Previous Purchases]]&gt;=20,"Loyal",
IF(Table1[[#This Row],[Previous Purchases]]&gt;=10,"Returning","New"))</f>
        <v>Returning</v>
      </c>
      <c r="V836" s="3">
        <f>IF(Table1[[#This Row],[Discount Applied]]="Yes",1,0)</f>
        <v>1</v>
      </c>
    </row>
    <row r="837" spans="1:22" ht="14" x14ac:dyDescent="0.3">
      <c r="A837">
        <v>836</v>
      </c>
      <c r="B837" s="2">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f>IF(Table1[[#This Row],[Age]]&lt;25,"Under 25",
IF(Table1[[#This Row],[Age]]&lt;=34,"25–34",
IF(Table1[[#This Row],[Age]]&lt;=44,"35–44",
IF(Table1[[#This Row],[Age]]&lt;=54,"45–54","55+"))))</f>
        <v>35–44</v>
      </c>
      <c r="T837" t="str">
        <f>IF(Table1[[#This Row],[Purchase Amount (USD)]]&gt;=100,"High Value","Low Value")</f>
        <v>Low Value</v>
      </c>
      <c r="U837" t="str">
        <f>IF(Table1[[#This Row],[Previous Purchases]]&gt;=20,"Loyal",
IF(Table1[[#This Row],[Previous Purchases]]&gt;=10,"Returning","New"))</f>
        <v>Loyal</v>
      </c>
      <c r="V837" s="3">
        <f>IF(Table1[[#This Row],[Discount Applied]]="Yes",1,0)</f>
        <v>1</v>
      </c>
    </row>
    <row r="838" spans="1:22" ht="14" x14ac:dyDescent="0.3">
      <c r="A838">
        <v>837</v>
      </c>
      <c r="B838" s="2">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f>IF(Table1[[#This Row],[Age]]&lt;25,"Under 25",
IF(Table1[[#This Row],[Age]]&lt;=34,"25–34",
IF(Table1[[#This Row],[Age]]&lt;=44,"35–44",
IF(Table1[[#This Row],[Age]]&lt;=54,"45–54","55+"))))</f>
        <v>Under 25</v>
      </c>
      <c r="T838" t="str">
        <f>IF(Table1[[#This Row],[Purchase Amount (USD)]]&gt;=100,"High Value","Low Value")</f>
        <v>Low Value</v>
      </c>
      <c r="U838" t="str">
        <f>IF(Table1[[#This Row],[Previous Purchases]]&gt;=20,"Loyal",
IF(Table1[[#This Row],[Previous Purchases]]&gt;=10,"Returning","New"))</f>
        <v>Loyal</v>
      </c>
      <c r="V838" s="3">
        <f>IF(Table1[[#This Row],[Discount Applied]]="Yes",1,0)</f>
        <v>1</v>
      </c>
    </row>
    <row r="839" spans="1:22" ht="14" x14ac:dyDescent="0.3">
      <c r="A839">
        <v>838</v>
      </c>
      <c r="B839" s="2">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f>IF(Table1[[#This Row],[Age]]&lt;25,"Under 25",
IF(Table1[[#This Row],[Age]]&lt;=34,"25–34",
IF(Table1[[#This Row],[Age]]&lt;=44,"35–44",
IF(Table1[[#This Row],[Age]]&lt;=54,"45–54","55+"))))</f>
        <v>25–34</v>
      </c>
      <c r="T839" t="str">
        <f>IF(Table1[[#This Row],[Purchase Amount (USD)]]&gt;=100,"High Value","Low Value")</f>
        <v>Low Value</v>
      </c>
      <c r="U839" t="str">
        <f>IF(Table1[[#This Row],[Previous Purchases]]&gt;=20,"Loyal",
IF(Table1[[#This Row],[Previous Purchases]]&gt;=10,"Returning","New"))</f>
        <v>Loyal</v>
      </c>
      <c r="V839" s="3">
        <f>IF(Table1[[#This Row],[Discount Applied]]="Yes",1,0)</f>
        <v>1</v>
      </c>
    </row>
    <row r="840" spans="1:22" ht="14" x14ac:dyDescent="0.3">
      <c r="A840">
        <v>839</v>
      </c>
      <c r="B840" s="2">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f>IF(Table1[[#This Row],[Age]]&lt;25,"Under 25",
IF(Table1[[#This Row],[Age]]&lt;=34,"25–34",
IF(Table1[[#This Row],[Age]]&lt;=44,"35–44",
IF(Table1[[#This Row],[Age]]&lt;=54,"45–54","55+"))))</f>
        <v>25–34</v>
      </c>
      <c r="T840" t="str">
        <f>IF(Table1[[#This Row],[Purchase Amount (USD)]]&gt;=100,"High Value","Low Value")</f>
        <v>Low Value</v>
      </c>
      <c r="U840" t="str">
        <f>IF(Table1[[#This Row],[Previous Purchases]]&gt;=20,"Loyal",
IF(Table1[[#This Row],[Previous Purchases]]&gt;=10,"Returning","New"))</f>
        <v>Loyal</v>
      </c>
      <c r="V840" s="3">
        <f>IF(Table1[[#This Row],[Discount Applied]]="Yes",1,0)</f>
        <v>1</v>
      </c>
    </row>
    <row r="841" spans="1:22" ht="14" x14ac:dyDescent="0.3">
      <c r="A841">
        <v>840</v>
      </c>
      <c r="B841" s="2">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f>IF(Table1[[#This Row],[Age]]&lt;25,"Under 25",
IF(Table1[[#This Row],[Age]]&lt;=34,"25–34",
IF(Table1[[#This Row],[Age]]&lt;=44,"35–44",
IF(Table1[[#This Row],[Age]]&lt;=54,"45–54","55+"))))</f>
        <v>45–54</v>
      </c>
      <c r="T841" t="str">
        <f>IF(Table1[[#This Row],[Purchase Amount (USD)]]&gt;=100,"High Value","Low Value")</f>
        <v>Low Value</v>
      </c>
      <c r="U841" t="str">
        <f>IF(Table1[[#This Row],[Previous Purchases]]&gt;=20,"Loyal",
IF(Table1[[#This Row],[Previous Purchases]]&gt;=10,"Returning","New"))</f>
        <v>Returning</v>
      </c>
      <c r="V841" s="3">
        <f>IF(Table1[[#This Row],[Discount Applied]]="Yes",1,0)</f>
        <v>1</v>
      </c>
    </row>
    <row r="842" spans="1:22" ht="14" x14ac:dyDescent="0.3">
      <c r="A842">
        <v>841</v>
      </c>
      <c r="B842" s="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f>IF(Table1[[#This Row],[Age]]&lt;25,"Under 25",
IF(Table1[[#This Row],[Age]]&lt;=34,"25–34",
IF(Table1[[#This Row],[Age]]&lt;=44,"35–44",
IF(Table1[[#This Row],[Age]]&lt;=54,"45–54","55+"))))</f>
        <v>35–44</v>
      </c>
      <c r="T842" t="str">
        <f>IF(Table1[[#This Row],[Purchase Amount (USD)]]&gt;=100,"High Value","Low Value")</f>
        <v>Low Value</v>
      </c>
      <c r="U842" t="str">
        <f>IF(Table1[[#This Row],[Previous Purchases]]&gt;=20,"Loyal",
IF(Table1[[#This Row],[Previous Purchases]]&gt;=10,"Returning","New"))</f>
        <v>Returning</v>
      </c>
      <c r="V842" s="3">
        <f>IF(Table1[[#This Row],[Discount Applied]]="Yes",1,0)</f>
        <v>1</v>
      </c>
    </row>
    <row r="843" spans="1:22" ht="14" x14ac:dyDescent="0.3">
      <c r="A843">
        <v>842</v>
      </c>
      <c r="B843" s="2">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f>IF(Table1[[#This Row],[Age]]&lt;25,"Under 25",
IF(Table1[[#This Row],[Age]]&lt;=34,"25–34",
IF(Table1[[#This Row],[Age]]&lt;=44,"35–44",
IF(Table1[[#This Row],[Age]]&lt;=54,"45–54","55+"))))</f>
        <v>55+</v>
      </c>
      <c r="T843" t="str">
        <f>IF(Table1[[#This Row],[Purchase Amount (USD)]]&gt;=100,"High Value","Low Value")</f>
        <v>Low Value</v>
      </c>
      <c r="U843" t="str">
        <f>IF(Table1[[#This Row],[Previous Purchases]]&gt;=20,"Loyal",
IF(Table1[[#This Row],[Previous Purchases]]&gt;=10,"Returning","New"))</f>
        <v>Loyal</v>
      </c>
      <c r="V843" s="3">
        <f>IF(Table1[[#This Row],[Discount Applied]]="Yes",1,0)</f>
        <v>1</v>
      </c>
    </row>
    <row r="844" spans="1:22" ht="14" x14ac:dyDescent="0.3">
      <c r="A844">
        <v>843</v>
      </c>
      <c r="B844" s="2">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f>IF(Table1[[#This Row],[Age]]&lt;25,"Under 25",
IF(Table1[[#This Row],[Age]]&lt;=34,"25–34",
IF(Table1[[#This Row],[Age]]&lt;=44,"35–44",
IF(Table1[[#This Row],[Age]]&lt;=54,"45–54","55+"))))</f>
        <v>55+</v>
      </c>
      <c r="T844" t="str">
        <f>IF(Table1[[#This Row],[Purchase Amount (USD)]]&gt;=100,"High Value","Low Value")</f>
        <v>Low Value</v>
      </c>
      <c r="U844" t="str">
        <f>IF(Table1[[#This Row],[Previous Purchases]]&gt;=20,"Loyal",
IF(Table1[[#This Row],[Previous Purchases]]&gt;=10,"Returning","New"))</f>
        <v>Loyal</v>
      </c>
      <c r="V844" s="3">
        <f>IF(Table1[[#This Row],[Discount Applied]]="Yes",1,0)</f>
        <v>1</v>
      </c>
    </row>
    <row r="845" spans="1:22" ht="14" x14ac:dyDescent="0.3">
      <c r="A845">
        <v>844</v>
      </c>
      <c r="B845" s="2">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f>IF(Table1[[#This Row],[Age]]&lt;25,"Under 25",
IF(Table1[[#This Row],[Age]]&lt;=34,"25–34",
IF(Table1[[#This Row],[Age]]&lt;=44,"35–44",
IF(Table1[[#This Row],[Age]]&lt;=54,"45–54","55+"))))</f>
        <v>55+</v>
      </c>
      <c r="T845" t="str">
        <f>IF(Table1[[#This Row],[Purchase Amount (USD)]]&gt;=100,"High Value","Low Value")</f>
        <v>Low Value</v>
      </c>
      <c r="U845" t="str">
        <f>IF(Table1[[#This Row],[Previous Purchases]]&gt;=20,"Loyal",
IF(Table1[[#This Row],[Previous Purchases]]&gt;=10,"Returning","New"))</f>
        <v>New</v>
      </c>
      <c r="V845" s="3">
        <f>IF(Table1[[#This Row],[Discount Applied]]="Yes",1,0)</f>
        <v>1</v>
      </c>
    </row>
    <row r="846" spans="1:22" ht="14" x14ac:dyDescent="0.3">
      <c r="A846">
        <v>845</v>
      </c>
      <c r="B846" s="2">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f>IF(Table1[[#This Row],[Age]]&lt;25,"Under 25",
IF(Table1[[#This Row],[Age]]&lt;=34,"25–34",
IF(Table1[[#This Row],[Age]]&lt;=44,"35–44",
IF(Table1[[#This Row],[Age]]&lt;=54,"45–54","55+"))))</f>
        <v>55+</v>
      </c>
      <c r="T846" t="str">
        <f>IF(Table1[[#This Row],[Purchase Amount (USD)]]&gt;=100,"High Value","Low Value")</f>
        <v>Low Value</v>
      </c>
      <c r="U846" t="str">
        <f>IF(Table1[[#This Row],[Previous Purchases]]&gt;=20,"Loyal",
IF(Table1[[#This Row],[Previous Purchases]]&gt;=10,"Returning","New"))</f>
        <v>Loyal</v>
      </c>
      <c r="V846" s="3">
        <f>IF(Table1[[#This Row],[Discount Applied]]="Yes",1,0)</f>
        <v>1</v>
      </c>
    </row>
    <row r="847" spans="1:22" ht="14" x14ac:dyDescent="0.3">
      <c r="A847">
        <v>846</v>
      </c>
      <c r="B847" s="2">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tr">
        <f>IF(Table1[[#This Row],[Age]]&lt;25,"Under 25",
IF(Table1[[#This Row],[Age]]&lt;=34,"25–34",
IF(Table1[[#This Row],[Age]]&lt;=44,"35–44",
IF(Table1[[#This Row],[Age]]&lt;=54,"45–54","55+"))))</f>
        <v>25–34</v>
      </c>
      <c r="T847" t="str">
        <f>IF(Table1[[#This Row],[Purchase Amount (USD)]]&gt;=100,"High Value","Low Value")</f>
        <v>Low Value</v>
      </c>
      <c r="U847" t="str">
        <f>IF(Table1[[#This Row],[Previous Purchases]]&gt;=20,"Loyal",
IF(Table1[[#This Row],[Previous Purchases]]&gt;=10,"Returning","New"))</f>
        <v>Loyal</v>
      </c>
      <c r="V847" s="3">
        <f>IF(Table1[[#This Row],[Discount Applied]]="Yes",1,0)</f>
        <v>1</v>
      </c>
    </row>
    <row r="848" spans="1:22" ht="14" x14ac:dyDescent="0.3">
      <c r="A848">
        <v>847</v>
      </c>
      <c r="B848" s="2">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f>IF(Table1[[#This Row],[Age]]&lt;25,"Under 25",
IF(Table1[[#This Row],[Age]]&lt;=34,"25–34",
IF(Table1[[#This Row],[Age]]&lt;=44,"35–44",
IF(Table1[[#This Row],[Age]]&lt;=54,"45–54","55+"))))</f>
        <v>45–54</v>
      </c>
      <c r="T848" t="str">
        <f>IF(Table1[[#This Row],[Purchase Amount (USD)]]&gt;=100,"High Value","Low Value")</f>
        <v>Low Value</v>
      </c>
      <c r="U848" t="str">
        <f>IF(Table1[[#This Row],[Previous Purchases]]&gt;=20,"Loyal",
IF(Table1[[#This Row],[Previous Purchases]]&gt;=10,"Returning","New"))</f>
        <v>Loyal</v>
      </c>
      <c r="V848" s="3">
        <f>IF(Table1[[#This Row],[Discount Applied]]="Yes",1,0)</f>
        <v>1</v>
      </c>
    </row>
    <row r="849" spans="1:22" ht="14" x14ac:dyDescent="0.3">
      <c r="A849">
        <v>848</v>
      </c>
      <c r="B849" s="2">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f>IF(Table1[[#This Row],[Age]]&lt;25,"Under 25",
IF(Table1[[#This Row],[Age]]&lt;=34,"25–34",
IF(Table1[[#This Row],[Age]]&lt;=44,"35–44",
IF(Table1[[#This Row],[Age]]&lt;=54,"45–54","55+"))))</f>
        <v>45–54</v>
      </c>
      <c r="T849" t="str">
        <f>IF(Table1[[#This Row],[Purchase Amount (USD)]]&gt;=100,"High Value","Low Value")</f>
        <v>Low Value</v>
      </c>
      <c r="U849" t="str">
        <f>IF(Table1[[#This Row],[Previous Purchases]]&gt;=20,"Loyal",
IF(Table1[[#This Row],[Previous Purchases]]&gt;=10,"Returning","New"))</f>
        <v>Loyal</v>
      </c>
      <c r="V849" s="3">
        <f>IF(Table1[[#This Row],[Discount Applied]]="Yes",1,0)</f>
        <v>1</v>
      </c>
    </row>
    <row r="850" spans="1:22" ht="14" x14ac:dyDescent="0.3">
      <c r="A850">
        <v>849</v>
      </c>
      <c r="B850" s="2">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f>IF(Table1[[#This Row],[Age]]&lt;25,"Under 25",
IF(Table1[[#This Row],[Age]]&lt;=34,"25–34",
IF(Table1[[#This Row],[Age]]&lt;=44,"35–44",
IF(Table1[[#This Row],[Age]]&lt;=54,"45–54","55+"))))</f>
        <v>45–54</v>
      </c>
      <c r="T850" t="str">
        <f>IF(Table1[[#This Row],[Purchase Amount (USD)]]&gt;=100,"High Value","Low Value")</f>
        <v>Low Value</v>
      </c>
      <c r="U850" t="str">
        <f>IF(Table1[[#This Row],[Previous Purchases]]&gt;=20,"Loyal",
IF(Table1[[#This Row],[Previous Purchases]]&gt;=10,"Returning","New"))</f>
        <v>Loyal</v>
      </c>
      <c r="V850" s="3">
        <f>IF(Table1[[#This Row],[Discount Applied]]="Yes",1,0)</f>
        <v>1</v>
      </c>
    </row>
    <row r="851" spans="1:22" ht="14" x14ac:dyDescent="0.3">
      <c r="A851">
        <v>850</v>
      </c>
      <c r="B851" s="2">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f>IF(Table1[[#This Row],[Age]]&lt;25,"Under 25",
IF(Table1[[#This Row],[Age]]&lt;=34,"25–34",
IF(Table1[[#This Row],[Age]]&lt;=44,"35–44",
IF(Table1[[#This Row],[Age]]&lt;=54,"45–54","55+"))))</f>
        <v>Under 25</v>
      </c>
      <c r="T851" t="str">
        <f>IF(Table1[[#This Row],[Purchase Amount (USD)]]&gt;=100,"High Value","Low Value")</f>
        <v>Low Value</v>
      </c>
      <c r="U851" t="str">
        <f>IF(Table1[[#This Row],[Previous Purchases]]&gt;=20,"Loyal",
IF(Table1[[#This Row],[Previous Purchases]]&gt;=10,"Returning","New"))</f>
        <v>Loyal</v>
      </c>
      <c r="V851" s="3">
        <f>IF(Table1[[#This Row],[Discount Applied]]="Yes",1,0)</f>
        <v>1</v>
      </c>
    </row>
    <row r="852" spans="1:22" ht="14" x14ac:dyDescent="0.3">
      <c r="A852">
        <v>851</v>
      </c>
      <c r="B852" s="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f>IF(Table1[[#This Row],[Age]]&lt;25,"Under 25",
IF(Table1[[#This Row],[Age]]&lt;=34,"25–34",
IF(Table1[[#This Row],[Age]]&lt;=44,"35–44",
IF(Table1[[#This Row],[Age]]&lt;=54,"45–54","55+"))))</f>
        <v>55+</v>
      </c>
      <c r="T852" t="str">
        <f>IF(Table1[[#This Row],[Purchase Amount (USD)]]&gt;=100,"High Value","Low Value")</f>
        <v>Low Value</v>
      </c>
      <c r="U852" t="str">
        <f>IF(Table1[[#This Row],[Previous Purchases]]&gt;=20,"Loyal",
IF(Table1[[#This Row],[Previous Purchases]]&gt;=10,"Returning","New"))</f>
        <v>Returning</v>
      </c>
      <c r="V852" s="3">
        <f>IF(Table1[[#This Row],[Discount Applied]]="Yes",1,0)</f>
        <v>1</v>
      </c>
    </row>
    <row r="853" spans="1:22" ht="14" x14ac:dyDescent="0.3">
      <c r="A853">
        <v>852</v>
      </c>
      <c r="B853" s="2">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f>IF(Table1[[#This Row],[Age]]&lt;25,"Under 25",
IF(Table1[[#This Row],[Age]]&lt;=34,"25–34",
IF(Table1[[#This Row],[Age]]&lt;=44,"35–44",
IF(Table1[[#This Row],[Age]]&lt;=54,"45–54","55+"))))</f>
        <v>35–44</v>
      </c>
      <c r="T853" t="str">
        <f>IF(Table1[[#This Row],[Purchase Amount (USD)]]&gt;=100,"High Value","Low Value")</f>
        <v>Low Value</v>
      </c>
      <c r="U853" t="str">
        <f>IF(Table1[[#This Row],[Previous Purchases]]&gt;=20,"Loyal",
IF(Table1[[#This Row],[Previous Purchases]]&gt;=10,"Returning","New"))</f>
        <v>Returning</v>
      </c>
      <c r="V853" s="3">
        <f>IF(Table1[[#This Row],[Discount Applied]]="Yes",1,0)</f>
        <v>1</v>
      </c>
    </row>
    <row r="854" spans="1:22" ht="14" x14ac:dyDescent="0.3">
      <c r="A854">
        <v>853</v>
      </c>
      <c r="B854" s="2">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f>IF(Table1[[#This Row],[Age]]&lt;25,"Under 25",
IF(Table1[[#This Row],[Age]]&lt;=34,"25–34",
IF(Table1[[#This Row],[Age]]&lt;=44,"35–44",
IF(Table1[[#This Row],[Age]]&lt;=54,"45–54","55+"))))</f>
        <v>25–34</v>
      </c>
      <c r="T854" t="str">
        <f>IF(Table1[[#This Row],[Purchase Amount (USD)]]&gt;=100,"High Value","Low Value")</f>
        <v>Low Value</v>
      </c>
      <c r="U854" t="str">
        <f>IF(Table1[[#This Row],[Previous Purchases]]&gt;=20,"Loyal",
IF(Table1[[#This Row],[Previous Purchases]]&gt;=10,"Returning","New"))</f>
        <v>Loyal</v>
      </c>
      <c r="V854" s="3">
        <f>IF(Table1[[#This Row],[Discount Applied]]="Yes",1,0)</f>
        <v>1</v>
      </c>
    </row>
    <row r="855" spans="1:22" ht="14" x14ac:dyDescent="0.3">
      <c r="A855">
        <v>854</v>
      </c>
      <c r="B855" s="2">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f>IF(Table1[[#This Row],[Age]]&lt;25,"Under 25",
IF(Table1[[#This Row],[Age]]&lt;=34,"25–34",
IF(Table1[[#This Row],[Age]]&lt;=44,"35–44",
IF(Table1[[#This Row],[Age]]&lt;=54,"45–54","55+"))))</f>
        <v>55+</v>
      </c>
      <c r="T855" t="str">
        <f>IF(Table1[[#This Row],[Purchase Amount (USD)]]&gt;=100,"High Value","Low Value")</f>
        <v>Low Value</v>
      </c>
      <c r="U855" t="str">
        <f>IF(Table1[[#This Row],[Previous Purchases]]&gt;=20,"Loyal",
IF(Table1[[#This Row],[Previous Purchases]]&gt;=10,"Returning","New"))</f>
        <v>Loyal</v>
      </c>
      <c r="V855" s="3">
        <f>IF(Table1[[#This Row],[Discount Applied]]="Yes",1,0)</f>
        <v>1</v>
      </c>
    </row>
    <row r="856" spans="1:22" ht="14" x14ac:dyDescent="0.3">
      <c r="A856">
        <v>855</v>
      </c>
      <c r="B856" s="2">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f>IF(Table1[[#This Row],[Age]]&lt;25,"Under 25",
IF(Table1[[#This Row],[Age]]&lt;=34,"25–34",
IF(Table1[[#This Row],[Age]]&lt;=44,"35–44",
IF(Table1[[#This Row],[Age]]&lt;=54,"45–54","55+"))))</f>
        <v>Under 25</v>
      </c>
      <c r="T856" t="str">
        <f>IF(Table1[[#This Row],[Purchase Amount (USD)]]&gt;=100,"High Value","Low Value")</f>
        <v>Low Value</v>
      </c>
      <c r="U856" t="str">
        <f>IF(Table1[[#This Row],[Previous Purchases]]&gt;=20,"Loyal",
IF(Table1[[#This Row],[Previous Purchases]]&gt;=10,"Returning","New"))</f>
        <v>Loyal</v>
      </c>
      <c r="V856" s="3">
        <f>IF(Table1[[#This Row],[Discount Applied]]="Yes",1,0)</f>
        <v>1</v>
      </c>
    </row>
    <row r="857" spans="1:22" ht="14" x14ac:dyDescent="0.3">
      <c r="A857">
        <v>856</v>
      </c>
      <c r="B857" s="2">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f>IF(Table1[[#This Row],[Age]]&lt;25,"Under 25",
IF(Table1[[#This Row],[Age]]&lt;=34,"25–34",
IF(Table1[[#This Row],[Age]]&lt;=44,"35–44",
IF(Table1[[#This Row],[Age]]&lt;=54,"45–54","55+"))))</f>
        <v>55+</v>
      </c>
      <c r="T857" t="str">
        <f>IF(Table1[[#This Row],[Purchase Amount (USD)]]&gt;=100,"High Value","Low Value")</f>
        <v>Low Value</v>
      </c>
      <c r="U857" t="str">
        <f>IF(Table1[[#This Row],[Previous Purchases]]&gt;=20,"Loyal",
IF(Table1[[#This Row],[Previous Purchases]]&gt;=10,"Returning","New"))</f>
        <v>Returning</v>
      </c>
      <c r="V857" s="3">
        <f>IF(Table1[[#This Row],[Discount Applied]]="Yes",1,0)</f>
        <v>1</v>
      </c>
    </row>
    <row r="858" spans="1:22" ht="14" x14ac:dyDescent="0.3">
      <c r="A858">
        <v>857</v>
      </c>
      <c r="B858" s="2">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f>IF(Table1[[#This Row],[Age]]&lt;25,"Under 25",
IF(Table1[[#This Row],[Age]]&lt;=34,"25–34",
IF(Table1[[#This Row],[Age]]&lt;=44,"35–44",
IF(Table1[[#This Row],[Age]]&lt;=54,"45–54","55+"))))</f>
        <v>55+</v>
      </c>
      <c r="T858" t="str">
        <f>IF(Table1[[#This Row],[Purchase Amount (USD)]]&gt;=100,"High Value","Low Value")</f>
        <v>Low Value</v>
      </c>
      <c r="U858" t="str">
        <f>IF(Table1[[#This Row],[Previous Purchases]]&gt;=20,"Loyal",
IF(Table1[[#This Row],[Previous Purchases]]&gt;=10,"Returning","New"))</f>
        <v>Loyal</v>
      </c>
      <c r="V858" s="3">
        <f>IF(Table1[[#This Row],[Discount Applied]]="Yes",1,0)</f>
        <v>1</v>
      </c>
    </row>
    <row r="859" spans="1:22" ht="14" x14ac:dyDescent="0.3">
      <c r="A859">
        <v>858</v>
      </c>
      <c r="B859" s="2">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f>IF(Table1[[#This Row],[Age]]&lt;25,"Under 25",
IF(Table1[[#This Row],[Age]]&lt;=34,"25–34",
IF(Table1[[#This Row],[Age]]&lt;=44,"35–44",
IF(Table1[[#This Row],[Age]]&lt;=54,"45–54","55+"))))</f>
        <v>35–44</v>
      </c>
      <c r="T859" t="str">
        <f>IF(Table1[[#This Row],[Purchase Amount (USD)]]&gt;=100,"High Value","Low Value")</f>
        <v>Low Value</v>
      </c>
      <c r="U859" t="str">
        <f>IF(Table1[[#This Row],[Previous Purchases]]&gt;=20,"Loyal",
IF(Table1[[#This Row],[Previous Purchases]]&gt;=10,"Returning","New"))</f>
        <v>Loyal</v>
      </c>
      <c r="V859" s="3">
        <f>IF(Table1[[#This Row],[Discount Applied]]="Yes",1,0)</f>
        <v>1</v>
      </c>
    </row>
    <row r="860" spans="1:22" ht="14" x14ac:dyDescent="0.3">
      <c r="A860">
        <v>859</v>
      </c>
      <c r="B860" s="2">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f>IF(Table1[[#This Row],[Age]]&lt;25,"Under 25",
IF(Table1[[#This Row],[Age]]&lt;=34,"25–34",
IF(Table1[[#This Row],[Age]]&lt;=44,"35–44",
IF(Table1[[#This Row],[Age]]&lt;=54,"45–54","55+"))))</f>
        <v>Under 25</v>
      </c>
      <c r="T860" t="str">
        <f>IF(Table1[[#This Row],[Purchase Amount (USD)]]&gt;=100,"High Value","Low Value")</f>
        <v>Low Value</v>
      </c>
      <c r="U860" t="str">
        <f>IF(Table1[[#This Row],[Previous Purchases]]&gt;=20,"Loyal",
IF(Table1[[#This Row],[Previous Purchases]]&gt;=10,"Returning","New"))</f>
        <v>Loyal</v>
      </c>
      <c r="V860" s="3">
        <f>IF(Table1[[#This Row],[Discount Applied]]="Yes",1,0)</f>
        <v>1</v>
      </c>
    </row>
    <row r="861" spans="1:22" ht="14" x14ac:dyDescent="0.3">
      <c r="A861">
        <v>860</v>
      </c>
      <c r="B861" s="2">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f>IF(Table1[[#This Row],[Age]]&lt;25,"Under 25",
IF(Table1[[#This Row],[Age]]&lt;=34,"25–34",
IF(Table1[[#This Row],[Age]]&lt;=44,"35–44",
IF(Table1[[#This Row],[Age]]&lt;=54,"45–54","55+"))))</f>
        <v>45–54</v>
      </c>
      <c r="T861" t="str">
        <f>IF(Table1[[#This Row],[Purchase Amount (USD)]]&gt;=100,"High Value","Low Value")</f>
        <v>Low Value</v>
      </c>
      <c r="U861" t="str">
        <f>IF(Table1[[#This Row],[Previous Purchases]]&gt;=20,"Loyal",
IF(Table1[[#This Row],[Previous Purchases]]&gt;=10,"Returning","New"))</f>
        <v>New</v>
      </c>
      <c r="V861" s="3">
        <f>IF(Table1[[#This Row],[Discount Applied]]="Yes",1,0)</f>
        <v>1</v>
      </c>
    </row>
    <row r="862" spans="1:22" ht="14" x14ac:dyDescent="0.3">
      <c r="A862">
        <v>861</v>
      </c>
      <c r="B862" s="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f>IF(Table1[[#This Row],[Age]]&lt;25,"Under 25",
IF(Table1[[#This Row],[Age]]&lt;=34,"25–34",
IF(Table1[[#This Row],[Age]]&lt;=44,"35–44",
IF(Table1[[#This Row],[Age]]&lt;=54,"45–54","55+"))))</f>
        <v>25–34</v>
      </c>
      <c r="T862" t="str">
        <f>IF(Table1[[#This Row],[Purchase Amount (USD)]]&gt;=100,"High Value","Low Value")</f>
        <v>Low Value</v>
      </c>
      <c r="U862" t="str">
        <f>IF(Table1[[#This Row],[Previous Purchases]]&gt;=20,"Loyal",
IF(Table1[[#This Row],[Previous Purchases]]&gt;=10,"Returning","New"))</f>
        <v>New</v>
      </c>
      <c r="V862" s="3">
        <f>IF(Table1[[#This Row],[Discount Applied]]="Yes",1,0)</f>
        <v>1</v>
      </c>
    </row>
    <row r="863" spans="1:22" ht="14" x14ac:dyDescent="0.3">
      <c r="A863">
        <v>862</v>
      </c>
      <c r="B863" s="2">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f>IF(Table1[[#This Row],[Age]]&lt;25,"Under 25",
IF(Table1[[#This Row],[Age]]&lt;=34,"25–34",
IF(Table1[[#This Row],[Age]]&lt;=44,"35–44",
IF(Table1[[#This Row],[Age]]&lt;=54,"45–54","55+"))))</f>
        <v>45–54</v>
      </c>
      <c r="T863" t="str">
        <f>IF(Table1[[#This Row],[Purchase Amount (USD)]]&gt;=100,"High Value","Low Value")</f>
        <v>High Value</v>
      </c>
      <c r="U863" t="str">
        <f>IF(Table1[[#This Row],[Previous Purchases]]&gt;=20,"Loyal",
IF(Table1[[#This Row],[Previous Purchases]]&gt;=10,"Returning","New"))</f>
        <v>Loyal</v>
      </c>
      <c r="V863" s="3">
        <f>IF(Table1[[#This Row],[Discount Applied]]="Yes",1,0)</f>
        <v>1</v>
      </c>
    </row>
    <row r="864" spans="1:22" ht="14" x14ac:dyDescent="0.3">
      <c r="A864">
        <v>863</v>
      </c>
      <c r="B864" s="2">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f>IF(Table1[[#This Row],[Age]]&lt;25,"Under 25",
IF(Table1[[#This Row],[Age]]&lt;=34,"25–34",
IF(Table1[[#This Row],[Age]]&lt;=44,"35–44",
IF(Table1[[#This Row],[Age]]&lt;=54,"45–54","55+"))))</f>
        <v>Under 25</v>
      </c>
      <c r="T864" t="str">
        <f>IF(Table1[[#This Row],[Purchase Amount (USD)]]&gt;=100,"High Value","Low Value")</f>
        <v>Low Value</v>
      </c>
      <c r="U864" t="str">
        <f>IF(Table1[[#This Row],[Previous Purchases]]&gt;=20,"Loyal",
IF(Table1[[#This Row],[Previous Purchases]]&gt;=10,"Returning","New"))</f>
        <v>Returning</v>
      </c>
      <c r="V864" s="3">
        <f>IF(Table1[[#This Row],[Discount Applied]]="Yes",1,0)</f>
        <v>1</v>
      </c>
    </row>
    <row r="865" spans="1:22" ht="14" x14ac:dyDescent="0.3">
      <c r="A865">
        <v>864</v>
      </c>
      <c r="B865" s="2">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f>IF(Table1[[#This Row],[Age]]&lt;25,"Under 25",
IF(Table1[[#This Row],[Age]]&lt;=34,"25–34",
IF(Table1[[#This Row],[Age]]&lt;=44,"35–44",
IF(Table1[[#This Row],[Age]]&lt;=54,"45–54","55+"))))</f>
        <v>45–54</v>
      </c>
      <c r="T865" t="str">
        <f>IF(Table1[[#This Row],[Purchase Amount (USD)]]&gt;=100,"High Value","Low Value")</f>
        <v>Low Value</v>
      </c>
      <c r="U865" t="str">
        <f>IF(Table1[[#This Row],[Previous Purchases]]&gt;=20,"Loyal",
IF(Table1[[#This Row],[Previous Purchases]]&gt;=10,"Returning","New"))</f>
        <v>Loyal</v>
      </c>
      <c r="V865" s="3">
        <f>IF(Table1[[#This Row],[Discount Applied]]="Yes",1,0)</f>
        <v>1</v>
      </c>
    </row>
    <row r="866" spans="1:22" ht="14" x14ac:dyDescent="0.3">
      <c r="A866">
        <v>865</v>
      </c>
      <c r="B866" s="2">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f>IF(Table1[[#This Row],[Age]]&lt;25,"Under 25",
IF(Table1[[#This Row],[Age]]&lt;=34,"25–34",
IF(Table1[[#This Row],[Age]]&lt;=44,"35–44",
IF(Table1[[#This Row],[Age]]&lt;=54,"45–54","55+"))))</f>
        <v>45–54</v>
      </c>
      <c r="T866" t="str">
        <f>IF(Table1[[#This Row],[Purchase Amount (USD)]]&gt;=100,"High Value","Low Value")</f>
        <v>Low Value</v>
      </c>
      <c r="U866" t="str">
        <f>IF(Table1[[#This Row],[Previous Purchases]]&gt;=20,"Loyal",
IF(Table1[[#This Row],[Previous Purchases]]&gt;=10,"Returning","New"))</f>
        <v>New</v>
      </c>
      <c r="V866" s="3">
        <f>IF(Table1[[#This Row],[Discount Applied]]="Yes",1,0)</f>
        <v>1</v>
      </c>
    </row>
    <row r="867" spans="1:22" ht="14" x14ac:dyDescent="0.3">
      <c r="A867">
        <v>866</v>
      </c>
      <c r="B867" s="2">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f>IF(Table1[[#This Row],[Age]]&lt;25,"Under 25",
IF(Table1[[#This Row],[Age]]&lt;=34,"25–34",
IF(Table1[[#This Row],[Age]]&lt;=44,"35–44",
IF(Table1[[#This Row],[Age]]&lt;=54,"45–54","55+"))))</f>
        <v>55+</v>
      </c>
      <c r="T867" t="str">
        <f>IF(Table1[[#This Row],[Purchase Amount (USD)]]&gt;=100,"High Value","Low Value")</f>
        <v>Low Value</v>
      </c>
      <c r="U867" t="str">
        <f>IF(Table1[[#This Row],[Previous Purchases]]&gt;=20,"Loyal",
IF(Table1[[#This Row],[Previous Purchases]]&gt;=10,"Returning","New"))</f>
        <v>Loyal</v>
      </c>
      <c r="V867" s="3">
        <f>IF(Table1[[#This Row],[Discount Applied]]="Yes",1,0)</f>
        <v>1</v>
      </c>
    </row>
    <row r="868" spans="1:22" ht="14" x14ac:dyDescent="0.3">
      <c r="A868">
        <v>867</v>
      </c>
      <c r="B868" s="2">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f>IF(Table1[[#This Row],[Age]]&lt;25,"Under 25",
IF(Table1[[#This Row],[Age]]&lt;=34,"25–34",
IF(Table1[[#This Row],[Age]]&lt;=44,"35–44",
IF(Table1[[#This Row],[Age]]&lt;=54,"45–54","55+"))))</f>
        <v>55+</v>
      </c>
      <c r="T868" t="str">
        <f>IF(Table1[[#This Row],[Purchase Amount (USD)]]&gt;=100,"High Value","Low Value")</f>
        <v>Low Value</v>
      </c>
      <c r="U868" t="str">
        <f>IF(Table1[[#This Row],[Previous Purchases]]&gt;=20,"Loyal",
IF(Table1[[#This Row],[Previous Purchases]]&gt;=10,"Returning","New"))</f>
        <v>Returning</v>
      </c>
      <c r="V868" s="3">
        <f>IF(Table1[[#This Row],[Discount Applied]]="Yes",1,0)</f>
        <v>1</v>
      </c>
    </row>
    <row r="869" spans="1:22" ht="14" x14ac:dyDescent="0.3">
      <c r="A869">
        <v>868</v>
      </c>
      <c r="B869" s="2">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f>IF(Table1[[#This Row],[Age]]&lt;25,"Under 25",
IF(Table1[[#This Row],[Age]]&lt;=34,"25–34",
IF(Table1[[#This Row],[Age]]&lt;=44,"35–44",
IF(Table1[[#This Row],[Age]]&lt;=54,"45–54","55+"))))</f>
        <v>35–44</v>
      </c>
      <c r="T869" t="str">
        <f>IF(Table1[[#This Row],[Purchase Amount (USD)]]&gt;=100,"High Value","Low Value")</f>
        <v>Low Value</v>
      </c>
      <c r="U869" t="str">
        <f>IF(Table1[[#This Row],[Previous Purchases]]&gt;=20,"Loyal",
IF(Table1[[#This Row],[Previous Purchases]]&gt;=10,"Returning","New"))</f>
        <v>Loyal</v>
      </c>
      <c r="V869" s="3">
        <f>IF(Table1[[#This Row],[Discount Applied]]="Yes",1,0)</f>
        <v>1</v>
      </c>
    </row>
    <row r="870" spans="1:22" ht="14" x14ac:dyDescent="0.3">
      <c r="A870">
        <v>869</v>
      </c>
      <c r="B870" s="2">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f>IF(Table1[[#This Row],[Age]]&lt;25,"Under 25",
IF(Table1[[#This Row],[Age]]&lt;=34,"25–34",
IF(Table1[[#This Row],[Age]]&lt;=44,"35–44",
IF(Table1[[#This Row],[Age]]&lt;=54,"45–54","55+"))))</f>
        <v>35–44</v>
      </c>
      <c r="T870" t="str">
        <f>IF(Table1[[#This Row],[Purchase Amount (USD)]]&gt;=100,"High Value","Low Value")</f>
        <v>Low Value</v>
      </c>
      <c r="U870" t="str">
        <f>IF(Table1[[#This Row],[Previous Purchases]]&gt;=20,"Loyal",
IF(Table1[[#This Row],[Previous Purchases]]&gt;=10,"Returning","New"))</f>
        <v>New</v>
      </c>
      <c r="V870" s="3">
        <f>IF(Table1[[#This Row],[Discount Applied]]="Yes",1,0)</f>
        <v>1</v>
      </c>
    </row>
    <row r="871" spans="1:22" ht="14" x14ac:dyDescent="0.3">
      <c r="A871">
        <v>870</v>
      </c>
      <c r="B871" s="2">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f>IF(Table1[[#This Row],[Age]]&lt;25,"Under 25",
IF(Table1[[#This Row],[Age]]&lt;=34,"25–34",
IF(Table1[[#This Row],[Age]]&lt;=44,"35–44",
IF(Table1[[#This Row],[Age]]&lt;=54,"45–54","55+"))))</f>
        <v>35–44</v>
      </c>
      <c r="T871" t="str">
        <f>IF(Table1[[#This Row],[Purchase Amount (USD)]]&gt;=100,"High Value","Low Value")</f>
        <v>Low Value</v>
      </c>
      <c r="U871" t="str">
        <f>IF(Table1[[#This Row],[Previous Purchases]]&gt;=20,"Loyal",
IF(Table1[[#This Row],[Previous Purchases]]&gt;=10,"Returning","New"))</f>
        <v>Loyal</v>
      </c>
      <c r="V871" s="3">
        <f>IF(Table1[[#This Row],[Discount Applied]]="Yes",1,0)</f>
        <v>1</v>
      </c>
    </row>
    <row r="872" spans="1:22" ht="14" x14ac:dyDescent="0.3">
      <c r="A872">
        <v>871</v>
      </c>
      <c r="B872" s="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f>IF(Table1[[#This Row],[Age]]&lt;25,"Under 25",
IF(Table1[[#This Row],[Age]]&lt;=34,"25–34",
IF(Table1[[#This Row],[Age]]&lt;=44,"35–44",
IF(Table1[[#This Row],[Age]]&lt;=54,"45–54","55+"))))</f>
        <v>55+</v>
      </c>
      <c r="T872" t="str">
        <f>IF(Table1[[#This Row],[Purchase Amount (USD)]]&gt;=100,"High Value","Low Value")</f>
        <v>Low Value</v>
      </c>
      <c r="U872" t="str">
        <f>IF(Table1[[#This Row],[Previous Purchases]]&gt;=20,"Loyal",
IF(Table1[[#This Row],[Previous Purchases]]&gt;=10,"Returning","New"))</f>
        <v>New</v>
      </c>
      <c r="V872" s="3">
        <f>IF(Table1[[#This Row],[Discount Applied]]="Yes",1,0)</f>
        <v>1</v>
      </c>
    </row>
    <row r="873" spans="1:22" ht="14" x14ac:dyDescent="0.3">
      <c r="A873">
        <v>872</v>
      </c>
      <c r="B873" s="2">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f>IF(Table1[[#This Row],[Age]]&lt;25,"Under 25",
IF(Table1[[#This Row],[Age]]&lt;=34,"25–34",
IF(Table1[[#This Row],[Age]]&lt;=44,"35–44",
IF(Table1[[#This Row],[Age]]&lt;=54,"45–54","55+"))))</f>
        <v>45–54</v>
      </c>
      <c r="T873" t="str">
        <f>IF(Table1[[#This Row],[Purchase Amount (USD)]]&gt;=100,"High Value","Low Value")</f>
        <v>Low Value</v>
      </c>
      <c r="U873" t="str">
        <f>IF(Table1[[#This Row],[Previous Purchases]]&gt;=20,"Loyal",
IF(Table1[[#This Row],[Previous Purchases]]&gt;=10,"Returning","New"))</f>
        <v>Loyal</v>
      </c>
      <c r="V873" s="3">
        <f>IF(Table1[[#This Row],[Discount Applied]]="Yes",1,0)</f>
        <v>1</v>
      </c>
    </row>
    <row r="874" spans="1:22" ht="14" x14ac:dyDescent="0.3">
      <c r="A874">
        <v>873</v>
      </c>
      <c r="B874" s="2">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f>IF(Table1[[#This Row],[Age]]&lt;25,"Under 25",
IF(Table1[[#This Row],[Age]]&lt;=34,"25–34",
IF(Table1[[#This Row],[Age]]&lt;=44,"35–44",
IF(Table1[[#This Row],[Age]]&lt;=54,"45–54","55+"))))</f>
        <v>55+</v>
      </c>
      <c r="T874" t="str">
        <f>IF(Table1[[#This Row],[Purchase Amount (USD)]]&gt;=100,"High Value","Low Value")</f>
        <v>Low Value</v>
      </c>
      <c r="U874" t="str">
        <f>IF(Table1[[#This Row],[Previous Purchases]]&gt;=20,"Loyal",
IF(Table1[[#This Row],[Previous Purchases]]&gt;=10,"Returning","New"))</f>
        <v>Loyal</v>
      </c>
      <c r="V874" s="3">
        <f>IF(Table1[[#This Row],[Discount Applied]]="Yes",1,0)</f>
        <v>1</v>
      </c>
    </row>
    <row r="875" spans="1:22" ht="14" x14ac:dyDescent="0.3">
      <c r="A875">
        <v>874</v>
      </c>
      <c r="B875" s="2">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f>IF(Table1[[#This Row],[Age]]&lt;25,"Under 25",
IF(Table1[[#This Row],[Age]]&lt;=34,"25–34",
IF(Table1[[#This Row],[Age]]&lt;=44,"35–44",
IF(Table1[[#This Row],[Age]]&lt;=54,"45–54","55+"))))</f>
        <v>45–54</v>
      </c>
      <c r="T875" t="str">
        <f>IF(Table1[[#This Row],[Purchase Amount (USD)]]&gt;=100,"High Value","Low Value")</f>
        <v>Low Value</v>
      </c>
      <c r="U875" t="str">
        <f>IF(Table1[[#This Row],[Previous Purchases]]&gt;=20,"Loyal",
IF(Table1[[#This Row],[Previous Purchases]]&gt;=10,"Returning","New"))</f>
        <v>Loyal</v>
      </c>
      <c r="V875" s="3">
        <f>IF(Table1[[#This Row],[Discount Applied]]="Yes",1,0)</f>
        <v>1</v>
      </c>
    </row>
    <row r="876" spans="1:22" ht="14" x14ac:dyDescent="0.3">
      <c r="A876">
        <v>875</v>
      </c>
      <c r="B876" s="2">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f>IF(Table1[[#This Row],[Age]]&lt;25,"Under 25",
IF(Table1[[#This Row],[Age]]&lt;=34,"25–34",
IF(Table1[[#This Row],[Age]]&lt;=44,"35–44",
IF(Table1[[#This Row],[Age]]&lt;=54,"45–54","55+"))))</f>
        <v>25–34</v>
      </c>
      <c r="T876" t="str">
        <f>IF(Table1[[#This Row],[Purchase Amount (USD)]]&gt;=100,"High Value","Low Value")</f>
        <v>Low Value</v>
      </c>
      <c r="U876" t="str">
        <f>IF(Table1[[#This Row],[Previous Purchases]]&gt;=20,"Loyal",
IF(Table1[[#This Row],[Previous Purchases]]&gt;=10,"Returning","New"))</f>
        <v>Returning</v>
      </c>
      <c r="V876" s="3">
        <f>IF(Table1[[#This Row],[Discount Applied]]="Yes",1,0)</f>
        <v>1</v>
      </c>
    </row>
    <row r="877" spans="1:22" ht="14" x14ac:dyDescent="0.3">
      <c r="A877">
        <v>876</v>
      </c>
      <c r="B877" s="2">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f>IF(Table1[[#This Row],[Age]]&lt;25,"Under 25",
IF(Table1[[#This Row],[Age]]&lt;=34,"25–34",
IF(Table1[[#This Row],[Age]]&lt;=44,"35–44",
IF(Table1[[#This Row],[Age]]&lt;=54,"45–54","55+"))))</f>
        <v>35–44</v>
      </c>
      <c r="T877" t="str">
        <f>IF(Table1[[#This Row],[Purchase Amount (USD)]]&gt;=100,"High Value","Low Value")</f>
        <v>Low Value</v>
      </c>
      <c r="U877" t="str">
        <f>IF(Table1[[#This Row],[Previous Purchases]]&gt;=20,"Loyal",
IF(Table1[[#This Row],[Previous Purchases]]&gt;=10,"Returning","New"))</f>
        <v>New</v>
      </c>
      <c r="V877" s="3">
        <f>IF(Table1[[#This Row],[Discount Applied]]="Yes",1,0)</f>
        <v>1</v>
      </c>
    </row>
    <row r="878" spans="1:22" ht="14" x14ac:dyDescent="0.3">
      <c r="A878">
        <v>877</v>
      </c>
      <c r="B878" s="2">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tr">
        <f>IF(Table1[[#This Row],[Age]]&lt;25,"Under 25",
IF(Table1[[#This Row],[Age]]&lt;=34,"25–34",
IF(Table1[[#This Row],[Age]]&lt;=44,"35–44",
IF(Table1[[#This Row],[Age]]&lt;=54,"45–54","55+"))))</f>
        <v>35–44</v>
      </c>
      <c r="T878" t="str">
        <f>IF(Table1[[#This Row],[Purchase Amount (USD)]]&gt;=100,"High Value","Low Value")</f>
        <v>Low Value</v>
      </c>
      <c r="U878" t="str">
        <f>IF(Table1[[#This Row],[Previous Purchases]]&gt;=20,"Loyal",
IF(Table1[[#This Row],[Previous Purchases]]&gt;=10,"Returning","New"))</f>
        <v>New</v>
      </c>
      <c r="V878" s="3">
        <f>IF(Table1[[#This Row],[Discount Applied]]="Yes",1,0)</f>
        <v>1</v>
      </c>
    </row>
    <row r="879" spans="1:22" ht="14" x14ac:dyDescent="0.3">
      <c r="A879">
        <v>878</v>
      </c>
      <c r="B879" s="2">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f>IF(Table1[[#This Row],[Age]]&lt;25,"Under 25",
IF(Table1[[#This Row],[Age]]&lt;=34,"25–34",
IF(Table1[[#This Row],[Age]]&lt;=44,"35–44",
IF(Table1[[#This Row],[Age]]&lt;=54,"45–54","55+"))))</f>
        <v>55+</v>
      </c>
      <c r="T879" t="str">
        <f>IF(Table1[[#This Row],[Purchase Amount (USD)]]&gt;=100,"High Value","Low Value")</f>
        <v>Low Value</v>
      </c>
      <c r="U879" t="str">
        <f>IF(Table1[[#This Row],[Previous Purchases]]&gt;=20,"Loyal",
IF(Table1[[#This Row],[Previous Purchases]]&gt;=10,"Returning","New"))</f>
        <v>Loyal</v>
      </c>
      <c r="V879" s="3">
        <f>IF(Table1[[#This Row],[Discount Applied]]="Yes",1,0)</f>
        <v>1</v>
      </c>
    </row>
    <row r="880" spans="1:22" ht="14" x14ac:dyDescent="0.3">
      <c r="A880">
        <v>879</v>
      </c>
      <c r="B880" s="2">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f>IF(Table1[[#This Row],[Age]]&lt;25,"Under 25",
IF(Table1[[#This Row],[Age]]&lt;=34,"25–34",
IF(Table1[[#This Row],[Age]]&lt;=44,"35–44",
IF(Table1[[#This Row],[Age]]&lt;=54,"45–54","55+"))))</f>
        <v>Under 25</v>
      </c>
      <c r="T880" t="str">
        <f>IF(Table1[[#This Row],[Purchase Amount (USD)]]&gt;=100,"High Value","Low Value")</f>
        <v>Low Value</v>
      </c>
      <c r="U880" t="str">
        <f>IF(Table1[[#This Row],[Previous Purchases]]&gt;=20,"Loyal",
IF(Table1[[#This Row],[Previous Purchases]]&gt;=10,"Returning","New"))</f>
        <v>Loyal</v>
      </c>
      <c r="V880" s="3">
        <f>IF(Table1[[#This Row],[Discount Applied]]="Yes",1,0)</f>
        <v>1</v>
      </c>
    </row>
    <row r="881" spans="1:22" ht="14" x14ac:dyDescent="0.3">
      <c r="A881">
        <v>880</v>
      </c>
      <c r="B881" s="2">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f>IF(Table1[[#This Row],[Age]]&lt;25,"Under 25",
IF(Table1[[#This Row],[Age]]&lt;=34,"25–34",
IF(Table1[[#This Row],[Age]]&lt;=44,"35–44",
IF(Table1[[#This Row],[Age]]&lt;=54,"45–54","55+"))))</f>
        <v>55+</v>
      </c>
      <c r="T881" t="str">
        <f>IF(Table1[[#This Row],[Purchase Amount (USD)]]&gt;=100,"High Value","Low Value")</f>
        <v>Low Value</v>
      </c>
      <c r="U881" t="str">
        <f>IF(Table1[[#This Row],[Previous Purchases]]&gt;=20,"Loyal",
IF(Table1[[#This Row],[Previous Purchases]]&gt;=10,"Returning","New"))</f>
        <v>Returning</v>
      </c>
      <c r="V881" s="3">
        <f>IF(Table1[[#This Row],[Discount Applied]]="Yes",1,0)</f>
        <v>1</v>
      </c>
    </row>
    <row r="882" spans="1:22" ht="14" x14ac:dyDescent="0.3">
      <c r="A882">
        <v>881</v>
      </c>
      <c r="B882" s="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tr">
        <f>IF(Table1[[#This Row],[Age]]&lt;25,"Under 25",
IF(Table1[[#This Row],[Age]]&lt;=34,"25–34",
IF(Table1[[#This Row],[Age]]&lt;=44,"35–44",
IF(Table1[[#This Row],[Age]]&lt;=54,"45–54","55+"))))</f>
        <v>35–44</v>
      </c>
      <c r="T882" t="str">
        <f>IF(Table1[[#This Row],[Purchase Amount (USD)]]&gt;=100,"High Value","Low Value")</f>
        <v>Low Value</v>
      </c>
      <c r="U882" t="str">
        <f>IF(Table1[[#This Row],[Previous Purchases]]&gt;=20,"Loyal",
IF(Table1[[#This Row],[Previous Purchases]]&gt;=10,"Returning","New"))</f>
        <v>Loyal</v>
      </c>
      <c r="V882" s="3">
        <f>IF(Table1[[#This Row],[Discount Applied]]="Yes",1,0)</f>
        <v>1</v>
      </c>
    </row>
    <row r="883" spans="1:22" ht="14" x14ac:dyDescent="0.3">
      <c r="A883">
        <v>882</v>
      </c>
      <c r="B883" s="2">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f>IF(Table1[[#This Row],[Age]]&lt;25,"Under 25",
IF(Table1[[#This Row],[Age]]&lt;=34,"25–34",
IF(Table1[[#This Row],[Age]]&lt;=44,"35–44",
IF(Table1[[#This Row],[Age]]&lt;=54,"45–54","55+"))))</f>
        <v>45–54</v>
      </c>
      <c r="T883" t="str">
        <f>IF(Table1[[#This Row],[Purchase Amount (USD)]]&gt;=100,"High Value","Low Value")</f>
        <v>Low Value</v>
      </c>
      <c r="U883" t="str">
        <f>IF(Table1[[#This Row],[Previous Purchases]]&gt;=20,"Loyal",
IF(Table1[[#This Row],[Previous Purchases]]&gt;=10,"Returning","New"))</f>
        <v>Returning</v>
      </c>
      <c r="V883" s="3">
        <f>IF(Table1[[#This Row],[Discount Applied]]="Yes",1,0)</f>
        <v>1</v>
      </c>
    </row>
    <row r="884" spans="1:22" ht="14" x14ac:dyDescent="0.3">
      <c r="A884">
        <v>883</v>
      </c>
      <c r="B884" s="2">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f>IF(Table1[[#This Row],[Age]]&lt;25,"Under 25",
IF(Table1[[#This Row],[Age]]&lt;=34,"25–34",
IF(Table1[[#This Row],[Age]]&lt;=44,"35–44",
IF(Table1[[#This Row],[Age]]&lt;=54,"45–54","55+"))))</f>
        <v>45–54</v>
      </c>
      <c r="T884" t="str">
        <f>IF(Table1[[#This Row],[Purchase Amount (USD)]]&gt;=100,"High Value","Low Value")</f>
        <v>Low Value</v>
      </c>
      <c r="U884" t="str">
        <f>IF(Table1[[#This Row],[Previous Purchases]]&gt;=20,"Loyal",
IF(Table1[[#This Row],[Previous Purchases]]&gt;=10,"Returning","New"))</f>
        <v>Loyal</v>
      </c>
      <c r="V884" s="3">
        <f>IF(Table1[[#This Row],[Discount Applied]]="Yes",1,0)</f>
        <v>1</v>
      </c>
    </row>
    <row r="885" spans="1:22" ht="14" x14ac:dyDescent="0.3">
      <c r="A885">
        <v>884</v>
      </c>
      <c r="B885" s="2">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f>IF(Table1[[#This Row],[Age]]&lt;25,"Under 25",
IF(Table1[[#This Row],[Age]]&lt;=34,"25–34",
IF(Table1[[#This Row],[Age]]&lt;=44,"35–44",
IF(Table1[[#This Row],[Age]]&lt;=54,"45–54","55+"))))</f>
        <v>25–34</v>
      </c>
      <c r="T885" t="str">
        <f>IF(Table1[[#This Row],[Purchase Amount (USD)]]&gt;=100,"High Value","Low Value")</f>
        <v>Low Value</v>
      </c>
      <c r="U885" t="str">
        <f>IF(Table1[[#This Row],[Previous Purchases]]&gt;=20,"Loyal",
IF(Table1[[#This Row],[Previous Purchases]]&gt;=10,"Returning","New"))</f>
        <v>Loyal</v>
      </c>
      <c r="V885" s="3">
        <f>IF(Table1[[#This Row],[Discount Applied]]="Yes",1,0)</f>
        <v>1</v>
      </c>
    </row>
    <row r="886" spans="1:22" ht="14" x14ac:dyDescent="0.3">
      <c r="A886">
        <v>885</v>
      </c>
      <c r="B886" s="2">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f>IF(Table1[[#This Row],[Age]]&lt;25,"Under 25",
IF(Table1[[#This Row],[Age]]&lt;=34,"25–34",
IF(Table1[[#This Row],[Age]]&lt;=44,"35–44",
IF(Table1[[#This Row],[Age]]&lt;=54,"45–54","55+"))))</f>
        <v>55+</v>
      </c>
      <c r="T886" t="str">
        <f>IF(Table1[[#This Row],[Purchase Amount (USD)]]&gt;=100,"High Value","Low Value")</f>
        <v>Low Value</v>
      </c>
      <c r="U886" t="str">
        <f>IF(Table1[[#This Row],[Previous Purchases]]&gt;=20,"Loyal",
IF(Table1[[#This Row],[Previous Purchases]]&gt;=10,"Returning","New"))</f>
        <v>Loyal</v>
      </c>
      <c r="V886" s="3">
        <f>IF(Table1[[#This Row],[Discount Applied]]="Yes",1,0)</f>
        <v>1</v>
      </c>
    </row>
    <row r="887" spans="1:22" ht="14" x14ac:dyDescent="0.3">
      <c r="A887">
        <v>886</v>
      </c>
      <c r="B887" s="2">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f>IF(Table1[[#This Row],[Age]]&lt;25,"Under 25",
IF(Table1[[#This Row],[Age]]&lt;=34,"25–34",
IF(Table1[[#This Row],[Age]]&lt;=44,"35–44",
IF(Table1[[#This Row],[Age]]&lt;=54,"45–54","55+"))))</f>
        <v>35–44</v>
      </c>
      <c r="T887" t="str">
        <f>IF(Table1[[#This Row],[Purchase Amount (USD)]]&gt;=100,"High Value","Low Value")</f>
        <v>Low Value</v>
      </c>
      <c r="U887" t="str">
        <f>IF(Table1[[#This Row],[Previous Purchases]]&gt;=20,"Loyal",
IF(Table1[[#This Row],[Previous Purchases]]&gt;=10,"Returning","New"))</f>
        <v>Loyal</v>
      </c>
      <c r="V887" s="3">
        <f>IF(Table1[[#This Row],[Discount Applied]]="Yes",1,0)</f>
        <v>1</v>
      </c>
    </row>
    <row r="888" spans="1:22" ht="14" x14ac:dyDescent="0.3">
      <c r="A888">
        <v>887</v>
      </c>
      <c r="B888" s="2">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f>IF(Table1[[#This Row],[Age]]&lt;25,"Under 25",
IF(Table1[[#This Row],[Age]]&lt;=34,"25–34",
IF(Table1[[#This Row],[Age]]&lt;=44,"35–44",
IF(Table1[[#This Row],[Age]]&lt;=54,"45–54","55+"))))</f>
        <v>Under 25</v>
      </c>
      <c r="T888" t="str">
        <f>IF(Table1[[#This Row],[Purchase Amount (USD)]]&gt;=100,"High Value","Low Value")</f>
        <v>Low Value</v>
      </c>
      <c r="U888" t="str">
        <f>IF(Table1[[#This Row],[Previous Purchases]]&gt;=20,"Loyal",
IF(Table1[[#This Row],[Previous Purchases]]&gt;=10,"Returning","New"))</f>
        <v>Loyal</v>
      </c>
      <c r="V888" s="3">
        <f>IF(Table1[[#This Row],[Discount Applied]]="Yes",1,0)</f>
        <v>1</v>
      </c>
    </row>
    <row r="889" spans="1:22" ht="14" x14ac:dyDescent="0.3">
      <c r="A889">
        <v>888</v>
      </c>
      <c r="B889" s="2">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f>IF(Table1[[#This Row],[Age]]&lt;25,"Under 25",
IF(Table1[[#This Row],[Age]]&lt;=34,"25–34",
IF(Table1[[#This Row],[Age]]&lt;=44,"35–44",
IF(Table1[[#This Row],[Age]]&lt;=54,"45–54","55+"))))</f>
        <v>55+</v>
      </c>
      <c r="T889" t="str">
        <f>IF(Table1[[#This Row],[Purchase Amount (USD)]]&gt;=100,"High Value","Low Value")</f>
        <v>Low Value</v>
      </c>
      <c r="U889" t="str">
        <f>IF(Table1[[#This Row],[Previous Purchases]]&gt;=20,"Loyal",
IF(Table1[[#This Row],[Previous Purchases]]&gt;=10,"Returning","New"))</f>
        <v>Loyal</v>
      </c>
      <c r="V889" s="3">
        <f>IF(Table1[[#This Row],[Discount Applied]]="Yes",1,0)</f>
        <v>1</v>
      </c>
    </row>
    <row r="890" spans="1:22" ht="14" x14ac:dyDescent="0.3">
      <c r="A890">
        <v>889</v>
      </c>
      <c r="B890" s="2">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f>IF(Table1[[#This Row],[Age]]&lt;25,"Under 25",
IF(Table1[[#This Row],[Age]]&lt;=34,"25–34",
IF(Table1[[#This Row],[Age]]&lt;=44,"35–44",
IF(Table1[[#This Row],[Age]]&lt;=54,"45–54","55+"))))</f>
        <v>45–54</v>
      </c>
      <c r="T890" t="str">
        <f>IF(Table1[[#This Row],[Purchase Amount (USD)]]&gt;=100,"High Value","Low Value")</f>
        <v>Low Value</v>
      </c>
      <c r="U890" t="str">
        <f>IF(Table1[[#This Row],[Previous Purchases]]&gt;=20,"Loyal",
IF(Table1[[#This Row],[Previous Purchases]]&gt;=10,"Returning","New"))</f>
        <v>Loyal</v>
      </c>
      <c r="V890" s="3">
        <f>IF(Table1[[#This Row],[Discount Applied]]="Yes",1,0)</f>
        <v>1</v>
      </c>
    </row>
    <row r="891" spans="1:22" ht="14" x14ac:dyDescent="0.3">
      <c r="A891">
        <v>890</v>
      </c>
      <c r="B891" s="2">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tr">
        <f>IF(Table1[[#This Row],[Age]]&lt;25,"Under 25",
IF(Table1[[#This Row],[Age]]&lt;=34,"25–34",
IF(Table1[[#This Row],[Age]]&lt;=44,"35–44",
IF(Table1[[#This Row],[Age]]&lt;=54,"45–54","55+"))))</f>
        <v>55+</v>
      </c>
      <c r="T891" t="str">
        <f>IF(Table1[[#This Row],[Purchase Amount (USD)]]&gt;=100,"High Value","Low Value")</f>
        <v>Low Value</v>
      </c>
      <c r="U891" t="str">
        <f>IF(Table1[[#This Row],[Previous Purchases]]&gt;=20,"Loyal",
IF(Table1[[#This Row],[Previous Purchases]]&gt;=10,"Returning","New"))</f>
        <v>Loyal</v>
      </c>
      <c r="V891" s="3">
        <f>IF(Table1[[#This Row],[Discount Applied]]="Yes",1,0)</f>
        <v>1</v>
      </c>
    </row>
    <row r="892" spans="1:22" ht="14" x14ac:dyDescent="0.3">
      <c r="A892">
        <v>891</v>
      </c>
      <c r="B892" s="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f>IF(Table1[[#This Row],[Age]]&lt;25,"Under 25",
IF(Table1[[#This Row],[Age]]&lt;=34,"25–34",
IF(Table1[[#This Row],[Age]]&lt;=44,"35–44",
IF(Table1[[#This Row],[Age]]&lt;=54,"45–54","55+"))))</f>
        <v>45–54</v>
      </c>
      <c r="T892" t="str">
        <f>IF(Table1[[#This Row],[Purchase Amount (USD)]]&gt;=100,"High Value","Low Value")</f>
        <v>Low Value</v>
      </c>
      <c r="U892" t="str">
        <f>IF(Table1[[#This Row],[Previous Purchases]]&gt;=20,"Loyal",
IF(Table1[[#This Row],[Previous Purchases]]&gt;=10,"Returning","New"))</f>
        <v>Loyal</v>
      </c>
      <c r="V892" s="3">
        <f>IF(Table1[[#This Row],[Discount Applied]]="Yes",1,0)</f>
        <v>1</v>
      </c>
    </row>
    <row r="893" spans="1:22" ht="14" x14ac:dyDescent="0.3">
      <c r="A893">
        <v>892</v>
      </c>
      <c r="B893" s="2">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f>IF(Table1[[#This Row],[Age]]&lt;25,"Under 25",
IF(Table1[[#This Row],[Age]]&lt;=34,"25–34",
IF(Table1[[#This Row],[Age]]&lt;=44,"35–44",
IF(Table1[[#This Row],[Age]]&lt;=54,"45–54","55+"))))</f>
        <v>Under 25</v>
      </c>
      <c r="T893" t="str">
        <f>IF(Table1[[#This Row],[Purchase Amount (USD)]]&gt;=100,"High Value","Low Value")</f>
        <v>Low Value</v>
      </c>
      <c r="U893" t="str">
        <f>IF(Table1[[#This Row],[Previous Purchases]]&gt;=20,"Loyal",
IF(Table1[[#This Row],[Previous Purchases]]&gt;=10,"Returning","New"))</f>
        <v>Loyal</v>
      </c>
      <c r="V893" s="3">
        <f>IF(Table1[[#This Row],[Discount Applied]]="Yes",1,0)</f>
        <v>1</v>
      </c>
    </row>
    <row r="894" spans="1:22" ht="14" x14ac:dyDescent="0.3">
      <c r="A894">
        <v>893</v>
      </c>
      <c r="B894" s="2">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f>IF(Table1[[#This Row],[Age]]&lt;25,"Under 25",
IF(Table1[[#This Row],[Age]]&lt;=34,"25–34",
IF(Table1[[#This Row],[Age]]&lt;=44,"35–44",
IF(Table1[[#This Row],[Age]]&lt;=54,"45–54","55+"))))</f>
        <v>25–34</v>
      </c>
      <c r="T894" t="str">
        <f>IF(Table1[[#This Row],[Purchase Amount (USD)]]&gt;=100,"High Value","Low Value")</f>
        <v>Low Value</v>
      </c>
      <c r="U894" t="str">
        <f>IF(Table1[[#This Row],[Previous Purchases]]&gt;=20,"Loyal",
IF(Table1[[#This Row],[Previous Purchases]]&gt;=10,"Returning","New"))</f>
        <v>Loyal</v>
      </c>
      <c r="V894" s="3">
        <f>IF(Table1[[#This Row],[Discount Applied]]="Yes",1,0)</f>
        <v>1</v>
      </c>
    </row>
    <row r="895" spans="1:22" ht="14" x14ac:dyDescent="0.3">
      <c r="A895">
        <v>894</v>
      </c>
      <c r="B895" s="2">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tr">
        <f>IF(Table1[[#This Row],[Age]]&lt;25,"Under 25",
IF(Table1[[#This Row],[Age]]&lt;=34,"25–34",
IF(Table1[[#This Row],[Age]]&lt;=44,"35–44",
IF(Table1[[#This Row],[Age]]&lt;=54,"45–54","55+"))))</f>
        <v>25–34</v>
      </c>
      <c r="T895" t="str">
        <f>IF(Table1[[#This Row],[Purchase Amount (USD)]]&gt;=100,"High Value","Low Value")</f>
        <v>Low Value</v>
      </c>
      <c r="U895" t="str">
        <f>IF(Table1[[#This Row],[Previous Purchases]]&gt;=20,"Loyal",
IF(Table1[[#This Row],[Previous Purchases]]&gt;=10,"Returning","New"))</f>
        <v>Returning</v>
      </c>
      <c r="V895" s="3">
        <f>IF(Table1[[#This Row],[Discount Applied]]="Yes",1,0)</f>
        <v>1</v>
      </c>
    </row>
    <row r="896" spans="1:22" ht="14" x14ac:dyDescent="0.3">
      <c r="A896">
        <v>895</v>
      </c>
      <c r="B896" s="2">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f>IF(Table1[[#This Row],[Age]]&lt;25,"Under 25",
IF(Table1[[#This Row],[Age]]&lt;=34,"25–34",
IF(Table1[[#This Row],[Age]]&lt;=44,"35–44",
IF(Table1[[#This Row],[Age]]&lt;=54,"45–54","55+"))))</f>
        <v>35–44</v>
      </c>
      <c r="T896" t="str">
        <f>IF(Table1[[#This Row],[Purchase Amount (USD)]]&gt;=100,"High Value","Low Value")</f>
        <v>Low Value</v>
      </c>
      <c r="U896" t="str">
        <f>IF(Table1[[#This Row],[Previous Purchases]]&gt;=20,"Loyal",
IF(Table1[[#This Row],[Previous Purchases]]&gt;=10,"Returning","New"))</f>
        <v>New</v>
      </c>
      <c r="V896" s="3">
        <f>IF(Table1[[#This Row],[Discount Applied]]="Yes",1,0)</f>
        <v>1</v>
      </c>
    </row>
    <row r="897" spans="1:22" ht="14" x14ac:dyDescent="0.3">
      <c r="A897">
        <v>896</v>
      </c>
      <c r="B897" s="2">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f>IF(Table1[[#This Row],[Age]]&lt;25,"Under 25",
IF(Table1[[#This Row],[Age]]&lt;=34,"25–34",
IF(Table1[[#This Row],[Age]]&lt;=44,"35–44",
IF(Table1[[#This Row],[Age]]&lt;=54,"45–54","55+"))))</f>
        <v>35–44</v>
      </c>
      <c r="T897" t="str">
        <f>IF(Table1[[#This Row],[Purchase Amount (USD)]]&gt;=100,"High Value","Low Value")</f>
        <v>Low Value</v>
      </c>
      <c r="U897" t="str">
        <f>IF(Table1[[#This Row],[Previous Purchases]]&gt;=20,"Loyal",
IF(Table1[[#This Row],[Previous Purchases]]&gt;=10,"Returning","New"))</f>
        <v>Loyal</v>
      </c>
      <c r="V897" s="3">
        <f>IF(Table1[[#This Row],[Discount Applied]]="Yes",1,0)</f>
        <v>1</v>
      </c>
    </row>
    <row r="898" spans="1:22" ht="14" x14ac:dyDescent="0.3">
      <c r="A898">
        <v>897</v>
      </c>
      <c r="B898" s="2">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f>IF(Table1[[#This Row],[Age]]&lt;25,"Under 25",
IF(Table1[[#This Row],[Age]]&lt;=34,"25–34",
IF(Table1[[#This Row],[Age]]&lt;=44,"35–44",
IF(Table1[[#This Row],[Age]]&lt;=54,"45–54","55+"))))</f>
        <v>55+</v>
      </c>
      <c r="T898" t="str">
        <f>IF(Table1[[#This Row],[Purchase Amount (USD)]]&gt;=100,"High Value","Low Value")</f>
        <v>Low Value</v>
      </c>
      <c r="U898" t="str">
        <f>IF(Table1[[#This Row],[Previous Purchases]]&gt;=20,"Loyal",
IF(Table1[[#This Row],[Previous Purchases]]&gt;=10,"Returning","New"))</f>
        <v>Loyal</v>
      </c>
      <c r="V898" s="3">
        <f>IF(Table1[[#This Row],[Discount Applied]]="Yes",1,0)</f>
        <v>1</v>
      </c>
    </row>
    <row r="899" spans="1:22" ht="14" x14ac:dyDescent="0.3">
      <c r="A899">
        <v>898</v>
      </c>
      <c r="B899" s="2">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f>IF(Table1[[#This Row],[Age]]&lt;25,"Under 25",
IF(Table1[[#This Row],[Age]]&lt;=34,"25–34",
IF(Table1[[#This Row],[Age]]&lt;=44,"35–44",
IF(Table1[[#This Row],[Age]]&lt;=54,"45–54","55+"))))</f>
        <v>25–34</v>
      </c>
      <c r="T899" t="str">
        <f>IF(Table1[[#This Row],[Purchase Amount (USD)]]&gt;=100,"High Value","Low Value")</f>
        <v>Low Value</v>
      </c>
      <c r="U899" t="str">
        <f>IF(Table1[[#This Row],[Previous Purchases]]&gt;=20,"Loyal",
IF(Table1[[#This Row],[Previous Purchases]]&gt;=10,"Returning","New"))</f>
        <v>Loyal</v>
      </c>
      <c r="V899" s="3">
        <f>IF(Table1[[#This Row],[Discount Applied]]="Yes",1,0)</f>
        <v>1</v>
      </c>
    </row>
    <row r="900" spans="1:22" ht="14" x14ac:dyDescent="0.3">
      <c r="A900">
        <v>899</v>
      </c>
      <c r="B900" s="2">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tr">
        <f>IF(Table1[[#This Row],[Age]]&lt;25,"Under 25",
IF(Table1[[#This Row],[Age]]&lt;=34,"25–34",
IF(Table1[[#This Row],[Age]]&lt;=44,"35–44",
IF(Table1[[#This Row],[Age]]&lt;=54,"45–54","55+"))))</f>
        <v>45–54</v>
      </c>
      <c r="T900" t="str">
        <f>IF(Table1[[#This Row],[Purchase Amount (USD)]]&gt;=100,"High Value","Low Value")</f>
        <v>Low Value</v>
      </c>
      <c r="U900" t="str">
        <f>IF(Table1[[#This Row],[Previous Purchases]]&gt;=20,"Loyal",
IF(Table1[[#This Row],[Previous Purchases]]&gt;=10,"Returning","New"))</f>
        <v>Returning</v>
      </c>
      <c r="V900" s="3">
        <f>IF(Table1[[#This Row],[Discount Applied]]="Yes",1,0)</f>
        <v>1</v>
      </c>
    </row>
    <row r="901" spans="1:22" ht="14" x14ac:dyDescent="0.3">
      <c r="A901">
        <v>900</v>
      </c>
      <c r="B901" s="2">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f>IF(Table1[[#This Row],[Age]]&lt;25,"Under 25",
IF(Table1[[#This Row],[Age]]&lt;=34,"25–34",
IF(Table1[[#This Row],[Age]]&lt;=44,"35–44",
IF(Table1[[#This Row],[Age]]&lt;=54,"45–54","55+"))))</f>
        <v>55+</v>
      </c>
      <c r="T901" t="str">
        <f>IF(Table1[[#This Row],[Purchase Amount (USD)]]&gt;=100,"High Value","Low Value")</f>
        <v>Low Value</v>
      </c>
      <c r="U901" t="str">
        <f>IF(Table1[[#This Row],[Previous Purchases]]&gt;=20,"Loyal",
IF(Table1[[#This Row],[Previous Purchases]]&gt;=10,"Returning","New"))</f>
        <v>Loyal</v>
      </c>
      <c r="V901" s="3">
        <f>IF(Table1[[#This Row],[Discount Applied]]="Yes",1,0)</f>
        <v>1</v>
      </c>
    </row>
    <row r="902" spans="1:22" ht="14" x14ac:dyDescent="0.3">
      <c r="A902">
        <v>901</v>
      </c>
      <c r="B902" s="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f>IF(Table1[[#This Row],[Age]]&lt;25,"Under 25",
IF(Table1[[#This Row],[Age]]&lt;=34,"25–34",
IF(Table1[[#This Row],[Age]]&lt;=44,"35–44",
IF(Table1[[#This Row],[Age]]&lt;=54,"45–54","55+"))))</f>
        <v>45–54</v>
      </c>
      <c r="T902" t="str">
        <f>IF(Table1[[#This Row],[Purchase Amount (USD)]]&gt;=100,"High Value","Low Value")</f>
        <v>Low Value</v>
      </c>
      <c r="U902" t="str">
        <f>IF(Table1[[#This Row],[Previous Purchases]]&gt;=20,"Loyal",
IF(Table1[[#This Row],[Previous Purchases]]&gt;=10,"Returning","New"))</f>
        <v>Loyal</v>
      </c>
      <c r="V902" s="3">
        <f>IF(Table1[[#This Row],[Discount Applied]]="Yes",1,0)</f>
        <v>1</v>
      </c>
    </row>
    <row r="903" spans="1:22" ht="14" x14ac:dyDescent="0.3">
      <c r="A903">
        <v>902</v>
      </c>
      <c r="B903" s="2">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f>IF(Table1[[#This Row],[Age]]&lt;25,"Under 25",
IF(Table1[[#This Row],[Age]]&lt;=34,"25–34",
IF(Table1[[#This Row],[Age]]&lt;=44,"35–44",
IF(Table1[[#This Row],[Age]]&lt;=54,"45–54","55+"))))</f>
        <v>55+</v>
      </c>
      <c r="T903" t="str">
        <f>IF(Table1[[#This Row],[Purchase Amount (USD)]]&gt;=100,"High Value","Low Value")</f>
        <v>Low Value</v>
      </c>
      <c r="U903" t="str">
        <f>IF(Table1[[#This Row],[Previous Purchases]]&gt;=20,"Loyal",
IF(Table1[[#This Row],[Previous Purchases]]&gt;=10,"Returning","New"))</f>
        <v>Loyal</v>
      </c>
      <c r="V903" s="3">
        <f>IF(Table1[[#This Row],[Discount Applied]]="Yes",1,0)</f>
        <v>1</v>
      </c>
    </row>
    <row r="904" spans="1:22" ht="14" x14ac:dyDescent="0.3">
      <c r="A904">
        <v>903</v>
      </c>
      <c r="B904" s="2">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f>IF(Table1[[#This Row],[Age]]&lt;25,"Under 25",
IF(Table1[[#This Row],[Age]]&lt;=34,"25–34",
IF(Table1[[#This Row],[Age]]&lt;=44,"35–44",
IF(Table1[[#This Row],[Age]]&lt;=54,"45–54","55+"))))</f>
        <v>35–44</v>
      </c>
      <c r="T904" t="str">
        <f>IF(Table1[[#This Row],[Purchase Amount (USD)]]&gt;=100,"High Value","Low Value")</f>
        <v>Low Value</v>
      </c>
      <c r="U904" t="str">
        <f>IF(Table1[[#This Row],[Previous Purchases]]&gt;=20,"Loyal",
IF(Table1[[#This Row],[Previous Purchases]]&gt;=10,"Returning","New"))</f>
        <v>New</v>
      </c>
      <c r="V904" s="3">
        <f>IF(Table1[[#This Row],[Discount Applied]]="Yes",1,0)</f>
        <v>1</v>
      </c>
    </row>
    <row r="905" spans="1:22" ht="14" x14ac:dyDescent="0.3">
      <c r="A905">
        <v>904</v>
      </c>
      <c r="B905" s="2">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f>IF(Table1[[#This Row],[Age]]&lt;25,"Under 25",
IF(Table1[[#This Row],[Age]]&lt;=34,"25–34",
IF(Table1[[#This Row],[Age]]&lt;=44,"35–44",
IF(Table1[[#This Row],[Age]]&lt;=54,"45–54","55+"))))</f>
        <v>35–44</v>
      </c>
      <c r="T905" t="str">
        <f>IF(Table1[[#This Row],[Purchase Amount (USD)]]&gt;=100,"High Value","Low Value")</f>
        <v>Low Value</v>
      </c>
      <c r="U905" t="str">
        <f>IF(Table1[[#This Row],[Previous Purchases]]&gt;=20,"Loyal",
IF(Table1[[#This Row],[Previous Purchases]]&gt;=10,"Returning","New"))</f>
        <v>New</v>
      </c>
      <c r="V905" s="3">
        <f>IF(Table1[[#This Row],[Discount Applied]]="Yes",1,0)</f>
        <v>1</v>
      </c>
    </row>
    <row r="906" spans="1:22" ht="14" x14ac:dyDescent="0.3">
      <c r="A906">
        <v>905</v>
      </c>
      <c r="B906" s="2">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f>IF(Table1[[#This Row],[Age]]&lt;25,"Under 25",
IF(Table1[[#This Row],[Age]]&lt;=34,"25–34",
IF(Table1[[#This Row],[Age]]&lt;=44,"35–44",
IF(Table1[[#This Row],[Age]]&lt;=54,"45–54","55+"))))</f>
        <v>55+</v>
      </c>
      <c r="T906" t="str">
        <f>IF(Table1[[#This Row],[Purchase Amount (USD)]]&gt;=100,"High Value","Low Value")</f>
        <v>Low Value</v>
      </c>
      <c r="U906" t="str">
        <f>IF(Table1[[#This Row],[Previous Purchases]]&gt;=20,"Loyal",
IF(Table1[[#This Row],[Previous Purchases]]&gt;=10,"Returning","New"))</f>
        <v>Loyal</v>
      </c>
      <c r="V906" s="3">
        <f>IF(Table1[[#This Row],[Discount Applied]]="Yes",1,0)</f>
        <v>1</v>
      </c>
    </row>
    <row r="907" spans="1:22" ht="14" x14ac:dyDescent="0.3">
      <c r="A907">
        <v>906</v>
      </c>
      <c r="B907" s="2">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f>IF(Table1[[#This Row],[Age]]&lt;25,"Under 25",
IF(Table1[[#This Row],[Age]]&lt;=34,"25–34",
IF(Table1[[#This Row],[Age]]&lt;=44,"35–44",
IF(Table1[[#This Row],[Age]]&lt;=54,"45–54","55+"))))</f>
        <v>45–54</v>
      </c>
      <c r="T907" t="str">
        <f>IF(Table1[[#This Row],[Purchase Amount (USD)]]&gt;=100,"High Value","Low Value")</f>
        <v>Low Value</v>
      </c>
      <c r="U907" t="str">
        <f>IF(Table1[[#This Row],[Previous Purchases]]&gt;=20,"Loyal",
IF(Table1[[#This Row],[Previous Purchases]]&gt;=10,"Returning","New"))</f>
        <v>Returning</v>
      </c>
      <c r="V907" s="3">
        <f>IF(Table1[[#This Row],[Discount Applied]]="Yes",1,0)</f>
        <v>1</v>
      </c>
    </row>
    <row r="908" spans="1:22" ht="14" x14ac:dyDescent="0.3">
      <c r="A908">
        <v>907</v>
      </c>
      <c r="B908" s="2">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f>IF(Table1[[#This Row],[Age]]&lt;25,"Under 25",
IF(Table1[[#This Row],[Age]]&lt;=34,"25–34",
IF(Table1[[#This Row],[Age]]&lt;=44,"35–44",
IF(Table1[[#This Row],[Age]]&lt;=54,"45–54","55+"))))</f>
        <v>35–44</v>
      </c>
      <c r="T908" t="str">
        <f>IF(Table1[[#This Row],[Purchase Amount (USD)]]&gt;=100,"High Value","Low Value")</f>
        <v>Low Value</v>
      </c>
      <c r="U908" t="str">
        <f>IF(Table1[[#This Row],[Previous Purchases]]&gt;=20,"Loyal",
IF(Table1[[#This Row],[Previous Purchases]]&gt;=10,"Returning","New"))</f>
        <v>Loyal</v>
      </c>
      <c r="V908" s="3">
        <f>IF(Table1[[#This Row],[Discount Applied]]="Yes",1,0)</f>
        <v>1</v>
      </c>
    </row>
    <row r="909" spans="1:22" ht="14" x14ac:dyDescent="0.3">
      <c r="A909">
        <v>908</v>
      </c>
      <c r="B909" s="2">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f>IF(Table1[[#This Row],[Age]]&lt;25,"Under 25",
IF(Table1[[#This Row],[Age]]&lt;=34,"25–34",
IF(Table1[[#This Row],[Age]]&lt;=44,"35–44",
IF(Table1[[#This Row],[Age]]&lt;=54,"45–54","55+"))))</f>
        <v>25–34</v>
      </c>
      <c r="T909" t="str">
        <f>IF(Table1[[#This Row],[Purchase Amount (USD)]]&gt;=100,"High Value","Low Value")</f>
        <v>Low Value</v>
      </c>
      <c r="U909" t="str">
        <f>IF(Table1[[#This Row],[Previous Purchases]]&gt;=20,"Loyal",
IF(Table1[[#This Row],[Previous Purchases]]&gt;=10,"Returning","New"))</f>
        <v>Loyal</v>
      </c>
      <c r="V909" s="3">
        <f>IF(Table1[[#This Row],[Discount Applied]]="Yes",1,0)</f>
        <v>1</v>
      </c>
    </row>
    <row r="910" spans="1:22" ht="14" x14ac:dyDescent="0.3">
      <c r="A910">
        <v>909</v>
      </c>
      <c r="B910" s="2">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f>IF(Table1[[#This Row],[Age]]&lt;25,"Under 25",
IF(Table1[[#This Row],[Age]]&lt;=34,"25–34",
IF(Table1[[#This Row],[Age]]&lt;=44,"35–44",
IF(Table1[[#This Row],[Age]]&lt;=54,"45–54","55+"))))</f>
        <v>25–34</v>
      </c>
      <c r="T910" t="str">
        <f>IF(Table1[[#This Row],[Purchase Amount (USD)]]&gt;=100,"High Value","Low Value")</f>
        <v>Low Value</v>
      </c>
      <c r="U910" t="str">
        <f>IF(Table1[[#This Row],[Previous Purchases]]&gt;=20,"Loyal",
IF(Table1[[#This Row],[Previous Purchases]]&gt;=10,"Returning","New"))</f>
        <v>New</v>
      </c>
      <c r="V910" s="3">
        <f>IF(Table1[[#This Row],[Discount Applied]]="Yes",1,0)</f>
        <v>1</v>
      </c>
    </row>
    <row r="911" spans="1:22" ht="14" x14ac:dyDescent="0.3">
      <c r="A911">
        <v>910</v>
      </c>
      <c r="B911" s="2">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tr">
        <f>IF(Table1[[#This Row],[Age]]&lt;25,"Under 25",
IF(Table1[[#This Row],[Age]]&lt;=34,"25–34",
IF(Table1[[#This Row],[Age]]&lt;=44,"35–44",
IF(Table1[[#This Row],[Age]]&lt;=54,"45–54","55+"))))</f>
        <v>55+</v>
      </c>
      <c r="T911" t="str">
        <f>IF(Table1[[#This Row],[Purchase Amount (USD)]]&gt;=100,"High Value","Low Value")</f>
        <v>Low Value</v>
      </c>
      <c r="U911" t="str">
        <f>IF(Table1[[#This Row],[Previous Purchases]]&gt;=20,"Loyal",
IF(Table1[[#This Row],[Previous Purchases]]&gt;=10,"Returning","New"))</f>
        <v>Loyal</v>
      </c>
      <c r="V911" s="3">
        <f>IF(Table1[[#This Row],[Discount Applied]]="Yes",1,0)</f>
        <v>1</v>
      </c>
    </row>
    <row r="912" spans="1:22" ht="14" x14ac:dyDescent="0.3">
      <c r="A912">
        <v>911</v>
      </c>
      <c r="B912" s="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f>IF(Table1[[#This Row],[Age]]&lt;25,"Under 25",
IF(Table1[[#This Row],[Age]]&lt;=34,"25–34",
IF(Table1[[#This Row],[Age]]&lt;=44,"35–44",
IF(Table1[[#This Row],[Age]]&lt;=54,"45–54","55+"))))</f>
        <v>45–54</v>
      </c>
      <c r="T912" t="str">
        <f>IF(Table1[[#This Row],[Purchase Amount (USD)]]&gt;=100,"High Value","Low Value")</f>
        <v>Low Value</v>
      </c>
      <c r="U912" t="str">
        <f>IF(Table1[[#This Row],[Previous Purchases]]&gt;=20,"Loyal",
IF(Table1[[#This Row],[Previous Purchases]]&gt;=10,"Returning","New"))</f>
        <v>Loyal</v>
      </c>
      <c r="V912" s="3">
        <f>IF(Table1[[#This Row],[Discount Applied]]="Yes",1,0)</f>
        <v>1</v>
      </c>
    </row>
    <row r="913" spans="1:22" ht="14" x14ac:dyDescent="0.3">
      <c r="A913">
        <v>912</v>
      </c>
      <c r="B913" s="2">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f>IF(Table1[[#This Row],[Age]]&lt;25,"Under 25",
IF(Table1[[#This Row],[Age]]&lt;=34,"25–34",
IF(Table1[[#This Row],[Age]]&lt;=44,"35–44",
IF(Table1[[#This Row],[Age]]&lt;=54,"45–54","55+"))))</f>
        <v>45–54</v>
      </c>
      <c r="T913" t="str">
        <f>IF(Table1[[#This Row],[Purchase Amount (USD)]]&gt;=100,"High Value","Low Value")</f>
        <v>Low Value</v>
      </c>
      <c r="U913" t="str">
        <f>IF(Table1[[#This Row],[Previous Purchases]]&gt;=20,"Loyal",
IF(Table1[[#This Row],[Previous Purchases]]&gt;=10,"Returning","New"))</f>
        <v>New</v>
      </c>
      <c r="V913" s="3">
        <f>IF(Table1[[#This Row],[Discount Applied]]="Yes",1,0)</f>
        <v>1</v>
      </c>
    </row>
    <row r="914" spans="1:22" ht="14" x14ac:dyDescent="0.3">
      <c r="A914">
        <v>913</v>
      </c>
      <c r="B914" s="2">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f>IF(Table1[[#This Row],[Age]]&lt;25,"Under 25",
IF(Table1[[#This Row],[Age]]&lt;=34,"25–34",
IF(Table1[[#This Row],[Age]]&lt;=44,"35–44",
IF(Table1[[#This Row],[Age]]&lt;=54,"45–54","55+"))))</f>
        <v>Under 25</v>
      </c>
      <c r="T914" t="str">
        <f>IF(Table1[[#This Row],[Purchase Amount (USD)]]&gt;=100,"High Value","Low Value")</f>
        <v>Low Value</v>
      </c>
      <c r="U914" t="str">
        <f>IF(Table1[[#This Row],[Previous Purchases]]&gt;=20,"Loyal",
IF(Table1[[#This Row],[Previous Purchases]]&gt;=10,"Returning","New"))</f>
        <v>Loyal</v>
      </c>
      <c r="V914" s="3">
        <f>IF(Table1[[#This Row],[Discount Applied]]="Yes",1,0)</f>
        <v>1</v>
      </c>
    </row>
    <row r="915" spans="1:22" ht="14" x14ac:dyDescent="0.3">
      <c r="A915">
        <v>914</v>
      </c>
      <c r="B915" s="2">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f>IF(Table1[[#This Row],[Age]]&lt;25,"Under 25",
IF(Table1[[#This Row],[Age]]&lt;=34,"25–34",
IF(Table1[[#This Row],[Age]]&lt;=44,"35–44",
IF(Table1[[#This Row],[Age]]&lt;=54,"45–54","55+"))))</f>
        <v>35–44</v>
      </c>
      <c r="T915" t="str">
        <f>IF(Table1[[#This Row],[Purchase Amount (USD)]]&gt;=100,"High Value","Low Value")</f>
        <v>Low Value</v>
      </c>
      <c r="U915" t="str">
        <f>IF(Table1[[#This Row],[Previous Purchases]]&gt;=20,"Loyal",
IF(Table1[[#This Row],[Previous Purchases]]&gt;=10,"Returning","New"))</f>
        <v>Loyal</v>
      </c>
      <c r="V915" s="3">
        <f>IF(Table1[[#This Row],[Discount Applied]]="Yes",1,0)</f>
        <v>1</v>
      </c>
    </row>
    <row r="916" spans="1:22" ht="14" x14ac:dyDescent="0.3">
      <c r="A916">
        <v>915</v>
      </c>
      <c r="B916" s="2">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f>IF(Table1[[#This Row],[Age]]&lt;25,"Under 25",
IF(Table1[[#This Row],[Age]]&lt;=34,"25–34",
IF(Table1[[#This Row],[Age]]&lt;=44,"35–44",
IF(Table1[[#This Row],[Age]]&lt;=54,"45–54","55+"))))</f>
        <v>35–44</v>
      </c>
      <c r="T916" t="str">
        <f>IF(Table1[[#This Row],[Purchase Amount (USD)]]&gt;=100,"High Value","Low Value")</f>
        <v>Low Value</v>
      </c>
      <c r="U916" t="str">
        <f>IF(Table1[[#This Row],[Previous Purchases]]&gt;=20,"Loyal",
IF(Table1[[#This Row],[Previous Purchases]]&gt;=10,"Returning","New"))</f>
        <v>Loyal</v>
      </c>
      <c r="V916" s="3">
        <f>IF(Table1[[#This Row],[Discount Applied]]="Yes",1,0)</f>
        <v>1</v>
      </c>
    </row>
    <row r="917" spans="1:22" ht="14" x14ac:dyDescent="0.3">
      <c r="A917">
        <v>916</v>
      </c>
      <c r="B917" s="2">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f>IF(Table1[[#This Row],[Age]]&lt;25,"Under 25",
IF(Table1[[#This Row],[Age]]&lt;=34,"25–34",
IF(Table1[[#This Row],[Age]]&lt;=44,"35–44",
IF(Table1[[#This Row],[Age]]&lt;=54,"45–54","55+"))))</f>
        <v>25–34</v>
      </c>
      <c r="T917" t="str">
        <f>IF(Table1[[#This Row],[Purchase Amount (USD)]]&gt;=100,"High Value","Low Value")</f>
        <v>Low Value</v>
      </c>
      <c r="U917" t="str">
        <f>IF(Table1[[#This Row],[Previous Purchases]]&gt;=20,"Loyal",
IF(Table1[[#This Row],[Previous Purchases]]&gt;=10,"Returning","New"))</f>
        <v>Loyal</v>
      </c>
      <c r="V917" s="3">
        <f>IF(Table1[[#This Row],[Discount Applied]]="Yes",1,0)</f>
        <v>1</v>
      </c>
    </row>
    <row r="918" spans="1:22" ht="14" x14ac:dyDescent="0.3">
      <c r="A918">
        <v>917</v>
      </c>
      <c r="B918" s="2">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f>IF(Table1[[#This Row],[Age]]&lt;25,"Under 25",
IF(Table1[[#This Row],[Age]]&lt;=34,"25–34",
IF(Table1[[#This Row],[Age]]&lt;=44,"35–44",
IF(Table1[[#This Row],[Age]]&lt;=54,"45–54","55+"))))</f>
        <v>45–54</v>
      </c>
      <c r="T918" t="str">
        <f>IF(Table1[[#This Row],[Purchase Amount (USD)]]&gt;=100,"High Value","Low Value")</f>
        <v>Low Value</v>
      </c>
      <c r="U918" t="str">
        <f>IF(Table1[[#This Row],[Previous Purchases]]&gt;=20,"Loyal",
IF(Table1[[#This Row],[Previous Purchases]]&gt;=10,"Returning","New"))</f>
        <v>Returning</v>
      </c>
      <c r="V918" s="3">
        <f>IF(Table1[[#This Row],[Discount Applied]]="Yes",1,0)</f>
        <v>1</v>
      </c>
    </row>
    <row r="919" spans="1:22" ht="14" x14ac:dyDescent="0.3">
      <c r="A919">
        <v>918</v>
      </c>
      <c r="B919" s="2">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f>IF(Table1[[#This Row],[Age]]&lt;25,"Under 25",
IF(Table1[[#This Row],[Age]]&lt;=34,"25–34",
IF(Table1[[#This Row],[Age]]&lt;=44,"35–44",
IF(Table1[[#This Row],[Age]]&lt;=54,"45–54","55+"))))</f>
        <v>55+</v>
      </c>
      <c r="T919" t="str">
        <f>IF(Table1[[#This Row],[Purchase Amount (USD)]]&gt;=100,"High Value","Low Value")</f>
        <v>Low Value</v>
      </c>
      <c r="U919" t="str">
        <f>IF(Table1[[#This Row],[Previous Purchases]]&gt;=20,"Loyal",
IF(Table1[[#This Row],[Previous Purchases]]&gt;=10,"Returning","New"))</f>
        <v>Returning</v>
      </c>
      <c r="V919" s="3">
        <f>IF(Table1[[#This Row],[Discount Applied]]="Yes",1,0)</f>
        <v>1</v>
      </c>
    </row>
    <row r="920" spans="1:22" ht="14" x14ac:dyDescent="0.3">
      <c r="A920">
        <v>919</v>
      </c>
      <c r="B920" s="2">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f>IF(Table1[[#This Row],[Age]]&lt;25,"Under 25",
IF(Table1[[#This Row],[Age]]&lt;=34,"25–34",
IF(Table1[[#This Row],[Age]]&lt;=44,"35–44",
IF(Table1[[#This Row],[Age]]&lt;=54,"45–54","55+"))))</f>
        <v>55+</v>
      </c>
      <c r="T920" t="str">
        <f>IF(Table1[[#This Row],[Purchase Amount (USD)]]&gt;=100,"High Value","Low Value")</f>
        <v>Low Value</v>
      </c>
      <c r="U920" t="str">
        <f>IF(Table1[[#This Row],[Previous Purchases]]&gt;=20,"Loyal",
IF(Table1[[#This Row],[Previous Purchases]]&gt;=10,"Returning","New"))</f>
        <v>Returning</v>
      </c>
      <c r="V920" s="3">
        <f>IF(Table1[[#This Row],[Discount Applied]]="Yes",1,0)</f>
        <v>1</v>
      </c>
    </row>
    <row r="921" spans="1:22" ht="14" x14ac:dyDescent="0.3">
      <c r="A921">
        <v>920</v>
      </c>
      <c r="B921" s="2">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f>IF(Table1[[#This Row],[Age]]&lt;25,"Under 25",
IF(Table1[[#This Row],[Age]]&lt;=34,"25–34",
IF(Table1[[#This Row],[Age]]&lt;=44,"35–44",
IF(Table1[[#This Row],[Age]]&lt;=54,"45–54","55+"))))</f>
        <v>35–44</v>
      </c>
      <c r="T921" t="str">
        <f>IF(Table1[[#This Row],[Purchase Amount (USD)]]&gt;=100,"High Value","Low Value")</f>
        <v>Low Value</v>
      </c>
      <c r="U921" t="str">
        <f>IF(Table1[[#This Row],[Previous Purchases]]&gt;=20,"Loyal",
IF(Table1[[#This Row],[Previous Purchases]]&gt;=10,"Returning","New"))</f>
        <v>Returning</v>
      </c>
      <c r="V921" s="3">
        <f>IF(Table1[[#This Row],[Discount Applied]]="Yes",1,0)</f>
        <v>1</v>
      </c>
    </row>
    <row r="922" spans="1:22" ht="14" x14ac:dyDescent="0.3">
      <c r="A922">
        <v>921</v>
      </c>
      <c r="B922" s="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tr">
        <f>IF(Table1[[#This Row],[Age]]&lt;25,"Under 25",
IF(Table1[[#This Row],[Age]]&lt;=34,"25–34",
IF(Table1[[#This Row],[Age]]&lt;=44,"35–44",
IF(Table1[[#This Row],[Age]]&lt;=54,"45–54","55+"))))</f>
        <v>35–44</v>
      </c>
      <c r="T922" t="str">
        <f>IF(Table1[[#This Row],[Purchase Amount (USD)]]&gt;=100,"High Value","Low Value")</f>
        <v>Low Value</v>
      </c>
      <c r="U922" t="str">
        <f>IF(Table1[[#This Row],[Previous Purchases]]&gt;=20,"Loyal",
IF(Table1[[#This Row],[Previous Purchases]]&gt;=10,"Returning","New"))</f>
        <v>Loyal</v>
      </c>
      <c r="V922" s="3">
        <f>IF(Table1[[#This Row],[Discount Applied]]="Yes",1,0)</f>
        <v>1</v>
      </c>
    </row>
    <row r="923" spans="1:22" ht="14" x14ac:dyDescent="0.3">
      <c r="A923">
        <v>922</v>
      </c>
      <c r="B923" s="2">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f>IF(Table1[[#This Row],[Age]]&lt;25,"Under 25",
IF(Table1[[#This Row],[Age]]&lt;=34,"25–34",
IF(Table1[[#This Row],[Age]]&lt;=44,"35–44",
IF(Table1[[#This Row],[Age]]&lt;=54,"45–54","55+"))))</f>
        <v>55+</v>
      </c>
      <c r="T923" t="str">
        <f>IF(Table1[[#This Row],[Purchase Amount (USD)]]&gt;=100,"High Value","Low Value")</f>
        <v>Low Value</v>
      </c>
      <c r="U923" t="str">
        <f>IF(Table1[[#This Row],[Previous Purchases]]&gt;=20,"Loyal",
IF(Table1[[#This Row],[Previous Purchases]]&gt;=10,"Returning","New"))</f>
        <v>Returning</v>
      </c>
      <c r="V923" s="3">
        <f>IF(Table1[[#This Row],[Discount Applied]]="Yes",1,0)</f>
        <v>1</v>
      </c>
    </row>
    <row r="924" spans="1:22" ht="14" x14ac:dyDescent="0.3">
      <c r="A924">
        <v>923</v>
      </c>
      <c r="B924" s="2">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f>IF(Table1[[#This Row],[Age]]&lt;25,"Under 25",
IF(Table1[[#This Row],[Age]]&lt;=34,"25–34",
IF(Table1[[#This Row],[Age]]&lt;=44,"35–44",
IF(Table1[[#This Row],[Age]]&lt;=54,"45–54","55+"))))</f>
        <v>55+</v>
      </c>
      <c r="T924" t="str">
        <f>IF(Table1[[#This Row],[Purchase Amount (USD)]]&gt;=100,"High Value","Low Value")</f>
        <v>Low Value</v>
      </c>
      <c r="U924" t="str">
        <f>IF(Table1[[#This Row],[Previous Purchases]]&gt;=20,"Loyal",
IF(Table1[[#This Row],[Previous Purchases]]&gt;=10,"Returning","New"))</f>
        <v>Returning</v>
      </c>
      <c r="V924" s="3">
        <f>IF(Table1[[#This Row],[Discount Applied]]="Yes",1,0)</f>
        <v>1</v>
      </c>
    </row>
    <row r="925" spans="1:22" ht="14" x14ac:dyDescent="0.3">
      <c r="A925">
        <v>924</v>
      </c>
      <c r="B925" s="2">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f>IF(Table1[[#This Row],[Age]]&lt;25,"Under 25",
IF(Table1[[#This Row],[Age]]&lt;=34,"25–34",
IF(Table1[[#This Row],[Age]]&lt;=44,"35–44",
IF(Table1[[#This Row],[Age]]&lt;=54,"45–54","55+"))))</f>
        <v>55+</v>
      </c>
      <c r="T925" t="str">
        <f>IF(Table1[[#This Row],[Purchase Amount (USD)]]&gt;=100,"High Value","Low Value")</f>
        <v>Low Value</v>
      </c>
      <c r="U925" t="str">
        <f>IF(Table1[[#This Row],[Previous Purchases]]&gt;=20,"Loyal",
IF(Table1[[#This Row],[Previous Purchases]]&gt;=10,"Returning","New"))</f>
        <v>New</v>
      </c>
      <c r="V925" s="3">
        <f>IF(Table1[[#This Row],[Discount Applied]]="Yes",1,0)</f>
        <v>1</v>
      </c>
    </row>
    <row r="926" spans="1:22" ht="14" x14ac:dyDescent="0.3">
      <c r="A926">
        <v>925</v>
      </c>
      <c r="B926" s="2">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f>IF(Table1[[#This Row],[Age]]&lt;25,"Under 25",
IF(Table1[[#This Row],[Age]]&lt;=34,"25–34",
IF(Table1[[#This Row],[Age]]&lt;=44,"35–44",
IF(Table1[[#This Row],[Age]]&lt;=54,"45–54","55+"))))</f>
        <v>45–54</v>
      </c>
      <c r="T926" t="str">
        <f>IF(Table1[[#This Row],[Purchase Amount (USD)]]&gt;=100,"High Value","Low Value")</f>
        <v>Low Value</v>
      </c>
      <c r="U926" t="str">
        <f>IF(Table1[[#This Row],[Previous Purchases]]&gt;=20,"Loyal",
IF(Table1[[#This Row],[Previous Purchases]]&gt;=10,"Returning","New"))</f>
        <v>Loyal</v>
      </c>
      <c r="V926" s="3">
        <f>IF(Table1[[#This Row],[Discount Applied]]="Yes",1,0)</f>
        <v>1</v>
      </c>
    </row>
    <row r="927" spans="1:22" ht="14" x14ac:dyDescent="0.3">
      <c r="A927">
        <v>926</v>
      </c>
      <c r="B927" s="2">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f>IF(Table1[[#This Row],[Age]]&lt;25,"Under 25",
IF(Table1[[#This Row],[Age]]&lt;=34,"25–34",
IF(Table1[[#This Row],[Age]]&lt;=44,"35–44",
IF(Table1[[#This Row],[Age]]&lt;=54,"45–54","55+"))))</f>
        <v>Under 25</v>
      </c>
      <c r="T927" t="str">
        <f>IF(Table1[[#This Row],[Purchase Amount (USD)]]&gt;=100,"High Value","Low Value")</f>
        <v>Low Value</v>
      </c>
      <c r="U927" t="str">
        <f>IF(Table1[[#This Row],[Previous Purchases]]&gt;=20,"Loyal",
IF(Table1[[#This Row],[Previous Purchases]]&gt;=10,"Returning","New"))</f>
        <v>New</v>
      </c>
      <c r="V927" s="3">
        <f>IF(Table1[[#This Row],[Discount Applied]]="Yes",1,0)</f>
        <v>1</v>
      </c>
    </row>
    <row r="928" spans="1:22" ht="14" x14ac:dyDescent="0.3">
      <c r="A928">
        <v>927</v>
      </c>
      <c r="B928" s="2">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f>IF(Table1[[#This Row],[Age]]&lt;25,"Under 25",
IF(Table1[[#This Row],[Age]]&lt;=34,"25–34",
IF(Table1[[#This Row],[Age]]&lt;=44,"35–44",
IF(Table1[[#This Row],[Age]]&lt;=54,"45–54","55+"))))</f>
        <v>45–54</v>
      </c>
      <c r="T928" t="str">
        <f>IF(Table1[[#This Row],[Purchase Amount (USD)]]&gt;=100,"High Value","Low Value")</f>
        <v>Low Value</v>
      </c>
      <c r="U928" t="str">
        <f>IF(Table1[[#This Row],[Previous Purchases]]&gt;=20,"Loyal",
IF(Table1[[#This Row],[Previous Purchases]]&gt;=10,"Returning","New"))</f>
        <v>Returning</v>
      </c>
      <c r="V928" s="3">
        <f>IF(Table1[[#This Row],[Discount Applied]]="Yes",1,0)</f>
        <v>1</v>
      </c>
    </row>
    <row r="929" spans="1:22" ht="14" x14ac:dyDescent="0.3">
      <c r="A929">
        <v>928</v>
      </c>
      <c r="B929" s="2">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f>IF(Table1[[#This Row],[Age]]&lt;25,"Under 25",
IF(Table1[[#This Row],[Age]]&lt;=34,"25–34",
IF(Table1[[#This Row],[Age]]&lt;=44,"35–44",
IF(Table1[[#This Row],[Age]]&lt;=54,"45–54","55+"))))</f>
        <v>25–34</v>
      </c>
      <c r="T929" t="str">
        <f>IF(Table1[[#This Row],[Purchase Amount (USD)]]&gt;=100,"High Value","Low Value")</f>
        <v>Low Value</v>
      </c>
      <c r="U929" t="str">
        <f>IF(Table1[[#This Row],[Previous Purchases]]&gt;=20,"Loyal",
IF(Table1[[#This Row],[Previous Purchases]]&gt;=10,"Returning","New"))</f>
        <v>New</v>
      </c>
      <c r="V929" s="3">
        <f>IF(Table1[[#This Row],[Discount Applied]]="Yes",1,0)</f>
        <v>1</v>
      </c>
    </row>
    <row r="930" spans="1:22" ht="14" x14ac:dyDescent="0.3">
      <c r="A930">
        <v>929</v>
      </c>
      <c r="B930" s="2">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f>IF(Table1[[#This Row],[Age]]&lt;25,"Under 25",
IF(Table1[[#This Row],[Age]]&lt;=34,"25–34",
IF(Table1[[#This Row],[Age]]&lt;=44,"35–44",
IF(Table1[[#This Row],[Age]]&lt;=54,"45–54","55+"))))</f>
        <v>55+</v>
      </c>
      <c r="T930" t="str">
        <f>IF(Table1[[#This Row],[Purchase Amount (USD)]]&gt;=100,"High Value","Low Value")</f>
        <v>Low Value</v>
      </c>
      <c r="U930" t="str">
        <f>IF(Table1[[#This Row],[Previous Purchases]]&gt;=20,"Loyal",
IF(Table1[[#This Row],[Previous Purchases]]&gt;=10,"Returning","New"))</f>
        <v>Loyal</v>
      </c>
      <c r="V930" s="3">
        <f>IF(Table1[[#This Row],[Discount Applied]]="Yes",1,0)</f>
        <v>1</v>
      </c>
    </row>
    <row r="931" spans="1:22" ht="14" x14ac:dyDescent="0.3">
      <c r="A931">
        <v>930</v>
      </c>
      <c r="B931" s="2">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f>IF(Table1[[#This Row],[Age]]&lt;25,"Under 25",
IF(Table1[[#This Row],[Age]]&lt;=34,"25–34",
IF(Table1[[#This Row],[Age]]&lt;=44,"35–44",
IF(Table1[[#This Row],[Age]]&lt;=54,"45–54","55+"))))</f>
        <v>55+</v>
      </c>
      <c r="T931" t="str">
        <f>IF(Table1[[#This Row],[Purchase Amount (USD)]]&gt;=100,"High Value","Low Value")</f>
        <v>Low Value</v>
      </c>
      <c r="U931" t="str">
        <f>IF(Table1[[#This Row],[Previous Purchases]]&gt;=20,"Loyal",
IF(Table1[[#This Row],[Previous Purchases]]&gt;=10,"Returning","New"))</f>
        <v>Loyal</v>
      </c>
      <c r="V931" s="3">
        <f>IF(Table1[[#This Row],[Discount Applied]]="Yes",1,0)</f>
        <v>1</v>
      </c>
    </row>
    <row r="932" spans="1:22" ht="14" x14ac:dyDescent="0.3">
      <c r="A932">
        <v>931</v>
      </c>
      <c r="B932" s="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f>IF(Table1[[#This Row],[Age]]&lt;25,"Under 25",
IF(Table1[[#This Row],[Age]]&lt;=34,"25–34",
IF(Table1[[#This Row],[Age]]&lt;=44,"35–44",
IF(Table1[[#This Row],[Age]]&lt;=54,"45–54","55+"))))</f>
        <v>25–34</v>
      </c>
      <c r="T932" t="str">
        <f>IF(Table1[[#This Row],[Purchase Amount (USD)]]&gt;=100,"High Value","Low Value")</f>
        <v>Low Value</v>
      </c>
      <c r="U932" t="str">
        <f>IF(Table1[[#This Row],[Previous Purchases]]&gt;=20,"Loyal",
IF(Table1[[#This Row],[Previous Purchases]]&gt;=10,"Returning","New"))</f>
        <v>Loyal</v>
      </c>
      <c r="V932" s="3">
        <f>IF(Table1[[#This Row],[Discount Applied]]="Yes",1,0)</f>
        <v>1</v>
      </c>
    </row>
    <row r="933" spans="1:22" ht="14" x14ac:dyDescent="0.3">
      <c r="A933">
        <v>932</v>
      </c>
      <c r="B933" s="2">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f>IF(Table1[[#This Row],[Age]]&lt;25,"Under 25",
IF(Table1[[#This Row],[Age]]&lt;=34,"25–34",
IF(Table1[[#This Row],[Age]]&lt;=44,"35–44",
IF(Table1[[#This Row],[Age]]&lt;=54,"45–54","55+"))))</f>
        <v>Under 25</v>
      </c>
      <c r="T933" t="str">
        <f>IF(Table1[[#This Row],[Purchase Amount (USD)]]&gt;=100,"High Value","Low Value")</f>
        <v>Low Value</v>
      </c>
      <c r="U933" t="str">
        <f>IF(Table1[[#This Row],[Previous Purchases]]&gt;=20,"Loyal",
IF(Table1[[#This Row],[Previous Purchases]]&gt;=10,"Returning","New"))</f>
        <v>Loyal</v>
      </c>
      <c r="V933" s="3">
        <f>IF(Table1[[#This Row],[Discount Applied]]="Yes",1,0)</f>
        <v>1</v>
      </c>
    </row>
    <row r="934" spans="1:22" ht="14" x14ac:dyDescent="0.3">
      <c r="A934">
        <v>933</v>
      </c>
      <c r="B934" s="2">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f>IF(Table1[[#This Row],[Age]]&lt;25,"Under 25",
IF(Table1[[#This Row],[Age]]&lt;=34,"25–34",
IF(Table1[[#This Row],[Age]]&lt;=44,"35–44",
IF(Table1[[#This Row],[Age]]&lt;=54,"45–54","55+"))))</f>
        <v>55+</v>
      </c>
      <c r="T934" t="str">
        <f>IF(Table1[[#This Row],[Purchase Amount (USD)]]&gt;=100,"High Value","Low Value")</f>
        <v>Low Value</v>
      </c>
      <c r="U934" t="str">
        <f>IF(Table1[[#This Row],[Previous Purchases]]&gt;=20,"Loyal",
IF(Table1[[#This Row],[Previous Purchases]]&gt;=10,"Returning","New"))</f>
        <v>Loyal</v>
      </c>
      <c r="V934" s="3">
        <f>IF(Table1[[#This Row],[Discount Applied]]="Yes",1,0)</f>
        <v>1</v>
      </c>
    </row>
    <row r="935" spans="1:22" ht="14" x14ac:dyDescent="0.3">
      <c r="A935">
        <v>934</v>
      </c>
      <c r="B935" s="2">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f>IF(Table1[[#This Row],[Age]]&lt;25,"Under 25",
IF(Table1[[#This Row],[Age]]&lt;=34,"25–34",
IF(Table1[[#This Row],[Age]]&lt;=44,"35–44",
IF(Table1[[#This Row],[Age]]&lt;=54,"45–54","55+"))))</f>
        <v>55+</v>
      </c>
      <c r="T935" t="str">
        <f>IF(Table1[[#This Row],[Purchase Amount (USD)]]&gt;=100,"High Value","Low Value")</f>
        <v>Low Value</v>
      </c>
      <c r="U935" t="str">
        <f>IF(Table1[[#This Row],[Previous Purchases]]&gt;=20,"Loyal",
IF(Table1[[#This Row],[Previous Purchases]]&gt;=10,"Returning","New"))</f>
        <v>Loyal</v>
      </c>
      <c r="V935" s="3">
        <f>IF(Table1[[#This Row],[Discount Applied]]="Yes",1,0)</f>
        <v>1</v>
      </c>
    </row>
    <row r="936" spans="1:22" ht="14" x14ac:dyDescent="0.3">
      <c r="A936">
        <v>935</v>
      </c>
      <c r="B936" s="2">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f>IF(Table1[[#This Row],[Age]]&lt;25,"Under 25",
IF(Table1[[#This Row],[Age]]&lt;=34,"25–34",
IF(Table1[[#This Row],[Age]]&lt;=44,"35–44",
IF(Table1[[#This Row],[Age]]&lt;=54,"45–54","55+"))))</f>
        <v>45–54</v>
      </c>
      <c r="T936" t="str">
        <f>IF(Table1[[#This Row],[Purchase Amount (USD)]]&gt;=100,"High Value","Low Value")</f>
        <v>Low Value</v>
      </c>
      <c r="U936" t="str">
        <f>IF(Table1[[#This Row],[Previous Purchases]]&gt;=20,"Loyal",
IF(Table1[[#This Row],[Previous Purchases]]&gt;=10,"Returning","New"))</f>
        <v>Loyal</v>
      </c>
      <c r="V936" s="3">
        <f>IF(Table1[[#This Row],[Discount Applied]]="Yes",1,0)</f>
        <v>1</v>
      </c>
    </row>
    <row r="937" spans="1:22" ht="14" x14ac:dyDescent="0.3">
      <c r="A937">
        <v>936</v>
      </c>
      <c r="B937" s="2">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f>IF(Table1[[#This Row],[Age]]&lt;25,"Under 25",
IF(Table1[[#This Row],[Age]]&lt;=34,"25–34",
IF(Table1[[#This Row],[Age]]&lt;=44,"35–44",
IF(Table1[[#This Row],[Age]]&lt;=54,"45–54","55+"))))</f>
        <v>55+</v>
      </c>
      <c r="T937" t="str">
        <f>IF(Table1[[#This Row],[Purchase Amount (USD)]]&gt;=100,"High Value","Low Value")</f>
        <v>Low Value</v>
      </c>
      <c r="U937" t="str">
        <f>IF(Table1[[#This Row],[Previous Purchases]]&gt;=20,"Loyal",
IF(Table1[[#This Row],[Previous Purchases]]&gt;=10,"Returning","New"))</f>
        <v>New</v>
      </c>
      <c r="V937" s="3">
        <f>IF(Table1[[#This Row],[Discount Applied]]="Yes",1,0)</f>
        <v>1</v>
      </c>
    </row>
    <row r="938" spans="1:22" ht="14" x14ac:dyDescent="0.3">
      <c r="A938">
        <v>937</v>
      </c>
      <c r="B938" s="2">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f>IF(Table1[[#This Row],[Age]]&lt;25,"Under 25",
IF(Table1[[#This Row],[Age]]&lt;=34,"25–34",
IF(Table1[[#This Row],[Age]]&lt;=44,"35–44",
IF(Table1[[#This Row],[Age]]&lt;=54,"45–54","55+"))))</f>
        <v>25–34</v>
      </c>
      <c r="T938" t="str">
        <f>IF(Table1[[#This Row],[Purchase Amount (USD)]]&gt;=100,"High Value","Low Value")</f>
        <v>Low Value</v>
      </c>
      <c r="U938" t="str">
        <f>IF(Table1[[#This Row],[Previous Purchases]]&gt;=20,"Loyal",
IF(Table1[[#This Row],[Previous Purchases]]&gt;=10,"Returning","New"))</f>
        <v>Loyal</v>
      </c>
      <c r="V938" s="3">
        <f>IF(Table1[[#This Row],[Discount Applied]]="Yes",1,0)</f>
        <v>1</v>
      </c>
    </row>
    <row r="939" spans="1:22" ht="14" x14ac:dyDescent="0.3">
      <c r="A939">
        <v>938</v>
      </c>
      <c r="B939" s="2">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f>IF(Table1[[#This Row],[Age]]&lt;25,"Under 25",
IF(Table1[[#This Row],[Age]]&lt;=34,"25–34",
IF(Table1[[#This Row],[Age]]&lt;=44,"35–44",
IF(Table1[[#This Row],[Age]]&lt;=54,"45–54","55+"))))</f>
        <v>25–34</v>
      </c>
      <c r="T939" t="str">
        <f>IF(Table1[[#This Row],[Purchase Amount (USD)]]&gt;=100,"High Value","Low Value")</f>
        <v>Low Value</v>
      </c>
      <c r="U939" t="str">
        <f>IF(Table1[[#This Row],[Previous Purchases]]&gt;=20,"Loyal",
IF(Table1[[#This Row],[Previous Purchases]]&gt;=10,"Returning","New"))</f>
        <v>Returning</v>
      </c>
      <c r="V939" s="3">
        <f>IF(Table1[[#This Row],[Discount Applied]]="Yes",1,0)</f>
        <v>1</v>
      </c>
    </row>
    <row r="940" spans="1:22" ht="14" x14ac:dyDescent="0.3">
      <c r="A940">
        <v>939</v>
      </c>
      <c r="B940" s="2">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f>IF(Table1[[#This Row],[Age]]&lt;25,"Under 25",
IF(Table1[[#This Row],[Age]]&lt;=34,"25–34",
IF(Table1[[#This Row],[Age]]&lt;=44,"35–44",
IF(Table1[[#This Row],[Age]]&lt;=54,"45–54","55+"))))</f>
        <v>35–44</v>
      </c>
      <c r="T940" t="str">
        <f>IF(Table1[[#This Row],[Purchase Amount (USD)]]&gt;=100,"High Value","Low Value")</f>
        <v>Low Value</v>
      </c>
      <c r="U940" t="str">
        <f>IF(Table1[[#This Row],[Previous Purchases]]&gt;=20,"Loyal",
IF(Table1[[#This Row],[Previous Purchases]]&gt;=10,"Returning","New"))</f>
        <v>Loyal</v>
      </c>
      <c r="V940" s="3">
        <f>IF(Table1[[#This Row],[Discount Applied]]="Yes",1,0)</f>
        <v>1</v>
      </c>
    </row>
    <row r="941" spans="1:22" ht="14" x14ac:dyDescent="0.3">
      <c r="A941">
        <v>940</v>
      </c>
      <c r="B941" s="2">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f>IF(Table1[[#This Row],[Age]]&lt;25,"Under 25",
IF(Table1[[#This Row],[Age]]&lt;=34,"25–34",
IF(Table1[[#This Row],[Age]]&lt;=44,"35–44",
IF(Table1[[#This Row],[Age]]&lt;=54,"45–54","55+"))))</f>
        <v>25–34</v>
      </c>
      <c r="T941" t="str">
        <f>IF(Table1[[#This Row],[Purchase Amount (USD)]]&gt;=100,"High Value","Low Value")</f>
        <v>Low Value</v>
      </c>
      <c r="U941" t="str">
        <f>IF(Table1[[#This Row],[Previous Purchases]]&gt;=20,"Loyal",
IF(Table1[[#This Row],[Previous Purchases]]&gt;=10,"Returning","New"))</f>
        <v>Loyal</v>
      </c>
      <c r="V941" s="3">
        <f>IF(Table1[[#This Row],[Discount Applied]]="Yes",1,0)</f>
        <v>1</v>
      </c>
    </row>
    <row r="942" spans="1:22" ht="14" x14ac:dyDescent="0.3">
      <c r="A942">
        <v>941</v>
      </c>
      <c r="B942" s="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tr">
        <f>IF(Table1[[#This Row],[Age]]&lt;25,"Under 25",
IF(Table1[[#This Row],[Age]]&lt;=34,"25–34",
IF(Table1[[#This Row],[Age]]&lt;=44,"35–44",
IF(Table1[[#This Row],[Age]]&lt;=54,"45–54","55+"))))</f>
        <v>45–54</v>
      </c>
      <c r="T942" t="str">
        <f>IF(Table1[[#This Row],[Purchase Amount (USD)]]&gt;=100,"High Value","Low Value")</f>
        <v>Low Value</v>
      </c>
      <c r="U942" t="str">
        <f>IF(Table1[[#This Row],[Previous Purchases]]&gt;=20,"Loyal",
IF(Table1[[#This Row],[Previous Purchases]]&gt;=10,"Returning","New"))</f>
        <v>Returning</v>
      </c>
      <c r="V942" s="3">
        <f>IF(Table1[[#This Row],[Discount Applied]]="Yes",1,0)</f>
        <v>1</v>
      </c>
    </row>
    <row r="943" spans="1:22" ht="14" x14ac:dyDescent="0.3">
      <c r="A943">
        <v>942</v>
      </c>
      <c r="B943" s="2">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f>IF(Table1[[#This Row],[Age]]&lt;25,"Under 25",
IF(Table1[[#This Row],[Age]]&lt;=34,"25–34",
IF(Table1[[#This Row],[Age]]&lt;=44,"35–44",
IF(Table1[[#This Row],[Age]]&lt;=54,"45–54","55+"))))</f>
        <v>35–44</v>
      </c>
      <c r="T943" t="str">
        <f>IF(Table1[[#This Row],[Purchase Amount (USD)]]&gt;=100,"High Value","Low Value")</f>
        <v>Low Value</v>
      </c>
      <c r="U943" t="str">
        <f>IF(Table1[[#This Row],[Previous Purchases]]&gt;=20,"Loyal",
IF(Table1[[#This Row],[Previous Purchases]]&gt;=10,"Returning","New"))</f>
        <v>Loyal</v>
      </c>
      <c r="V943" s="3">
        <f>IF(Table1[[#This Row],[Discount Applied]]="Yes",1,0)</f>
        <v>1</v>
      </c>
    </row>
    <row r="944" spans="1:22" ht="14" x14ac:dyDescent="0.3">
      <c r="A944">
        <v>943</v>
      </c>
      <c r="B944" s="2">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f>IF(Table1[[#This Row],[Age]]&lt;25,"Under 25",
IF(Table1[[#This Row],[Age]]&lt;=34,"25–34",
IF(Table1[[#This Row],[Age]]&lt;=44,"35–44",
IF(Table1[[#This Row],[Age]]&lt;=54,"45–54","55+"))))</f>
        <v>25–34</v>
      </c>
      <c r="T944" t="str">
        <f>IF(Table1[[#This Row],[Purchase Amount (USD)]]&gt;=100,"High Value","Low Value")</f>
        <v>Low Value</v>
      </c>
      <c r="U944" t="str">
        <f>IF(Table1[[#This Row],[Previous Purchases]]&gt;=20,"Loyal",
IF(Table1[[#This Row],[Previous Purchases]]&gt;=10,"Returning","New"))</f>
        <v>Loyal</v>
      </c>
      <c r="V944" s="3">
        <f>IF(Table1[[#This Row],[Discount Applied]]="Yes",1,0)</f>
        <v>1</v>
      </c>
    </row>
    <row r="945" spans="1:22" ht="14" x14ac:dyDescent="0.3">
      <c r="A945">
        <v>944</v>
      </c>
      <c r="B945" s="2">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f>IF(Table1[[#This Row],[Age]]&lt;25,"Under 25",
IF(Table1[[#This Row],[Age]]&lt;=34,"25–34",
IF(Table1[[#This Row],[Age]]&lt;=44,"35–44",
IF(Table1[[#This Row],[Age]]&lt;=54,"45–54","55+"))))</f>
        <v>25–34</v>
      </c>
      <c r="T945" t="str">
        <f>IF(Table1[[#This Row],[Purchase Amount (USD)]]&gt;=100,"High Value","Low Value")</f>
        <v>Low Value</v>
      </c>
      <c r="U945" t="str">
        <f>IF(Table1[[#This Row],[Previous Purchases]]&gt;=20,"Loyal",
IF(Table1[[#This Row],[Previous Purchases]]&gt;=10,"Returning","New"))</f>
        <v>Returning</v>
      </c>
      <c r="V945" s="3">
        <f>IF(Table1[[#This Row],[Discount Applied]]="Yes",1,0)</f>
        <v>1</v>
      </c>
    </row>
    <row r="946" spans="1:22" ht="14" x14ac:dyDescent="0.3">
      <c r="A946">
        <v>945</v>
      </c>
      <c r="B946" s="2">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tr">
        <f>IF(Table1[[#This Row],[Age]]&lt;25,"Under 25",
IF(Table1[[#This Row],[Age]]&lt;=34,"25–34",
IF(Table1[[#This Row],[Age]]&lt;=44,"35–44",
IF(Table1[[#This Row],[Age]]&lt;=54,"45–54","55+"))))</f>
        <v>45–54</v>
      </c>
      <c r="T946" t="str">
        <f>IF(Table1[[#This Row],[Purchase Amount (USD)]]&gt;=100,"High Value","Low Value")</f>
        <v>Low Value</v>
      </c>
      <c r="U946" t="str">
        <f>IF(Table1[[#This Row],[Previous Purchases]]&gt;=20,"Loyal",
IF(Table1[[#This Row],[Previous Purchases]]&gt;=10,"Returning","New"))</f>
        <v>Loyal</v>
      </c>
      <c r="V946" s="3">
        <f>IF(Table1[[#This Row],[Discount Applied]]="Yes",1,0)</f>
        <v>1</v>
      </c>
    </row>
    <row r="947" spans="1:22" ht="14" x14ac:dyDescent="0.3">
      <c r="A947">
        <v>946</v>
      </c>
      <c r="B947" s="2">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f>IF(Table1[[#This Row],[Age]]&lt;25,"Under 25",
IF(Table1[[#This Row],[Age]]&lt;=34,"25–34",
IF(Table1[[#This Row],[Age]]&lt;=44,"35–44",
IF(Table1[[#This Row],[Age]]&lt;=54,"45–54","55+"))))</f>
        <v>35–44</v>
      </c>
      <c r="T947" t="str">
        <f>IF(Table1[[#This Row],[Purchase Amount (USD)]]&gt;=100,"High Value","Low Value")</f>
        <v>Low Value</v>
      </c>
      <c r="U947" t="str">
        <f>IF(Table1[[#This Row],[Previous Purchases]]&gt;=20,"Loyal",
IF(Table1[[#This Row],[Previous Purchases]]&gt;=10,"Returning","New"))</f>
        <v>New</v>
      </c>
      <c r="V947" s="3">
        <f>IF(Table1[[#This Row],[Discount Applied]]="Yes",1,0)</f>
        <v>1</v>
      </c>
    </row>
    <row r="948" spans="1:22" ht="14" x14ac:dyDescent="0.3">
      <c r="A948">
        <v>947</v>
      </c>
      <c r="B948" s="2">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f>IF(Table1[[#This Row],[Age]]&lt;25,"Under 25",
IF(Table1[[#This Row],[Age]]&lt;=34,"25–34",
IF(Table1[[#This Row],[Age]]&lt;=44,"35–44",
IF(Table1[[#This Row],[Age]]&lt;=54,"45–54","55+"))))</f>
        <v>45–54</v>
      </c>
      <c r="T948" t="str">
        <f>IF(Table1[[#This Row],[Purchase Amount (USD)]]&gt;=100,"High Value","Low Value")</f>
        <v>Low Value</v>
      </c>
      <c r="U948" t="str">
        <f>IF(Table1[[#This Row],[Previous Purchases]]&gt;=20,"Loyal",
IF(Table1[[#This Row],[Previous Purchases]]&gt;=10,"Returning","New"))</f>
        <v>New</v>
      </c>
      <c r="V948" s="3">
        <f>IF(Table1[[#This Row],[Discount Applied]]="Yes",1,0)</f>
        <v>1</v>
      </c>
    </row>
    <row r="949" spans="1:22" ht="14" x14ac:dyDescent="0.3">
      <c r="A949">
        <v>948</v>
      </c>
      <c r="B949" s="2">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f>IF(Table1[[#This Row],[Age]]&lt;25,"Under 25",
IF(Table1[[#This Row],[Age]]&lt;=34,"25–34",
IF(Table1[[#This Row],[Age]]&lt;=44,"35–44",
IF(Table1[[#This Row],[Age]]&lt;=54,"45–54","55+"))))</f>
        <v>55+</v>
      </c>
      <c r="T949" t="str">
        <f>IF(Table1[[#This Row],[Purchase Amount (USD)]]&gt;=100,"High Value","Low Value")</f>
        <v>Low Value</v>
      </c>
      <c r="U949" t="str">
        <f>IF(Table1[[#This Row],[Previous Purchases]]&gt;=20,"Loyal",
IF(Table1[[#This Row],[Previous Purchases]]&gt;=10,"Returning","New"))</f>
        <v>New</v>
      </c>
      <c r="V949" s="3">
        <f>IF(Table1[[#This Row],[Discount Applied]]="Yes",1,0)</f>
        <v>1</v>
      </c>
    </row>
    <row r="950" spans="1:22" ht="14" x14ac:dyDescent="0.3">
      <c r="A950">
        <v>949</v>
      </c>
      <c r="B950" s="2">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f>IF(Table1[[#This Row],[Age]]&lt;25,"Under 25",
IF(Table1[[#This Row],[Age]]&lt;=34,"25–34",
IF(Table1[[#This Row],[Age]]&lt;=44,"35–44",
IF(Table1[[#This Row],[Age]]&lt;=54,"45–54","55+"))))</f>
        <v>45–54</v>
      </c>
      <c r="T950" t="str">
        <f>IF(Table1[[#This Row],[Purchase Amount (USD)]]&gt;=100,"High Value","Low Value")</f>
        <v>Low Value</v>
      </c>
      <c r="U950" t="str">
        <f>IF(Table1[[#This Row],[Previous Purchases]]&gt;=20,"Loyal",
IF(Table1[[#This Row],[Previous Purchases]]&gt;=10,"Returning","New"))</f>
        <v>Returning</v>
      </c>
      <c r="V950" s="3">
        <f>IF(Table1[[#This Row],[Discount Applied]]="Yes",1,0)</f>
        <v>1</v>
      </c>
    </row>
    <row r="951" spans="1:22" ht="14" x14ac:dyDescent="0.3">
      <c r="A951">
        <v>950</v>
      </c>
      <c r="B951" s="2">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f>IF(Table1[[#This Row],[Age]]&lt;25,"Under 25",
IF(Table1[[#This Row],[Age]]&lt;=34,"25–34",
IF(Table1[[#This Row],[Age]]&lt;=44,"35–44",
IF(Table1[[#This Row],[Age]]&lt;=54,"45–54","55+"))))</f>
        <v>25–34</v>
      </c>
      <c r="T951" t="str">
        <f>IF(Table1[[#This Row],[Purchase Amount (USD)]]&gt;=100,"High Value","Low Value")</f>
        <v>Low Value</v>
      </c>
      <c r="U951" t="str">
        <f>IF(Table1[[#This Row],[Previous Purchases]]&gt;=20,"Loyal",
IF(Table1[[#This Row],[Previous Purchases]]&gt;=10,"Returning","New"))</f>
        <v>Loyal</v>
      </c>
      <c r="V951" s="3">
        <f>IF(Table1[[#This Row],[Discount Applied]]="Yes",1,0)</f>
        <v>1</v>
      </c>
    </row>
    <row r="952" spans="1:22" ht="14" x14ac:dyDescent="0.3">
      <c r="A952">
        <v>951</v>
      </c>
      <c r="B952" s="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tr">
        <f>IF(Table1[[#This Row],[Age]]&lt;25,"Under 25",
IF(Table1[[#This Row],[Age]]&lt;=34,"25–34",
IF(Table1[[#This Row],[Age]]&lt;=44,"35–44",
IF(Table1[[#This Row],[Age]]&lt;=54,"45–54","55+"))))</f>
        <v>45–54</v>
      </c>
      <c r="T952" t="str">
        <f>IF(Table1[[#This Row],[Purchase Amount (USD)]]&gt;=100,"High Value","Low Value")</f>
        <v>Low Value</v>
      </c>
      <c r="U952" t="str">
        <f>IF(Table1[[#This Row],[Previous Purchases]]&gt;=20,"Loyal",
IF(Table1[[#This Row],[Previous Purchases]]&gt;=10,"Returning","New"))</f>
        <v>Loyal</v>
      </c>
      <c r="V952" s="3">
        <f>IF(Table1[[#This Row],[Discount Applied]]="Yes",1,0)</f>
        <v>1</v>
      </c>
    </row>
    <row r="953" spans="1:22" ht="14" x14ac:dyDescent="0.3">
      <c r="A953">
        <v>952</v>
      </c>
      <c r="B953" s="2">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f>IF(Table1[[#This Row],[Age]]&lt;25,"Under 25",
IF(Table1[[#This Row],[Age]]&lt;=34,"25–34",
IF(Table1[[#This Row],[Age]]&lt;=44,"35–44",
IF(Table1[[#This Row],[Age]]&lt;=54,"45–54","55+"))))</f>
        <v>45–54</v>
      </c>
      <c r="T953" t="str">
        <f>IF(Table1[[#This Row],[Purchase Amount (USD)]]&gt;=100,"High Value","Low Value")</f>
        <v>Low Value</v>
      </c>
      <c r="U953" t="str">
        <f>IF(Table1[[#This Row],[Previous Purchases]]&gt;=20,"Loyal",
IF(Table1[[#This Row],[Previous Purchases]]&gt;=10,"Returning","New"))</f>
        <v>Loyal</v>
      </c>
      <c r="V953" s="3">
        <f>IF(Table1[[#This Row],[Discount Applied]]="Yes",1,0)</f>
        <v>1</v>
      </c>
    </row>
    <row r="954" spans="1:22" ht="14" x14ac:dyDescent="0.3">
      <c r="A954">
        <v>953</v>
      </c>
      <c r="B954" s="2">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f>IF(Table1[[#This Row],[Age]]&lt;25,"Under 25",
IF(Table1[[#This Row],[Age]]&lt;=34,"25–34",
IF(Table1[[#This Row],[Age]]&lt;=44,"35–44",
IF(Table1[[#This Row],[Age]]&lt;=54,"45–54","55+"))))</f>
        <v>35–44</v>
      </c>
      <c r="T954" t="str">
        <f>IF(Table1[[#This Row],[Purchase Amount (USD)]]&gt;=100,"High Value","Low Value")</f>
        <v>Low Value</v>
      </c>
      <c r="U954" t="str">
        <f>IF(Table1[[#This Row],[Previous Purchases]]&gt;=20,"Loyal",
IF(Table1[[#This Row],[Previous Purchases]]&gt;=10,"Returning","New"))</f>
        <v>Loyal</v>
      </c>
      <c r="V954" s="3">
        <f>IF(Table1[[#This Row],[Discount Applied]]="Yes",1,0)</f>
        <v>1</v>
      </c>
    </row>
    <row r="955" spans="1:22" ht="14" x14ac:dyDescent="0.3">
      <c r="A955">
        <v>954</v>
      </c>
      <c r="B955" s="2">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f>IF(Table1[[#This Row],[Age]]&lt;25,"Under 25",
IF(Table1[[#This Row],[Age]]&lt;=34,"25–34",
IF(Table1[[#This Row],[Age]]&lt;=44,"35–44",
IF(Table1[[#This Row],[Age]]&lt;=54,"45–54","55+"))))</f>
        <v>55+</v>
      </c>
      <c r="T955" t="str">
        <f>IF(Table1[[#This Row],[Purchase Amount (USD)]]&gt;=100,"High Value","Low Value")</f>
        <v>Low Value</v>
      </c>
      <c r="U955" t="str">
        <f>IF(Table1[[#This Row],[Previous Purchases]]&gt;=20,"Loyal",
IF(Table1[[#This Row],[Previous Purchases]]&gt;=10,"Returning","New"))</f>
        <v>Loyal</v>
      </c>
      <c r="V955" s="3">
        <f>IF(Table1[[#This Row],[Discount Applied]]="Yes",1,0)</f>
        <v>1</v>
      </c>
    </row>
    <row r="956" spans="1:22" ht="14" x14ac:dyDescent="0.3">
      <c r="A956">
        <v>955</v>
      </c>
      <c r="B956" s="2">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f>IF(Table1[[#This Row],[Age]]&lt;25,"Under 25",
IF(Table1[[#This Row],[Age]]&lt;=34,"25–34",
IF(Table1[[#This Row],[Age]]&lt;=44,"35–44",
IF(Table1[[#This Row],[Age]]&lt;=54,"45–54","55+"))))</f>
        <v>55+</v>
      </c>
      <c r="T956" t="str">
        <f>IF(Table1[[#This Row],[Purchase Amount (USD)]]&gt;=100,"High Value","Low Value")</f>
        <v>Low Value</v>
      </c>
      <c r="U956" t="str">
        <f>IF(Table1[[#This Row],[Previous Purchases]]&gt;=20,"Loyal",
IF(Table1[[#This Row],[Previous Purchases]]&gt;=10,"Returning","New"))</f>
        <v>Returning</v>
      </c>
      <c r="V956" s="3">
        <f>IF(Table1[[#This Row],[Discount Applied]]="Yes",1,0)</f>
        <v>1</v>
      </c>
    </row>
    <row r="957" spans="1:22" ht="14" x14ac:dyDescent="0.3">
      <c r="A957">
        <v>956</v>
      </c>
      <c r="B957" s="2">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f>IF(Table1[[#This Row],[Age]]&lt;25,"Under 25",
IF(Table1[[#This Row],[Age]]&lt;=34,"25–34",
IF(Table1[[#This Row],[Age]]&lt;=44,"35–44",
IF(Table1[[#This Row],[Age]]&lt;=54,"45–54","55+"))))</f>
        <v>55+</v>
      </c>
      <c r="T957" t="str">
        <f>IF(Table1[[#This Row],[Purchase Amount (USD)]]&gt;=100,"High Value","Low Value")</f>
        <v>Low Value</v>
      </c>
      <c r="U957" t="str">
        <f>IF(Table1[[#This Row],[Previous Purchases]]&gt;=20,"Loyal",
IF(Table1[[#This Row],[Previous Purchases]]&gt;=10,"Returning","New"))</f>
        <v>New</v>
      </c>
      <c r="V957" s="3">
        <f>IF(Table1[[#This Row],[Discount Applied]]="Yes",1,0)</f>
        <v>1</v>
      </c>
    </row>
    <row r="958" spans="1:22" ht="14" x14ac:dyDescent="0.3">
      <c r="A958">
        <v>957</v>
      </c>
      <c r="B958" s="2">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f>IF(Table1[[#This Row],[Age]]&lt;25,"Under 25",
IF(Table1[[#This Row],[Age]]&lt;=34,"25–34",
IF(Table1[[#This Row],[Age]]&lt;=44,"35–44",
IF(Table1[[#This Row],[Age]]&lt;=54,"45–54","55+"))))</f>
        <v>25–34</v>
      </c>
      <c r="T958" t="str">
        <f>IF(Table1[[#This Row],[Purchase Amount (USD)]]&gt;=100,"High Value","Low Value")</f>
        <v>Low Value</v>
      </c>
      <c r="U958" t="str">
        <f>IF(Table1[[#This Row],[Previous Purchases]]&gt;=20,"Loyal",
IF(Table1[[#This Row],[Previous Purchases]]&gt;=10,"Returning","New"))</f>
        <v>Loyal</v>
      </c>
      <c r="V958" s="3">
        <f>IF(Table1[[#This Row],[Discount Applied]]="Yes",1,0)</f>
        <v>1</v>
      </c>
    </row>
    <row r="959" spans="1:22" ht="14" x14ac:dyDescent="0.3">
      <c r="A959">
        <v>958</v>
      </c>
      <c r="B959" s="2">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f>IF(Table1[[#This Row],[Age]]&lt;25,"Under 25",
IF(Table1[[#This Row],[Age]]&lt;=34,"25–34",
IF(Table1[[#This Row],[Age]]&lt;=44,"35–44",
IF(Table1[[#This Row],[Age]]&lt;=54,"45–54","55+"))))</f>
        <v>35–44</v>
      </c>
      <c r="T959" t="str">
        <f>IF(Table1[[#This Row],[Purchase Amount (USD)]]&gt;=100,"High Value","Low Value")</f>
        <v>Low Value</v>
      </c>
      <c r="U959" t="str">
        <f>IF(Table1[[#This Row],[Previous Purchases]]&gt;=20,"Loyal",
IF(Table1[[#This Row],[Previous Purchases]]&gt;=10,"Returning","New"))</f>
        <v>Returning</v>
      </c>
      <c r="V959" s="3">
        <f>IF(Table1[[#This Row],[Discount Applied]]="Yes",1,0)</f>
        <v>1</v>
      </c>
    </row>
    <row r="960" spans="1:22" ht="14" x14ac:dyDescent="0.3">
      <c r="A960">
        <v>959</v>
      </c>
      <c r="B960" s="2">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f>IF(Table1[[#This Row],[Age]]&lt;25,"Under 25",
IF(Table1[[#This Row],[Age]]&lt;=34,"25–34",
IF(Table1[[#This Row],[Age]]&lt;=44,"35–44",
IF(Table1[[#This Row],[Age]]&lt;=54,"45–54","55+"))))</f>
        <v>55+</v>
      </c>
      <c r="T960" t="str">
        <f>IF(Table1[[#This Row],[Purchase Amount (USD)]]&gt;=100,"High Value","Low Value")</f>
        <v>Low Value</v>
      </c>
      <c r="U960" t="str">
        <f>IF(Table1[[#This Row],[Previous Purchases]]&gt;=20,"Loyal",
IF(Table1[[#This Row],[Previous Purchases]]&gt;=10,"Returning","New"))</f>
        <v>Loyal</v>
      </c>
      <c r="V960" s="3">
        <f>IF(Table1[[#This Row],[Discount Applied]]="Yes",1,0)</f>
        <v>1</v>
      </c>
    </row>
    <row r="961" spans="1:22" ht="14" x14ac:dyDescent="0.3">
      <c r="A961">
        <v>960</v>
      </c>
      <c r="B961" s="2">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f>IF(Table1[[#This Row],[Age]]&lt;25,"Under 25",
IF(Table1[[#This Row],[Age]]&lt;=34,"25–34",
IF(Table1[[#This Row],[Age]]&lt;=44,"35–44",
IF(Table1[[#This Row],[Age]]&lt;=54,"45–54","55+"))))</f>
        <v>35–44</v>
      </c>
      <c r="T961" t="str">
        <f>IF(Table1[[#This Row],[Purchase Amount (USD)]]&gt;=100,"High Value","Low Value")</f>
        <v>Low Value</v>
      </c>
      <c r="U961" t="str">
        <f>IF(Table1[[#This Row],[Previous Purchases]]&gt;=20,"Loyal",
IF(Table1[[#This Row],[Previous Purchases]]&gt;=10,"Returning","New"))</f>
        <v>Returning</v>
      </c>
      <c r="V961" s="3">
        <f>IF(Table1[[#This Row],[Discount Applied]]="Yes",1,0)</f>
        <v>1</v>
      </c>
    </row>
    <row r="962" spans="1:22" ht="14" x14ac:dyDescent="0.3">
      <c r="A962">
        <v>961</v>
      </c>
      <c r="B962" s="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f>IF(Table1[[#This Row],[Age]]&lt;25,"Under 25",
IF(Table1[[#This Row],[Age]]&lt;=34,"25–34",
IF(Table1[[#This Row],[Age]]&lt;=44,"35–44",
IF(Table1[[#This Row],[Age]]&lt;=54,"45–54","55+"))))</f>
        <v>Under 25</v>
      </c>
      <c r="T962" t="str">
        <f>IF(Table1[[#This Row],[Purchase Amount (USD)]]&gt;=100,"High Value","Low Value")</f>
        <v>Low Value</v>
      </c>
      <c r="U962" t="str">
        <f>IF(Table1[[#This Row],[Previous Purchases]]&gt;=20,"Loyal",
IF(Table1[[#This Row],[Previous Purchases]]&gt;=10,"Returning","New"))</f>
        <v>Loyal</v>
      </c>
      <c r="V962" s="3">
        <f>IF(Table1[[#This Row],[Discount Applied]]="Yes",1,0)</f>
        <v>1</v>
      </c>
    </row>
    <row r="963" spans="1:22" ht="14" x14ac:dyDescent="0.3">
      <c r="A963">
        <v>962</v>
      </c>
      <c r="B963" s="2">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f>IF(Table1[[#This Row],[Age]]&lt;25,"Under 25",
IF(Table1[[#This Row],[Age]]&lt;=34,"25–34",
IF(Table1[[#This Row],[Age]]&lt;=44,"35–44",
IF(Table1[[#This Row],[Age]]&lt;=54,"45–54","55+"))))</f>
        <v>55+</v>
      </c>
      <c r="T963" t="str">
        <f>IF(Table1[[#This Row],[Purchase Amount (USD)]]&gt;=100,"High Value","Low Value")</f>
        <v>Low Value</v>
      </c>
      <c r="U963" t="str">
        <f>IF(Table1[[#This Row],[Previous Purchases]]&gt;=20,"Loyal",
IF(Table1[[#This Row],[Previous Purchases]]&gt;=10,"Returning","New"))</f>
        <v>Loyal</v>
      </c>
      <c r="V963" s="3">
        <f>IF(Table1[[#This Row],[Discount Applied]]="Yes",1,0)</f>
        <v>1</v>
      </c>
    </row>
    <row r="964" spans="1:22" ht="14" x14ac:dyDescent="0.3">
      <c r="A964">
        <v>963</v>
      </c>
      <c r="B964" s="2">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f>IF(Table1[[#This Row],[Age]]&lt;25,"Under 25",
IF(Table1[[#This Row],[Age]]&lt;=34,"25–34",
IF(Table1[[#This Row],[Age]]&lt;=44,"35–44",
IF(Table1[[#This Row],[Age]]&lt;=54,"45–54","55+"))))</f>
        <v>25–34</v>
      </c>
      <c r="T964" t="str">
        <f>IF(Table1[[#This Row],[Purchase Amount (USD)]]&gt;=100,"High Value","Low Value")</f>
        <v>Low Value</v>
      </c>
      <c r="U964" t="str">
        <f>IF(Table1[[#This Row],[Previous Purchases]]&gt;=20,"Loyal",
IF(Table1[[#This Row],[Previous Purchases]]&gt;=10,"Returning","New"))</f>
        <v>Loyal</v>
      </c>
      <c r="V964" s="3">
        <f>IF(Table1[[#This Row],[Discount Applied]]="Yes",1,0)</f>
        <v>1</v>
      </c>
    </row>
    <row r="965" spans="1:22" ht="14" x14ac:dyDescent="0.3">
      <c r="A965">
        <v>964</v>
      </c>
      <c r="B965" s="2">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f>IF(Table1[[#This Row],[Age]]&lt;25,"Under 25",
IF(Table1[[#This Row],[Age]]&lt;=34,"25–34",
IF(Table1[[#This Row],[Age]]&lt;=44,"35–44",
IF(Table1[[#This Row],[Age]]&lt;=54,"45–54","55+"))))</f>
        <v>Under 25</v>
      </c>
      <c r="T965" t="str">
        <f>IF(Table1[[#This Row],[Purchase Amount (USD)]]&gt;=100,"High Value","Low Value")</f>
        <v>Low Value</v>
      </c>
      <c r="U965" t="str">
        <f>IF(Table1[[#This Row],[Previous Purchases]]&gt;=20,"Loyal",
IF(Table1[[#This Row],[Previous Purchases]]&gt;=10,"Returning","New"))</f>
        <v>Returning</v>
      </c>
      <c r="V965" s="3">
        <f>IF(Table1[[#This Row],[Discount Applied]]="Yes",1,0)</f>
        <v>1</v>
      </c>
    </row>
    <row r="966" spans="1:22" ht="14" x14ac:dyDescent="0.3">
      <c r="A966">
        <v>965</v>
      </c>
      <c r="B966" s="2">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f>IF(Table1[[#This Row],[Age]]&lt;25,"Under 25",
IF(Table1[[#This Row],[Age]]&lt;=34,"25–34",
IF(Table1[[#This Row],[Age]]&lt;=44,"35–44",
IF(Table1[[#This Row],[Age]]&lt;=54,"45–54","55+"))))</f>
        <v>35–44</v>
      </c>
      <c r="T966" t="str">
        <f>IF(Table1[[#This Row],[Purchase Amount (USD)]]&gt;=100,"High Value","Low Value")</f>
        <v>Low Value</v>
      </c>
      <c r="U966" t="str">
        <f>IF(Table1[[#This Row],[Previous Purchases]]&gt;=20,"Loyal",
IF(Table1[[#This Row],[Previous Purchases]]&gt;=10,"Returning","New"))</f>
        <v>Returning</v>
      </c>
      <c r="V966" s="3">
        <f>IF(Table1[[#This Row],[Discount Applied]]="Yes",1,0)</f>
        <v>1</v>
      </c>
    </row>
    <row r="967" spans="1:22" ht="14" x14ac:dyDescent="0.3">
      <c r="A967">
        <v>966</v>
      </c>
      <c r="B967" s="2">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f>IF(Table1[[#This Row],[Age]]&lt;25,"Under 25",
IF(Table1[[#This Row],[Age]]&lt;=34,"25–34",
IF(Table1[[#This Row],[Age]]&lt;=44,"35–44",
IF(Table1[[#This Row],[Age]]&lt;=54,"45–54","55+"))))</f>
        <v>35–44</v>
      </c>
      <c r="T967" t="str">
        <f>IF(Table1[[#This Row],[Purchase Amount (USD)]]&gt;=100,"High Value","Low Value")</f>
        <v>Low Value</v>
      </c>
      <c r="U967" t="str">
        <f>IF(Table1[[#This Row],[Previous Purchases]]&gt;=20,"Loyal",
IF(Table1[[#This Row],[Previous Purchases]]&gt;=10,"Returning","New"))</f>
        <v>Returning</v>
      </c>
      <c r="V967" s="3">
        <f>IF(Table1[[#This Row],[Discount Applied]]="Yes",1,0)</f>
        <v>1</v>
      </c>
    </row>
    <row r="968" spans="1:22" ht="14" x14ac:dyDescent="0.3">
      <c r="A968">
        <v>967</v>
      </c>
      <c r="B968" s="2">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f>IF(Table1[[#This Row],[Age]]&lt;25,"Under 25",
IF(Table1[[#This Row],[Age]]&lt;=34,"25–34",
IF(Table1[[#This Row],[Age]]&lt;=44,"35–44",
IF(Table1[[#This Row],[Age]]&lt;=54,"45–54","55+"))))</f>
        <v>55+</v>
      </c>
      <c r="T968" t="str">
        <f>IF(Table1[[#This Row],[Purchase Amount (USD)]]&gt;=100,"High Value","Low Value")</f>
        <v>Low Value</v>
      </c>
      <c r="U968" t="str">
        <f>IF(Table1[[#This Row],[Previous Purchases]]&gt;=20,"Loyal",
IF(Table1[[#This Row],[Previous Purchases]]&gt;=10,"Returning","New"))</f>
        <v>Returning</v>
      </c>
      <c r="V968" s="3">
        <f>IF(Table1[[#This Row],[Discount Applied]]="Yes",1,0)</f>
        <v>1</v>
      </c>
    </row>
    <row r="969" spans="1:22" ht="14" x14ac:dyDescent="0.3">
      <c r="A969">
        <v>968</v>
      </c>
      <c r="B969" s="2">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f>IF(Table1[[#This Row],[Age]]&lt;25,"Under 25",
IF(Table1[[#This Row],[Age]]&lt;=34,"25–34",
IF(Table1[[#This Row],[Age]]&lt;=44,"35–44",
IF(Table1[[#This Row],[Age]]&lt;=54,"45–54","55+"))))</f>
        <v>25–34</v>
      </c>
      <c r="T969" t="str">
        <f>IF(Table1[[#This Row],[Purchase Amount (USD)]]&gt;=100,"High Value","Low Value")</f>
        <v>Low Value</v>
      </c>
      <c r="U969" t="str">
        <f>IF(Table1[[#This Row],[Previous Purchases]]&gt;=20,"Loyal",
IF(Table1[[#This Row],[Previous Purchases]]&gt;=10,"Returning","New"))</f>
        <v>New</v>
      </c>
      <c r="V969" s="3">
        <f>IF(Table1[[#This Row],[Discount Applied]]="Yes",1,0)</f>
        <v>1</v>
      </c>
    </row>
    <row r="970" spans="1:22" ht="14" x14ac:dyDescent="0.3">
      <c r="A970">
        <v>969</v>
      </c>
      <c r="B970" s="2">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f>IF(Table1[[#This Row],[Age]]&lt;25,"Under 25",
IF(Table1[[#This Row],[Age]]&lt;=34,"25–34",
IF(Table1[[#This Row],[Age]]&lt;=44,"35–44",
IF(Table1[[#This Row],[Age]]&lt;=54,"45–54","55+"))))</f>
        <v>55+</v>
      </c>
      <c r="T970" t="str">
        <f>IF(Table1[[#This Row],[Purchase Amount (USD)]]&gt;=100,"High Value","Low Value")</f>
        <v>Low Value</v>
      </c>
      <c r="U970" t="str">
        <f>IF(Table1[[#This Row],[Previous Purchases]]&gt;=20,"Loyal",
IF(Table1[[#This Row],[Previous Purchases]]&gt;=10,"Returning","New"))</f>
        <v>Loyal</v>
      </c>
      <c r="V970" s="3">
        <f>IF(Table1[[#This Row],[Discount Applied]]="Yes",1,0)</f>
        <v>1</v>
      </c>
    </row>
    <row r="971" spans="1:22" ht="14" x14ac:dyDescent="0.3">
      <c r="A971">
        <v>970</v>
      </c>
      <c r="B971" s="2">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f>IF(Table1[[#This Row],[Age]]&lt;25,"Under 25",
IF(Table1[[#This Row],[Age]]&lt;=34,"25–34",
IF(Table1[[#This Row],[Age]]&lt;=44,"35–44",
IF(Table1[[#This Row],[Age]]&lt;=54,"45–54","55+"))))</f>
        <v>35–44</v>
      </c>
      <c r="T971" t="str">
        <f>IF(Table1[[#This Row],[Purchase Amount (USD)]]&gt;=100,"High Value","Low Value")</f>
        <v>Low Value</v>
      </c>
      <c r="U971" t="str">
        <f>IF(Table1[[#This Row],[Previous Purchases]]&gt;=20,"Loyal",
IF(Table1[[#This Row],[Previous Purchases]]&gt;=10,"Returning","New"))</f>
        <v>Loyal</v>
      </c>
      <c r="V971" s="3">
        <f>IF(Table1[[#This Row],[Discount Applied]]="Yes",1,0)</f>
        <v>1</v>
      </c>
    </row>
    <row r="972" spans="1:22" ht="14" x14ac:dyDescent="0.3">
      <c r="A972">
        <v>971</v>
      </c>
      <c r="B972" s="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f>IF(Table1[[#This Row],[Age]]&lt;25,"Under 25",
IF(Table1[[#This Row],[Age]]&lt;=34,"25–34",
IF(Table1[[#This Row],[Age]]&lt;=44,"35–44",
IF(Table1[[#This Row],[Age]]&lt;=54,"45–54","55+"))))</f>
        <v>45–54</v>
      </c>
      <c r="T972" t="str">
        <f>IF(Table1[[#This Row],[Purchase Amount (USD)]]&gt;=100,"High Value","Low Value")</f>
        <v>Low Value</v>
      </c>
      <c r="U972" t="str">
        <f>IF(Table1[[#This Row],[Previous Purchases]]&gt;=20,"Loyal",
IF(Table1[[#This Row],[Previous Purchases]]&gt;=10,"Returning","New"))</f>
        <v>New</v>
      </c>
      <c r="V972" s="3">
        <f>IF(Table1[[#This Row],[Discount Applied]]="Yes",1,0)</f>
        <v>1</v>
      </c>
    </row>
    <row r="973" spans="1:22" ht="14" x14ac:dyDescent="0.3">
      <c r="A973">
        <v>972</v>
      </c>
      <c r="B973" s="2">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f>IF(Table1[[#This Row],[Age]]&lt;25,"Under 25",
IF(Table1[[#This Row],[Age]]&lt;=34,"25–34",
IF(Table1[[#This Row],[Age]]&lt;=44,"35–44",
IF(Table1[[#This Row],[Age]]&lt;=54,"45–54","55+"))))</f>
        <v>45–54</v>
      </c>
      <c r="T973" t="str">
        <f>IF(Table1[[#This Row],[Purchase Amount (USD)]]&gt;=100,"High Value","Low Value")</f>
        <v>Low Value</v>
      </c>
      <c r="U973" t="str">
        <f>IF(Table1[[#This Row],[Previous Purchases]]&gt;=20,"Loyal",
IF(Table1[[#This Row],[Previous Purchases]]&gt;=10,"Returning","New"))</f>
        <v>Returning</v>
      </c>
      <c r="V973" s="3">
        <f>IF(Table1[[#This Row],[Discount Applied]]="Yes",1,0)</f>
        <v>1</v>
      </c>
    </row>
    <row r="974" spans="1:22" ht="14" x14ac:dyDescent="0.3">
      <c r="A974">
        <v>973</v>
      </c>
      <c r="B974" s="2">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f>IF(Table1[[#This Row],[Age]]&lt;25,"Under 25",
IF(Table1[[#This Row],[Age]]&lt;=34,"25–34",
IF(Table1[[#This Row],[Age]]&lt;=44,"35–44",
IF(Table1[[#This Row],[Age]]&lt;=54,"45–54","55+"))))</f>
        <v>55+</v>
      </c>
      <c r="T974" t="str">
        <f>IF(Table1[[#This Row],[Purchase Amount (USD)]]&gt;=100,"High Value","Low Value")</f>
        <v>Low Value</v>
      </c>
      <c r="U974" t="str">
        <f>IF(Table1[[#This Row],[Previous Purchases]]&gt;=20,"Loyal",
IF(Table1[[#This Row],[Previous Purchases]]&gt;=10,"Returning","New"))</f>
        <v>Loyal</v>
      </c>
      <c r="V974" s="3">
        <f>IF(Table1[[#This Row],[Discount Applied]]="Yes",1,0)</f>
        <v>1</v>
      </c>
    </row>
    <row r="975" spans="1:22" ht="14" x14ac:dyDescent="0.3">
      <c r="A975">
        <v>974</v>
      </c>
      <c r="B975" s="2">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f>IF(Table1[[#This Row],[Age]]&lt;25,"Under 25",
IF(Table1[[#This Row],[Age]]&lt;=34,"25–34",
IF(Table1[[#This Row],[Age]]&lt;=44,"35–44",
IF(Table1[[#This Row],[Age]]&lt;=54,"45–54","55+"))))</f>
        <v>55+</v>
      </c>
      <c r="T975" t="str">
        <f>IF(Table1[[#This Row],[Purchase Amount (USD)]]&gt;=100,"High Value","Low Value")</f>
        <v>Low Value</v>
      </c>
      <c r="U975" t="str">
        <f>IF(Table1[[#This Row],[Previous Purchases]]&gt;=20,"Loyal",
IF(Table1[[#This Row],[Previous Purchases]]&gt;=10,"Returning","New"))</f>
        <v>Loyal</v>
      </c>
      <c r="V975" s="3">
        <f>IF(Table1[[#This Row],[Discount Applied]]="Yes",1,0)</f>
        <v>1</v>
      </c>
    </row>
    <row r="976" spans="1:22" ht="14" x14ac:dyDescent="0.3">
      <c r="A976">
        <v>975</v>
      </c>
      <c r="B976" s="2">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f>IF(Table1[[#This Row],[Age]]&lt;25,"Under 25",
IF(Table1[[#This Row],[Age]]&lt;=34,"25–34",
IF(Table1[[#This Row],[Age]]&lt;=44,"35–44",
IF(Table1[[#This Row],[Age]]&lt;=54,"45–54","55+"))))</f>
        <v>55+</v>
      </c>
      <c r="T976" t="str">
        <f>IF(Table1[[#This Row],[Purchase Amount (USD)]]&gt;=100,"High Value","Low Value")</f>
        <v>Low Value</v>
      </c>
      <c r="U976" t="str">
        <f>IF(Table1[[#This Row],[Previous Purchases]]&gt;=20,"Loyal",
IF(Table1[[#This Row],[Previous Purchases]]&gt;=10,"Returning","New"))</f>
        <v>Loyal</v>
      </c>
      <c r="V976" s="3">
        <f>IF(Table1[[#This Row],[Discount Applied]]="Yes",1,0)</f>
        <v>1</v>
      </c>
    </row>
    <row r="977" spans="1:22" ht="14" x14ac:dyDescent="0.3">
      <c r="A977">
        <v>976</v>
      </c>
      <c r="B977" s="2">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f>IF(Table1[[#This Row],[Age]]&lt;25,"Under 25",
IF(Table1[[#This Row],[Age]]&lt;=34,"25–34",
IF(Table1[[#This Row],[Age]]&lt;=44,"35–44",
IF(Table1[[#This Row],[Age]]&lt;=54,"45–54","55+"))))</f>
        <v>55+</v>
      </c>
      <c r="T977" t="str">
        <f>IF(Table1[[#This Row],[Purchase Amount (USD)]]&gt;=100,"High Value","Low Value")</f>
        <v>Low Value</v>
      </c>
      <c r="U977" t="str">
        <f>IF(Table1[[#This Row],[Previous Purchases]]&gt;=20,"Loyal",
IF(Table1[[#This Row],[Previous Purchases]]&gt;=10,"Returning","New"))</f>
        <v>New</v>
      </c>
      <c r="V977" s="3">
        <f>IF(Table1[[#This Row],[Discount Applied]]="Yes",1,0)</f>
        <v>1</v>
      </c>
    </row>
    <row r="978" spans="1:22" ht="14" x14ac:dyDescent="0.3">
      <c r="A978">
        <v>977</v>
      </c>
      <c r="B978" s="2">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f>IF(Table1[[#This Row],[Age]]&lt;25,"Under 25",
IF(Table1[[#This Row],[Age]]&lt;=34,"25–34",
IF(Table1[[#This Row],[Age]]&lt;=44,"35–44",
IF(Table1[[#This Row],[Age]]&lt;=54,"45–54","55+"))))</f>
        <v>25–34</v>
      </c>
      <c r="T978" t="str">
        <f>IF(Table1[[#This Row],[Purchase Amount (USD)]]&gt;=100,"High Value","Low Value")</f>
        <v>Low Value</v>
      </c>
      <c r="U978" t="str">
        <f>IF(Table1[[#This Row],[Previous Purchases]]&gt;=20,"Loyal",
IF(Table1[[#This Row],[Previous Purchases]]&gt;=10,"Returning","New"))</f>
        <v>Loyal</v>
      </c>
      <c r="V978" s="3">
        <f>IF(Table1[[#This Row],[Discount Applied]]="Yes",1,0)</f>
        <v>1</v>
      </c>
    </row>
    <row r="979" spans="1:22" ht="14" x14ac:dyDescent="0.3">
      <c r="A979">
        <v>978</v>
      </c>
      <c r="B979" s="2">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tr">
        <f>IF(Table1[[#This Row],[Age]]&lt;25,"Under 25",
IF(Table1[[#This Row],[Age]]&lt;=34,"25–34",
IF(Table1[[#This Row],[Age]]&lt;=44,"35–44",
IF(Table1[[#This Row],[Age]]&lt;=54,"45–54","55+"))))</f>
        <v>Under 25</v>
      </c>
      <c r="T979" t="str">
        <f>IF(Table1[[#This Row],[Purchase Amount (USD)]]&gt;=100,"High Value","Low Value")</f>
        <v>Low Value</v>
      </c>
      <c r="U979" t="str">
        <f>IF(Table1[[#This Row],[Previous Purchases]]&gt;=20,"Loyal",
IF(Table1[[#This Row],[Previous Purchases]]&gt;=10,"Returning","New"))</f>
        <v>Loyal</v>
      </c>
      <c r="V979" s="3">
        <f>IF(Table1[[#This Row],[Discount Applied]]="Yes",1,0)</f>
        <v>1</v>
      </c>
    </row>
    <row r="980" spans="1:22" ht="14" x14ac:dyDescent="0.3">
      <c r="A980">
        <v>979</v>
      </c>
      <c r="B980" s="2">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f>IF(Table1[[#This Row],[Age]]&lt;25,"Under 25",
IF(Table1[[#This Row],[Age]]&lt;=34,"25–34",
IF(Table1[[#This Row],[Age]]&lt;=44,"35–44",
IF(Table1[[#This Row],[Age]]&lt;=54,"45–54","55+"))))</f>
        <v>55+</v>
      </c>
      <c r="T980" t="str">
        <f>IF(Table1[[#This Row],[Purchase Amount (USD)]]&gt;=100,"High Value","Low Value")</f>
        <v>Low Value</v>
      </c>
      <c r="U980" t="str">
        <f>IF(Table1[[#This Row],[Previous Purchases]]&gt;=20,"Loyal",
IF(Table1[[#This Row],[Previous Purchases]]&gt;=10,"Returning","New"))</f>
        <v>Loyal</v>
      </c>
      <c r="V980" s="3">
        <f>IF(Table1[[#This Row],[Discount Applied]]="Yes",1,0)</f>
        <v>1</v>
      </c>
    </row>
    <row r="981" spans="1:22" ht="14" x14ac:dyDescent="0.3">
      <c r="A981">
        <v>980</v>
      </c>
      <c r="B981" s="2">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f>IF(Table1[[#This Row],[Age]]&lt;25,"Under 25",
IF(Table1[[#This Row],[Age]]&lt;=34,"25–34",
IF(Table1[[#This Row],[Age]]&lt;=44,"35–44",
IF(Table1[[#This Row],[Age]]&lt;=54,"45–54","55+"))))</f>
        <v>55+</v>
      </c>
      <c r="T981" t="str">
        <f>IF(Table1[[#This Row],[Purchase Amount (USD)]]&gt;=100,"High Value","Low Value")</f>
        <v>Low Value</v>
      </c>
      <c r="U981" t="str">
        <f>IF(Table1[[#This Row],[Previous Purchases]]&gt;=20,"Loyal",
IF(Table1[[#This Row],[Previous Purchases]]&gt;=10,"Returning","New"))</f>
        <v>Loyal</v>
      </c>
      <c r="V981" s="3">
        <f>IF(Table1[[#This Row],[Discount Applied]]="Yes",1,0)</f>
        <v>1</v>
      </c>
    </row>
    <row r="982" spans="1:22" ht="14" x14ac:dyDescent="0.3">
      <c r="A982">
        <v>981</v>
      </c>
      <c r="B982" s="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f>IF(Table1[[#This Row],[Age]]&lt;25,"Under 25",
IF(Table1[[#This Row],[Age]]&lt;=34,"25–34",
IF(Table1[[#This Row],[Age]]&lt;=44,"35–44",
IF(Table1[[#This Row],[Age]]&lt;=54,"45–54","55+"))))</f>
        <v>55+</v>
      </c>
      <c r="T982" t="str">
        <f>IF(Table1[[#This Row],[Purchase Amount (USD)]]&gt;=100,"High Value","Low Value")</f>
        <v>Low Value</v>
      </c>
      <c r="U982" t="str">
        <f>IF(Table1[[#This Row],[Previous Purchases]]&gt;=20,"Loyal",
IF(Table1[[#This Row],[Previous Purchases]]&gt;=10,"Returning","New"))</f>
        <v>Loyal</v>
      </c>
      <c r="V982" s="3">
        <f>IF(Table1[[#This Row],[Discount Applied]]="Yes",1,0)</f>
        <v>1</v>
      </c>
    </row>
    <row r="983" spans="1:22" ht="14" x14ac:dyDescent="0.3">
      <c r="A983">
        <v>982</v>
      </c>
      <c r="B983" s="2">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tr">
        <f>IF(Table1[[#This Row],[Age]]&lt;25,"Under 25",
IF(Table1[[#This Row],[Age]]&lt;=34,"25–34",
IF(Table1[[#This Row],[Age]]&lt;=44,"35–44",
IF(Table1[[#This Row],[Age]]&lt;=54,"45–54","55+"))))</f>
        <v>25–34</v>
      </c>
      <c r="T983" t="str">
        <f>IF(Table1[[#This Row],[Purchase Amount (USD)]]&gt;=100,"High Value","Low Value")</f>
        <v>Low Value</v>
      </c>
      <c r="U983" t="str">
        <f>IF(Table1[[#This Row],[Previous Purchases]]&gt;=20,"Loyal",
IF(Table1[[#This Row],[Previous Purchases]]&gt;=10,"Returning","New"))</f>
        <v>Loyal</v>
      </c>
      <c r="V983" s="3">
        <f>IF(Table1[[#This Row],[Discount Applied]]="Yes",1,0)</f>
        <v>1</v>
      </c>
    </row>
    <row r="984" spans="1:22" ht="14" x14ac:dyDescent="0.3">
      <c r="A984">
        <v>983</v>
      </c>
      <c r="B984" s="2">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f>IF(Table1[[#This Row],[Age]]&lt;25,"Under 25",
IF(Table1[[#This Row],[Age]]&lt;=34,"25–34",
IF(Table1[[#This Row],[Age]]&lt;=44,"35–44",
IF(Table1[[#This Row],[Age]]&lt;=54,"45–54","55+"))))</f>
        <v>35–44</v>
      </c>
      <c r="T984" t="str">
        <f>IF(Table1[[#This Row],[Purchase Amount (USD)]]&gt;=100,"High Value","Low Value")</f>
        <v>Low Value</v>
      </c>
      <c r="U984" t="str">
        <f>IF(Table1[[#This Row],[Previous Purchases]]&gt;=20,"Loyal",
IF(Table1[[#This Row],[Previous Purchases]]&gt;=10,"Returning","New"))</f>
        <v>Loyal</v>
      </c>
      <c r="V984" s="3">
        <f>IF(Table1[[#This Row],[Discount Applied]]="Yes",1,0)</f>
        <v>1</v>
      </c>
    </row>
    <row r="985" spans="1:22" ht="14" x14ac:dyDescent="0.3">
      <c r="A985">
        <v>984</v>
      </c>
      <c r="B985" s="2">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f>IF(Table1[[#This Row],[Age]]&lt;25,"Under 25",
IF(Table1[[#This Row],[Age]]&lt;=34,"25–34",
IF(Table1[[#This Row],[Age]]&lt;=44,"35–44",
IF(Table1[[#This Row],[Age]]&lt;=54,"45–54","55+"))))</f>
        <v>Under 25</v>
      </c>
      <c r="T985" t="str">
        <f>IF(Table1[[#This Row],[Purchase Amount (USD)]]&gt;=100,"High Value","Low Value")</f>
        <v>Low Value</v>
      </c>
      <c r="U985" t="str">
        <f>IF(Table1[[#This Row],[Previous Purchases]]&gt;=20,"Loyal",
IF(Table1[[#This Row],[Previous Purchases]]&gt;=10,"Returning","New"))</f>
        <v>Loyal</v>
      </c>
      <c r="V985" s="3">
        <f>IF(Table1[[#This Row],[Discount Applied]]="Yes",1,0)</f>
        <v>1</v>
      </c>
    </row>
    <row r="986" spans="1:22" ht="14" x14ac:dyDescent="0.3">
      <c r="A986">
        <v>985</v>
      </c>
      <c r="B986" s="2">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f>IF(Table1[[#This Row],[Age]]&lt;25,"Under 25",
IF(Table1[[#This Row],[Age]]&lt;=34,"25–34",
IF(Table1[[#This Row],[Age]]&lt;=44,"35–44",
IF(Table1[[#This Row],[Age]]&lt;=54,"45–54","55+"))))</f>
        <v>25–34</v>
      </c>
      <c r="T986" t="str">
        <f>IF(Table1[[#This Row],[Purchase Amount (USD)]]&gt;=100,"High Value","Low Value")</f>
        <v>Low Value</v>
      </c>
      <c r="U986" t="str">
        <f>IF(Table1[[#This Row],[Previous Purchases]]&gt;=20,"Loyal",
IF(Table1[[#This Row],[Previous Purchases]]&gt;=10,"Returning","New"))</f>
        <v>New</v>
      </c>
      <c r="V986" s="3">
        <f>IF(Table1[[#This Row],[Discount Applied]]="Yes",1,0)</f>
        <v>1</v>
      </c>
    </row>
    <row r="987" spans="1:22" ht="14" x14ac:dyDescent="0.3">
      <c r="A987">
        <v>986</v>
      </c>
      <c r="B987" s="2">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f>IF(Table1[[#This Row],[Age]]&lt;25,"Under 25",
IF(Table1[[#This Row],[Age]]&lt;=34,"25–34",
IF(Table1[[#This Row],[Age]]&lt;=44,"35–44",
IF(Table1[[#This Row],[Age]]&lt;=54,"45–54","55+"))))</f>
        <v>25–34</v>
      </c>
      <c r="T987" t="str">
        <f>IF(Table1[[#This Row],[Purchase Amount (USD)]]&gt;=100,"High Value","Low Value")</f>
        <v>Low Value</v>
      </c>
      <c r="U987" t="str">
        <f>IF(Table1[[#This Row],[Previous Purchases]]&gt;=20,"Loyal",
IF(Table1[[#This Row],[Previous Purchases]]&gt;=10,"Returning","New"))</f>
        <v>Returning</v>
      </c>
      <c r="V987" s="3">
        <f>IF(Table1[[#This Row],[Discount Applied]]="Yes",1,0)</f>
        <v>1</v>
      </c>
    </row>
    <row r="988" spans="1:22" ht="14" x14ac:dyDescent="0.3">
      <c r="A988">
        <v>987</v>
      </c>
      <c r="B988" s="2">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f>IF(Table1[[#This Row],[Age]]&lt;25,"Under 25",
IF(Table1[[#This Row],[Age]]&lt;=34,"25–34",
IF(Table1[[#This Row],[Age]]&lt;=44,"35–44",
IF(Table1[[#This Row],[Age]]&lt;=54,"45–54","55+"))))</f>
        <v>45–54</v>
      </c>
      <c r="T988" t="str">
        <f>IF(Table1[[#This Row],[Purchase Amount (USD)]]&gt;=100,"High Value","Low Value")</f>
        <v>Low Value</v>
      </c>
      <c r="U988" t="str">
        <f>IF(Table1[[#This Row],[Previous Purchases]]&gt;=20,"Loyal",
IF(Table1[[#This Row],[Previous Purchases]]&gt;=10,"Returning","New"))</f>
        <v>Loyal</v>
      </c>
      <c r="V988" s="3">
        <f>IF(Table1[[#This Row],[Discount Applied]]="Yes",1,0)</f>
        <v>1</v>
      </c>
    </row>
    <row r="989" spans="1:22" ht="14" x14ac:dyDescent="0.3">
      <c r="A989">
        <v>988</v>
      </c>
      <c r="B989" s="2">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f>IF(Table1[[#This Row],[Age]]&lt;25,"Under 25",
IF(Table1[[#This Row],[Age]]&lt;=34,"25–34",
IF(Table1[[#This Row],[Age]]&lt;=44,"35–44",
IF(Table1[[#This Row],[Age]]&lt;=54,"45–54","55+"))))</f>
        <v>55+</v>
      </c>
      <c r="T989" t="str">
        <f>IF(Table1[[#This Row],[Purchase Amount (USD)]]&gt;=100,"High Value","Low Value")</f>
        <v>Low Value</v>
      </c>
      <c r="U989" t="str">
        <f>IF(Table1[[#This Row],[Previous Purchases]]&gt;=20,"Loyal",
IF(Table1[[#This Row],[Previous Purchases]]&gt;=10,"Returning","New"))</f>
        <v>Loyal</v>
      </c>
      <c r="V989" s="3">
        <f>IF(Table1[[#This Row],[Discount Applied]]="Yes",1,0)</f>
        <v>1</v>
      </c>
    </row>
    <row r="990" spans="1:22" ht="14" x14ac:dyDescent="0.3">
      <c r="A990">
        <v>989</v>
      </c>
      <c r="B990" s="2">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f>IF(Table1[[#This Row],[Age]]&lt;25,"Under 25",
IF(Table1[[#This Row],[Age]]&lt;=34,"25–34",
IF(Table1[[#This Row],[Age]]&lt;=44,"35–44",
IF(Table1[[#This Row],[Age]]&lt;=54,"45–54","55+"))))</f>
        <v>45–54</v>
      </c>
      <c r="T990" t="str">
        <f>IF(Table1[[#This Row],[Purchase Amount (USD)]]&gt;=100,"High Value","Low Value")</f>
        <v>Low Value</v>
      </c>
      <c r="U990" t="str">
        <f>IF(Table1[[#This Row],[Previous Purchases]]&gt;=20,"Loyal",
IF(Table1[[#This Row],[Previous Purchases]]&gt;=10,"Returning","New"))</f>
        <v>Loyal</v>
      </c>
      <c r="V990" s="3">
        <f>IF(Table1[[#This Row],[Discount Applied]]="Yes",1,0)</f>
        <v>1</v>
      </c>
    </row>
    <row r="991" spans="1:22" ht="14" x14ac:dyDescent="0.3">
      <c r="A991">
        <v>990</v>
      </c>
      <c r="B991" s="2">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f>IF(Table1[[#This Row],[Age]]&lt;25,"Under 25",
IF(Table1[[#This Row],[Age]]&lt;=34,"25–34",
IF(Table1[[#This Row],[Age]]&lt;=44,"35–44",
IF(Table1[[#This Row],[Age]]&lt;=54,"45–54","55+"))))</f>
        <v>55+</v>
      </c>
      <c r="T991" t="str">
        <f>IF(Table1[[#This Row],[Purchase Amount (USD)]]&gt;=100,"High Value","Low Value")</f>
        <v>Low Value</v>
      </c>
      <c r="U991" t="str">
        <f>IF(Table1[[#This Row],[Previous Purchases]]&gt;=20,"Loyal",
IF(Table1[[#This Row],[Previous Purchases]]&gt;=10,"Returning","New"))</f>
        <v>New</v>
      </c>
      <c r="V991" s="3">
        <f>IF(Table1[[#This Row],[Discount Applied]]="Yes",1,0)</f>
        <v>1</v>
      </c>
    </row>
    <row r="992" spans="1:22" ht="14" x14ac:dyDescent="0.3">
      <c r="A992">
        <v>991</v>
      </c>
      <c r="B992" s="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f>IF(Table1[[#This Row],[Age]]&lt;25,"Under 25",
IF(Table1[[#This Row],[Age]]&lt;=34,"25–34",
IF(Table1[[#This Row],[Age]]&lt;=44,"35–44",
IF(Table1[[#This Row],[Age]]&lt;=54,"45–54","55+"))))</f>
        <v>45–54</v>
      </c>
      <c r="T992" t="str">
        <f>IF(Table1[[#This Row],[Purchase Amount (USD)]]&gt;=100,"High Value","Low Value")</f>
        <v>Low Value</v>
      </c>
      <c r="U992" t="str">
        <f>IF(Table1[[#This Row],[Previous Purchases]]&gt;=20,"Loyal",
IF(Table1[[#This Row],[Previous Purchases]]&gt;=10,"Returning","New"))</f>
        <v>Loyal</v>
      </c>
      <c r="V992" s="3">
        <f>IF(Table1[[#This Row],[Discount Applied]]="Yes",1,0)</f>
        <v>1</v>
      </c>
    </row>
    <row r="993" spans="1:22" ht="14" x14ac:dyDescent="0.3">
      <c r="A993">
        <v>992</v>
      </c>
      <c r="B993" s="2">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f>IF(Table1[[#This Row],[Age]]&lt;25,"Under 25",
IF(Table1[[#This Row],[Age]]&lt;=34,"25–34",
IF(Table1[[#This Row],[Age]]&lt;=44,"35–44",
IF(Table1[[#This Row],[Age]]&lt;=54,"45–54","55+"))))</f>
        <v>Under 25</v>
      </c>
      <c r="T993" t="str">
        <f>IF(Table1[[#This Row],[Purchase Amount (USD)]]&gt;=100,"High Value","Low Value")</f>
        <v>Low Value</v>
      </c>
      <c r="U993" t="str">
        <f>IF(Table1[[#This Row],[Previous Purchases]]&gt;=20,"Loyal",
IF(Table1[[#This Row],[Previous Purchases]]&gt;=10,"Returning","New"))</f>
        <v>Loyal</v>
      </c>
      <c r="V993" s="3">
        <f>IF(Table1[[#This Row],[Discount Applied]]="Yes",1,0)</f>
        <v>1</v>
      </c>
    </row>
    <row r="994" spans="1:22" ht="14" x14ac:dyDescent="0.3">
      <c r="A994">
        <v>993</v>
      </c>
      <c r="B994" s="2">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f>IF(Table1[[#This Row],[Age]]&lt;25,"Under 25",
IF(Table1[[#This Row],[Age]]&lt;=34,"25–34",
IF(Table1[[#This Row],[Age]]&lt;=44,"35–44",
IF(Table1[[#This Row],[Age]]&lt;=54,"45–54","55+"))))</f>
        <v>45–54</v>
      </c>
      <c r="T994" t="str">
        <f>IF(Table1[[#This Row],[Purchase Amount (USD)]]&gt;=100,"High Value","Low Value")</f>
        <v>Low Value</v>
      </c>
      <c r="U994" t="str">
        <f>IF(Table1[[#This Row],[Previous Purchases]]&gt;=20,"Loyal",
IF(Table1[[#This Row],[Previous Purchases]]&gt;=10,"Returning","New"))</f>
        <v>Loyal</v>
      </c>
      <c r="V994" s="3">
        <f>IF(Table1[[#This Row],[Discount Applied]]="Yes",1,0)</f>
        <v>1</v>
      </c>
    </row>
    <row r="995" spans="1:22" ht="14" x14ac:dyDescent="0.3">
      <c r="A995">
        <v>994</v>
      </c>
      <c r="B995" s="2">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f>IF(Table1[[#This Row],[Age]]&lt;25,"Under 25",
IF(Table1[[#This Row],[Age]]&lt;=34,"25–34",
IF(Table1[[#This Row],[Age]]&lt;=44,"35–44",
IF(Table1[[#This Row],[Age]]&lt;=54,"45–54","55+"))))</f>
        <v>45–54</v>
      </c>
      <c r="T995" t="str">
        <f>IF(Table1[[#This Row],[Purchase Amount (USD)]]&gt;=100,"High Value","Low Value")</f>
        <v>Low Value</v>
      </c>
      <c r="U995" t="str">
        <f>IF(Table1[[#This Row],[Previous Purchases]]&gt;=20,"Loyal",
IF(Table1[[#This Row],[Previous Purchases]]&gt;=10,"Returning","New"))</f>
        <v>Loyal</v>
      </c>
      <c r="V995" s="3">
        <f>IF(Table1[[#This Row],[Discount Applied]]="Yes",1,0)</f>
        <v>1</v>
      </c>
    </row>
    <row r="996" spans="1:22" ht="14" x14ac:dyDescent="0.3">
      <c r="A996">
        <v>995</v>
      </c>
      <c r="B996" s="2">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f>IF(Table1[[#This Row],[Age]]&lt;25,"Under 25",
IF(Table1[[#This Row],[Age]]&lt;=34,"25–34",
IF(Table1[[#This Row],[Age]]&lt;=44,"35–44",
IF(Table1[[#This Row],[Age]]&lt;=54,"45–54","55+"))))</f>
        <v>45–54</v>
      </c>
      <c r="T996" t="str">
        <f>IF(Table1[[#This Row],[Purchase Amount (USD)]]&gt;=100,"High Value","Low Value")</f>
        <v>Low Value</v>
      </c>
      <c r="U996" t="str">
        <f>IF(Table1[[#This Row],[Previous Purchases]]&gt;=20,"Loyal",
IF(Table1[[#This Row],[Previous Purchases]]&gt;=10,"Returning","New"))</f>
        <v>Loyal</v>
      </c>
      <c r="V996" s="3">
        <f>IF(Table1[[#This Row],[Discount Applied]]="Yes",1,0)</f>
        <v>1</v>
      </c>
    </row>
    <row r="997" spans="1:22" ht="14" x14ac:dyDescent="0.3">
      <c r="A997">
        <v>996</v>
      </c>
      <c r="B997" s="2">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f>IF(Table1[[#This Row],[Age]]&lt;25,"Under 25",
IF(Table1[[#This Row],[Age]]&lt;=34,"25–34",
IF(Table1[[#This Row],[Age]]&lt;=44,"35–44",
IF(Table1[[#This Row],[Age]]&lt;=54,"45–54","55+"))))</f>
        <v>35–44</v>
      </c>
      <c r="T997" t="str">
        <f>IF(Table1[[#This Row],[Purchase Amount (USD)]]&gt;=100,"High Value","Low Value")</f>
        <v>Low Value</v>
      </c>
      <c r="U997" t="str">
        <f>IF(Table1[[#This Row],[Previous Purchases]]&gt;=20,"Loyal",
IF(Table1[[#This Row],[Previous Purchases]]&gt;=10,"Returning","New"))</f>
        <v>Returning</v>
      </c>
      <c r="V997" s="3">
        <f>IF(Table1[[#This Row],[Discount Applied]]="Yes",1,0)</f>
        <v>1</v>
      </c>
    </row>
    <row r="998" spans="1:22" ht="14" x14ac:dyDescent="0.3">
      <c r="A998">
        <v>997</v>
      </c>
      <c r="B998" s="2">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f>IF(Table1[[#This Row],[Age]]&lt;25,"Under 25",
IF(Table1[[#This Row],[Age]]&lt;=34,"25–34",
IF(Table1[[#This Row],[Age]]&lt;=44,"35–44",
IF(Table1[[#This Row],[Age]]&lt;=54,"45–54","55+"))))</f>
        <v>25–34</v>
      </c>
      <c r="T998" t="str">
        <f>IF(Table1[[#This Row],[Purchase Amount (USD)]]&gt;=100,"High Value","Low Value")</f>
        <v>Low Value</v>
      </c>
      <c r="U998" t="str">
        <f>IF(Table1[[#This Row],[Previous Purchases]]&gt;=20,"Loyal",
IF(Table1[[#This Row],[Previous Purchases]]&gt;=10,"Returning","New"))</f>
        <v>Loyal</v>
      </c>
      <c r="V998" s="3">
        <f>IF(Table1[[#This Row],[Discount Applied]]="Yes",1,0)</f>
        <v>1</v>
      </c>
    </row>
    <row r="999" spans="1:22" ht="14" x14ac:dyDescent="0.3">
      <c r="A999">
        <v>998</v>
      </c>
      <c r="B999" s="2">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f>IF(Table1[[#This Row],[Age]]&lt;25,"Under 25",
IF(Table1[[#This Row],[Age]]&lt;=34,"25–34",
IF(Table1[[#This Row],[Age]]&lt;=44,"35–44",
IF(Table1[[#This Row],[Age]]&lt;=54,"45–54","55+"))))</f>
        <v>55+</v>
      </c>
      <c r="T999" t="str">
        <f>IF(Table1[[#This Row],[Purchase Amount (USD)]]&gt;=100,"High Value","Low Value")</f>
        <v>Low Value</v>
      </c>
      <c r="U999" t="str">
        <f>IF(Table1[[#This Row],[Previous Purchases]]&gt;=20,"Loyal",
IF(Table1[[#This Row],[Previous Purchases]]&gt;=10,"Returning","New"))</f>
        <v>Loyal</v>
      </c>
      <c r="V999" s="3">
        <f>IF(Table1[[#This Row],[Discount Applied]]="Yes",1,0)</f>
        <v>1</v>
      </c>
    </row>
    <row r="1000" spans="1:22" ht="14" x14ac:dyDescent="0.3">
      <c r="A1000">
        <v>999</v>
      </c>
      <c r="B1000" s="2">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f>IF(Table1[[#This Row],[Age]]&lt;25,"Under 25",
IF(Table1[[#This Row],[Age]]&lt;=34,"25–34",
IF(Table1[[#This Row],[Age]]&lt;=44,"35–44",
IF(Table1[[#This Row],[Age]]&lt;=54,"45–54","55+"))))</f>
        <v>45–54</v>
      </c>
      <c r="T1000" t="str">
        <f>IF(Table1[[#This Row],[Purchase Amount (USD)]]&gt;=100,"High Value","Low Value")</f>
        <v>Low Value</v>
      </c>
      <c r="U1000" t="str">
        <f>IF(Table1[[#This Row],[Previous Purchases]]&gt;=20,"Loyal",
IF(Table1[[#This Row],[Previous Purchases]]&gt;=10,"Returning","New"))</f>
        <v>Loyal</v>
      </c>
      <c r="V1000" s="3">
        <f>IF(Table1[[#This Row],[Discount Applied]]="Yes",1,0)</f>
        <v>1</v>
      </c>
    </row>
    <row r="1001" spans="1:22" ht="14" x14ac:dyDescent="0.3">
      <c r="A1001">
        <v>1000</v>
      </c>
      <c r="B1001" s="2">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f>IF(Table1[[#This Row],[Age]]&lt;25,"Under 25",
IF(Table1[[#This Row],[Age]]&lt;=34,"25–34",
IF(Table1[[#This Row],[Age]]&lt;=44,"35–44",
IF(Table1[[#This Row],[Age]]&lt;=54,"45–54","55+"))))</f>
        <v>45–54</v>
      </c>
      <c r="T1001" t="str">
        <f>IF(Table1[[#This Row],[Purchase Amount (USD)]]&gt;=100,"High Value","Low Value")</f>
        <v>Low Value</v>
      </c>
      <c r="U1001" t="str">
        <f>IF(Table1[[#This Row],[Previous Purchases]]&gt;=20,"Loyal",
IF(Table1[[#This Row],[Previous Purchases]]&gt;=10,"Returning","New"))</f>
        <v>Loyal</v>
      </c>
      <c r="V1001" s="3">
        <f>IF(Table1[[#This Row],[Discount Applied]]="Yes",1,0)</f>
        <v>1</v>
      </c>
    </row>
    <row r="1002" spans="1:22" ht="14" x14ac:dyDescent="0.3">
      <c r="A1002">
        <v>1001</v>
      </c>
      <c r="B1002" s="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f>IF(Table1[[#This Row],[Age]]&lt;25,"Under 25",
IF(Table1[[#This Row],[Age]]&lt;=34,"25–34",
IF(Table1[[#This Row],[Age]]&lt;=44,"35–44",
IF(Table1[[#This Row],[Age]]&lt;=54,"45–54","55+"))))</f>
        <v>35–44</v>
      </c>
      <c r="T1002" t="str">
        <f>IF(Table1[[#This Row],[Purchase Amount (USD)]]&gt;=100,"High Value","Low Value")</f>
        <v>Low Value</v>
      </c>
      <c r="U1002" t="str">
        <f>IF(Table1[[#This Row],[Previous Purchases]]&gt;=20,"Loyal",
IF(Table1[[#This Row],[Previous Purchases]]&gt;=10,"Returning","New"))</f>
        <v>New</v>
      </c>
      <c r="V1002" s="3">
        <f>IF(Table1[[#This Row],[Discount Applied]]="Yes",1,0)</f>
        <v>1</v>
      </c>
    </row>
    <row r="1003" spans="1:22" ht="14" x14ac:dyDescent="0.3">
      <c r="A1003">
        <v>1002</v>
      </c>
      <c r="B1003" s="2">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f>IF(Table1[[#This Row],[Age]]&lt;25,"Under 25",
IF(Table1[[#This Row],[Age]]&lt;=34,"25–34",
IF(Table1[[#This Row],[Age]]&lt;=44,"35–44",
IF(Table1[[#This Row],[Age]]&lt;=54,"45–54","55+"))))</f>
        <v>55+</v>
      </c>
      <c r="T1003" t="str">
        <f>IF(Table1[[#This Row],[Purchase Amount (USD)]]&gt;=100,"High Value","Low Value")</f>
        <v>Low Value</v>
      </c>
      <c r="U1003" t="str">
        <f>IF(Table1[[#This Row],[Previous Purchases]]&gt;=20,"Loyal",
IF(Table1[[#This Row],[Previous Purchases]]&gt;=10,"Returning","New"))</f>
        <v>New</v>
      </c>
      <c r="V1003" s="3">
        <f>IF(Table1[[#This Row],[Discount Applied]]="Yes",1,0)</f>
        <v>1</v>
      </c>
    </row>
    <row r="1004" spans="1:22" ht="14" x14ac:dyDescent="0.3">
      <c r="A1004">
        <v>1003</v>
      </c>
      <c r="B1004" s="2">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f>IF(Table1[[#This Row],[Age]]&lt;25,"Under 25",
IF(Table1[[#This Row],[Age]]&lt;=34,"25–34",
IF(Table1[[#This Row],[Age]]&lt;=44,"35–44",
IF(Table1[[#This Row],[Age]]&lt;=54,"45–54","55+"))))</f>
        <v>55+</v>
      </c>
      <c r="T1004" t="str">
        <f>IF(Table1[[#This Row],[Purchase Amount (USD)]]&gt;=100,"High Value","Low Value")</f>
        <v>Low Value</v>
      </c>
      <c r="U1004" t="str">
        <f>IF(Table1[[#This Row],[Previous Purchases]]&gt;=20,"Loyal",
IF(Table1[[#This Row],[Previous Purchases]]&gt;=10,"Returning","New"))</f>
        <v>New</v>
      </c>
      <c r="V1004" s="3">
        <f>IF(Table1[[#This Row],[Discount Applied]]="Yes",1,0)</f>
        <v>1</v>
      </c>
    </row>
    <row r="1005" spans="1:22" ht="14" x14ac:dyDescent="0.3">
      <c r="A1005">
        <v>1004</v>
      </c>
      <c r="B1005" s="2">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f>IF(Table1[[#This Row],[Age]]&lt;25,"Under 25",
IF(Table1[[#This Row],[Age]]&lt;=34,"25–34",
IF(Table1[[#This Row],[Age]]&lt;=44,"35–44",
IF(Table1[[#This Row],[Age]]&lt;=54,"45–54","55+"))))</f>
        <v>55+</v>
      </c>
      <c r="T1005" t="str">
        <f>IF(Table1[[#This Row],[Purchase Amount (USD)]]&gt;=100,"High Value","Low Value")</f>
        <v>Low Value</v>
      </c>
      <c r="U1005" t="str">
        <f>IF(Table1[[#This Row],[Previous Purchases]]&gt;=20,"Loyal",
IF(Table1[[#This Row],[Previous Purchases]]&gt;=10,"Returning","New"))</f>
        <v>New</v>
      </c>
      <c r="V1005" s="3">
        <f>IF(Table1[[#This Row],[Discount Applied]]="Yes",1,0)</f>
        <v>1</v>
      </c>
    </row>
    <row r="1006" spans="1:22" ht="14" x14ac:dyDescent="0.3">
      <c r="A1006">
        <v>1005</v>
      </c>
      <c r="B1006" s="2">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tr">
        <f>IF(Table1[[#This Row],[Age]]&lt;25,"Under 25",
IF(Table1[[#This Row],[Age]]&lt;=34,"25–34",
IF(Table1[[#This Row],[Age]]&lt;=44,"35–44",
IF(Table1[[#This Row],[Age]]&lt;=54,"45–54","55+"))))</f>
        <v>25–34</v>
      </c>
      <c r="T1006" t="str">
        <f>IF(Table1[[#This Row],[Purchase Amount (USD)]]&gt;=100,"High Value","Low Value")</f>
        <v>Low Value</v>
      </c>
      <c r="U1006" t="str">
        <f>IF(Table1[[#This Row],[Previous Purchases]]&gt;=20,"Loyal",
IF(Table1[[#This Row],[Previous Purchases]]&gt;=10,"Returning","New"))</f>
        <v>Loyal</v>
      </c>
      <c r="V1006" s="3">
        <f>IF(Table1[[#This Row],[Discount Applied]]="Yes",1,0)</f>
        <v>1</v>
      </c>
    </row>
    <row r="1007" spans="1:22" ht="14" x14ac:dyDescent="0.3">
      <c r="A1007">
        <v>1006</v>
      </c>
      <c r="B1007" s="2">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tr">
        <f>IF(Table1[[#This Row],[Age]]&lt;25,"Under 25",
IF(Table1[[#This Row],[Age]]&lt;=34,"25–34",
IF(Table1[[#This Row],[Age]]&lt;=44,"35–44",
IF(Table1[[#This Row],[Age]]&lt;=54,"45–54","55+"))))</f>
        <v>35–44</v>
      </c>
      <c r="T1007" t="str">
        <f>IF(Table1[[#This Row],[Purchase Amount (USD)]]&gt;=100,"High Value","Low Value")</f>
        <v>Low Value</v>
      </c>
      <c r="U1007" t="str">
        <f>IF(Table1[[#This Row],[Previous Purchases]]&gt;=20,"Loyal",
IF(Table1[[#This Row],[Previous Purchases]]&gt;=10,"Returning","New"))</f>
        <v>New</v>
      </c>
      <c r="V1007" s="3">
        <f>IF(Table1[[#This Row],[Discount Applied]]="Yes",1,0)</f>
        <v>1</v>
      </c>
    </row>
    <row r="1008" spans="1:22" ht="14" x14ac:dyDescent="0.3">
      <c r="A1008">
        <v>1007</v>
      </c>
      <c r="B1008" s="2">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f>IF(Table1[[#This Row],[Age]]&lt;25,"Under 25",
IF(Table1[[#This Row],[Age]]&lt;=34,"25–34",
IF(Table1[[#This Row],[Age]]&lt;=44,"35–44",
IF(Table1[[#This Row],[Age]]&lt;=54,"45–54","55+"))))</f>
        <v>Under 25</v>
      </c>
      <c r="T1008" t="str">
        <f>IF(Table1[[#This Row],[Purchase Amount (USD)]]&gt;=100,"High Value","Low Value")</f>
        <v>Low Value</v>
      </c>
      <c r="U1008" t="str">
        <f>IF(Table1[[#This Row],[Previous Purchases]]&gt;=20,"Loyal",
IF(Table1[[#This Row],[Previous Purchases]]&gt;=10,"Returning","New"))</f>
        <v>Loyal</v>
      </c>
      <c r="V1008" s="3">
        <f>IF(Table1[[#This Row],[Discount Applied]]="Yes",1,0)</f>
        <v>1</v>
      </c>
    </row>
    <row r="1009" spans="1:22" ht="14" x14ac:dyDescent="0.3">
      <c r="A1009">
        <v>1008</v>
      </c>
      <c r="B1009" s="2">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f>IF(Table1[[#This Row],[Age]]&lt;25,"Under 25",
IF(Table1[[#This Row],[Age]]&lt;=34,"25–34",
IF(Table1[[#This Row],[Age]]&lt;=44,"35–44",
IF(Table1[[#This Row],[Age]]&lt;=54,"45–54","55+"))))</f>
        <v>55+</v>
      </c>
      <c r="T1009" t="str">
        <f>IF(Table1[[#This Row],[Purchase Amount (USD)]]&gt;=100,"High Value","Low Value")</f>
        <v>Low Value</v>
      </c>
      <c r="U1009" t="str">
        <f>IF(Table1[[#This Row],[Previous Purchases]]&gt;=20,"Loyal",
IF(Table1[[#This Row],[Previous Purchases]]&gt;=10,"Returning","New"))</f>
        <v>New</v>
      </c>
      <c r="V1009" s="3">
        <f>IF(Table1[[#This Row],[Discount Applied]]="Yes",1,0)</f>
        <v>1</v>
      </c>
    </row>
    <row r="1010" spans="1:22" ht="14" x14ac:dyDescent="0.3">
      <c r="A1010">
        <v>1009</v>
      </c>
      <c r="B1010" s="2">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f>IF(Table1[[#This Row],[Age]]&lt;25,"Under 25",
IF(Table1[[#This Row],[Age]]&lt;=34,"25–34",
IF(Table1[[#This Row],[Age]]&lt;=44,"35–44",
IF(Table1[[#This Row],[Age]]&lt;=54,"45–54","55+"))))</f>
        <v>35–44</v>
      </c>
      <c r="T1010" t="str">
        <f>IF(Table1[[#This Row],[Purchase Amount (USD)]]&gt;=100,"High Value","Low Value")</f>
        <v>Low Value</v>
      </c>
      <c r="U1010" t="str">
        <f>IF(Table1[[#This Row],[Previous Purchases]]&gt;=20,"Loyal",
IF(Table1[[#This Row],[Previous Purchases]]&gt;=10,"Returning","New"))</f>
        <v>Loyal</v>
      </c>
      <c r="V1010" s="3">
        <f>IF(Table1[[#This Row],[Discount Applied]]="Yes",1,0)</f>
        <v>1</v>
      </c>
    </row>
    <row r="1011" spans="1:22" ht="14" x14ac:dyDescent="0.3">
      <c r="A1011">
        <v>1010</v>
      </c>
      <c r="B1011" s="2">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f>IF(Table1[[#This Row],[Age]]&lt;25,"Under 25",
IF(Table1[[#This Row],[Age]]&lt;=34,"25–34",
IF(Table1[[#This Row],[Age]]&lt;=44,"35–44",
IF(Table1[[#This Row],[Age]]&lt;=54,"45–54","55+"))))</f>
        <v>35–44</v>
      </c>
      <c r="T1011" t="str">
        <f>IF(Table1[[#This Row],[Purchase Amount (USD)]]&gt;=100,"High Value","Low Value")</f>
        <v>Low Value</v>
      </c>
      <c r="U1011" t="str">
        <f>IF(Table1[[#This Row],[Previous Purchases]]&gt;=20,"Loyal",
IF(Table1[[#This Row],[Previous Purchases]]&gt;=10,"Returning","New"))</f>
        <v>Returning</v>
      </c>
      <c r="V1011" s="3">
        <f>IF(Table1[[#This Row],[Discount Applied]]="Yes",1,0)</f>
        <v>1</v>
      </c>
    </row>
    <row r="1012" spans="1:22" ht="14" x14ac:dyDescent="0.3">
      <c r="A1012">
        <v>1011</v>
      </c>
      <c r="B1012" s="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f>IF(Table1[[#This Row],[Age]]&lt;25,"Under 25",
IF(Table1[[#This Row],[Age]]&lt;=34,"25–34",
IF(Table1[[#This Row],[Age]]&lt;=44,"35–44",
IF(Table1[[#This Row],[Age]]&lt;=54,"45–54","55+"))))</f>
        <v>45–54</v>
      </c>
      <c r="T1012" t="str">
        <f>IF(Table1[[#This Row],[Purchase Amount (USD)]]&gt;=100,"High Value","Low Value")</f>
        <v>Low Value</v>
      </c>
      <c r="U1012" t="str">
        <f>IF(Table1[[#This Row],[Previous Purchases]]&gt;=20,"Loyal",
IF(Table1[[#This Row],[Previous Purchases]]&gt;=10,"Returning","New"))</f>
        <v>Loyal</v>
      </c>
      <c r="V1012" s="3">
        <f>IF(Table1[[#This Row],[Discount Applied]]="Yes",1,0)</f>
        <v>1</v>
      </c>
    </row>
    <row r="1013" spans="1:22" ht="14" x14ac:dyDescent="0.3">
      <c r="A1013">
        <v>1012</v>
      </c>
      <c r="B1013" s="2">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tr">
        <f>IF(Table1[[#This Row],[Age]]&lt;25,"Under 25",
IF(Table1[[#This Row],[Age]]&lt;=34,"25–34",
IF(Table1[[#This Row],[Age]]&lt;=44,"35–44",
IF(Table1[[#This Row],[Age]]&lt;=54,"45–54","55+"))))</f>
        <v>35–44</v>
      </c>
      <c r="T1013" t="str">
        <f>IF(Table1[[#This Row],[Purchase Amount (USD)]]&gt;=100,"High Value","Low Value")</f>
        <v>Low Value</v>
      </c>
      <c r="U1013" t="str">
        <f>IF(Table1[[#This Row],[Previous Purchases]]&gt;=20,"Loyal",
IF(Table1[[#This Row],[Previous Purchases]]&gt;=10,"Returning","New"))</f>
        <v>Loyal</v>
      </c>
      <c r="V1013" s="3">
        <f>IF(Table1[[#This Row],[Discount Applied]]="Yes",1,0)</f>
        <v>1</v>
      </c>
    </row>
    <row r="1014" spans="1:22" ht="14" x14ac:dyDescent="0.3">
      <c r="A1014">
        <v>1013</v>
      </c>
      <c r="B1014" s="2">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f>IF(Table1[[#This Row],[Age]]&lt;25,"Under 25",
IF(Table1[[#This Row],[Age]]&lt;=34,"25–34",
IF(Table1[[#This Row],[Age]]&lt;=44,"35–44",
IF(Table1[[#This Row],[Age]]&lt;=54,"45–54","55+"))))</f>
        <v>25–34</v>
      </c>
      <c r="T1014" t="str">
        <f>IF(Table1[[#This Row],[Purchase Amount (USD)]]&gt;=100,"High Value","Low Value")</f>
        <v>Low Value</v>
      </c>
      <c r="U1014" t="str">
        <f>IF(Table1[[#This Row],[Previous Purchases]]&gt;=20,"Loyal",
IF(Table1[[#This Row],[Previous Purchases]]&gt;=10,"Returning","New"))</f>
        <v>Loyal</v>
      </c>
      <c r="V1014" s="3">
        <f>IF(Table1[[#This Row],[Discount Applied]]="Yes",1,0)</f>
        <v>1</v>
      </c>
    </row>
    <row r="1015" spans="1:22" ht="14" x14ac:dyDescent="0.3">
      <c r="A1015">
        <v>1014</v>
      </c>
      <c r="B1015" s="2">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tr">
        <f>IF(Table1[[#This Row],[Age]]&lt;25,"Under 25",
IF(Table1[[#This Row],[Age]]&lt;=34,"25–34",
IF(Table1[[#This Row],[Age]]&lt;=44,"35–44",
IF(Table1[[#This Row],[Age]]&lt;=54,"45–54","55+"))))</f>
        <v>55+</v>
      </c>
      <c r="T1015" t="str">
        <f>IF(Table1[[#This Row],[Purchase Amount (USD)]]&gt;=100,"High Value","Low Value")</f>
        <v>Low Value</v>
      </c>
      <c r="U1015" t="str">
        <f>IF(Table1[[#This Row],[Previous Purchases]]&gt;=20,"Loyal",
IF(Table1[[#This Row],[Previous Purchases]]&gt;=10,"Returning","New"))</f>
        <v>Loyal</v>
      </c>
      <c r="V1015" s="3">
        <f>IF(Table1[[#This Row],[Discount Applied]]="Yes",1,0)</f>
        <v>1</v>
      </c>
    </row>
    <row r="1016" spans="1:22" ht="14" x14ac:dyDescent="0.3">
      <c r="A1016">
        <v>1015</v>
      </c>
      <c r="B1016" s="2">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f>IF(Table1[[#This Row],[Age]]&lt;25,"Under 25",
IF(Table1[[#This Row],[Age]]&lt;=34,"25–34",
IF(Table1[[#This Row],[Age]]&lt;=44,"35–44",
IF(Table1[[#This Row],[Age]]&lt;=54,"45–54","55+"))))</f>
        <v>25–34</v>
      </c>
      <c r="T1016" t="str">
        <f>IF(Table1[[#This Row],[Purchase Amount (USD)]]&gt;=100,"High Value","Low Value")</f>
        <v>Low Value</v>
      </c>
      <c r="U1016" t="str">
        <f>IF(Table1[[#This Row],[Previous Purchases]]&gt;=20,"Loyal",
IF(Table1[[#This Row],[Previous Purchases]]&gt;=10,"Returning","New"))</f>
        <v>Loyal</v>
      </c>
      <c r="V1016" s="3">
        <f>IF(Table1[[#This Row],[Discount Applied]]="Yes",1,0)</f>
        <v>1</v>
      </c>
    </row>
    <row r="1017" spans="1:22" ht="14" x14ac:dyDescent="0.3">
      <c r="A1017">
        <v>1016</v>
      </c>
      <c r="B1017" s="2">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f>IF(Table1[[#This Row],[Age]]&lt;25,"Under 25",
IF(Table1[[#This Row],[Age]]&lt;=34,"25–34",
IF(Table1[[#This Row],[Age]]&lt;=44,"35–44",
IF(Table1[[#This Row],[Age]]&lt;=54,"45–54","55+"))))</f>
        <v>55+</v>
      </c>
      <c r="T1017" t="str">
        <f>IF(Table1[[#This Row],[Purchase Amount (USD)]]&gt;=100,"High Value","Low Value")</f>
        <v>Low Value</v>
      </c>
      <c r="U1017" t="str">
        <f>IF(Table1[[#This Row],[Previous Purchases]]&gt;=20,"Loyal",
IF(Table1[[#This Row],[Previous Purchases]]&gt;=10,"Returning","New"))</f>
        <v>Loyal</v>
      </c>
      <c r="V1017" s="3">
        <f>IF(Table1[[#This Row],[Discount Applied]]="Yes",1,0)</f>
        <v>1</v>
      </c>
    </row>
    <row r="1018" spans="1:22" ht="14" x14ac:dyDescent="0.3">
      <c r="A1018">
        <v>1017</v>
      </c>
      <c r="B1018" s="2">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tr">
        <f>IF(Table1[[#This Row],[Age]]&lt;25,"Under 25",
IF(Table1[[#This Row],[Age]]&lt;=34,"25–34",
IF(Table1[[#This Row],[Age]]&lt;=44,"35–44",
IF(Table1[[#This Row],[Age]]&lt;=54,"45–54","55+"))))</f>
        <v>Under 25</v>
      </c>
      <c r="T1018" t="str">
        <f>IF(Table1[[#This Row],[Purchase Amount (USD)]]&gt;=100,"High Value","Low Value")</f>
        <v>Low Value</v>
      </c>
      <c r="U1018" t="str">
        <f>IF(Table1[[#This Row],[Previous Purchases]]&gt;=20,"Loyal",
IF(Table1[[#This Row],[Previous Purchases]]&gt;=10,"Returning","New"))</f>
        <v>Returning</v>
      </c>
      <c r="V1018" s="3">
        <f>IF(Table1[[#This Row],[Discount Applied]]="Yes",1,0)</f>
        <v>1</v>
      </c>
    </row>
    <row r="1019" spans="1:22" ht="14" x14ac:dyDescent="0.3">
      <c r="A1019">
        <v>1018</v>
      </c>
      <c r="B1019" s="2">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f>IF(Table1[[#This Row],[Age]]&lt;25,"Under 25",
IF(Table1[[#This Row],[Age]]&lt;=34,"25–34",
IF(Table1[[#This Row],[Age]]&lt;=44,"35–44",
IF(Table1[[#This Row],[Age]]&lt;=54,"45–54","55+"))))</f>
        <v>Under 25</v>
      </c>
      <c r="T1019" t="str">
        <f>IF(Table1[[#This Row],[Purchase Amount (USD)]]&gt;=100,"High Value","Low Value")</f>
        <v>Low Value</v>
      </c>
      <c r="U1019" t="str">
        <f>IF(Table1[[#This Row],[Previous Purchases]]&gt;=20,"Loyal",
IF(Table1[[#This Row],[Previous Purchases]]&gt;=10,"Returning","New"))</f>
        <v>Returning</v>
      </c>
      <c r="V1019" s="3">
        <f>IF(Table1[[#This Row],[Discount Applied]]="Yes",1,0)</f>
        <v>1</v>
      </c>
    </row>
    <row r="1020" spans="1:22" ht="14" x14ac:dyDescent="0.3">
      <c r="A1020">
        <v>1019</v>
      </c>
      <c r="B1020" s="2">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f>IF(Table1[[#This Row],[Age]]&lt;25,"Under 25",
IF(Table1[[#This Row],[Age]]&lt;=34,"25–34",
IF(Table1[[#This Row],[Age]]&lt;=44,"35–44",
IF(Table1[[#This Row],[Age]]&lt;=54,"45–54","55+"))))</f>
        <v>45–54</v>
      </c>
      <c r="T1020" t="str">
        <f>IF(Table1[[#This Row],[Purchase Amount (USD)]]&gt;=100,"High Value","Low Value")</f>
        <v>Low Value</v>
      </c>
      <c r="U1020" t="str">
        <f>IF(Table1[[#This Row],[Previous Purchases]]&gt;=20,"Loyal",
IF(Table1[[#This Row],[Previous Purchases]]&gt;=10,"Returning","New"))</f>
        <v>Loyal</v>
      </c>
      <c r="V1020" s="3">
        <f>IF(Table1[[#This Row],[Discount Applied]]="Yes",1,0)</f>
        <v>1</v>
      </c>
    </row>
    <row r="1021" spans="1:22" ht="14" x14ac:dyDescent="0.3">
      <c r="A1021">
        <v>1020</v>
      </c>
      <c r="B1021" s="2">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f>IF(Table1[[#This Row],[Age]]&lt;25,"Under 25",
IF(Table1[[#This Row],[Age]]&lt;=34,"25–34",
IF(Table1[[#This Row],[Age]]&lt;=44,"35–44",
IF(Table1[[#This Row],[Age]]&lt;=54,"45–54","55+"))))</f>
        <v>25–34</v>
      </c>
      <c r="T1021" t="str">
        <f>IF(Table1[[#This Row],[Purchase Amount (USD)]]&gt;=100,"High Value","Low Value")</f>
        <v>Low Value</v>
      </c>
      <c r="U1021" t="str">
        <f>IF(Table1[[#This Row],[Previous Purchases]]&gt;=20,"Loyal",
IF(Table1[[#This Row],[Previous Purchases]]&gt;=10,"Returning","New"))</f>
        <v>Loyal</v>
      </c>
      <c r="V1021" s="3">
        <f>IF(Table1[[#This Row],[Discount Applied]]="Yes",1,0)</f>
        <v>1</v>
      </c>
    </row>
    <row r="1022" spans="1:22" ht="14" x14ac:dyDescent="0.3">
      <c r="A1022">
        <v>1021</v>
      </c>
      <c r="B1022" s="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f>IF(Table1[[#This Row],[Age]]&lt;25,"Under 25",
IF(Table1[[#This Row],[Age]]&lt;=34,"25–34",
IF(Table1[[#This Row],[Age]]&lt;=44,"35–44",
IF(Table1[[#This Row],[Age]]&lt;=54,"45–54","55+"))))</f>
        <v>Under 25</v>
      </c>
      <c r="T1022" t="str">
        <f>IF(Table1[[#This Row],[Purchase Amount (USD)]]&gt;=100,"High Value","Low Value")</f>
        <v>Low Value</v>
      </c>
      <c r="U1022" t="str">
        <f>IF(Table1[[#This Row],[Previous Purchases]]&gt;=20,"Loyal",
IF(Table1[[#This Row],[Previous Purchases]]&gt;=10,"Returning","New"))</f>
        <v>Loyal</v>
      </c>
      <c r="V1022" s="3">
        <f>IF(Table1[[#This Row],[Discount Applied]]="Yes",1,0)</f>
        <v>1</v>
      </c>
    </row>
    <row r="1023" spans="1:22" ht="14" x14ac:dyDescent="0.3">
      <c r="A1023">
        <v>1022</v>
      </c>
      <c r="B1023" s="2">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f>IF(Table1[[#This Row],[Age]]&lt;25,"Under 25",
IF(Table1[[#This Row],[Age]]&lt;=34,"25–34",
IF(Table1[[#This Row],[Age]]&lt;=44,"35–44",
IF(Table1[[#This Row],[Age]]&lt;=54,"45–54","55+"))))</f>
        <v>55+</v>
      </c>
      <c r="T1023" t="str">
        <f>IF(Table1[[#This Row],[Purchase Amount (USD)]]&gt;=100,"High Value","Low Value")</f>
        <v>Low Value</v>
      </c>
      <c r="U1023" t="str">
        <f>IF(Table1[[#This Row],[Previous Purchases]]&gt;=20,"Loyal",
IF(Table1[[#This Row],[Previous Purchases]]&gt;=10,"Returning","New"))</f>
        <v>Loyal</v>
      </c>
      <c r="V1023" s="3">
        <f>IF(Table1[[#This Row],[Discount Applied]]="Yes",1,0)</f>
        <v>1</v>
      </c>
    </row>
    <row r="1024" spans="1:22" ht="14" x14ac:dyDescent="0.3">
      <c r="A1024">
        <v>1023</v>
      </c>
      <c r="B1024" s="2">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f>IF(Table1[[#This Row],[Age]]&lt;25,"Under 25",
IF(Table1[[#This Row],[Age]]&lt;=34,"25–34",
IF(Table1[[#This Row],[Age]]&lt;=44,"35–44",
IF(Table1[[#This Row],[Age]]&lt;=54,"45–54","55+"))))</f>
        <v>55+</v>
      </c>
      <c r="T1024" t="str">
        <f>IF(Table1[[#This Row],[Purchase Amount (USD)]]&gt;=100,"High Value","Low Value")</f>
        <v>Low Value</v>
      </c>
      <c r="U1024" t="str">
        <f>IF(Table1[[#This Row],[Previous Purchases]]&gt;=20,"Loyal",
IF(Table1[[#This Row],[Previous Purchases]]&gt;=10,"Returning","New"))</f>
        <v>New</v>
      </c>
      <c r="V1024" s="3">
        <f>IF(Table1[[#This Row],[Discount Applied]]="Yes",1,0)</f>
        <v>1</v>
      </c>
    </row>
    <row r="1025" spans="1:22" ht="14" x14ac:dyDescent="0.3">
      <c r="A1025">
        <v>1024</v>
      </c>
      <c r="B1025" s="2">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f>IF(Table1[[#This Row],[Age]]&lt;25,"Under 25",
IF(Table1[[#This Row],[Age]]&lt;=34,"25–34",
IF(Table1[[#This Row],[Age]]&lt;=44,"35–44",
IF(Table1[[#This Row],[Age]]&lt;=54,"45–54","55+"))))</f>
        <v>55+</v>
      </c>
      <c r="T1025" t="str">
        <f>IF(Table1[[#This Row],[Purchase Amount (USD)]]&gt;=100,"High Value","Low Value")</f>
        <v>Low Value</v>
      </c>
      <c r="U1025" t="str">
        <f>IF(Table1[[#This Row],[Previous Purchases]]&gt;=20,"Loyal",
IF(Table1[[#This Row],[Previous Purchases]]&gt;=10,"Returning","New"))</f>
        <v>Loyal</v>
      </c>
      <c r="V1025" s="3">
        <f>IF(Table1[[#This Row],[Discount Applied]]="Yes",1,0)</f>
        <v>1</v>
      </c>
    </row>
    <row r="1026" spans="1:22" ht="14" x14ac:dyDescent="0.3">
      <c r="A1026">
        <v>1025</v>
      </c>
      <c r="B1026" s="2">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f>IF(Table1[[#This Row],[Age]]&lt;25,"Under 25",
IF(Table1[[#This Row],[Age]]&lt;=34,"25–34",
IF(Table1[[#This Row],[Age]]&lt;=44,"35–44",
IF(Table1[[#This Row],[Age]]&lt;=54,"45–54","55+"))))</f>
        <v>25–34</v>
      </c>
      <c r="T1026" t="str">
        <f>IF(Table1[[#This Row],[Purchase Amount (USD)]]&gt;=100,"High Value","Low Value")</f>
        <v>Low Value</v>
      </c>
      <c r="U1026" t="str">
        <f>IF(Table1[[#This Row],[Previous Purchases]]&gt;=20,"Loyal",
IF(Table1[[#This Row],[Previous Purchases]]&gt;=10,"Returning","New"))</f>
        <v>Returning</v>
      </c>
      <c r="V1026" s="3">
        <f>IF(Table1[[#This Row],[Discount Applied]]="Yes",1,0)</f>
        <v>1</v>
      </c>
    </row>
    <row r="1027" spans="1:22" ht="14" x14ac:dyDescent="0.3">
      <c r="A1027">
        <v>1026</v>
      </c>
      <c r="B1027" s="2">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f>IF(Table1[[#This Row],[Age]]&lt;25,"Under 25",
IF(Table1[[#This Row],[Age]]&lt;=34,"25–34",
IF(Table1[[#This Row],[Age]]&lt;=44,"35–44",
IF(Table1[[#This Row],[Age]]&lt;=54,"45–54","55+"))))</f>
        <v>55+</v>
      </c>
      <c r="T1027" t="str">
        <f>IF(Table1[[#This Row],[Purchase Amount (USD)]]&gt;=100,"High Value","Low Value")</f>
        <v>Low Value</v>
      </c>
      <c r="U1027" t="str">
        <f>IF(Table1[[#This Row],[Previous Purchases]]&gt;=20,"Loyal",
IF(Table1[[#This Row],[Previous Purchases]]&gt;=10,"Returning","New"))</f>
        <v>Returning</v>
      </c>
      <c r="V1027" s="3">
        <f>IF(Table1[[#This Row],[Discount Applied]]="Yes",1,0)</f>
        <v>1</v>
      </c>
    </row>
    <row r="1028" spans="1:22" ht="14" x14ac:dyDescent="0.3">
      <c r="A1028">
        <v>1027</v>
      </c>
      <c r="B1028" s="2">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f>IF(Table1[[#This Row],[Age]]&lt;25,"Under 25",
IF(Table1[[#This Row],[Age]]&lt;=34,"25–34",
IF(Table1[[#This Row],[Age]]&lt;=44,"35–44",
IF(Table1[[#This Row],[Age]]&lt;=54,"45–54","55+"))))</f>
        <v>45–54</v>
      </c>
      <c r="T1028" t="str">
        <f>IF(Table1[[#This Row],[Purchase Amount (USD)]]&gt;=100,"High Value","Low Value")</f>
        <v>Low Value</v>
      </c>
      <c r="U1028" t="str">
        <f>IF(Table1[[#This Row],[Previous Purchases]]&gt;=20,"Loyal",
IF(Table1[[#This Row],[Previous Purchases]]&gt;=10,"Returning","New"))</f>
        <v>Loyal</v>
      </c>
      <c r="V1028" s="3">
        <f>IF(Table1[[#This Row],[Discount Applied]]="Yes",1,0)</f>
        <v>1</v>
      </c>
    </row>
    <row r="1029" spans="1:22" ht="14" x14ac:dyDescent="0.3">
      <c r="A1029">
        <v>1028</v>
      </c>
      <c r="B1029" s="2">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f>IF(Table1[[#This Row],[Age]]&lt;25,"Under 25",
IF(Table1[[#This Row],[Age]]&lt;=34,"25–34",
IF(Table1[[#This Row],[Age]]&lt;=44,"35–44",
IF(Table1[[#This Row],[Age]]&lt;=54,"45–54","55+"))))</f>
        <v>25–34</v>
      </c>
      <c r="T1029" t="str">
        <f>IF(Table1[[#This Row],[Purchase Amount (USD)]]&gt;=100,"High Value","Low Value")</f>
        <v>Low Value</v>
      </c>
      <c r="U1029" t="str">
        <f>IF(Table1[[#This Row],[Previous Purchases]]&gt;=20,"Loyal",
IF(Table1[[#This Row],[Previous Purchases]]&gt;=10,"Returning","New"))</f>
        <v>Returning</v>
      </c>
      <c r="V1029" s="3">
        <f>IF(Table1[[#This Row],[Discount Applied]]="Yes",1,0)</f>
        <v>1</v>
      </c>
    </row>
    <row r="1030" spans="1:22" ht="14" x14ac:dyDescent="0.3">
      <c r="A1030">
        <v>1029</v>
      </c>
      <c r="B1030" s="2">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f>IF(Table1[[#This Row],[Age]]&lt;25,"Under 25",
IF(Table1[[#This Row],[Age]]&lt;=34,"25–34",
IF(Table1[[#This Row],[Age]]&lt;=44,"35–44",
IF(Table1[[#This Row],[Age]]&lt;=54,"45–54","55+"))))</f>
        <v>45–54</v>
      </c>
      <c r="T1030" t="str">
        <f>IF(Table1[[#This Row],[Purchase Amount (USD)]]&gt;=100,"High Value","Low Value")</f>
        <v>Low Value</v>
      </c>
      <c r="U1030" t="str">
        <f>IF(Table1[[#This Row],[Previous Purchases]]&gt;=20,"Loyal",
IF(Table1[[#This Row],[Previous Purchases]]&gt;=10,"Returning","New"))</f>
        <v>New</v>
      </c>
      <c r="V1030" s="3">
        <f>IF(Table1[[#This Row],[Discount Applied]]="Yes",1,0)</f>
        <v>1</v>
      </c>
    </row>
    <row r="1031" spans="1:22" ht="14" x14ac:dyDescent="0.3">
      <c r="A1031">
        <v>1030</v>
      </c>
      <c r="B1031" s="2">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f>IF(Table1[[#This Row],[Age]]&lt;25,"Under 25",
IF(Table1[[#This Row],[Age]]&lt;=34,"25–34",
IF(Table1[[#This Row],[Age]]&lt;=44,"35–44",
IF(Table1[[#This Row],[Age]]&lt;=54,"45–54","55+"))))</f>
        <v>25–34</v>
      </c>
      <c r="T1031" t="str">
        <f>IF(Table1[[#This Row],[Purchase Amount (USD)]]&gt;=100,"High Value","Low Value")</f>
        <v>Low Value</v>
      </c>
      <c r="U1031" t="str">
        <f>IF(Table1[[#This Row],[Previous Purchases]]&gt;=20,"Loyal",
IF(Table1[[#This Row],[Previous Purchases]]&gt;=10,"Returning","New"))</f>
        <v>Loyal</v>
      </c>
      <c r="V1031" s="3">
        <f>IF(Table1[[#This Row],[Discount Applied]]="Yes",1,0)</f>
        <v>1</v>
      </c>
    </row>
    <row r="1032" spans="1:22" ht="14" x14ac:dyDescent="0.3">
      <c r="A1032">
        <v>1031</v>
      </c>
      <c r="B1032" s="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f>IF(Table1[[#This Row],[Age]]&lt;25,"Under 25",
IF(Table1[[#This Row],[Age]]&lt;=34,"25–34",
IF(Table1[[#This Row],[Age]]&lt;=44,"35–44",
IF(Table1[[#This Row],[Age]]&lt;=54,"45–54","55+"))))</f>
        <v>55+</v>
      </c>
      <c r="T1032" t="str">
        <f>IF(Table1[[#This Row],[Purchase Amount (USD)]]&gt;=100,"High Value","Low Value")</f>
        <v>Low Value</v>
      </c>
      <c r="U1032" t="str">
        <f>IF(Table1[[#This Row],[Previous Purchases]]&gt;=20,"Loyal",
IF(Table1[[#This Row],[Previous Purchases]]&gt;=10,"Returning","New"))</f>
        <v>Loyal</v>
      </c>
      <c r="V1032" s="3">
        <f>IF(Table1[[#This Row],[Discount Applied]]="Yes",1,0)</f>
        <v>1</v>
      </c>
    </row>
    <row r="1033" spans="1:22" ht="14" x14ac:dyDescent="0.3">
      <c r="A1033">
        <v>1032</v>
      </c>
      <c r="B1033" s="2">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f>IF(Table1[[#This Row],[Age]]&lt;25,"Under 25",
IF(Table1[[#This Row],[Age]]&lt;=34,"25–34",
IF(Table1[[#This Row],[Age]]&lt;=44,"35–44",
IF(Table1[[#This Row],[Age]]&lt;=54,"45–54","55+"))))</f>
        <v>Under 25</v>
      </c>
      <c r="T1033" t="str">
        <f>IF(Table1[[#This Row],[Purchase Amount (USD)]]&gt;=100,"High Value","Low Value")</f>
        <v>Low Value</v>
      </c>
      <c r="U1033" t="str">
        <f>IF(Table1[[#This Row],[Previous Purchases]]&gt;=20,"Loyal",
IF(Table1[[#This Row],[Previous Purchases]]&gt;=10,"Returning","New"))</f>
        <v>Loyal</v>
      </c>
      <c r="V1033" s="3">
        <f>IF(Table1[[#This Row],[Discount Applied]]="Yes",1,0)</f>
        <v>1</v>
      </c>
    </row>
    <row r="1034" spans="1:22" ht="14" x14ac:dyDescent="0.3">
      <c r="A1034">
        <v>1033</v>
      </c>
      <c r="B1034" s="2">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f>IF(Table1[[#This Row],[Age]]&lt;25,"Under 25",
IF(Table1[[#This Row],[Age]]&lt;=34,"25–34",
IF(Table1[[#This Row],[Age]]&lt;=44,"35–44",
IF(Table1[[#This Row],[Age]]&lt;=54,"45–54","55+"))))</f>
        <v>55+</v>
      </c>
      <c r="T1034" t="str">
        <f>IF(Table1[[#This Row],[Purchase Amount (USD)]]&gt;=100,"High Value","Low Value")</f>
        <v>Low Value</v>
      </c>
      <c r="U1034" t="str">
        <f>IF(Table1[[#This Row],[Previous Purchases]]&gt;=20,"Loyal",
IF(Table1[[#This Row],[Previous Purchases]]&gt;=10,"Returning","New"))</f>
        <v>Loyal</v>
      </c>
      <c r="V1034" s="3">
        <f>IF(Table1[[#This Row],[Discount Applied]]="Yes",1,0)</f>
        <v>1</v>
      </c>
    </row>
    <row r="1035" spans="1:22" ht="14" x14ac:dyDescent="0.3">
      <c r="A1035">
        <v>1034</v>
      </c>
      <c r="B1035" s="2">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f>IF(Table1[[#This Row],[Age]]&lt;25,"Under 25",
IF(Table1[[#This Row],[Age]]&lt;=34,"25–34",
IF(Table1[[#This Row],[Age]]&lt;=44,"35–44",
IF(Table1[[#This Row],[Age]]&lt;=54,"45–54","55+"))))</f>
        <v>Under 25</v>
      </c>
      <c r="T1035" t="str">
        <f>IF(Table1[[#This Row],[Purchase Amount (USD)]]&gt;=100,"High Value","Low Value")</f>
        <v>Low Value</v>
      </c>
      <c r="U1035" t="str">
        <f>IF(Table1[[#This Row],[Previous Purchases]]&gt;=20,"Loyal",
IF(Table1[[#This Row],[Previous Purchases]]&gt;=10,"Returning","New"))</f>
        <v>Loyal</v>
      </c>
      <c r="V1035" s="3">
        <f>IF(Table1[[#This Row],[Discount Applied]]="Yes",1,0)</f>
        <v>1</v>
      </c>
    </row>
    <row r="1036" spans="1:22" ht="14" x14ac:dyDescent="0.3">
      <c r="A1036">
        <v>1035</v>
      </c>
      <c r="B1036" s="2">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f>IF(Table1[[#This Row],[Age]]&lt;25,"Under 25",
IF(Table1[[#This Row],[Age]]&lt;=34,"25–34",
IF(Table1[[#This Row],[Age]]&lt;=44,"35–44",
IF(Table1[[#This Row],[Age]]&lt;=54,"45–54","55+"))))</f>
        <v>55+</v>
      </c>
      <c r="T1036" t="str">
        <f>IF(Table1[[#This Row],[Purchase Amount (USD)]]&gt;=100,"High Value","Low Value")</f>
        <v>Low Value</v>
      </c>
      <c r="U1036" t="str">
        <f>IF(Table1[[#This Row],[Previous Purchases]]&gt;=20,"Loyal",
IF(Table1[[#This Row],[Previous Purchases]]&gt;=10,"Returning","New"))</f>
        <v>Loyal</v>
      </c>
      <c r="V1036" s="3">
        <f>IF(Table1[[#This Row],[Discount Applied]]="Yes",1,0)</f>
        <v>1</v>
      </c>
    </row>
    <row r="1037" spans="1:22" ht="14" x14ac:dyDescent="0.3">
      <c r="A1037">
        <v>1036</v>
      </c>
      <c r="B1037" s="2">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f>IF(Table1[[#This Row],[Age]]&lt;25,"Under 25",
IF(Table1[[#This Row],[Age]]&lt;=34,"25–34",
IF(Table1[[#This Row],[Age]]&lt;=44,"35–44",
IF(Table1[[#This Row],[Age]]&lt;=54,"45–54","55+"))))</f>
        <v>55+</v>
      </c>
      <c r="T1037" t="str">
        <f>IF(Table1[[#This Row],[Purchase Amount (USD)]]&gt;=100,"High Value","Low Value")</f>
        <v>Low Value</v>
      </c>
      <c r="U1037" t="str">
        <f>IF(Table1[[#This Row],[Previous Purchases]]&gt;=20,"Loyal",
IF(Table1[[#This Row],[Previous Purchases]]&gt;=10,"Returning","New"))</f>
        <v>Loyal</v>
      </c>
      <c r="V1037" s="3">
        <f>IF(Table1[[#This Row],[Discount Applied]]="Yes",1,0)</f>
        <v>1</v>
      </c>
    </row>
    <row r="1038" spans="1:22" ht="14" x14ac:dyDescent="0.3">
      <c r="A1038">
        <v>1037</v>
      </c>
      <c r="B1038" s="2">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f>IF(Table1[[#This Row],[Age]]&lt;25,"Under 25",
IF(Table1[[#This Row],[Age]]&lt;=34,"25–34",
IF(Table1[[#This Row],[Age]]&lt;=44,"35–44",
IF(Table1[[#This Row],[Age]]&lt;=54,"45–54","55+"))))</f>
        <v>55+</v>
      </c>
      <c r="T1038" t="str">
        <f>IF(Table1[[#This Row],[Purchase Amount (USD)]]&gt;=100,"High Value","Low Value")</f>
        <v>Low Value</v>
      </c>
      <c r="U1038" t="str">
        <f>IF(Table1[[#This Row],[Previous Purchases]]&gt;=20,"Loyal",
IF(Table1[[#This Row],[Previous Purchases]]&gt;=10,"Returning","New"))</f>
        <v>Returning</v>
      </c>
      <c r="V1038" s="3">
        <f>IF(Table1[[#This Row],[Discount Applied]]="Yes",1,0)</f>
        <v>1</v>
      </c>
    </row>
    <row r="1039" spans="1:22" ht="14" x14ac:dyDescent="0.3">
      <c r="A1039">
        <v>1038</v>
      </c>
      <c r="B1039" s="2">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f>IF(Table1[[#This Row],[Age]]&lt;25,"Under 25",
IF(Table1[[#This Row],[Age]]&lt;=34,"25–34",
IF(Table1[[#This Row],[Age]]&lt;=44,"35–44",
IF(Table1[[#This Row],[Age]]&lt;=54,"45–54","55+"))))</f>
        <v>45–54</v>
      </c>
      <c r="T1039" t="str">
        <f>IF(Table1[[#This Row],[Purchase Amount (USD)]]&gt;=100,"High Value","Low Value")</f>
        <v>Low Value</v>
      </c>
      <c r="U1039" t="str">
        <f>IF(Table1[[#This Row],[Previous Purchases]]&gt;=20,"Loyal",
IF(Table1[[#This Row],[Previous Purchases]]&gt;=10,"Returning","New"))</f>
        <v>Loyal</v>
      </c>
      <c r="V1039" s="3">
        <f>IF(Table1[[#This Row],[Discount Applied]]="Yes",1,0)</f>
        <v>1</v>
      </c>
    </row>
    <row r="1040" spans="1:22" ht="14" x14ac:dyDescent="0.3">
      <c r="A1040">
        <v>1039</v>
      </c>
      <c r="B1040" s="2">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f>IF(Table1[[#This Row],[Age]]&lt;25,"Under 25",
IF(Table1[[#This Row],[Age]]&lt;=34,"25–34",
IF(Table1[[#This Row],[Age]]&lt;=44,"35–44",
IF(Table1[[#This Row],[Age]]&lt;=54,"45–54","55+"))))</f>
        <v>35–44</v>
      </c>
      <c r="T1040" t="str">
        <f>IF(Table1[[#This Row],[Purchase Amount (USD)]]&gt;=100,"High Value","Low Value")</f>
        <v>Low Value</v>
      </c>
      <c r="U1040" t="str">
        <f>IF(Table1[[#This Row],[Previous Purchases]]&gt;=20,"Loyal",
IF(Table1[[#This Row],[Previous Purchases]]&gt;=10,"Returning","New"))</f>
        <v>New</v>
      </c>
      <c r="V1040" s="3">
        <f>IF(Table1[[#This Row],[Discount Applied]]="Yes",1,0)</f>
        <v>1</v>
      </c>
    </row>
    <row r="1041" spans="1:22" ht="14" x14ac:dyDescent="0.3">
      <c r="A1041">
        <v>1040</v>
      </c>
      <c r="B1041" s="2">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tr">
        <f>IF(Table1[[#This Row],[Age]]&lt;25,"Under 25",
IF(Table1[[#This Row],[Age]]&lt;=34,"25–34",
IF(Table1[[#This Row],[Age]]&lt;=44,"35–44",
IF(Table1[[#This Row],[Age]]&lt;=54,"45–54","55+"))))</f>
        <v>25–34</v>
      </c>
      <c r="T1041" t="str">
        <f>IF(Table1[[#This Row],[Purchase Amount (USD)]]&gt;=100,"High Value","Low Value")</f>
        <v>Low Value</v>
      </c>
      <c r="U1041" t="str">
        <f>IF(Table1[[#This Row],[Previous Purchases]]&gt;=20,"Loyal",
IF(Table1[[#This Row],[Previous Purchases]]&gt;=10,"Returning","New"))</f>
        <v>Loyal</v>
      </c>
      <c r="V1041" s="3">
        <f>IF(Table1[[#This Row],[Discount Applied]]="Yes",1,0)</f>
        <v>1</v>
      </c>
    </row>
    <row r="1042" spans="1:22" ht="14" x14ac:dyDescent="0.3">
      <c r="A1042">
        <v>1041</v>
      </c>
      <c r="B1042" s="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f>IF(Table1[[#This Row],[Age]]&lt;25,"Under 25",
IF(Table1[[#This Row],[Age]]&lt;=34,"25–34",
IF(Table1[[#This Row],[Age]]&lt;=44,"35–44",
IF(Table1[[#This Row],[Age]]&lt;=54,"45–54","55+"))))</f>
        <v>55+</v>
      </c>
      <c r="T1042" t="str">
        <f>IF(Table1[[#This Row],[Purchase Amount (USD)]]&gt;=100,"High Value","Low Value")</f>
        <v>Low Value</v>
      </c>
      <c r="U1042" t="str">
        <f>IF(Table1[[#This Row],[Previous Purchases]]&gt;=20,"Loyal",
IF(Table1[[#This Row],[Previous Purchases]]&gt;=10,"Returning","New"))</f>
        <v>New</v>
      </c>
      <c r="V1042" s="3">
        <f>IF(Table1[[#This Row],[Discount Applied]]="Yes",1,0)</f>
        <v>1</v>
      </c>
    </row>
    <row r="1043" spans="1:22" ht="14" x14ac:dyDescent="0.3">
      <c r="A1043">
        <v>1042</v>
      </c>
      <c r="B1043" s="2">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f>IF(Table1[[#This Row],[Age]]&lt;25,"Under 25",
IF(Table1[[#This Row],[Age]]&lt;=34,"25–34",
IF(Table1[[#This Row],[Age]]&lt;=44,"35–44",
IF(Table1[[#This Row],[Age]]&lt;=54,"45–54","55+"))))</f>
        <v>35–44</v>
      </c>
      <c r="T1043" t="str">
        <f>IF(Table1[[#This Row],[Purchase Amount (USD)]]&gt;=100,"High Value","Low Value")</f>
        <v>Low Value</v>
      </c>
      <c r="U1043" t="str">
        <f>IF(Table1[[#This Row],[Previous Purchases]]&gt;=20,"Loyal",
IF(Table1[[#This Row],[Previous Purchases]]&gt;=10,"Returning","New"))</f>
        <v>Returning</v>
      </c>
      <c r="V1043" s="3">
        <f>IF(Table1[[#This Row],[Discount Applied]]="Yes",1,0)</f>
        <v>1</v>
      </c>
    </row>
    <row r="1044" spans="1:22" ht="14" x14ac:dyDescent="0.3">
      <c r="A1044">
        <v>1043</v>
      </c>
      <c r="B1044" s="2">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tr">
        <f>IF(Table1[[#This Row],[Age]]&lt;25,"Under 25",
IF(Table1[[#This Row],[Age]]&lt;=34,"25–34",
IF(Table1[[#This Row],[Age]]&lt;=44,"35–44",
IF(Table1[[#This Row],[Age]]&lt;=54,"45–54","55+"))))</f>
        <v>55+</v>
      </c>
      <c r="T1044" t="str">
        <f>IF(Table1[[#This Row],[Purchase Amount (USD)]]&gt;=100,"High Value","Low Value")</f>
        <v>Low Value</v>
      </c>
      <c r="U1044" t="str">
        <f>IF(Table1[[#This Row],[Previous Purchases]]&gt;=20,"Loyal",
IF(Table1[[#This Row],[Previous Purchases]]&gt;=10,"Returning","New"))</f>
        <v>Loyal</v>
      </c>
      <c r="V1044" s="3">
        <f>IF(Table1[[#This Row],[Discount Applied]]="Yes",1,0)</f>
        <v>1</v>
      </c>
    </row>
    <row r="1045" spans="1:22" ht="14" x14ac:dyDescent="0.3">
      <c r="A1045">
        <v>1044</v>
      </c>
      <c r="B1045" s="2">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f>IF(Table1[[#This Row],[Age]]&lt;25,"Under 25",
IF(Table1[[#This Row],[Age]]&lt;=34,"25–34",
IF(Table1[[#This Row],[Age]]&lt;=44,"35–44",
IF(Table1[[#This Row],[Age]]&lt;=54,"45–54","55+"))))</f>
        <v>25–34</v>
      </c>
      <c r="T1045" t="str">
        <f>IF(Table1[[#This Row],[Purchase Amount (USD)]]&gt;=100,"High Value","Low Value")</f>
        <v>Low Value</v>
      </c>
      <c r="U1045" t="str">
        <f>IF(Table1[[#This Row],[Previous Purchases]]&gt;=20,"Loyal",
IF(Table1[[#This Row],[Previous Purchases]]&gt;=10,"Returning","New"))</f>
        <v>Loyal</v>
      </c>
      <c r="V1045" s="3">
        <f>IF(Table1[[#This Row],[Discount Applied]]="Yes",1,0)</f>
        <v>1</v>
      </c>
    </row>
    <row r="1046" spans="1:22" ht="14" x14ac:dyDescent="0.3">
      <c r="A1046">
        <v>1045</v>
      </c>
      <c r="B1046" s="2">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f>IF(Table1[[#This Row],[Age]]&lt;25,"Under 25",
IF(Table1[[#This Row],[Age]]&lt;=34,"25–34",
IF(Table1[[#This Row],[Age]]&lt;=44,"35–44",
IF(Table1[[#This Row],[Age]]&lt;=54,"45–54","55+"))))</f>
        <v>35–44</v>
      </c>
      <c r="T1046" t="str">
        <f>IF(Table1[[#This Row],[Purchase Amount (USD)]]&gt;=100,"High Value","Low Value")</f>
        <v>Low Value</v>
      </c>
      <c r="U1046" t="str">
        <f>IF(Table1[[#This Row],[Previous Purchases]]&gt;=20,"Loyal",
IF(Table1[[#This Row],[Previous Purchases]]&gt;=10,"Returning","New"))</f>
        <v>Returning</v>
      </c>
      <c r="V1046" s="3">
        <f>IF(Table1[[#This Row],[Discount Applied]]="Yes",1,0)</f>
        <v>1</v>
      </c>
    </row>
    <row r="1047" spans="1:22" ht="14" x14ac:dyDescent="0.3">
      <c r="A1047">
        <v>1046</v>
      </c>
      <c r="B1047" s="2">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f>IF(Table1[[#This Row],[Age]]&lt;25,"Under 25",
IF(Table1[[#This Row],[Age]]&lt;=34,"25–34",
IF(Table1[[#This Row],[Age]]&lt;=44,"35–44",
IF(Table1[[#This Row],[Age]]&lt;=54,"45–54","55+"))))</f>
        <v>45–54</v>
      </c>
      <c r="T1047" t="str">
        <f>IF(Table1[[#This Row],[Purchase Amount (USD)]]&gt;=100,"High Value","Low Value")</f>
        <v>Low Value</v>
      </c>
      <c r="U1047" t="str">
        <f>IF(Table1[[#This Row],[Previous Purchases]]&gt;=20,"Loyal",
IF(Table1[[#This Row],[Previous Purchases]]&gt;=10,"Returning","New"))</f>
        <v>Returning</v>
      </c>
      <c r="V1047" s="3">
        <f>IF(Table1[[#This Row],[Discount Applied]]="Yes",1,0)</f>
        <v>1</v>
      </c>
    </row>
    <row r="1048" spans="1:22" ht="14" x14ac:dyDescent="0.3">
      <c r="A1048">
        <v>1047</v>
      </c>
      <c r="B1048" s="2">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f>IF(Table1[[#This Row],[Age]]&lt;25,"Under 25",
IF(Table1[[#This Row],[Age]]&lt;=34,"25–34",
IF(Table1[[#This Row],[Age]]&lt;=44,"35–44",
IF(Table1[[#This Row],[Age]]&lt;=54,"45–54","55+"))))</f>
        <v>35–44</v>
      </c>
      <c r="T1048" t="str">
        <f>IF(Table1[[#This Row],[Purchase Amount (USD)]]&gt;=100,"High Value","Low Value")</f>
        <v>Low Value</v>
      </c>
      <c r="U1048" t="str">
        <f>IF(Table1[[#This Row],[Previous Purchases]]&gt;=20,"Loyal",
IF(Table1[[#This Row],[Previous Purchases]]&gt;=10,"Returning","New"))</f>
        <v>Returning</v>
      </c>
      <c r="V1048" s="3">
        <f>IF(Table1[[#This Row],[Discount Applied]]="Yes",1,0)</f>
        <v>1</v>
      </c>
    </row>
    <row r="1049" spans="1:22" ht="14" x14ac:dyDescent="0.3">
      <c r="A1049">
        <v>1048</v>
      </c>
      <c r="B1049" s="2">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f>IF(Table1[[#This Row],[Age]]&lt;25,"Under 25",
IF(Table1[[#This Row],[Age]]&lt;=34,"25–34",
IF(Table1[[#This Row],[Age]]&lt;=44,"35–44",
IF(Table1[[#This Row],[Age]]&lt;=54,"45–54","55+"))))</f>
        <v>25–34</v>
      </c>
      <c r="T1049" t="str">
        <f>IF(Table1[[#This Row],[Purchase Amount (USD)]]&gt;=100,"High Value","Low Value")</f>
        <v>Low Value</v>
      </c>
      <c r="U1049" t="str">
        <f>IF(Table1[[#This Row],[Previous Purchases]]&gt;=20,"Loyal",
IF(Table1[[#This Row],[Previous Purchases]]&gt;=10,"Returning","New"))</f>
        <v>New</v>
      </c>
      <c r="V1049" s="3">
        <f>IF(Table1[[#This Row],[Discount Applied]]="Yes",1,0)</f>
        <v>1</v>
      </c>
    </row>
    <row r="1050" spans="1:22" ht="14" x14ac:dyDescent="0.3">
      <c r="A1050">
        <v>1049</v>
      </c>
      <c r="B1050" s="2">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f>IF(Table1[[#This Row],[Age]]&lt;25,"Under 25",
IF(Table1[[#This Row],[Age]]&lt;=34,"25–34",
IF(Table1[[#This Row],[Age]]&lt;=44,"35–44",
IF(Table1[[#This Row],[Age]]&lt;=54,"45–54","55+"))))</f>
        <v>25–34</v>
      </c>
      <c r="T1050" t="str">
        <f>IF(Table1[[#This Row],[Purchase Amount (USD)]]&gt;=100,"High Value","Low Value")</f>
        <v>Low Value</v>
      </c>
      <c r="U1050" t="str">
        <f>IF(Table1[[#This Row],[Previous Purchases]]&gt;=20,"Loyal",
IF(Table1[[#This Row],[Previous Purchases]]&gt;=10,"Returning","New"))</f>
        <v>Returning</v>
      </c>
      <c r="V1050" s="3">
        <f>IF(Table1[[#This Row],[Discount Applied]]="Yes",1,0)</f>
        <v>1</v>
      </c>
    </row>
    <row r="1051" spans="1:22" ht="14" x14ac:dyDescent="0.3">
      <c r="A1051">
        <v>1050</v>
      </c>
      <c r="B1051" s="2">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f>IF(Table1[[#This Row],[Age]]&lt;25,"Under 25",
IF(Table1[[#This Row],[Age]]&lt;=34,"25–34",
IF(Table1[[#This Row],[Age]]&lt;=44,"35–44",
IF(Table1[[#This Row],[Age]]&lt;=54,"45–54","55+"))))</f>
        <v>45–54</v>
      </c>
      <c r="T1051" t="str">
        <f>IF(Table1[[#This Row],[Purchase Amount (USD)]]&gt;=100,"High Value","Low Value")</f>
        <v>Low Value</v>
      </c>
      <c r="U1051" t="str">
        <f>IF(Table1[[#This Row],[Previous Purchases]]&gt;=20,"Loyal",
IF(Table1[[#This Row],[Previous Purchases]]&gt;=10,"Returning","New"))</f>
        <v>Loyal</v>
      </c>
      <c r="V1051" s="3">
        <f>IF(Table1[[#This Row],[Discount Applied]]="Yes",1,0)</f>
        <v>1</v>
      </c>
    </row>
    <row r="1052" spans="1:22" ht="14" x14ac:dyDescent="0.3">
      <c r="A1052">
        <v>1051</v>
      </c>
      <c r="B1052" s="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f>IF(Table1[[#This Row],[Age]]&lt;25,"Under 25",
IF(Table1[[#This Row],[Age]]&lt;=34,"25–34",
IF(Table1[[#This Row],[Age]]&lt;=44,"35–44",
IF(Table1[[#This Row],[Age]]&lt;=54,"45–54","55+"))))</f>
        <v>45–54</v>
      </c>
      <c r="T1052" t="str">
        <f>IF(Table1[[#This Row],[Purchase Amount (USD)]]&gt;=100,"High Value","Low Value")</f>
        <v>Low Value</v>
      </c>
      <c r="U1052" t="str">
        <f>IF(Table1[[#This Row],[Previous Purchases]]&gt;=20,"Loyal",
IF(Table1[[#This Row],[Previous Purchases]]&gt;=10,"Returning","New"))</f>
        <v>Returning</v>
      </c>
      <c r="V1052" s="3">
        <f>IF(Table1[[#This Row],[Discount Applied]]="Yes",1,0)</f>
        <v>1</v>
      </c>
    </row>
    <row r="1053" spans="1:22" ht="14" x14ac:dyDescent="0.3">
      <c r="A1053">
        <v>1052</v>
      </c>
      <c r="B1053" s="2">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f>IF(Table1[[#This Row],[Age]]&lt;25,"Under 25",
IF(Table1[[#This Row],[Age]]&lt;=34,"25–34",
IF(Table1[[#This Row],[Age]]&lt;=44,"35–44",
IF(Table1[[#This Row],[Age]]&lt;=54,"45–54","55+"))))</f>
        <v>45–54</v>
      </c>
      <c r="T1053" t="str">
        <f>IF(Table1[[#This Row],[Purchase Amount (USD)]]&gt;=100,"High Value","Low Value")</f>
        <v>Low Value</v>
      </c>
      <c r="U1053" t="str">
        <f>IF(Table1[[#This Row],[Previous Purchases]]&gt;=20,"Loyal",
IF(Table1[[#This Row],[Previous Purchases]]&gt;=10,"Returning","New"))</f>
        <v>Loyal</v>
      </c>
      <c r="V1053" s="3">
        <f>IF(Table1[[#This Row],[Discount Applied]]="Yes",1,0)</f>
        <v>1</v>
      </c>
    </row>
    <row r="1054" spans="1:22" ht="14" x14ac:dyDescent="0.3">
      <c r="A1054">
        <v>1053</v>
      </c>
      <c r="B1054" s="2">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f>IF(Table1[[#This Row],[Age]]&lt;25,"Under 25",
IF(Table1[[#This Row],[Age]]&lt;=34,"25–34",
IF(Table1[[#This Row],[Age]]&lt;=44,"35–44",
IF(Table1[[#This Row],[Age]]&lt;=54,"45–54","55+"))))</f>
        <v>55+</v>
      </c>
      <c r="T1054" t="str">
        <f>IF(Table1[[#This Row],[Purchase Amount (USD)]]&gt;=100,"High Value","Low Value")</f>
        <v>Low Value</v>
      </c>
      <c r="U1054" t="str">
        <f>IF(Table1[[#This Row],[Previous Purchases]]&gt;=20,"Loyal",
IF(Table1[[#This Row],[Previous Purchases]]&gt;=10,"Returning","New"))</f>
        <v>New</v>
      </c>
      <c r="V1054" s="3">
        <f>IF(Table1[[#This Row],[Discount Applied]]="Yes",1,0)</f>
        <v>1</v>
      </c>
    </row>
    <row r="1055" spans="1:22" ht="14" x14ac:dyDescent="0.3">
      <c r="A1055">
        <v>1054</v>
      </c>
      <c r="B1055" s="2">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f>IF(Table1[[#This Row],[Age]]&lt;25,"Under 25",
IF(Table1[[#This Row],[Age]]&lt;=34,"25–34",
IF(Table1[[#This Row],[Age]]&lt;=44,"35–44",
IF(Table1[[#This Row],[Age]]&lt;=54,"45–54","55+"))))</f>
        <v>55+</v>
      </c>
      <c r="T1055" t="str">
        <f>IF(Table1[[#This Row],[Purchase Amount (USD)]]&gt;=100,"High Value","Low Value")</f>
        <v>Low Value</v>
      </c>
      <c r="U1055" t="str">
        <f>IF(Table1[[#This Row],[Previous Purchases]]&gt;=20,"Loyal",
IF(Table1[[#This Row],[Previous Purchases]]&gt;=10,"Returning","New"))</f>
        <v>Returning</v>
      </c>
      <c r="V1055" s="3">
        <f>IF(Table1[[#This Row],[Discount Applied]]="Yes",1,0)</f>
        <v>1</v>
      </c>
    </row>
    <row r="1056" spans="1:22" ht="14" x14ac:dyDescent="0.3">
      <c r="A1056">
        <v>1055</v>
      </c>
      <c r="B1056" s="2">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f>IF(Table1[[#This Row],[Age]]&lt;25,"Under 25",
IF(Table1[[#This Row],[Age]]&lt;=34,"25–34",
IF(Table1[[#This Row],[Age]]&lt;=44,"35–44",
IF(Table1[[#This Row],[Age]]&lt;=54,"45–54","55+"))))</f>
        <v>Under 25</v>
      </c>
      <c r="T1056" t="str">
        <f>IF(Table1[[#This Row],[Purchase Amount (USD)]]&gt;=100,"High Value","Low Value")</f>
        <v>Low Value</v>
      </c>
      <c r="U1056" t="str">
        <f>IF(Table1[[#This Row],[Previous Purchases]]&gt;=20,"Loyal",
IF(Table1[[#This Row],[Previous Purchases]]&gt;=10,"Returning","New"))</f>
        <v>Loyal</v>
      </c>
      <c r="V1056" s="3">
        <f>IF(Table1[[#This Row],[Discount Applied]]="Yes",1,0)</f>
        <v>1</v>
      </c>
    </row>
    <row r="1057" spans="1:22" ht="14" x14ac:dyDescent="0.3">
      <c r="A1057">
        <v>1056</v>
      </c>
      <c r="B1057" s="2">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f>IF(Table1[[#This Row],[Age]]&lt;25,"Under 25",
IF(Table1[[#This Row],[Age]]&lt;=34,"25–34",
IF(Table1[[#This Row],[Age]]&lt;=44,"35–44",
IF(Table1[[#This Row],[Age]]&lt;=54,"45–54","55+"))))</f>
        <v>55+</v>
      </c>
      <c r="T1057" t="str">
        <f>IF(Table1[[#This Row],[Purchase Amount (USD)]]&gt;=100,"High Value","Low Value")</f>
        <v>Low Value</v>
      </c>
      <c r="U1057" t="str">
        <f>IF(Table1[[#This Row],[Previous Purchases]]&gt;=20,"Loyal",
IF(Table1[[#This Row],[Previous Purchases]]&gt;=10,"Returning","New"))</f>
        <v>Loyal</v>
      </c>
      <c r="V1057" s="3">
        <f>IF(Table1[[#This Row],[Discount Applied]]="Yes",1,0)</f>
        <v>1</v>
      </c>
    </row>
    <row r="1058" spans="1:22" ht="14" x14ac:dyDescent="0.3">
      <c r="A1058">
        <v>1057</v>
      </c>
      <c r="B1058" s="2">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f>IF(Table1[[#This Row],[Age]]&lt;25,"Under 25",
IF(Table1[[#This Row],[Age]]&lt;=34,"25–34",
IF(Table1[[#This Row],[Age]]&lt;=44,"35–44",
IF(Table1[[#This Row],[Age]]&lt;=54,"45–54","55+"))))</f>
        <v>Under 25</v>
      </c>
      <c r="T1058" t="str">
        <f>IF(Table1[[#This Row],[Purchase Amount (USD)]]&gt;=100,"High Value","Low Value")</f>
        <v>Low Value</v>
      </c>
      <c r="U1058" t="str">
        <f>IF(Table1[[#This Row],[Previous Purchases]]&gt;=20,"Loyal",
IF(Table1[[#This Row],[Previous Purchases]]&gt;=10,"Returning","New"))</f>
        <v>Loyal</v>
      </c>
      <c r="V1058" s="3">
        <f>IF(Table1[[#This Row],[Discount Applied]]="Yes",1,0)</f>
        <v>1</v>
      </c>
    </row>
    <row r="1059" spans="1:22" ht="14" x14ac:dyDescent="0.3">
      <c r="A1059">
        <v>1058</v>
      </c>
      <c r="B1059" s="2">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f>IF(Table1[[#This Row],[Age]]&lt;25,"Under 25",
IF(Table1[[#This Row],[Age]]&lt;=34,"25–34",
IF(Table1[[#This Row],[Age]]&lt;=44,"35–44",
IF(Table1[[#This Row],[Age]]&lt;=54,"45–54","55+"))))</f>
        <v>55+</v>
      </c>
      <c r="T1059" t="str">
        <f>IF(Table1[[#This Row],[Purchase Amount (USD)]]&gt;=100,"High Value","Low Value")</f>
        <v>Low Value</v>
      </c>
      <c r="U1059" t="str">
        <f>IF(Table1[[#This Row],[Previous Purchases]]&gt;=20,"Loyal",
IF(Table1[[#This Row],[Previous Purchases]]&gt;=10,"Returning","New"))</f>
        <v>Loyal</v>
      </c>
      <c r="V1059" s="3">
        <f>IF(Table1[[#This Row],[Discount Applied]]="Yes",1,0)</f>
        <v>1</v>
      </c>
    </row>
    <row r="1060" spans="1:22" ht="14" x14ac:dyDescent="0.3">
      <c r="A1060">
        <v>1059</v>
      </c>
      <c r="B1060" s="2">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f>IF(Table1[[#This Row],[Age]]&lt;25,"Under 25",
IF(Table1[[#This Row],[Age]]&lt;=34,"25–34",
IF(Table1[[#This Row],[Age]]&lt;=44,"35–44",
IF(Table1[[#This Row],[Age]]&lt;=54,"45–54","55+"))))</f>
        <v>25–34</v>
      </c>
      <c r="T1060" t="str">
        <f>IF(Table1[[#This Row],[Purchase Amount (USD)]]&gt;=100,"High Value","Low Value")</f>
        <v>Low Value</v>
      </c>
      <c r="U1060" t="str">
        <f>IF(Table1[[#This Row],[Previous Purchases]]&gt;=20,"Loyal",
IF(Table1[[#This Row],[Previous Purchases]]&gt;=10,"Returning","New"))</f>
        <v>Loyal</v>
      </c>
      <c r="V1060" s="3">
        <f>IF(Table1[[#This Row],[Discount Applied]]="Yes",1,0)</f>
        <v>1</v>
      </c>
    </row>
    <row r="1061" spans="1:22" ht="14" x14ac:dyDescent="0.3">
      <c r="A1061">
        <v>1060</v>
      </c>
      <c r="B1061" s="2">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f>IF(Table1[[#This Row],[Age]]&lt;25,"Under 25",
IF(Table1[[#This Row],[Age]]&lt;=34,"25–34",
IF(Table1[[#This Row],[Age]]&lt;=44,"35–44",
IF(Table1[[#This Row],[Age]]&lt;=54,"45–54","55+"))))</f>
        <v>Under 25</v>
      </c>
      <c r="T1061" t="str">
        <f>IF(Table1[[#This Row],[Purchase Amount (USD)]]&gt;=100,"High Value","Low Value")</f>
        <v>Low Value</v>
      </c>
      <c r="U1061" t="str">
        <f>IF(Table1[[#This Row],[Previous Purchases]]&gt;=20,"Loyal",
IF(Table1[[#This Row],[Previous Purchases]]&gt;=10,"Returning","New"))</f>
        <v>Loyal</v>
      </c>
      <c r="V1061" s="3">
        <f>IF(Table1[[#This Row],[Discount Applied]]="Yes",1,0)</f>
        <v>1</v>
      </c>
    </row>
    <row r="1062" spans="1:22" ht="14" x14ac:dyDescent="0.3">
      <c r="A1062">
        <v>1061</v>
      </c>
      <c r="B1062" s="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f>IF(Table1[[#This Row],[Age]]&lt;25,"Under 25",
IF(Table1[[#This Row],[Age]]&lt;=34,"25–34",
IF(Table1[[#This Row],[Age]]&lt;=44,"35–44",
IF(Table1[[#This Row],[Age]]&lt;=54,"45–54","55+"))))</f>
        <v>25–34</v>
      </c>
      <c r="T1062" t="str">
        <f>IF(Table1[[#This Row],[Purchase Amount (USD)]]&gt;=100,"High Value","Low Value")</f>
        <v>Low Value</v>
      </c>
      <c r="U1062" t="str">
        <f>IF(Table1[[#This Row],[Previous Purchases]]&gt;=20,"Loyal",
IF(Table1[[#This Row],[Previous Purchases]]&gt;=10,"Returning","New"))</f>
        <v>Loyal</v>
      </c>
      <c r="V1062" s="3">
        <f>IF(Table1[[#This Row],[Discount Applied]]="Yes",1,0)</f>
        <v>1</v>
      </c>
    </row>
    <row r="1063" spans="1:22" ht="14" x14ac:dyDescent="0.3">
      <c r="A1063">
        <v>1062</v>
      </c>
      <c r="B1063" s="2">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f>IF(Table1[[#This Row],[Age]]&lt;25,"Under 25",
IF(Table1[[#This Row],[Age]]&lt;=34,"25–34",
IF(Table1[[#This Row],[Age]]&lt;=44,"35–44",
IF(Table1[[#This Row],[Age]]&lt;=54,"45–54","55+"))))</f>
        <v>35–44</v>
      </c>
      <c r="T1063" t="str">
        <f>IF(Table1[[#This Row],[Purchase Amount (USD)]]&gt;=100,"High Value","Low Value")</f>
        <v>Low Value</v>
      </c>
      <c r="U1063" t="str">
        <f>IF(Table1[[#This Row],[Previous Purchases]]&gt;=20,"Loyal",
IF(Table1[[#This Row],[Previous Purchases]]&gt;=10,"Returning","New"))</f>
        <v>Returning</v>
      </c>
      <c r="V1063" s="3">
        <f>IF(Table1[[#This Row],[Discount Applied]]="Yes",1,0)</f>
        <v>1</v>
      </c>
    </row>
    <row r="1064" spans="1:22" ht="14" x14ac:dyDescent="0.3">
      <c r="A1064">
        <v>1063</v>
      </c>
      <c r="B1064" s="2">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f>IF(Table1[[#This Row],[Age]]&lt;25,"Under 25",
IF(Table1[[#This Row],[Age]]&lt;=34,"25–34",
IF(Table1[[#This Row],[Age]]&lt;=44,"35–44",
IF(Table1[[#This Row],[Age]]&lt;=54,"45–54","55+"))))</f>
        <v>55+</v>
      </c>
      <c r="T1064" t="str">
        <f>IF(Table1[[#This Row],[Purchase Amount (USD)]]&gt;=100,"High Value","Low Value")</f>
        <v>Low Value</v>
      </c>
      <c r="U1064" t="str">
        <f>IF(Table1[[#This Row],[Previous Purchases]]&gt;=20,"Loyal",
IF(Table1[[#This Row],[Previous Purchases]]&gt;=10,"Returning","New"))</f>
        <v>Loyal</v>
      </c>
      <c r="V1064" s="3">
        <f>IF(Table1[[#This Row],[Discount Applied]]="Yes",1,0)</f>
        <v>1</v>
      </c>
    </row>
    <row r="1065" spans="1:22" ht="14" x14ac:dyDescent="0.3">
      <c r="A1065">
        <v>1064</v>
      </c>
      <c r="B1065" s="2">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f>IF(Table1[[#This Row],[Age]]&lt;25,"Under 25",
IF(Table1[[#This Row],[Age]]&lt;=34,"25–34",
IF(Table1[[#This Row],[Age]]&lt;=44,"35–44",
IF(Table1[[#This Row],[Age]]&lt;=54,"45–54","55+"))))</f>
        <v>55+</v>
      </c>
      <c r="T1065" t="str">
        <f>IF(Table1[[#This Row],[Purchase Amount (USD)]]&gt;=100,"High Value","Low Value")</f>
        <v>Low Value</v>
      </c>
      <c r="U1065" t="str">
        <f>IF(Table1[[#This Row],[Previous Purchases]]&gt;=20,"Loyal",
IF(Table1[[#This Row],[Previous Purchases]]&gt;=10,"Returning","New"))</f>
        <v>Loyal</v>
      </c>
      <c r="V1065" s="3">
        <f>IF(Table1[[#This Row],[Discount Applied]]="Yes",1,0)</f>
        <v>1</v>
      </c>
    </row>
    <row r="1066" spans="1:22" ht="14" x14ac:dyDescent="0.3">
      <c r="A1066">
        <v>1065</v>
      </c>
      <c r="B1066" s="2">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f>IF(Table1[[#This Row],[Age]]&lt;25,"Under 25",
IF(Table1[[#This Row],[Age]]&lt;=34,"25–34",
IF(Table1[[#This Row],[Age]]&lt;=44,"35–44",
IF(Table1[[#This Row],[Age]]&lt;=54,"45–54","55+"))))</f>
        <v>25–34</v>
      </c>
      <c r="T1066" t="str">
        <f>IF(Table1[[#This Row],[Purchase Amount (USD)]]&gt;=100,"High Value","Low Value")</f>
        <v>Low Value</v>
      </c>
      <c r="U1066" t="str">
        <f>IF(Table1[[#This Row],[Previous Purchases]]&gt;=20,"Loyal",
IF(Table1[[#This Row],[Previous Purchases]]&gt;=10,"Returning","New"))</f>
        <v>Loyal</v>
      </c>
      <c r="V1066" s="3">
        <f>IF(Table1[[#This Row],[Discount Applied]]="Yes",1,0)</f>
        <v>1</v>
      </c>
    </row>
    <row r="1067" spans="1:22" ht="14" x14ac:dyDescent="0.3">
      <c r="A1067">
        <v>1066</v>
      </c>
      <c r="B1067" s="2">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f>IF(Table1[[#This Row],[Age]]&lt;25,"Under 25",
IF(Table1[[#This Row],[Age]]&lt;=34,"25–34",
IF(Table1[[#This Row],[Age]]&lt;=44,"35–44",
IF(Table1[[#This Row],[Age]]&lt;=54,"45–54","55+"))))</f>
        <v>55+</v>
      </c>
      <c r="T1067" t="str">
        <f>IF(Table1[[#This Row],[Purchase Amount (USD)]]&gt;=100,"High Value","Low Value")</f>
        <v>Low Value</v>
      </c>
      <c r="U1067" t="str">
        <f>IF(Table1[[#This Row],[Previous Purchases]]&gt;=20,"Loyal",
IF(Table1[[#This Row],[Previous Purchases]]&gt;=10,"Returning","New"))</f>
        <v>New</v>
      </c>
      <c r="V1067" s="3">
        <f>IF(Table1[[#This Row],[Discount Applied]]="Yes",1,0)</f>
        <v>1</v>
      </c>
    </row>
    <row r="1068" spans="1:22" ht="14" x14ac:dyDescent="0.3">
      <c r="A1068">
        <v>1067</v>
      </c>
      <c r="B1068" s="2">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f>IF(Table1[[#This Row],[Age]]&lt;25,"Under 25",
IF(Table1[[#This Row],[Age]]&lt;=34,"25–34",
IF(Table1[[#This Row],[Age]]&lt;=44,"35–44",
IF(Table1[[#This Row],[Age]]&lt;=54,"45–54","55+"))))</f>
        <v>45–54</v>
      </c>
      <c r="T1068" t="str">
        <f>IF(Table1[[#This Row],[Purchase Amount (USD)]]&gt;=100,"High Value","Low Value")</f>
        <v>Low Value</v>
      </c>
      <c r="U1068" t="str">
        <f>IF(Table1[[#This Row],[Previous Purchases]]&gt;=20,"Loyal",
IF(Table1[[#This Row],[Previous Purchases]]&gt;=10,"Returning","New"))</f>
        <v>Returning</v>
      </c>
      <c r="V1068" s="3">
        <f>IF(Table1[[#This Row],[Discount Applied]]="Yes",1,0)</f>
        <v>1</v>
      </c>
    </row>
    <row r="1069" spans="1:22" ht="14" x14ac:dyDescent="0.3">
      <c r="A1069">
        <v>1068</v>
      </c>
      <c r="B1069" s="2">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f>IF(Table1[[#This Row],[Age]]&lt;25,"Under 25",
IF(Table1[[#This Row],[Age]]&lt;=34,"25–34",
IF(Table1[[#This Row],[Age]]&lt;=44,"35–44",
IF(Table1[[#This Row],[Age]]&lt;=54,"45–54","55+"))))</f>
        <v>Under 25</v>
      </c>
      <c r="T1069" t="str">
        <f>IF(Table1[[#This Row],[Purchase Amount (USD)]]&gt;=100,"High Value","Low Value")</f>
        <v>Low Value</v>
      </c>
      <c r="U1069" t="str">
        <f>IF(Table1[[#This Row],[Previous Purchases]]&gt;=20,"Loyal",
IF(Table1[[#This Row],[Previous Purchases]]&gt;=10,"Returning","New"))</f>
        <v>Loyal</v>
      </c>
      <c r="V1069" s="3">
        <f>IF(Table1[[#This Row],[Discount Applied]]="Yes",1,0)</f>
        <v>1</v>
      </c>
    </row>
    <row r="1070" spans="1:22" ht="14" x14ac:dyDescent="0.3">
      <c r="A1070">
        <v>1069</v>
      </c>
      <c r="B1070" s="2">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f>IF(Table1[[#This Row],[Age]]&lt;25,"Under 25",
IF(Table1[[#This Row],[Age]]&lt;=34,"25–34",
IF(Table1[[#This Row],[Age]]&lt;=44,"35–44",
IF(Table1[[#This Row],[Age]]&lt;=54,"45–54","55+"))))</f>
        <v>55+</v>
      </c>
      <c r="T1070" t="str">
        <f>IF(Table1[[#This Row],[Purchase Amount (USD)]]&gt;=100,"High Value","Low Value")</f>
        <v>Low Value</v>
      </c>
      <c r="U1070" t="str">
        <f>IF(Table1[[#This Row],[Previous Purchases]]&gt;=20,"Loyal",
IF(Table1[[#This Row],[Previous Purchases]]&gt;=10,"Returning","New"))</f>
        <v>Loyal</v>
      </c>
      <c r="V1070" s="3">
        <f>IF(Table1[[#This Row],[Discount Applied]]="Yes",1,0)</f>
        <v>1</v>
      </c>
    </row>
    <row r="1071" spans="1:22" ht="14" x14ac:dyDescent="0.3">
      <c r="A1071">
        <v>1070</v>
      </c>
      <c r="B1071" s="2">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f>IF(Table1[[#This Row],[Age]]&lt;25,"Under 25",
IF(Table1[[#This Row],[Age]]&lt;=34,"25–34",
IF(Table1[[#This Row],[Age]]&lt;=44,"35–44",
IF(Table1[[#This Row],[Age]]&lt;=54,"45–54","55+"))))</f>
        <v>35–44</v>
      </c>
      <c r="T1071" t="str">
        <f>IF(Table1[[#This Row],[Purchase Amount (USD)]]&gt;=100,"High Value","Low Value")</f>
        <v>Low Value</v>
      </c>
      <c r="U1071" t="str">
        <f>IF(Table1[[#This Row],[Previous Purchases]]&gt;=20,"Loyal",
IF(Table1[[#This Row],[Previous Purchases]]&gt;=10,"Returning","New"))</f>
        <v>Loyal</v>
      </c>
      <c r="V1071" s="3">
        <f>IF(Table1[[#This Row],[Discount Applied]]="Yes",1,0)</f>
        <v>1</v>
      </c>
    </row>
    <row r="1072" spans="1:22" ht="14" x14ac:dyDescent="0.3">
      <c r="A1072">
        <v>1071</v>
      </c>
      <c r="B1072" s="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f>IF(Table1[[#This Row],[Age]]&lt;25,"Under 25",
IF(Table1[[#This Row],[Age]]&lt;=34,"25–34",
IF(Table1[[#This Row],[Age]]&lt;=44,"35–44",
IF(Table1[[#This Row],[Age]]&lt;=54,"45–54","55+"))))</f>
        <v>45–54</v>
      </c>
      <c r="T1072" t="str">
        <f>IF(Table1[[#This Row],[Purchase Amount (USD)]]&gt;=100,"High Value","Low Value")</f>
        <v>Low Value</v>
      </c>
      <c r="U1072" t="str">
        <f>IF(Table1[[#This Row],[Previous Purchases]]&gt;=20,"Loyal",
IF(Table1[[#This Row],[Previous Purchases]]&gt;=10,"Returning","New"))</f>
        <v>Loyal</v>
      </c>
      <c r="V1072" s="3">
        <f>IF(Table1[[#This Row],[Discount Applied]]="Yes",1,0)</f>
        <v>1</v>
      </c>
    </row>
    <row r="1073" spans="1:22" ht="14" x14ac:dyDescent="0.3">
      <c r="A1073">
        <v>1072</v>
      </c>
      <c r="B1073" s="2">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f>IF(Table1[[#This Row],[Age]]&lt;25,"Under 25",
IF(Table1[[#This Row],[Age]]&lt;=34,"25–34",
IF(Table1[[#This Row],[Age]]&lt;=44,"35–44",
IF(Table1[[#This Row],[Age]]&lt;=54,"45–54","55+"))))</f>
        <v>55+</v>
      </c>
      <c r="T1073" t="str">
        <f>IF(Table1[[#This Row],[Purchase Amount (USD)]]&gt;=100,"High Value","Low Value")</f>
        <v>Low Value</v>
      </c>
      <c r="U1073" t="str">
        <f>IF(Table1[[#This Row],[Previous Purchases]]&gt;=20,"Loyal",
IF(Table1[[#This Row],[Previous Purchases]]&gt;=10,"Returning","New"))</f>
        <v>Loyal</v>
      </c>
      <c r="V1073" s="3">
        <f>IF(Table1[[#This Row],[Discount Applied]]="Yes",1,0)</f>
        <v>1</v>
      </c>
    </row>
    <row r="1074" spans="1:22" ht="14" x14ac:dyDescent="0.3">
      <c r="A1074">
        <v>1073</v>
      </c>
      <c r="B1074" s="2">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f>IF(Table1[[#This Row],[Age]]&lt;25,"Under 25",
IF(Table1[[#This Row],[Age]]&lt;=34,"25–34",
IF(Table1[[#This Row],[Age]]&lt;=44,"35–44",
IF(Table1[[#This Row],[Age]]&lt;=54,"45–54","55+"))))</f>
        <v>45–54</v>
      </c>
      <c r="T1074" t="str">
        <f>IF(Table1[[#This Row],[Purchase Amount (USD)]]&gt;=100,"High Value","Low Value")</f>
        <v>Low Value</v>
      </c>
      <c r="U1074" t="str">
        <f>IF(Table1[[#This Row],[Previous Purchases]]&gt;=20,"Loyal",
IF(Table1[[#This Row],[Previous Purchases]]&gt;=10,"Returning","New"))</f>
        <v>Loyal</v>
      </c>
      <c r="V1074" s="3">
        <f>IF(Table1[[#This Row],[Discount Applied]]="Yes",1,0)</f>
        <v>1</v>
      </c>
    </row>
    <row r="1075" spans="1:22" ht="14" x14ac:dyDescent="0.3">
      <c r="A1075">
        <v>1074</v>
      </c>
      <c r="B1075" s="2">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f>IF(Table1[[#This Row],[Age]]&lt;25,"Under 25",
IF(Table1[[#This Row],[Age]]&lt;=34,"25–34",
IF(Table1[[#This Row],[Age]]&lt;=44,"35–44",
IF(Table1[[#This Row],[Age]]&lt;=54,"45–54","55+"))))</f>
        <v>Under 25</v>
      </c>
      <c r="T1075" t="str">
        <f>IF(Table1[[#This Row],[Purchase Amount (USD)]]&gt;=100,"High Value","Low Value")</f>
        <v>Low Value</v>
      </c>
      <c r="U1075" t="str">
        <f>IF(Table1[[#This Row],[Previous Purchases]]&gt;=20,"Loyal",
IF(Table1[[#This Row],[Previous Purchases]]&gt;=10,"Returning","New"))</f>
        <v>Loyal</v>
      </c>
      <c r="V1075" s="3">
        <f>IF(Table1[[#This Row],[Discount Applied]]="Yes",1,0)</f>
        <v>1</v>
      </c>
    </row>
    <row r="1076" spans="1:22" ht="14" x14ac:dyDescent="0.3">
      <c r="A1076">
        <v>1075</v>
      </c>
      <c r="B1076" s="2">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f>IF(Table1[[#This Row],[Age]]&lt;25,"Under 25",
IF(Table1[[#This Row],[Age]]&lt;=34,"25–34",
IF(Table1[[#This Row],[Age]]&lt;=44,"35–44",
IF(Table1[[#This Row],[Age]]&lt;=54,"45–54","55+"))))</f>
        <v>45–54</v>
      </c>
      <c r="T1076" t="str">
        <f>IF(Table1[[#This Row],[Purchase Amount (USD)]]&gt;=100,"High Value","Low Value")</f>
        <v>Low Value</v>
      </c>
      <c r="U1076" t="str">
        <f>IF(Table1[[#This Row],[Previous Purchases]]&gt;=20,"Loyal",
IF(Table1[[#This Row],[Previous Purchases]]&gt;=10,"Returning","New"))</f>
        <v>Loyal</v>
      </c>
      <c r="V1076" s="3">
        <f>IF(Table1[[#This Row],[Discount Applied]]="Yes",1,0)</f>
        <v>1</v>
      </c>
    </row>
    <row r="1077" spans="1:22" ht="14" x14ac:dyDescent="0.3">
      <c r="A1077">
        <v>1076</v>
      </c>
      <c r="B1077" s="2">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f>IF(Table1[[#This Row],[Age]]&lt;25,"Under 25",
IF(Table1[[#This Row],[Age]]&lt;=34,"25–34",
IF(Table1[[#This Row],[Age]]&lt;=44,"35–44",
IF(Table1[[#This Row],[Age]]&lt;=54,"45–54","55+"))))</f>
        <v>55+</v>
      </c>
      <c r="T1077" t="str">
        <f>IF(Table1[[#This Row],[Purchase Amount (USD)]]&gt;=100,"High Value","Low Value")</f>
        <v>Low Value</v>
      </c>
      <c r="U1077" t="str">
        <f>IF(Table1[[#This Row],[Previous Purchases]]&gt;=20,"Loyal",
IF(Table1[[#This Row],[Previous Purchases]]&gt;=10,"Returning","New"))</f>
        <v>Loyal</v>
      </c>
      <c r="V1077" s="3">
        <f>IF(Table1[[#This Row],[Discount Applied]]="Yes",1,0)</f>
        <v>1</v>
      </c>
    </row>
    <row r="1078" spans="1:22" ht="14" x14ac:dyDescent="0.3">
      <c r="A1078">
        <v>1077</v>
      </c>
      <c r="B1078" s="2">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f>IF(Table1[[#This Row],[Age]]&lt;25,"Under 25",
IF(Table1[[#This Row],[Age]]&lt;=34,"25–34",
IF(Table1[[#This Row],[Age]]&lt;=44,"35–44",
IF(Table1[[#This Row],[Age]]&lt;=54,"45–54","55+"))))</f>
        <v>25–34</v>
      </c>
      <c r="T1078" t="str">
        <f>IF(Table1[[#This Row],[Purchase Amount (USD)]]&gt;=100,"High Value","Low Value")</f>
        <v>Low Value</v>
      </c>
      <c r="U1078" t="str">
        <f>IF(Table1[[#This Row],[Previous Purchases]]&gt;=20,"Loyal",
IF(Table1[[#This Row],[Previous Purchases]]&gt;=10,"Returning","New"))</f>
        <v>Loyal</v>
      </c>
      <c r="V1078" s="3">
        <f>IF(Table1[[#This Row],[Discount Applied]]="Yes",1,0)</f>
        <v>1</v>
      </c>
    </row>
    <row r="1079" spans="1:22" ht="14" x14ac:dyDescent="0.3">
      <c r="A1079">
        <v>1078</v>
      </c>
      <c r="B1079" s="2">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f>IF(Table1[[#This Row],[Age]]&lt;25,"Under 25",
IF(Table1[[#This Row],[Age]]&lt;=34,"25–34",
IF(Table1[[#This Row],[Age]]&lt;=44,"35–44",
IF(Table1[[#This Row],[Age]]&lt;=54,"45–54","55+"))))</f>
        <v>55+</v>
      </c>
      <c r="T1079" t="str">
        <f>IF(Table1[[#This Row],[Purchase Amount (USD)]]&gt;=100,"High Value","Low Value")</f>
        <v>Low Value</v>
      </c>
      <c r="U1079" t="str">
        <f>IF(Table1[[#This Row],[Previous Purchases]]&gt;=20,"Loyal",
IF(Table1[[#This Row],[Previous Purchases]]&gt;=10,"Returning","New"))</f>
        <v>New</v>
      </c>
      <c r="V1079" s="3">
        <f>IF(Table1[[#This Row],[Discount Applied]]="Yes",1,0)</f>
        <v>1</v>
      </c>
    </row>
    <row r="1080" spans="1:22" ht="14" x14ac:dyDescent="0.3">
      <c r="A1080">
        <v>1079</v>
      </c>
      <c r="B1080" s="2">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f>IF(Table1[[#This Row],[Age]]&lt;25,"Under 25",
IF(Table1[[#This Row],[Age]]&lt;=34,"25–34",
IF(Table1[[#This Row],[Age]]&lt;=44,"35–44",
IF(Table1[[#This Row],[Age]]&lt;=54,"45–54","55+"))))</f>
        <v>35–44</v>
      </c>
      <c r="T1080" t="str">
        <f>IF(Table1[[#This Row],[Purchase Amount (USD)]]&gt;=100,"High Value","Low Value")</f>
        <v>Low Value</v>
      </c>
      <c r="U1080" t="str">
        <f>IF(Table1[[#This Row],[Previous Purchases]]&gt;=20,"Loyal",
IF(Table1[[#This Row],[Previous Purchases]]&gt;=10,"Returning","New"))</f>
        <v>Loyal</v>
      </c>
      <c r="V1080" s="3">
        <f>IF(Table1[[#This Row],[Discount Applied]]="Yes",1,0)</f>
        <v>1</v>
      </c>
    </row>
    <row r="1081" spans="1:22" ht="14" x14ac:dyDescent="0.3">
      <c r="A1081">
        <v>1080</v>
      </c>
      <c r="B1081" s="2">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f>IF(Table1[[#This Row],[Age]]&lt;25,"Under 25",
IF(Table1[[#This Row],[Age]]&lt;=34,"25–34",
IF(Table1[[#This Row],[Age]]&lt;=44,"35–44",
IF(Table1[[#This Row],[Age]]&lt;=54,"45–54","55+"))))</f>
        <v>Under 25</v>
      </c>
      <c r="T1081" t="str">
        <f>IF(Table1[[#This Row],[Purchase Amount (USD)]]&gt;=100,"High Value","Low Value")</f>
        <v>Low Value</v>
      </c>
      <c r="U1081" t="str">
        <f>IF(Table1[[#This Row],[Previous Purchases]]&gt;=20,"Loyal",
IF(Table1[[#This Row],[Previous Purchases]]&gt;=10,"Returning","New"))</f>
        <v>Loyal</v>
      </c>
      <c r="V1081" s="3">
        <f>IF(Table1[[#This Row],[Discount Applied]]="Yes",1,0)</f>
        <v>1</v>
      </c>
    </row>
    <row r="1082" spans="1:22" ht="14" x14ac:dyDescent="0.3">
      <c r="A1082">
        <v>1081</v>
      </c>
      <c r="B1082" s="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f>IF(Table1[[#This Row],[Age]]&lt;25,"Under 25",
IF(Table1[[#This Row],[Age]]&lt;=34,"25–34",
IF(Table1[[#This Row],[Age]]&lt;=44,"35–44",
IF(Table1[[#This Row],[Age]]&lt;=54,"45–54","55+"))))</f>
        <v>55+</v>
      </c>
      <c r="T1082" t="str">
        <f>IF(Table1[[#This Row],[Purchase Amount (USD)]]&gt;=100,"High Value","Low Value")</f>
        <v>Low Value</v>
      </c>
      <c r="U1082" t="str">
        <f>IF(Table1[[#This Row],[Previous Purchases]]&gt;=20,"Loyal",
IF(Table1[[#This Row],[Previous Purchases]]&gt;=10,"Returning","New"))</f>
        <v>Loyal</v>
      </c>
      <c r="V1082" s="3">
        <f>IF(Table1[[#This Row],[Discount Applied]]="Yes",1,0)</f>
        <v>1</v>
      </c>
    </row>
    <row r="1083" spans="1:22" ht="14" x14ac:dyDescent="0.3">
      <c r="A1083">
        <v>1082</v>
      </c>
      <c r="B1083" s="2">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tr">
        <f>IF(Table1[[#This Row],[Age]]&lt;25,"Under 25",
IF(Table1[[#This Row],[Age]]&lt;=34,"25–34",
IF(Table1[[#This Row],[Age]]&lt;=44,"35–44",
IF(Table1[[#This Row],[Age]]&lt;=54,"45–54","55+"))))</f>
        <v>55+</v>
      </c>
      <c r="T1083" t="str">
        <f>IF(Table1[[#This Row],[Purchase Amount (USD)]]&gt;=100,"High Value","Low Value")</f>
        <v>Low Value</v>
      </c>
      <c r="U1083" t="str">
        <f>IF(Table1[[#This Row],[Previous Purchases]]&gt;=20,"Loyal",
IF(Table1[[#This Row],[Previous Purchases]]&gt;=10,"Returning","New"))</f>
        <v>Loyal</v>
      </c>
      <c r="V1083" s="3">
        <f>IF(Table1[[#This Row],[Discount Applied]]="Yes",1,0)</f>
        <v>1</v>
      </c>
    </row>
    <row r="1084" spans="1:22" ht="14" x14ac:dyDescent="0.3">
      <c r="A1084">
        <v>1083</v>
      </c>
      <c r="B1084" s="2">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f>IF(Table1[[#This Row],[Age]]&lt;25,"Under 25",
IF(Table1[[#This Row],[Age]]&lt;=34,"25–34",
IF(Table1[[#This Row],[Age]]&lt;=44,"35–44",
IF(Table1[[#This Row],[Age]]&lt;=54,"45–54","55+"))))</f>
        <v>45–54</v>
      </c>
      <c r="T1084" t="str">
        <f>IF(Table1[[#This Row],[Purchase Amount (USD)]]&gt;=100,"High Value","Low Value")</f>
        <v>Low Value</v>
      </c>
      <c r="U1084" t="str">
        <f>IF(Table1[[#This Row],[Previous Purchases]]&gt;=20,"Loyal",
IF(Table1[[#This Row],[Previous Purchases]]&gt;=10,"Returning","New"))</f>
        <v>Loyal</v>
      </c>
      <c r="V1084" s="3">
        <f>IF(Table1[[#This Row],[Discount Applied]]="Yes",1,0)</f>
        <v>1</v>
      </c>
    </row>
    <row r="1085" spans="1:22" ht="14" x14ac:dyDescent="0.3">
      <c r="A1085">
        <v>1084</v>
      </c>
      <c r="B1085" s="2">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tr">
        <f>IF(Table1[[#This Row],[Age]]&lt;25,"Under 25",
IF(Table1[[#This Row],[Age]]&lt;=34,"25–34",
IF(Table1[[#This Row],[Age]]&lt;=44,"35–44",
IF(Table1[[#This Row],[Age]]&lt;=54,"45–54","55+"))))</f>
        <v>35–44</v>
      </c>
      <c r="T1085" t="str">
        <f>IF(Table1[[#This Row],[Purchase Amount (USD)]]&gt;=100,"High Value","Low Value")</f>
        <v>Low Value</v>
      </c>
      <c r="U1085" t="str">
        <f>IF(Table1[[#This Row],[Previous Purchases]]&gt;=20,"Loyal",
IF(Table1[[#This Row],[Previous Purchases]]&gt;=10,"Returning","New"))</f>
        <v>Loyal</v>
      </c>
      <c r="V1085" s="3">
        <f>IF(Table1[[#This Row],[Discount Applied]]="Yes",1,0)</f>
        <v>1</v>
      </c>
    </row>
    <row r="1086" spans="1:22" ht="14" x14ac:dyDescent="0.3">
      <c r="A1086">
        <v>1085</v>
      </c>
      <c r="B1086" s="2">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f>IF(Table1[[#This Row],[Age]]&lt;25,"Under 25",
IF(Table1[[#This Row],[Age]]&lt;=34,"25–34",
IF(Table1[[#This Row],[Age]]&lt;=44,"35–44",
IF(Table1[[#This Row],[Age]]&lt;=54,"45–54","55+"))))</f>
        <v>25–34</v>
      </c>
      <c r="T1086" t="str">
        <f>IF(Table1[[#This Row],[Purchase Amount (USD)]]&gt;=100,"High Value","Low Value")</f>
        <v>Low Value</v>
      </c>
      <c r="U1086" t="str">
        <f>IF(Table1[[#This Row],[Previous Purchases]]&gt;=20,"Loyal",
IF(Table1[[#This Row],[Previous Purchases]]&gt;=10,"Returning","New"))</f>
        <v>Loyal</v>
      </c>
      <c r="V1086" s="3">
        <f>IF(Table1[[#This Row],[Discount Applied]]="Yes",1,0)</f>
        <v>1</v>
      </c>
    </row>
    <row r="1087" spans="1:22" ht="14" x14ac:dyDescent="0.3">
      <c r="A1087">
        <v>1086</v>
      </c>
      <c r="B1087" s="2">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f>IF(Table1[[#This Row],[Age]]&lt;25,"Under 25",
IF(Table1[[#This Row],[Age]]&lt;=34,"25–34",
IF(Table1[[#This Row],[Age]]&lt;=44,"35–44",
IF(Table1[[#This Row],[Age]]&lt;=54,"45–54","55+"))))</f>
        <v>25–34</v>
      </c>
      <c r="T1087" t="str">
        <f>IF(Table1[[#This Row],[Purchase Amount (USD)]]&gt;=100,"High Value","Low Value")</f>
        <v>Low Value</v>
      </c>
      <c r="U1087" t="str">
        <f>IF(Table1[[#This Row],[Previous Purchases]]&gt;=20,"Loyal",
IF(Table1[[#This Row],[Previous Purchases]]&gt;=10,"Returning","New"))</f>
        <v>Loyal</v>
      </c>
      <c r="V1087" s="3">
        <f>IF(Table1[[#This Row],[Discount Applied]]="Yes",1,0)</f>
        <v>1</v>
      </c>
    </row>
    <row r="1088" spans="1:22" ht="14" x14ac:dyDescent="0.3">
      <c r="A1088">
        <v>1087</v>
      </c>
      <c r="B1088" s="2">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f>IF(Table1[[#This Row],[Age]]&lt;25,"Under 25",
IF(Table1[[#This Row],[Age]]&lt;=34,"25–34",
IF(Table1[[#This Row],[Age]]&lt;=44,"35–44",
IF(Table1[[#This Row],[Age]]&lt;=54,"45–54","55+"))))</f>
        <v>45–54</v>
      </c>
      <c r="T1088" t="str">
        <f>IF(Table1[[#This Row],[Purchase Amount (USD)]]&gt;=100,"High Value","Low Value")</f>
        <v>Low Value</v>
      </c>
      <c r="U1088" t="str">
        <f>IF(Table1[[#This Row],[Previous Purchases]]&gt;=20,"Loyal",
IF(Table1[[#This Row],[Previous Purchases]]&gt;=10,"Returning","New"))</f>
        <v>Loyal</v>
      </c>
      <c r="V1088" s="3">
        <f>IF(Table1[[#This Row],[Discount Applied]]="Yes",1,0)</f>
        <v>1</v>
      </c>
    </row>
    <row r="1089" spans="1:22" ht="14" x14ac:dyDescent="0.3">
      <c r="A1089">
        <v>1088</v>
      </c>
      <c r="B1089" s="2">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f>IF(Table1[[#This Row],[Age]]&lt;25,"Under 25",
IF(Table1[[#This Row],[Age]]&lt;=34,"25–34",
IF(Table1[[#This Row],[Age]]&lt;=44,"35–44",
IF(Table1[[#This Row],[Age]]&lt;=54,"45–54","55+"))))</f>
        <v>45–54</v>
      </c>
      <c r="T1089" t="str">
        <f>IF(Table1[[#This Row],[Purchase Amount (USD)]]&gt;=100,"High Value","Low Value")</f>
        <v>Low Value</v>
      </c>
      <c r="U1089" t="str">
        <f>IF(Table1[[#This Row],[Previous Purchases]]&gt;=20,"Loyal",
IF(Table1[[#This Row],[Previous Purchases]]&gt;=10,"Returning","New"))</f>
        <v>New</v>
      </c>
      <c r="V1089" s="3">
        <f>IF(Table1[[#This Row],[Discount Applied]]="Yes",1,0)</f>
        <v>1</v>
      </c>
    </row>
    <row r="1090" spans="1:22" ht="14" x14ac:dyDescent="0.3">
      <c r="A1090">
        <v>1089</v>
      </c>
      <c r="B1090" s="2">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f>IF(Table1[[#This Row],[Age]]&lt;25,"Under 25",
IF(Table1[[#This Row],[Age]]&lt;=34,"25–34",
IF(Table1[[#This Row],[Age]]&lt;=44,"35–44",
IF(Table1[[#This Row],[Age]]&lt;=54,"45–54","55+"))))</f>
        <v>45–54</v>
      </c>
      <c r="T1090" t="str">
        <f>IF(Table1[[#This Row],[Purchase Amount (USD)]]&gt;=100,"High Value","Low Value")</f>
        <v>Low Value</v>
      </c>
      <c r="U1090" t="str">
        <f>IF(Table1[[#This Row],[Previous Purchases]]&gt;=20,"Loyal",
IF(Table1[[#This Row],[Previous Purchases]]&gt;=10,"Returning","New"))</f>
        <v>New</v>
      </c>
      <c r="V1090" s="3">
        <f>IF(Table1[[#This Row],[Discount Applied]]="Yes",1,0)</f>
        <v>1</v>
      </c>
    </row>
    <row r="1091" spans="1:22" ht="14" x14ac:dyDescent="0.3">
      <c r="A1091">
        <v>1090</v>
      </c>
      <c r="B1091" s="2">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tr">
        <f>IF(Table1[[#This Row],[Age]]&lt;25,"Under 25",
IF(Table1[[#This Row],[Age]]&lt;=34,"25–34",
IF(Table1[[#This Row],[Age]]&lt;=44,"35–44",
IF(Table1[[#This Row],[Age]]&lt;=54,"45–54","55+"))))</f>
        <v>35–44</v>
      </c>
      <c r="T1091" t="str">
        <f>IF(Table1[[#This Row],[Purchase Amount (USD)]]&gt;=100,"High Value","Low Value")</f>
        <v>Low Value</v>
      </c>
      <c r="U1091" t="str">
        <f>IF(Table1[[#This Row],[Previous Purchases]]&gt;=20,"Loyal",
IF(Table1[[#This Row],[Previous Purchases]]&gt;=10,"Returning","New"))</f>
        <v>Loyal</v>
      </c>
      <c r="V1091" s="3">
        <f>IF(Table1[[#This Row],[Discount Applied]]="Yes",1,0)</f>
        <v>1</v>
      </c>
    </row>
    <row r="1092" spans="1:22" ht="14" x14ac:dyDescent="0.3">
      <c r="A1092">
        <v>1091</v>
      </c>
      <c r="B1092" s="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f>IF(Table1[[#This Row],[Age]]&lt;25,"Under 25",
IF(Table1[[#This Row],[Age]]&lt;=34,"25–34",
IF(Table1[[#This Row],[Age]]&lt;=44,"35–44",
IF(Table1[[#This Row],[Age]]&lt;=54,"45–54","55+"))))</f>
        <v>35–44</v>
      </c>
      <c r="T1092" t="str">
        <f>IF(Table1[[#This Row],[Purchase Amount (USD)]]&gt;=100,"High Value","Low Value")</f>
        <v>Low Value</v>
      </c>
      <c r="U1092" t="str">
        <f>IF(Table1[[#This Row],[Previous Purchases]]&gt;=20,"Loyal",
IF(Table1[[#This Row],[Previous Purchases]]&gt;=10,"Returning","New"))</f>
        <v>Loyal</v>
      </c>
      <c r="V1092" s="3">
        <f>IF(Table1[[#This Row],[Discount Applied]]="Yes",1,0)</f>
        <v>1</v>
      </c>
    </row>
    <row r="1093" spans="1:22" ht="14" x14ac:dyDescent="0.3">
      <c r="A1093">
        <v>1092</v>
      </c>
      <c r="B1093" s="2">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f>IF(Table1[[#This Row],[Age]]&lt;25,"Under 25",
IF(Table1[[#This Row],[Age]]&lt;=34,"25–34",
IF(Table1[[#This Row],[Age]]&lt;=44,"35–44",
IF(Table1[[#This Row],[Age]]&lt;=54,"45–54","55+"))))</f>
        <v>35–44</v>
      </c>
      <c r="T1093" t="str">
        <f>IF(Table1[[#This Row],[Purchase Amount (USD)]]&gt;=100,"High Value","Low Value")</f>
        <v>Low Value</v>
      </c>
      <c r="U1093" t="str">
        <f>IF(Table1[[#This Row],[Previous Purchases]]&gt;=20,"Loyal",
IF(Table1[[#This Row],[Previous Purchases]]&gt;=10,"Returning","New"))</f>
        <v>New</v>
      </c>
      <c r="V1093" s="3">
        <f>IF(Table1[[#This Row],[Discount Applied]]="Yes",1,0)</f>
        <v>1</v>
      </c>
    </row>
    <row r="1094" spans="1:22" ht="14" x14ac:dyDescent="0.3">
      <c r="A1094">
        <v>1093</v>
      </c>
      <c r="B1094" s="2">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f>IF(Table1[[#This Row],[Age]]&lt;25,"Under 25",
IF(Table1[[#This Row],[Age]]&lt;=34,"25–34",
IF(Table1[[#This Row],[Age]]&lt;=44,"35–44",
IF(Table1[[#This Row],[Age]]&lt;=54,"45–54","55+"))))</f>
        <v>55+</v>
      </c>
      <c r="T1094" t="str">
        <f>IF(Table1[[#This Row],[Purchase Amount (USD)]]&gt;=100,"High Value","Low Value")</f>
        <v>Low Value</v>
      </c>
      <c r="U1094" t="str">
        <f>IF(Table1[[#This Row],[Previous Purchases]]&gt;=20,"Loyal",
IF(Table1[[#This Row],[Previous Purchases]]&gt;=10,"Returning","New"))</f>
        <v>Loyal</v>
      </c>
      <c r="V1094" s="3">
        <f>IF(Table1[[#This Row],[Discount Applied]]="Yes",1,0)</f>
        <v>1</v>
      </c>
    </row>
    <row r="1095" spans="1:22" ht="14" x14ac:dyDescent="0.3">
      <c r="A1095">
        <v>1094</v>
      </c>
      <c r="B1095" s="2">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f>IF(Table1[[#This Row],[Age]]&lt;25,"Under 25",
IF(Table1[[#This Row],[Age]]&lt;=34,"25–34",
IF(Table1[[#This Row],[Age]]&lt;=44,"35–44",
IF(Table1[[#This Row],[Age]]&lt;=54,"45–54","55+"))))</f>
        <v>55+</v>
      </c>
      <c r="T1095" t="str">
        <f>IF(Table1[[#This Row],[Purchase Amount (USD)]]&gt;=100,"High Value","Low Value")</f>
        <v>Low Value</v>
      </c>
      <c r="U1095" t="str">
        <f>IF(Table1[[#This Row],[Previous Purchases]]&gt;=20,"Loyal",
IF(Table1[[#This Row],[Previous Purchases]]&gt;=10,"Returning","New"))</f>
        <v>Loyal</v>
      </c>
      <c r="V1095" s="3">
        <f>IF(Table1[[#This Row],[Discount Applied]]="Yes",1,0)</f>
        <v>1</v>
      </c>
    </row>
    <row r="1096" spans="1:22" ht="14" x14ac:dyDescent="0.3">
      <c r="A1096">
        <v>1095</v>
      </c>
      <c r="B1096" s="2">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f>IF(Table1[[#This Row],[Age]]&lt;25,"Under 25",
IF(Table1[[#This Row],[Age]]&lt;=34,"25–34",
IF(Table1[[#This Row],[Age]]&lt;=44,"35–44",
IF(Table1[[#This Row],[Age]]&lt;=54,"45–54","55+"))))</f>
        <v>25–34</v>
      </c>
      <c r="T1096" t="str">
        <f>IF(Table1[[#This Row],[Purchase Amount (USD)]]&gt;=100,"High Value","Low Value")</f>
        <v>Low Value</v>
      </c>
      <c r="U1096" t="str">
        <f>IF(Table1[[#This Row],[Previous Purchases]]&gt;=20,"Loyal",
IF(Table1[[#This Row],[Previous Purchases]]&gt;=10,"Returning","New"))</f>
        <v>Loyal</v>
      </c>
      <c r="V1096" s="3">
        <f>IF(Table1[[#This Row],[Discount Applied]]="Yes",1,0)</f>
        <v>1</v>
      </c>
    </row>
    <row r="1097" spans="1:22" ht="14" x14ac:dyDescent="0.3">
      <c r="A1097">
        <v>1096</v>
      </c>
      <c r="B1097" s="2">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f>IF(Table1[[#This Row],[Age]]&lt;25,"Under 25",
IF(Table1[[#This Row],[Age]]&lt;=34,"25–34",
IF(Table1[[#This Row],[Age]]&lt;=44,"35–44",
IF(Table1[[#This Row],[Age]]&lt;=54,"45–54","55+"))))</f>
        <v>Under 25</v>
      </c>
      <c r="T1097" t="str">
        <f>IF(Table1[[#This Row],[Purchase Amount (USD)]]&gt;=100,"High Value","Low Value")</f>
        <v>Low Value</v>
      </c>
      <c r="U1097" t="str">
        <f>IF(Table1[[#This Row],[Previous Purchases]]&gt;=20,"Loyal",
IF(Table1[[#This Row],[Previous Purchases]]&gt;=10,"Returning","New"))</f>
        <v>Loyal</v>
      </c>
      <c r="V1097" s="3">
        <f>IF(Table1[[#This Row],[Discount Applied]]="Yes",1,0)</f>
        <v>1</v>
      </c>
    </row>
    <row r="1098" spans="1:22" ht="14" x14ac:dyDescent="0.3">
      <c r="A1098">
        <v>1097</v>
      </c>
      <c r="B1098" s="2">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f>IF(Table1[[#This Row],[Age]]&lt;25,"Under 25",
IF(Table1[[#This Row],[Age]]&lt;=34,"25–34",
IF(Table1[[#This Row],[Age]]&lt;=44,"35–44",
IF(Table1[[#This Row],[Age]]&lt;=54,"45–54","55+"))))</f>
        <v>55+</v>
      </c>
      <c r="T1098" t="str">
        <f>IF(Table1[[#This Row],[Purchase Amount (USD)]]&gt;=100,"High Value","Low Value")</f>
        <v>Low Value</v>
      </c>
      <c r="U1098" t="str">
        <f>IF(Table1[[#This Row],[Previous Purchases]]&gt;=20,"Loyal",
IF(Table1[[#This Row],[Previous Purchases]]&gt;=10,"Returning","New"))</f>
        <v>Loyal</v>
      </c>
      <c r="V1098" s="3">
        <f>IF(Table1[[#This Row],[Discount Applied]]="Yes",1,0)</f>
        <v>1</v>
      </c>
    </row>
    <row r="1099" spans="1:22" ht="14" x14ac:dyDescent="0.3">
      <c r="A1099">
        <v>1098</v>
      </c>
      <c r="B1099" s="2">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f>IF(Table1[[#This Row],[Age]]&lt;25,"Under 25",
IF(Table1[[#This Row],[Age]]&lt;=34,"25–34",
IF(Table1[[#This Row],[Age]]&lt;=44,"35–44",
IF(Table1[[#This Row],[Age]]&lt;=54,"45–54","55+"))))</f>
        <v>55+</v>
      </c>
      <c r="T1099" t="str">
        <f>IF(Table1[[#This Row],[Purchase Amount (USD)]]&gt;=100,"High Value","Low Value")</f>
        <v>Low Value</v>
      </c>
      <c r="U1099" t="str">
        <f>IF(Table1[[#This Row],[Previous Purchases]]&gt;=20,"Loyal",
IF(Table1[[#This Row],[Previous Purchases]]&gt;=10,"Returning","New"))</f>
        <v>Loyal</v>
      </c>
      <c r="V1099" s="3">
        <f>IF(Table1[[#This Row],[Discount Applied]]="Yes",1,0)</f>
        <v>1</v>
      </c>
    </row>
    <row r="1100" spans="1:22" ht="14" x14ac:dyDescent="0.3">
      <c r="A1100">
        <v>1099</v>
      </c>
      <c r="B1100" s="2">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f>IF(Table1[[#This Row],[Age]]&lt;25,"Under 25",
IF(Table1[[#This Row],[Age]]&lt;=34,"25–34",
IF(Table1[[#This Row],[Age]]&lt;=44,"35–44",
IF(Table1[[#This Row],[Age]]&lt;=54,"45–54","55+"))))</f>
        <v>45–54</v>
      </c>
      <c r="T1100" t="str">
        <f>IF(Table1[[#This Row],[Purchase Amount (USD)]]&gt;=100,"High Value","Low Value")</f>
        <v>Low Value</v>
      </c>
      <c r="U1100" t="str">
        <f>IF(Table1[[#This Row],[Previous Purchases]]&gt;=20,"Loyal",
IF(Table1[[#This Row],[Previous Purchases]]&gt;=10,"Returning","New"))</f>
        <v>Loyal</v>
      </c>
      <c r="V1100" s="3">
        <f>IF(Table1[[#This Row],[Discount Applied]]="Yes",1,0)</f>
        <v>1</v>
      </c>
    </row>
    <row r="1101" spans="1:22" ht="14" x14ac:dyDescent="0.3">
      <c r="A1101">
        <v>1100</v>
      </c>
      <c r="B1101" s="2">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f>IF(Table1[[#This Row],[Age]]&lt;25,"Under 25",
IF(Table1[[#This Row],[Age]]&lt;=34,"25–34",
IF(Table1[[#This Row],[Age]]&lt;=44,"35–44",
IF(Table1[[#This Row],[Age]]&lt;=54,"45–54","55+"))))</f>
        <v>Under 25</v>
      </c>
      <c r="T1101" t="str">
        <f>IF(Table1[[#This Row],[Purchase Amount (USD)]]&gt;=100,"High Value","Low Value")</f>
        <v>Low Value</v>
      </c>
      <c r="U1101" t="str">
        <f>IF(Table1[[#This Row],[Previous Purchases]]&gt;=20,"Loyal",
IF(Table1[[#This Row],[Previous Purchases]]&gt;=10,"Returning","New"))</f>
        <v>Loyal</v>
      </c>
      <c r="V1101" s="3">
        <f>IF(Table1[[#This Row],[Discount Applied]]="Yes",1,0)</f>
        <v>1</v>
      </c>
    </row>
    <row r="1102" spans="1:22" ht="14" x14ac:dyDescent="0.3">
      <c r="A1102">
        <v>1101</v>
      </c>
      <c r="B1102" s="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f>IF(Table1[[#This Row],[Age]]&lt;25,"Under 25",
IF(Table1[[#This Row],[Age]]&lt;=34,"25–34",
IF(Table1[[#This Row],[Age]]&lt;=44,"35–44",
IF(Table1[[#This Row],[Age]]&lt;=54,"45–54","55+"))))</f>
        <v>45–54</v>
      </c>
      <c r="T1102" t="str">
        <f>IF(Table1[[#This Row],[Purchase Amount (USD)]]&gt;=100,"High Value","Low Value")</f>
        <v>Low Value</v>
      </c>
      <c r="U1102" t="str">
        <f>IF(Table1[[#This Row],[Previous Purchases]]&gt;=20,"Loyal",
IF(Table1[[#This Row],[Previous Purchases]]&gt;=10,"Returning","New"))</f>
        <v>New</v>
      </c>
      <c r="V1102" s="3">
        <f>IF(Table1[[#This Row],[Discount Applied]]="Yes",1,0)</f>
        <v>1</v>
      </c>
    </row>
    <row r="1103" spans="1:22" ht="14" x14ac:dyDescent="0.3">
      <c r="A1103">
        <v>1102</v>
      </c>
      <c r="B1103" s="2">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f>IF(Table1[[#This Row],[Age]]&lt;25,"Under 25",
IF(Table1[[#This Row],[Age]]&lt;=34,"25–34",
IF(Table1[[#This Row],[Age]]&lt;=44,"35–44",
IF(Table1[[#This Row],[Age]]&lt;=54,"45–54","55+"))))</f>
        <v>25–34</v>
      </c>
      <c r="T1103" t="str">
        <f>IF(Table1[[#This Row],[Purchase Amount (USD)]]&gt;=100,"High Value","Low Value")</f>
        <v>Low Value</v>
      </c>
      <c r="U1103" t="str">
        <f>IF(Table1[[#This Row],[Previous Purchases]]&gt;=20,"Loyal",
IF(Table1[[#This Row],[Previous Purchases]]&gt;=10,"Returning","New"))</f>
        <v>Loyal</v>
      </c>
      <c r="V1103" s="3">
        <f>IF(Table1[[#This Row],[Discount Applied]]="Yes",1,0)</f>
        <v>1</v>
      </c>
    </row>
    <row r="1104" spans="1:22" ht="14" x14ac:dyDescent="0.3">
      <c r="A1104">
        <v>1103</v>
      </c>
      <c r="B1104" s="2">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f>IF(Table1[[#This Row],[Age]]&lt;25,"Under 25",
IF(Table1[[#This Row],[Age]]&lt;=34,"25–34",
IF(Table1[[#This Row],[Age]]&lt;=44,"35–44",
IF(Table1[[#This Row],[Age]]&lt;=54,"45–54","55+"))))</f>
        <v>45–54</v>
      </c>
      <c r="T1104" t="str">
        <f>IF(Table1[[#This Row],[Purchase Amount (USD)]]&gt;=100,"High Value","Low Value")</f>
        <v>Low Value</v>
      </c>
      <c r="U1104" t="str">
        <f>IF(Table1[[#This Row],[Previous Purchases]]&gt;=20,"Loyal",
IF(Table1[[#This Row],[Previous Purchases]]&gt;=10,"Returning","New"))</f>
        <v>Loyal</v>
      </c>
      <c r="V1104" s="3">
        <f>IF(Table1[[#This Row],[Discount Applied]]="Yes",1,0)</f>
        <v>1</v>
      </c>
    </row>
    <row r="1105" spans="1:22" ht="14" x14ac:dyDescent="0.3">
      <c r="A1105">
        <v>1104</v>
      </c>
      <c r="B1105" s="2">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f>IF(Table1[[#This Row],[Age]]&lt;25,"Under 25",
IF(Table1[[#This Row],[Age]]&lt;=34,"25–34",
IF(Table1[[#This Row],[Age]]&lt;=44,"35–44",
IF(Table1[[#This Row],[Age]]&lt;=54,"45–54","55+"))))</f>
        <v>35–44</v>
      </c>
      <c r="T1105" t="str">
        <f>IF(Table1[[#This Row],[Purchase Amount (USD)]]&gt;=100,"High Value","Low Value")</f>
        <v>Low Value</v>
      </c>
      <c r="U1105" t="str">
        <f>IF(Table1[[#This Row],[Previous Purchases]]&gt;=20,"Loyal",
IF(Table1[[#This Row],[Previous Purchases]]&gt;=10,"Returning","New"))</f>
        <v>New</v>
      </c>
      <c r="V1105" s="3">
        <f>IF(Table1[[#This Row],[Discount Applied]]="Yes",1,0)</f>
        <v>1</v>
      </c>
    </row>
    <row r="1106" spans="1:22" ht="14" x14ac:dyDescent="0.3">
      <c r="A1106">
        <v>1105</v>
      </c>
      <c r="B1106" s="2">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f>IF(Table1[[#This Row],[Age]]&lt;25,"Under 25",
IF(Table1[[#This Row],[Age]]&lt;=34,"25–34",
IF(Table1[[#This Row],[Age]]&lt;=44,"35–44",
IF(Table1[[#This Row],[Age]]&lt;=54,"45–54","55+"))))</f>
        <v>35–44</v>
      </c>
      <c r="T1106" t="str">
        <f>IF(Table1[[#This Row],[Purchase Amount (USD)]]&gt;=100,"High Value","Low Value")</f>
        <v>Low Value</v>
      </c>
      <c r="U1106" t="str">
        <f>IF(Table1[[#This Row],[Previous Purchases]]&gt;=20,"Loyal",
IF(Table1[[#This Row],[Previous Purchases]]&gt;=10,"Returning","New"))</f>
        <v>New</v>
      </c>
      <c r="V1106" s="3">
        <f>IF(Table1[[#This Row],[Discount Applied]]="Yes",1,0)</f>
        <v>1</v>
      </c>
    </row>
    <row r="1107" spans="1:22" ht="14" x14ac:dyDescent="0.3">
      <c r="A1107">
        <v>1106</v>
      </c>
      <c r="B1107" s="2">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f>IF(Table1[[#This Row],[Age]]&lt;25,"Under 25",
IF(Table1[[#This Row],[Age]]&lt;=34,"25–34",
IF(Table1[[#This Row],[Age]]&lt;=44,"35–44",
IF(Table1[[#This Row],[Age]]&lt;=54,"45–54","55+"))))</f>
        <v>25–34</v>
      </c>
      <c r="T1107" t="str">
        <f>IF(Table1[[#This Row],[Purchase Amount (USD)]]&gt;=100,"High Value","Low Value")</f>
        <v>Low Value</v>
      </c>
      <c r="U1107" t="str">
        <f>IF(Table1[[#This Row],[Previous Purchases]]&gt;=20,"Loyal",
IF(Table1[[#This Row],[Previous Purchases]]&gt;=10,"Returning","New"))</f>
        <v>New</v>
      </c>
      <c r="V1107" s="3">
        <f>IF(Table1[[#This Row],[Discount Applied]]="Yes",1,0)</f>
        <v>1</v>
      </c>
    </row>
    <row r="1108" spans="1:22" ht="14" x14ac:dyDescent="0.3">
      <c r="A1108">
        <v>1107</v>
      </c>
      <c r="B1108" s="2">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f>IF(Table1[[#This Row],[Age]]&lt;25,"Under 25",
IF(Table1[[#This Row],[Age]]&lt;=34,"25–34",
IF(Table1[[#This Row],[Age]]&lt;=44,"35–44",
IF(Table1[[#This Row],[Age]]&lt;=54,"45–54","55+"))))</f>
        <v>45–54</v>
      </c>
      <c r="T1108" t="str">
        <f>IF(Table1[[#This Row],[Purchase Amount (USD)]]&gt;=100,"High Value","Low Value")</f>
        <v>Low Value</v>
      </c>
      <c r="U1108" t="str">
        <f>IF(Table1[[#This Row],[Previous Purchases]]&gt;=20,"Loyal",
IF(Table1[[#This Row],[Previous Purchases]]&gt;=10,"Returning","New"))</f>
        <v>Returning</v>
      </c>
      <c r="V1108" s="3">
        <f>IF(Table1[[#This Row],[Discount Applied]]="Yes",1,0)</f>
        <v>1</v>
      </c>
    </row>
    <row r="1109" spans="1:22" ht="14" x14ac:dyDescent="0.3">
      <c r="A1109">
        <v>1108</v>
      </c>
      <c r="B1109" s="2">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f>IF(Table1[[#This Row],[Age]]&lt;25,"Under 25",
IF(Table1[[#This Row],[Age]]&lt;=34,"25–34",
IF(Table1[[#This Row],[Age]]&lt;=44,"35–44",
IF(Table1[[#This Row],[Age]]&lt;=54,"45–54","55+"))))</f>
        <v>55+</v>
      </c>
      <c r="T1109" t="str">
        <f>IF(Table1[[#This Row],[Purchase Amount (USD)]]&gt;=100,"High Value","Low Value")</f>
        <v>Low Value</v>
      </c>
      <c r="U1109" t="str">
        <f>IF(Table1[[#This Row],[Previous Purchases]]&gt;=20,"Loyal",
IF(Table1[[#This Row],[Previous Purchases]]&gt;=10,"Returning","New"))</f>
        <v>Loyal</v>
      </c>
      <c r="V1109" s="3">
        <f>IF(Table1[[#This Row],[Discount Applied]]="Yes",1,0)</f>
        <v>1</v>
      </c>
    </row>
    <row r="1110" spans="1:22" ht="14" x14ac:dyDescent="0.3">
      <c r="A1110">
        <v>1109</v>
      </c>
      <c r="B1110" s="2">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f>IF(Table1[[#This Row],[Age]]&lt;25,"Under 25",
IF(Table1[[#This Row],[Age]]&lt;=34,"25–34",
IF(Table1[[#This Row],[Age]]&lt;=44,"35–44",
IF(Table1[[#This Row],[Age]]&lt;=54,"45–54","55+"))))</f>
        <v>25–34</v>
      </c>
      <c r="T1110" t="str">
        <f>IF(Table1[[#This Row],[Purchase Amount (USD)]]&gt;=100,"High Value","Low Value")</f>
        <v>Low Value</v>
      </c>
      <c r="U1110" t="str">
        <f>IF(Table1[[#This Row],[Previous Purchases]]&gt;=20,"Loyal",
IF(Table1[[#This Row],[Previous Purchases]]&gt;=10,"Returning","New"))</f>
        <v>Loyal</v>
      </c>
      <c r="V1110" s="3">
        <f>IF(Table1[[#This Row],[Discount Applied]]="Yes",1,0)</f>
        <v>1</v>
      </c>
    </row>
    <row r="1111" spans="1:22" ht="14" x14ac:dyDescent="0.3">
      <c r="A1111">
        <v>1110</v>
      </c>
      <c r="B1111" s="2">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f>IF(Table1[[#This Row],[Age]]&lt;25,"Under 25",
IF(Table1[[#This Row],[Age]]&lt;=34,"25–34",
IF(Table1[[#This Row],[Age]]&lt;=44,"35–44",
IF(Table1[[#This Row],[Age]]&lt;=54,"45–54","55+"))))</f>
        <v>55+</v>
      </c>
      <c r="T1111" t="str">
        <f>IF(Table1[[#This Row],[Purchase Amount (USD)]]&gt;=100,"High Value","Low Value")</f>
        <v>Low Value</v>
      </c>
      <c r="U1111" t="str">
        <f>IF(Table1[[#This Row],[Previous Purchases]]&gt;=20,"Loyal",
IF(Table1[[#This Row],[Previous Purchases]]&gt;=10,"Returning","New"))</f>
        <v>New</v>
      </c>
      <c r="V1111" s="3">
        <f>IF(Table1[[#This Row],[Discount Applied]]="Yes",1,0)</f>
        <v>1</v>
      </c>
    </row>
    <row r="1112" spans="1:22" ht="14" x14ac:dyDescent="0.3">
      <c r="A1112">
        <v>1111</v>
      </c>
      <c r="B1112" s="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f>IF(Table1[[#This Row],[Age]]&lt;25,"Under 25",
IF(Table1[[#This Row],[Age]]&lt;=34,"25–34",
IF(Table1[[#This Row],[Age]]&lt;=44,"35–44",
IF(Table1[[#This Row],[Age]]&lt;=54,"45–54","55+"))))</f>
        <v>25–34</v>
      </c>
      <c r="T1112" t="str">
        <f>IF(Table1[[#This Row],[Purchase Amount (USD)]]&gt;=100,"High Value","Low Value")</f>
        <v>Low Value</v>
      </c>
      <c r="U1112" t="str">
        <f>IF(Table1[[#This Row],[Previous Purchases]]&gt;=20,"Loyal",
IF(Table1[[#This Row],[Previous Purchases]]&gt;=10,"Returning","New"))</f>
        <v>Loyal</v>
      </c>
      <c r="V1112" s="3">
        <f>IF(Table1[[#This Row],[Discount Applied]]="Yes",1,0)</f>
        <v>1</v>
      </c>
    </row>
    <row r="1113" spans="1:22" ht="14" x14ac:dyDescent="0.3">
      <c r="A1113">
        <v>1112</v>
      </c>
      <c r="B1113" s="2">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f>IF(Table1[[#This Row],[Age]]&lt;25,"Under 25",
IF(Table1[[#This Row],[Age]]&lt;=34,"25–34",
IF(Table1[[#This Row],[Age]]&lt;=44,"35–44",
IF(Table1[[#This Row],[Age]]&lt;=54,"45–54","55+"))))</f>
        <v>Under 25</v>
      </c>
      <c r="T1113" t="str">
        <f>IF(Table1[[#This Row],[Purchase Amount (USD)]]&gt;=100,"High Value","Low Value")</f>
        <v>Low Value</v>
      </c>
      <c r="U1113" t="str">
        <f>IF(Table1[[#This Row],[Previous Purchases]]&gt;=20,"Loyal",
IF(Table1[[#This Row],[Previous Purchases]]&gt;=10,"Returning","New"))</f>
        <v>New</v>
      </c>
      <c r="V1113" s="3">
        <f>IF(Table1[[#This Row],[Discount Applied]]="Yes",1,0)</f>
        <v>1</v>
      </c>
    </row>
    <row r="1114" spans="1:22" ht="14" x14ac:dyDescent="0.3">
      <c r="A1114">
        <v>1113</v>
      </c>
      <c r="B1114" s="2">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f>IF(Table1[[#This Row],[Age]]&lt;25,"Under 25",
IF(Table1[[#This Row],[Age]]&lt;=34,"25–34",
IF(Table1[[#This Row],[Age]]&lt;=44,"35–44",
IF(Table1[[#This Row],[Age]]&lt;=54,"45–54","55+"))))</f>
        <v>55+</v>
      </c>
      <c r="T1114" t="str">
        <f>IF(Table1[[#This Row],[Purchase Amount (USD)]]&gt;=100,"High Value","Low Value")</f>
        <v>Low Value</v>
      </c>
      <c r="U1114" t="str">
        <f>IF(Table1[[#This Row],[Previous Purchases]]&gt;=20,"Loyal",
IF(Table1[[#This Row],[Previous Purchases]]&gt;=10,"Returning","New"))</f>
        <v>Loyal</v>
      </c>
      <c r="V1114" s="3">
        <f>IF(Table1[[#This Row],[Discount Applied]]="Yes",1,0)</f>
        <v>1</v>
      </c>
    </row>
    <row r="1115" spans="1:22" ht="14" x14ac:dyDescent="0.3">
      <c r="A1115">
        <v>1114</v>
      </c>
      <c r="B1115" s="2">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f>IF(Table1[[#This Row],[Age]]&lt;25,"Under 25",
IF(Table1[[#This Row],[Age]]&lt;=34,"25–34",
IF(Table1[[#This Row],[Age]]&lt;=44,"35–44",
IF(Table1[[#This Row],[Age]]&lt;=54,"45–54","55+"))))</f>
        <v>25–34</v>
      </c>
      <c r="T1115" t="str">
        <f>IF(Table1[[#This Row],[Purchase Amount (USD)]]&gt;=100,"High Value","Low Value")</f>
        <v>Low Value</v>
      </c>
      <c r="U1115" t="str">
        <f>IF(Table1[[#This Row],[Previous Purchases]]&gt;=20,"Loyal",
IF(Table1[[#This Row],[Previous Purchases]]&gt;=10,"Returning","New"))</f>
        <v>Returning</v>
      </c>
      <c r="V1115" s="3">
        <f>IF(Table1[[#This Row],[Discount Applied]]="Yes",1,0)</f>
        <v>1</v>
      </c>
    </row>
    <row r="1116" spans="1:22" ht="14" x14ac:dyDescent="0.3">
      <c r="A1116">
        <v>1115</v>
      </c>
      <c r="B1116" s="2">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f>IF(Table1[[#This Row],[Age]]&lt;25,"Under 25",
IF(Table1[[#This Row],[Age]]&lt;=34,"25–34",
IF(Table1[[#This Row],[Age]]&lt;=44,"35–44",
IF(Table1[[#This Row],[Age]]&lt;=54,"45–54","55+"))))</f>
        <v>55+</v>
      </c>
      <c r="T1116" t="str">
        <f>IF(Table1[[#This Row],[Purchase Amount (USD)]]&gt;=100,"High Value","Low Value")</f>
        <v>Low Value</v>
      </c>
      <c r="U1116" t="str">
        <f>IF(Table1[[#This Row],[Previous Purchases]]&gt;=20,"Loyal",
IF(Table1[[#This Row],[Previous Purchases]]&gt;=10,"Returning","New"))</f>
        <v>Loyal</v>
      </c>
      <c r="V1116" s="3">
        <f>IF(Table1[[#This Row],[Discount Applied]]="Yes",1,0)</f>
        <v>1</v>
      </c>
    </row>
    <row r="1117" spans="1:22" ht="14" x14ac:dyDescent="0.3">
      <c r="A1117">
        <v>1116</v>
      </c>
      <c r="B1117" s="2">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f>IF(Table1[[#This Row],[Age]]&lt;25,"Under 25",
IF(Table1[[#This Row],[Age]]&lt;=34,"25–34",
IF(Table1[[#This Row],[Age]]&lt;=44,"35–44",
IF(Table1[[#This Row],[Age]]&lt;=54,"45–54","55+"))))</f>
        <v>25–34</v>
      </c>
      <c r="T1117" t="str">
        <f>IF(Table1[[#This Row],[Purchase Amount (USD)]]&gt;=100,"High Value","Low Value")</f>
        <v>Low Value</v>
      </c>
      <c r="U1117" t="str">
        <f>IF(Table1[[#This Row],[Previous Purchases]]&gt;=20,"Loyal",
IF(Table1[[#This Row],[Previous Purchases]]&gt;=10,"Returning","New"))</f>
        <v>Loyal</v>
      </c>
      <c r="V1117" s="3">
        <f>IF(Table1[[#This Row],[Discount Applied]]="Yes",1,0)</f>
        <v>1</v>
      </c>
    </row>
    <row r="1118" spans="1:22" ht="14" x14ac:dyDescent="0.3">
      <c r="A1118">
        <v>1117</v>
      </c>
      <c r="B1118" s="2">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tr">
        <f>IF(Table1[[#This Row],[Age]]&lt;25,"Under 25",
IF(Table1[[#This Row],[Age]]&lt;=34,"25–34",
IF(Table1[[#This Row],[Age]]&lt;=44,"35–44",
IF(Table1[[#This Row],[Age]]&lt;=54,"45–54","55+"))))</f>
        <v>55+</v>
      </c>
      <c r="T1118" t="str">
        <f>IF(Table1[[#This Row],[Purchase Amount (USD)]]&gt;=100,"High Value","Low Value")</f>
        <v>Low Value</v>
      </c>
      <c r="U1118" t="str">
        <f>IF(Table1[[#This Row],[Previous Purchases]]&gt;=20,"Loyal",
IF(Table1[[#This Row],[Previous Purchases]]&gt;=10,"Returning","New"))</f>
        <v>Loyal</v>
      </c>
      <c r="V1118" s="3">
        <f>IF(Table1[[#This Row],[Discount Applied]]="Yes",1,0)</f>
        <v>1</v>
      </c>
    </row>
    <row r="1119" spans="1:22" ht="14" x14ac:dyDescent="0.3">
      <c r="A1119">
        <v>1118</v>
      </c>
      <c r="B1119" s="2">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f>IF(Table1[[#This Row],[Age]]&lt;25,"Under 25",
IF(Table1[[#This Row],[Age]]&lt;=34,"25–34",
IF(Table1[[#This Row],[Age]]&lt;=44,"35–44",
IF(Table1[[#This Row],[Age]]&lt;=54,"45–54","55+"))))</f>
        <v>25–34</v>
      </c>
      <c r="T1119" t="str">
        <f>IF(Table1[[#This Row],[Purchase Amount (USD)]]&gt;=100,"High Value","Low Value")</f>
        <v>Low Value</v>
      </c>
      <c r="U1119" t="str">
        <f>IF(Table1[[#This Row],[Previous Purchases]]&gt;=20,"Loyal",
IF(Table1[[#This Row],[Previous Purchases]]&gt;=10,"Returning","New"))</f>
        <v>Loyal</v>
      </c>
      <c r="V1119" s="3">
        <f>IF(Table1[[#This Row],[Discount Applied]]="Yes",1,0)</f>
        <v>1</v>
      </c>
    </row>
    <row r="1120" spans="1:22" ht="14" x14ac:dyDescent="0.3">
      <c r="A1120">
        <v>1119</v>
      </c>
      <c r="B1120" s="2">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tr">
        <f>IF(Table1[[#This Row],[Age]]&lt;25,"Under 25",
IF(Table1[[#This Row],[Age]]&lt;=34,"25–34",
IF(Table1[[#This Row],[Age]]&lt;=44,"35–44",
IF(Table1[[#This Row],[Age]]&lt;=54,"45–54","55+"))))</f>
        <v>45–54</v>
      </c>
      <c r="T1120" t="str">
        <f>IF(Table1[[#This Row],[Purchase Amount (USD)]]&gt;=100,"High Value","Low Value")</f>
        <v>Low Value</v>
      </c>
      <c r="U1120" t="str">
        <f>IF(Table1[[#This Row],[Previous Purchases]]&gt;=20,"Loyal",
IF(Table1[[#This Row],[Previous Purchases]]&gt;=10,"Returning","New"))</f>
        <v>Returning</v>
      </c>
      <c r="V1120" s="3">
        <f>IF(Table1[[#This Row],[Discount Applied]]="Yes",1,0)</f>
        <v>1</v>
      </c>
    </row>
    <row r="1121" spans="1:22" ht="14" x14ac:dyDescent="0.3">
      <c r="A1121">
        <v>1120</v>
      </c>
      <c r="B1121" s="2">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f>IF(Table1[[#This Row],[Age]]&lt;25,"Under 25",
IF(Table1[[#This Row],[Age]]&lt;=34,"25–34",
IF(Table1[[#This Row],[Age]]&lt;=44,"35–44",
IF(Table1[[#This Row],[Age]]&lt;=54,"45–54","55+"))))</f>
        <v>25–34</v>
      </c>
      <c r="T1121" t="str">
        <f>IF(Table1[[#This Row],[Purchase Amount (USD)]]&gt;=100,"High Value","Low Value")</f>
        <v>Low Value</v>
      </c>
      <c r="U1121" t="str">
        <f>IF(Table1[[#This Row],[Previous Purchases]]&gt;=20,"Loyal",
IF(Table1[[#This Row],[Previous Purchases]]&gt;=10,"Returning","New"))</f>
        <v>Loyal</v>
      </c>
      <c r="V1121" s="3">
        <f>IF(Table1[[#This Row],[Discount Applied]]="Yes",1,0)</f>
        <v>1</v>
      </c>
    </row>
    <row r="1122" spans="1:22" ht="14" x14ac:dyDescent="0.3">
      <c r="A1122">
        <v>1121</v>
      </c>
      <c r="B1122" s="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f>IF(Table1[[#This Row],[Age]]&lt;25,"Under 25",
IF(Table1[[#This Row],[Age]]&lt;=34,"25–34",
IF(Table1[[#This Row],[Age]]&lt;=44,"35–44",
IF(Table1[[#This Row],[Age]]&lt;=54,"45–54","55+"))))</f>
        <v>Under 25</v>
      </c>
      <c r="T1122" t="str">
        <f>IF(Table1[[#This Row],[Purchase Amount (USD)]]&gt;=100,"High Value","Low Value")</f>
        <v>Low Value</v>
      </c>
      <c r="U1122" t="str">
        <f>IF(Table1[[#This Row],[Previous Purchases]]&gt;=20,"Loyal",
IF(Table1[[#This Row],[Previous Purchases]]&gt;=10,"Returning","New"))</f>
        <v>Loyal</v>
      </c>
      <c r="V1122" s="3">
        <f>IF(Table1[[#This Row],[Discount Applied]]="Yes",1,0)</f>
        <v>1</v>
      </c>
    </row>
    <row r="1123" spans="1:22" ht="14" x14ac:dyDescent="0.3">
      <c r="A1123">
        <v>1122</v>
      </c>
      <c r="B1123" s="2">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f>IF(Table1[[#This Row],[Age]]&lt;25,"Under 25",
IF(Table1[[#This Row],[Age]]&lt;=34,"25–34",
IF(Table1[[#This Row],[Age]]&lt;=44,"35–44",
IF(Table1[[#This Row],[Age]]&lt;=54,"45–54","55+"))))</f>
        <v>55+</v>
      </c>
      <c r="T1123" t="str">
        <f>IF(Table1[[#This Row],[Purchase Amount (USD)]]&gt;=100,"High Value","Low Value")</f>
        <v>Low Value</v>
      </c>
      <c r="U1123" t="str">
        <f>IF(Table1[[#This Row],[Previous Purchases]]&gt;=20,"Loyal",
IF(Table1[[#This Row],[Previous Purchases]]&gt;=10,"Returning","New"))</f>
        <v>Loyal</v>
      </c>
      <c r="V1123" s="3">
        <f>IF(Table1[[#This Row],[Discount Applied]]="Yes",1,0)</f>
        <v>1</v>
      </c>
    </row>
    <row r="1124" spans="1:22" ht="14" x14ac:dyDescent="0.3">
      <c r="A1124">
        <v>1123</v>
      </c>
      <c r="B1124" s="2">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f>IF(Table1[[#This Row],[Age]]&lt;25,"Under 25",
IF(Table1[[#This Row],[Age]]&lt;=34,"25–34",
IF(Table1[[#This Row],[Age]]&lt;=44,"35–44",
IF(Table1[[#This Row],[Age]]&lt;=54,"45–54","55+"))))</f>
        <v>55+</v>
      </c>
      <c r="T1124" t="str">
        <f>IF(Table1[[#This Row],[Purchase Amount (USD)]]&gt;=100,"High Value","Low Value")</f>
        <v>Low Value</v>
      </c>
      <c r="U1124" t="str">
        <f>IF(Table1[[#This Row],[Previous Purchases]]&gt;=20,"Loyal",
IF(Table1[[#This Row],[Previous Purchases]]&gt;=10,"Returning","New"))</f>
        <v>Returning</v>
      </c>
      <c r="V1124" s="3">
        <f>IF(Table1[[#This Row],[Discount Applied]]="Yes",1,0)</f>
        <v>1</v>
      </c>
    </row>
    <row r="1125" spans="1:22" ht="14" x14ac:dyDescent="0.3">
      <c r="A1125">
        <v>1124</v>
      </c>
      <c r="B1125" s="2">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f>IF(Table1[[#This Row],[Age]]&lt;25,"Under 25",
IF(Table1[[#This Row],[Age]]&lt;=34,"25–34",
IF(Table1[[#This Row],[Age]]&lt;=44,"35–44",
IF(Table1[[#This Row],[Age]]&lt;=54,"45–54","55+"))))</f>
        <v>35–44</v>
      </c>
      <c r="T1125" t="str">
        <f>IF(Table1[[#This Row],[Purchase Amount (USD)]]&gt;=100,"High Value","Low Value")</f>
        <v>Low Value</v>
      </c>
      <c r="U1125" t="str">
        <f>IF(Table1[[#This Row],[Previous Purchases]]&gt;=20,"Loyal",
IF(Table1[[#This Row],[Previous Purchases]]&gt;=10,"Returning","New"))</f>
        <v>Loyal</v>
      </c>
      <c r="V1125" s="3">
        <f>IF(Table1[[#This Row],[Discount Applied]]="Yes",1,0)</f>
        <v>1</v>
      </c>
    </row>
    <row r="1126" spans="1:22" ht="14" x14ac:dyDescent="0.3">
      <c r="A1126">
        <v>1125</v>
      </c>
      <c r="B1126" s="2">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f>IF(Table1[[#This Row],[Age]]&lt;25,"Under 25",
IF(Table1[[#This Row],[Age]]&lt;=34,"25–34",
IF(Table1[[#This Row],[Age]]&lt;=44,"35–44",
IF(Table1[[#This Row],[Age]]&lt;=54,"45–54","55+"))))</f>
        <v>35–44</v>
      </c>
      <c r="T1126" t="str">
        <f>IF(Table1[[#This Row],[Purchase Amount (USD)]]&gt;=100,"High Value","Low Value")</f>
        <v>Low Value</v>
      </c>
      <c r="U1126" t="str">
        <f>IF(Table1[[#This Row],[Previous Purchases]]&gt;=20,"Loyal",
IF(Table1[[#This Row],[Previous Purchases]]&gt;=10,"Returning","New"))</f>
        <v>Loyal</v>
      </c>
      <c r="V1126" s="3">
        <f>IF(Table1[[#This Row],[Discount Applied]]="Yes",1,0)</f>
        <v>1</v>
      </c>
    </row>
    <row r="1127" spans="1:22" ht="14" x14ac:dyDescent="0.3">
      <c r="A1127">
        <v>1126</v>
      </c>
      <c r="B1127" s="2">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f>IF(Table1[[#This Row],[Age]]&lt;25,"Under 25",
IF(Table1[[#This Row],[Age]]&lt;=34,"25–34",
IF(Table1[[#This Row],[Age]]&lt;=44,"35–44",
IF(Table1[[#This Row],[Age]]&lt;=54,"45–54","55+"))))</f>
        <v>25–34</v>
      </c>
      <c r="T1127" t="str">
        <f>IF(Table1[[#This Row],[Purchase Amount (USD)]]&gt;=100,"High Value","Low Value")</f>
        <v>Low Value</v>
      </c>
      <c r="U1127" t="str">
        <f>IF(Table1[[#This Row],[Previous Purchases]]&gt;=20,"Loyal",
IF(Table1[[#This Row],[Previous Purchases]]&gt;=10,"Returning","New"))</f>
        <v>Returning</v>
      </c>
      <c r="V1127" s="3">
        <f>IF(Table1[[#This Row],[Discount Applied]]="Yes",1,0)</f>
        <v>1</v>
      </c>
    </row>
    <row r="1128" spans="1:22" ht="14" x14ac:dyDescent="0.3">
      <c r="A1128">
        <v>1127</v>
      </c>
      <c r="B1128" s="2">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f>IF(Table1[[#This Row],[Age]]&lt;25,"Under 25",
IF(Table1[[#This Row],[Age]]&lt;=34,"25–34",
IF(Table1[[#This Row],[Age]]&lt;=44,"35–44",
IF(Table1[[#This Row],[Age]]&lt;=54,"45–54","55+"))))</f>
        <v>Under 25</v>
      </c>
      <c r="T1128" t="str">
        <f>IF(Table1[[#This Row],[Purchase Amount (USD)]]&gt;=100,"High Value","Low Value")</f>
        <v>Low Value</v>
      </c>
      <c r="U1128" t="str">
        <f>IF(Table1[[#This Row],[Previous Purchases]]&gt;=20,"Loyal",
IF(Table1[[#This Row],[Previous Purchases]]&gt;=10,"Returning","New"))</f>
        <v>Loyal</v>
      </c>
      <c r="V1128" s="3">
        <f>IF(Table1[[#This Row],[Discount Applied]]="Yes",1,0)</f>
        <v>1</v>
      </c>
    </row>
    <row r="1129" spans="1:22" ht="14" x14ac:dyDescent="0.3">
      <c r="A1129">
        <v>1128</v>
      </c>
      <c r="B1129" s="2">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f>IF(Table1[[#This Row],[Age]]&lt;25,"Under 25",
IF(Table1[[#This Row],[Age]]&lt;=34,"25–34",
IF(Table1[[#This Row],[Age]]&lt;=44,"35–44",
IF(Table1[[#This Row],[Age]]&lt;=54,"45–54","55+"))))</f>
        <v>45–54</v>
      </c>
      <c r="T1129" t="str">
        <f>IF(Table1[[#This Row],[Purchase Amount (USD)]]&gt;=100,"High Value","Low Value")</f>
        <v>Low Value</v>
      </c>
      <c r="U1129" t="str">
        <f>IF(Table1[[#This Row],[Previous Purchases]]&gt;=20,"Loyal",
IF(Table1[[#This Row],[Previous Purchases]]&gt;=10,"Returning","New"))</f>
        <v>Loyal</v>
      </c>
      <c r="V1129" s="3">
        <f>IF(Table1[[#This Row],[Discount Applied]]="Yes",1,0)</f>
        <v>1</v>
      </c>
    </row>
    <row r="1130" spans="1:22" ht="14" x14ac:dyDescent="0.3">
      <c r="A1130">
        <v>1129</v>
      </c>
      <c r="B1130" s="2">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f>IF(Table1[[#This Row],[Age]]&lt;25,"Under 25",
IF(Table1[[#This Row],[Age]]&lt;=34,"25–34",
IF(Table1[[#This Row],[Age]]&lt;=44,"35–44",
IF(Table1[[#This Row],[Age]]&lt;=54,"45–54","55+"))))</f>
        <v>55+</v>
      </c>
      <c r="T1130" t="str">
        <f>IF(Table1[[#This Row],[Purchase Amount (USD)]]&gt;=100,"High Value","Low Value")</f>
        <v>Low Value</v>
      </c>
      <c r="U1130" t="str">
        <f>IF(Table1[[#This Row],[Previous Purchases]]&gt;=20,"Loyal",
IF(Table1[[#This Row],[Previous Purchases]]&gt;=10,"Returning","New"))</f>
        <v>Loyal</v>
      </c>
      <c r="V1130" s="3">
        <f>IF(Table1[[#This Row],[Discount Applied]]="Yes",1,0)</f>
        <v>1</v>
      </c>
    </row>
    <row r="1131" spans="1:22" ht="14" x14ac:dyDescent="0.3">
      <c r="A1131">
        <v>1130</v>
      </c>
      <c r="B1131" s="2">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f>IF(Table1[[#This Row],[Age]]&lt;25,"Under 25",
IF(Table1[[#This Row],[Age]]&lt;=34,"25–34",
IF(Table1[[#This Row],[Age]]&lt;=44,"35–44",
IF(Table1[[#This Row],[Age]]&lt;=54,"45–54","55+"))))</f>
        <v>35–44</v>
      </c>
      <c r="T1131" t="str">
        <f>IF(Table1[[#This Row],[Purchase Amount (USD)]]&gt;=100,"High Value","Low Value")</f>
        <v>Low Value</v>
      </c>
      <c r="U1131" t="str">
        <f>IF(Table1[[#This Row],[Previous Purchases]]&gt;=20,"Loyal",
IF(Table1[[#This Row],[Previous Purchases]]&gt;=10,"Returning","New"))</f>
        <v>Loyal</v>
      </c>
      <c r="V1131" s="3">
        <f>IF(Table1[[#This Row],[Discount Applied]]="Yes",1,0)</f>
        <v>1</v>
      </c>
    </row>
    <row r="1132" spans="1:22" ht="14" x14ac:dyDescent="0.3">
      <c r="A1132">
        <v>1131</v>
      </c>
      <c r="B1132" s="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f>IF(Table1[[#This Row],[Age]]&lt;25,"Under 25",
IF(Table1[[#This Row],[Age]]&lt;=34,"25–34",
IF(Table1[[#This Row],[Age]]&lt;=44,"35–44",
IF(Table1[[#This Row],[Age]]&lt;=54,"45–54","55+"))))</f>
        <v>55+</v>
      </c>
      <c r="T1132" t="str">
        <f>IF(Table1[[#This Row],[Purchase Amount (USD)]]&gt;=100,"High Value","Low Value")</f>
        <v>Low Value</v>
      </c>
      <c r="U1132" t="str">
        <f>IF(Table1[[#This Row],[Previous Purchases]]&gt;=20,"Loyal",
IF(Table1[[#This Row],[Previous Purchases]]&gt;=10,"Returning","New"))</f>
        <v>Loyal</v>
      </c>
      <c r="V1132" s="3">
        <f>IF(Table1[[#This Row],[Discount Applied]]="Yes",1,0)</f>
        <v>1</v>
      </c>
    </row>
    <row r="1133" spans="1:22" ht="14" x14ac:dyDescent="0.3">
      <c r="A1133">
        <v>1132</v>
      </c>
      <c r="B1133" s="2">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f>IF(Table1[[#This Row],[Age]]&lt;25,"Under 25",
IF(Table1[[#This Row],[Age]]&lt;=34,"25–34",
IF(Table1[[#This Row],[Age]]&lt;=44,"35–44",
IF(Table1[[#This Row],[Age]]&lt;=54,"45–54","55+"))))</f>
        <v>55+</v>
      </c>
      <c r="T1133" t="str">
        <f>IF(Table1[[#This Row],[Purchase Amount (USD)]]&gt;=100,"High Value","Low Value")</f>
        <v>Low Value</v>
      </c>
      <c r="U1133" t="str">
        <f>IF(Table1[[#This Row],[Previous Purchases]]&gt;=20,"Loyal",
IF(Table1[[#This Row],[Previous Purchases]]&gt;=10,"Returning","New"))</f>
        <v>Loyal</v>
      </c>
      <c r="V1133" s="3">
        <f>IF(Table1[[#This Row],[Discount Applied]]="Yes",1,0)</f>
        <v>1</v>
      </c>
    </row>
    <row r="1134" spans="1:22" ht="14" x14ac:dyDescent="0.3">
      <c r="A1134">
        <v>1133</v>
      </c>
      <c r="B1134" s="2">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f>IF(Table1[[#This Row],[Age]]&lt;25,"Under 25",
IF(Table1[[#This Row],[Age]]&lt;=34,"25–34",
IF(Table1[[#This Row],[Age]]&lt;=44,"35–44",
IF(Table1[[#This Row],[Age]]&lt;=54,"45–54","55+"))))</f>
        <v>45–54</v>
      </c>
      <c r="T1134" t="str">
        <f>IF(Table1[[#This Row],[Purchase Amount (USD)]]&gt;=100,"High Value","Low Value")</f>
        <v>Low Value</v>
      </c>
      <c r="U1134" t="str">
        <f>IF(Table1[[#This Row],[Previous Purchases]]&gt;=20,"Loyal",
IF(Table1[[#This Row],[Previous Purchases]]&gt;=10,"Returning","New"))</f>
        <v>Loyal</v>
      </c>
      <c r="V1134" s="3">
        <f>IF(Table1[[#This Row],[Discount Applied]]="Yes",1,0)</f>
        <v>1</v>
      </c>
    </row>
    <row r="1135" spans="1:22" ht="14" x14ac:dyDescent="0.3">
      <c r="A1135">
        <v>1134</v>
      </c>
      <c r="B1135" s="2">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f>IF(Table1[[#This Row],[Age]]&lt;25,"Under 25",
IF(Table1[[#This Row],[Age]]&lt;=34,"25–34",
IF(Table1[[#This Row],[Age]]&lt;=44,"35–44",
IF(Table1[[#This Row],[Age]]&lt;=54,"45–54","55+"))))</f>
        <v>35–44</v>
      </c>
      <c r="T1135" t="str">
        <f>IF(Table1[[#This Row],[Purchase Amount (USD)]]&gt;=100,"High Value","Low Value")</f>
        <v>Low Value</v>
      </c>
      <c r="U1135" t="str">
        <f>IF(Table1[[#This Row],[Previous Purchases]]&gt;=20,"Loyal",
IF(Table1[[#This Row],[Previous Purchases]]&gt;=10,"Returning","New"))</f>
        <v>Loyal</v>
      </c>
      <c r="V1135" s="3">
        <f>IF(Table1[[#This Row],[Discount Applied]]="Yes",1,0)</f>
        <v>1</v>
      </c>
    </row>
    <row r="1136" spans="1:22" ht="14" x14ac:dyDescent="0.3">
      <c r="A1136">
        <v>1135</v>
      </c>
      <c r="B1136" s="2">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f>IF(Table1[[#This Row],[Age]]&lt;25,"Under 25",
IF(Table1[[#This Row],[Age]]&lt;=34,"25–34",
IF(Table1[[#This Row],[Age]]&lt;=44,"35–44",
IF(Table1[[#This Row],[Age]]&lt;=54,"45–54","55+"))))</f>
        <v>55+</v>
      </c>
      <c r="T1136" t="str">
        <f>IF(Table1[[#This Row],[Purchase Amount (USD)]]&gt;=100,"High Value","Low Value")</f>
        <v>Low Value</v>
      </c>
      <c r="U1136" t="str">
        <f>IF(Table1[[#This Row],[Previous Purchases]]&gt;=20,"Loyal",
IF(Table1[[#This Row],[Previous Purchases]]&gt;=10,"Returning","New"))</f>
        <v>New</v>
      </c>
      <c r="V1136" s="3">
        <f>IF(Table1[[#This Row],[Discount Applied]]="Yes",1,0)</f>
        <v>1</v>
      </c>
    </row>
    <row r="1137" spans="1:22" ht="14" x14ac:dyDescent="0.3">
      <c r="A1137">
        <v>1136</v>
      </c>
      <c r="B1137" s="2">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f>IF(Table1[[#This Row],[Age]]&lt;25,"Under 25",
IF(Table1[[#This Row],[Age]]&lt;=34,"25–34",
IF(Table1[[#This Row],[Age]]&lt;=44,"35–44",
IF(Table1[[#This Row],[Age]]&lt;=54,"45–54","55+"))))</f>
        <v>55+</v>
      </c>
      <c r="T1137" t="str">
        <f>IF(Table1[[#This Row],[Purchase Amount (USD)]]&gt;=100,"High Value","Low Value")</f>
        <v>Low Value</v>
      </c>
      <c r="U1137" t="str">
        <f>IF(Table1[[#This Row],[Previous Purchases]]&gt;=20,"Loyal",
IF(Table1[[#This Row],[Previous Purchases]]&gt;=10,"Returning","New"))</f>
        <v>Loyal</v>
      </c>
      <c r="V1137" s="3">
        <f>IF(Table1[[#This Row],[Discount Applied]]="Yes",1,0)</f>
        <v>1</v>
      </c>
    </row>
    <row r="1138" spans="1:22" ht="14" x14ac:dyDescent="0.3">
      <c r="A1138">
        <v>1137</v>
      </c>
      <c r="B1138" s="2">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f>IF(Table1[[#This Row],[Age]]&lt;25,"Under 25",
IF(Table1[[#This Row],[Age]]&lt;=34,"25–34",
IF(Table1[[#This Row],[Age]]&lt;=44,"35–44",
IF(Table1[[#This Row],[Age]]&lt;=54,"45–54","55+"))))</f>
        <v>Under 25</v>
      </c>
      <c r="T1138" t="str">
        <f>IF(Table1[[#This Row],[Purchase Amount (USD)]]&gt;=100,"High Value","Low Value")</f>
        <v>Low Value</v>
      </c>
      <c r="U1138" t="str">
        <f>IF(Table1[[#This Row],[Previous Purchases]]&gt;=20,"Loyal",
IF(Table1[[#This Row],[Previous Purchases]]&gt;=10,"Returning","New"))</f>
        <v>Loyal</v>
      </c>
      <c r="V1138" s="3">
        <f>IF(Table1[[#This Row],[Discount Applied]]="Yes",1,0)</f>
        <v>1</v>
      </c>
    </row>
    <row r="1139" spans="1:22" ht="14" x14ac:dyDescent="0.3">
      <c r="A1139">
        <v>1138</v>
      </c>
      <c r="B1139" s="2">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f>IF(Table1[[#This Row],[Age]]&lt;25,"Under 25",
IF(Table1[[#This Row],[Age]]&lt;=34,"25–34",
IF(Table1[[#This Row],[Age]]&lt;=44,"35–44",
IF(Table1[[#This Row],[Age]]&lt;=54,"45–54","55+"))))</f>
        <v>45–54</v>
      </c>
      <c r="T1139" t="str">
        <f>IF(Table1[[#This Row],[Purchase Amount (USD)]]&gt;=100,"High Value","Low Value")</f>
        <v>Low Value</v>
      </c>
      <c r="U1139" t="str">
        <f>IF(Table1[[#This Row],[Previous Purchases]]&gt;=20,"Loyal",
IF(Table1[[#This Row],[Previous Purchases]]&gt;=10,"Returning","New"))</f>
        <v>Returning</v>
      </c>
      <c r="V1139" s="3">
        <f>IF(Table1[[#This Row],[Discount Applied]]="Yes",1,0)</f>
        <v>1</v>
      </c>
    </row>
    <row r="1140" spans="1:22" ht="14" x14ac:dyDescent="0.3">
      <c r="A1140">
        <v>1139</v>
      </c>
      <c r="B1140" s="2">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f>IF(Table1[[#This Row],[Age]]&lt;25,"Under 25",
IF(Table1[[#This Row],[Age]]&lt;=34,"25–34",
IF(Table1[[#This Row],[Age]]&lt;=44,"35–44",
IF(Table1[[#This Row],[Age]]&lt;=54,"45–54","55+"))))</f>
        <v>Under 25</v>
      </c>
      <c r="T1140" t="str">
        <f>IF(Table1[[#This Row],[Purchase Amount (USD)]]&gt;=100,"High Value","Low Value")</f>
        <v>Low Value</v>
      </c>
      <c r="U1140" t="str">
        <f>IF(Table1[[#This Row],[Previous Purchases]]&gt;=20,"Loyal",
IF(Table1[[#This Row],[Previous Purchases]]&gt;=10,"Returning","New"))</f>
        <v>Loyal</v>
      </c>
      <c r="V1140" s="3">
        <f>IF(Table1[[#This Row],[Discount Applied]]="Yes",1,0)</f>
        <v>1</v>
      </c>
    </row>
    <row r="1141" spans="1:22" ht="14" x14ac:dyDescent="0.3">
      <c r="A1141">
        <v>1140</v>
      </c>
      <c r="B1141" s="2">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f>IF(Table1[[#This Row],[Age]]&lt;25,"Under 25",
IF(Table1[[#This Row],[Age]]&lt;=34,"25–34",
IF(Table1[[#This Row],[Age]]&lt;=44,"35–44",
IF(Table1[[#This Row],[Age]]&lt;=54,"45–54","55+"))))</f>
        <v>55+</v>
      </c>
      <c r="T1141" t="str">
        <f>IF(Table1[[#This Row],[Purchase Amount (USD)]]&gt;=100,"High Value","Low Value")</f>
        <v>Low Value</v>
      </c>
      <c r="U1141" t="str">
        <f>IF(Table1[[#This Row],[Previous Purchases]]&gt;=20,"Loyal",
IF(Table1[[#This Row],[Previous Purchases]]&gt;=10,"Returning","New"))</f>
        <v>Loyal</v>
      </c>
      <c r="V1141" s="3">
        <f>IF(Table1[[#This Row],[Discount Applied]]="Yes",1,0)</f>
        <v>1</v>
      </c>
    </row>
    <row r="1142" spans="1:22" ht="14" x14ac:dyDescent="0.3">
      <c r="A1142">
        <v>1141</v>
      </c>
      <c r="B1142" s="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f>IF(Table1[[#This Row],[Age]]&lt;25,"Under 25",
IF(Table1[[#This Row],[Age]]&lt;=34,"25–34",
IF(Table1[[#This Row],[Age]]&lt;=44,"35–44",
IF(Table1[[#This Row],[Age]]&lt;=54,"45–54","55+"))))</f>
        <v>25–34</v>
      </c>
      <c r="T1142" t="str">
        <f>IF(Table1[[#This Row],[Purchase Amount (USD)]]&gt;=100,"High Value","Low Value")</f>
        <v>Low Value</v>
      </c>
      <c r="U1142" t="str">
        <f>IF(Table1[[#This Row],[Previous Purchases]]&gt;=20,"Loyal",
IF(Table1[[#This Row],[Previous Purchases]]&gt;=10,"Returning","New"))</f>
        <v>New</v>
      </c>
      <c r="V1142" s="3">
        <f>IF(Table1[[#This Row],[Discount Applied]]="Yes",1,0)</f>
        <v>1</v>
      </c>
    </row>
    <row r="1143" spans="1:22" ht="14" x14ac:dyDescent="0.3">
      <c r="A1143">
        <v>1142</v>
      </c>
      <c r="B1143" s="2">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f>IF(Table1[[#This Row],[Age]]&lt;25,"Under 25",
IF(Table1[[#This Row],[Age]]&lt;=34,"25–34",
IF(Table1[[#This Row],[Age]]&lt;=44,"35–44",
IF(Table1[[#This Row],[Age]]&lt;=54,"45–54","55+"))))</f>
        <v>35–44</v>
      </c>
      <c r="T1143" t="str">
        <f>IF(Table1[[#This Row],[Purchase Amount (USD)]]&gt;=100,"High Value","Low Value")</f>
        <v>Low Value</v>
      </c>
      <c r="U1143" t="str">
        <f>IF(Table1[[#This Row],[Previous Purchases]]&gt;=20,"Loyal",
IF(Table1[[#This Row],[Previous Purchases]]&gt;=10,"Returning","New"))</f>
        <v>Loyal</v>
      </c>
      <c r="V1143" s="3">
        <f>IF(Table1[[#This Row],[Discount Applied]]="Yes",1,0)</f>
        <v>1</v>
      </c>
    </row>
    <row r="1144" spans="1:22" ht="14" x14ac:dyDescent="0.3">
      <c r="A1144">
        <v>1143</v>
      </c>
      <c r="B1144" s="2">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f>IF(Table1[[#This Row],[Age]]&lt;25,"Under 25",
IF(Table1[[#This Row],[Age]]&lt;=34,"25–34",
IF(Table1[[#This Row],[Age]]&lt;=44,"35–44",
IF(Table1[[#This Row],[Age]]&lt;=54,"45–54","55+"))))</f>
        <v>55+</v>
      </c>
      <c r="T1144" t="str">
        <f>IF(Table1[[#This Row],[Purchase Amount (USD)]]&gt;=100,"High Value","Low Value")</f>
        <v>Low Value</v>
      </c>
      <c r="U1144" t="str">
        <f>IF(Table1[[#This Row],[Previous Purchases]]&gt;=20,"Loyal",
IF(Table1[[#This Row],[Previous Purchases]]&gt;=10,"Returning","New"))</f>
        <v>Loyal</v>
      </c>
      <c r="V1144" s="3">
        <f>IF(Table1[[#This Row],[Discount Applied]]="Yes",1,0)</f>
        <v>1</v>
      </c>
    </row>
    <row r="1145" spans="1:22" ht="14" x14ac:dyDescent="0.3">
      <c r="A1145">
        <v>1144</v>
      </c>
      <c r="B1145" s="2">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f>IF(Table1[[#This Row],[Age]]&lt;25,"Under 25",
IF(Table1[[#This Row],[Age]]&lt;=34,"25–34",
IF(Table1[[#This Row],[Age]]&lt;=44,"35–44",
IF(Table1[[#This Row],[Age]]&lt;=54,"45–54","55+"))))</f>
        <v>55+</v>
      </c>
      <c r="T1145" t="str">
        <f>IF(Table1[[#This Row],[Purchase Amount (USD)]]&gt;=100,"High Value","Low Value")</f>
        <v>Low Value</v>
      </c>
      <c r="U1145" t="str">
        <f>IF(Table1[[#This Row],[Previous Purchases]]&gt;=20,"Loyal",
IF(Table1[[#This Row],[Previous Purchases]]&gt;=10,"Returning","New"))</f>
        <v>Loyal</v>
      </c>
      <c r="V1145" s="3">
        <f>IF(Table1[[#This Row],[Discount Applied]]="Yes",1,0)</f>
        <v>1</v>
      </c>
    </row>
    <row r="1146" spans="1:22" ht="14" x14ac:dyDescent="0.3">
      <c r="A1146">
        <v>1145</v>
      </c>
      <c r="B1146" s="2">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f>IF(Table1[[#This Row],[Age]]&lt;25,"Under 25",
IF(Table1[[#This Row],[Age]]&lt;=34,"25–34",
IF(Table1[[#This Row],[Age]]&lt;=44,"35–44",
IF(Table1[[#This Row],[Age]]&lt;=54,"45–54","55+"))))</f>
        <v>35–44</v>
      </c>
      <c r="T1146" t="str">
        <f>IF(Table1[[#This Row],[Purchase Amount (USD)]]&gt;=100,"High Value","Low Value")</f>
        <v>Low Value</v>
      </c>
      <c r="U1146" t="str">
        <f>IF(Table1[[#This Row],[Previous Purchases]]&gt;=20,"Loyal",
IF(Table1[[#This Row],[Previous Purchases]]&gt;=10,"Returning","New"))</f>
        <v>Loyal</v>
      </c>
      <c r="V1146" s="3">
        <f>IF(Table1[[#This Row],[Discount Applied]]="Yes",1,0)</f>
        <v>1</v>
      </c>
    </row>
    <row r="1147" spans="1:22" ht="14" x14ac:dyDescent="0.3">
      <c r="A1147">
        <v>1146</v>
      </c>
      <c r="B1147" s="2">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f>IF(Table1[[#This Row],[Age]]&lt;25,"Under 25",
IF(Table1[[#This Row],[Age]]&lt;=34,"25–34",
IF(Table1[[#This Row],[Age]]&lt;=44,"35–44",
IF(Table1[[#This Row],[Age]]&lt;=54,"45–54","55+"))))</f>
        <v>25–34</v>
      </c>
      <c r="T1147" t="str">
        <f>IF(Table1[[#This Row],[Purchase Amount (USD)]]&gt;=100,"High Value","Low Value")</f>
        <v>Low Value</v>
      </c>
      <c r="U1147" t="str">
        <f>IF(Table1[[#This Row],[Previous Purchases]]&gt;=20,"Loyal",
IF(Table1[[#This Row],[Previous Purchases]]&gt;=10,"Returning","New"))</f>
        <v>Loyal</v>
      </c>
      <c r="V1147" s="3">
        <f>IF(Table1[[#This Row],[Discount Applied]]="Yes",1,0)</f>
        <v>1</v>
      </c>
    </row>
    <row r="1148" spans="1:22" ht="14" x14ac:dyDescent="0.3">
      <c r="A1148">
        <v>1147</v>
      </c>
      <c r="B1148" s="2">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f>IF(Table1[[#This Row],[Age]]&lt;25,"Under 25",
IF(Table1[[#This Row],[Age]]&lt;=34,"25–34",
IF(Table1[[#This Row],[Age]]&lt;=44,"35–44",
IF(Table1[[#This Row],[Age]]&lt;=54,"45–54","55+"))))</f>
        <v>45–54</v>
      </c>
      <c r="T1148" t="str">
        <f>IF(Table1[[#This Row],[Purchase Amount (USD)]]&gt;=100,"High Value","Low Value")</f>
        <v>Low Value</v>
      </c>
      <c r="U1148" t="str">
        <f>IF(Table1[[#This Row],[Previous Purchases]]&gt;=20,"Loyal",
IF(Table1[[#This Row],[Previous Purchases]]&gt;=10,"Returning","New"))</f>
        <v>New</v>
      </c>
      <c r="V1148" s="3">
        <f>IF(Table1[[#This Row],[Discount Applied]]="Yes",1,0)</f>
        <v>1</v>
      </c>
    </row>
    <row r="1149" spans="1:22" ht="14" x14ac:dyDescent="0.3">
      <c r="A1149">
        <v>1148</v>
      </c>
      <c r="B1149" s="2">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f>IF(Table1[[#This Row],[Age]]&lt;25,"Under 25",
IF(Table1[[#This Row],[Age]]&lt;=34,"25–34",
IF(Table1[[#This Row],[Age]]&lt;=44,"35–44",
IF(Table1[[#This Row],[Age]]&lt;=54,"45–54","55+"))))</f>
        <v>55+</v>
      </c>
      <c r="T1149" t="str">
        <f>IF(Table1[[#This Row],[Purchase Amount (USD)]]&gt;=100,"High Value","Low Value")</f>
        <v>Low Value</v>
      </c>
      <c r="U1149" t="str">
        <f>IF(Table1[[#This Row],[Previous Purchases]]&gt;=20,"Loyal",
IF(Table1[[#This Row],[Previous Purchases]]&gt;=10,"Returning","New"))</f>
        <v>Returning</v>
      </c>
      <c r="V1149" s="3">
        <f>IF(Table1[[#This Row],[Discount Applied]]="Yes",1,0)</f>
        <v>1</v>
      </c>
    </row>
    <row r="1150" spans="1:22" ht="14" x14ac:dyDescent="0.3">
      <c r="A1150">
        <v>1149</v>
      </c>
      <c r="B1150" s="2">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f>IF(Table1[[#This Row],[Age]]&lt;25,"Under 25",
IF(Table1[[#This Row],[Age]]&lt;=34,"25–34",
IF(Table1[[#This Row],[Age]]&lt;=44,"35–44",
IF(Table1[[#This Row],[Age]]&lt;=54,"45–54","55+"))))</f>
        <v>25–34</v>
      </c>
      <c r="T1150" t="str">
        <f>IF(Table1[[#This Row],[Purchase Amount (USD)]]&gt;=100,"High Value","Low Value")</f>
        <v>Low Value</v>
      </c>
      <c r="U1150" t="str">
        <f>IF(Table1[[#This Row],[Previous Purchases]]&gt;=20,"Loyal",
IF(Table1[[#This Row],[Previous Purchases]]&gt;=10,"Returning","New"))</f>
        <v>Returning</v>
      </c>
      <c r="V1150" s="3">
        <f>IF(Table1[[#This Row],[Discount Applied]]="Yes",1,0)</f>
        <v>1</v>
      </c>
    </row>
    <row r="1151" spans="1:22" ht="14" x14ac:dyDescent="0.3">
      <c r="A1151">
        <v>1150</v>
      </c>
      <c r="B1151" s="2">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f>IF(Table1[[#This Row],[Age]]&lt;25,"Under 25",
IF(Table1[[#This Row],[Age]]&lt;=34,"25–34",
IF(Table1[[#This Row],[Age]]&lt;=44,"35–44",
IF(Table1[[#This Row],[Age]]&lt;=54,"45–54","55+"))))</f>
        <v>Under 25</v>
      </c>
      <c r="T1151" t="str">
        <f>IF(Table1[[#This Row],[Purchase Amount (USD)]]&gt;=100,"High Value","Low Value")</f>
        <v>Low Value</v>
      </c>
      <c r="U1151" t="str">
        <f>IF(Table1[[#This Row],[Previous Purchases]]&gt;=20,"Loyal",
IF(Table1[[#This Row],[Previous Purchases]]&gt;=10,"Returning","New"))</f>
        <v>Loyal</v>
      </c>
      <c r="V1151" s="3">
        <f>IF(Table1[[#This Row],[Discount Applied]]="Yes",1,0)</f>
        <v>1</v>
      </c>
    </row>
    <row r="1152" spans="1:22" ht="14" x14ac:dyDescent="0.3">
      <c r="A1152">
        <v>1151</v>
      </c>
      <c r="B1152" s="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f>IF(Table1[[#This Row],[Age]]&lt;25,"Under 25",
IF(Table1[[#This Row],[Age]]&lt;=34,"25–34",
IF(Table1[[#This Row],[Age]]&lt;=44,"35–44",
IF(Table1[[#This Row],[Age]]&lt;=54,"45–54","55+"))))</f>
        <v>25–34</v>
      </c>
      <c r="T1152" t="str">
        <f>IF(Table1[[#This Row],[Purchase Amount (USD)]]&gt;=100,"High Value","Low Value")</f>
        <v>Low Value</v>
      </c>
      <c r="U1152" t="str">
        <f>IF(Table1[[#This Row],[Previous Purchases]]&gt;=20,"Loyal",
IF(Table1[[#This Row],[Previous Purchases]]&gt;=10,"Returning","New"))</f>
        <v>Loyal</v>
      </c>
      <c r="V1152" s="3">
        <f>IF(Table1[[#This Row],[Discount Applied]]="Yes",1,0)</f>
        <v>1</v>
      </c>
    </row>
    <row r="1153" spans="1:22" ht="14" x14ac:dyDescent="0.3">
      <c r="A1153">
        <v>1152</v>
      </c>
      <c r="B1153" s="2">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f>IF(Table1[[#This Row],[Age]]&lt;25,"Under 25",
IF(Table1[[#This Row],[Age]]&lt;=34,"25–34",
IF(Table1[[#This Row],[Age]]&lt;=44,"35–44",
IF(Table1[[#This Row],[Age]]&lt;=54,"45–54","55+"))))</f>
        <v>35–44</v>
      </c>
      <c r="T1153" t="str">
        <f>IF(Table1[[#This Row],[Purchase Amount (USD)]]&gt;=100,"High Value","Low Value")</f>
        <v>Low Value</v>
      </c>
      <c r="U1153" t="str">
        <f>IF(Table1[[#This Row],[Previous Purchases]]&gt;=20,"Loyal",
IF(Table1[[#This Row],[Previous Purchases]]&gt;=10,"Returning","New"))</f>
        <v>Loyal</v>
      </c>
      <c r="V1153" s="3">
        <f>IF(Table1[[#This Row],[Discount Applied]]="Yes",1,0)</f>
        <v>1</v>
      </c>
    </row>
    <row r="1154" spans="1:22" ht="14" x14ac:dyDescent="0.3">
      <c r="A1154">
        <v>1153</v>
      </c>
      <c r="B1154" s="2">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f>IF(Table1[[#This Row],[Age]]&lt;25,"Under 25",
IF(Table1[[#This Row],[Age]]&lt;=34,"25–34",
IF(Table1[[#This Row],[Age]]&lt;=44,"35–44",
IF(Table1[[#This Row],[Age]]&lt;=54,"45–54","55+"))))</f>
        <v>55+</v>
      </c>
      <c r="T1154" t="str">
        <f>IF(Table1[[#This Row],[Purchase Amount (USD)]]&gt;=100,"High Value","Low Value")</f>
        <v>Low Value</v>
      </c>
      <c r="U1154" t="str">
        <f>IF(Table1[[#This Row],[Previous Purchases]]&gt;=20,"Loyal",
IF(Table1[[#This Row],[Previous Purchases]]&gt;=10,"Returning","New"))</f>
        <v>New</v>
      </c>
      <c r="V1154" s="3">
        <f>IF(Table1[[#This Row],[Discount Applied]]="Yes",1,0)</f>
        <v>1</v>
      </c>
    </row>
    <row r="1155" spans="1:22" ht="14" x14ac:dyDescent="0.3">
      <c r="A1155">
        <v>1154</v>
      </c>
      <c r="B1155" s="2">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f>IF(Table1[[#This Row],[Age]]&lt;25,"Under 25",
IF(Table1[[#This Row],[Age]]&lt;=34,"25–34",
IF(Table1[[#This Row],[Age]]&lt;=44,"35–44",
IF(Table1[[#This Row],[Age]]&lt;=54,"45–54","55+"))))</f>
        <v>25–34</v>
      </c>
      <c r="T1155" t="str">
        <f>IF(Table1[[#This Row],[Purchase Amount (USD)]]&gt;=100,"High Value","Low Value")</f>
        <v>Low Value</v>
      </c>
      <c r="U1155" t="str">
        <f>IF(Table1[[#This Row],[Previous Purchases]]&gt;=20,"Loyal",
IF(Table1[[#This Row],[Previous Purchases]]&gt;=10,"Returning","New"))</f>
        <v>New</v>
      </c>
      <c r="V1155" s="3">
        <f>IF(Table1[[#This Row],[Discount Applied]]="Yes",1,0)</f>
        <v>1</v>
      </c>
    </row>
    <row r="1156" spans="1:22" ht="14" x14ac:dyDescent="0.3">
      <c r="A1156">
        <v>1155</v>
      </c>
      <c r="B1156" s="2">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f>IF(Table1[[#This Row],[Age]]&lt;25,"Under 25",
IF(Table1[[#This Row],[Age]]&lt;=34,"25–34",
IF(Table1[[#This Row],[Age]]&lt;=44,"35–44",
IF(Table1[[#This Row],[Age]]&lt;=54,"45–54","55+"))))</f>
        <v>45–54</v>
      </c>
      <c r="T1156" t="str">
        <f>IF(Table1[[#This Row],[Purchase Amount (USD)]]&gt;=100,"High Value","Low Value")</f>
        <v>Low Value</v>
      </c>
      <c r="U1156" t="str">
        <f>IF(Table1[[#This Row],[Previous Purchases]]&gt;=20,"Loyal",
IF(Table1[[#This Row],[Previous Purchases]]&gt;=10,"Returning","New"))</f>
        <v>Loyal</v>
      </c>
      <c r="V1156" s="3">
        <f>IF(Table1[[#This Row],[Discount Applied]]="Yes",1,0)</f>
        <v>1</v>
      </c>
    </row>
    <row r="1157" spans="1:22" ht="14" x14ac:dyDescent="0.3">
      <c r="A1157">
        <v>1156</v>
      </c>
      <c r="B1157" s="2">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f>IF(Table1[[#This Row],[Age]]&lt;25,"Under 25",
IF(Table1[[#This Row],[Age]]&lt;=34,"25–34",
IF(Table1[[#This Row],[Age]]&lt;=44,"35–44",
IF(Table1[[#This Row],[Age]]&lt;=54,"45–54","55+"))))</f>
        <v>55+</v>
      </c>
      <c r="T1157" t="str">
        <f>IF(Table1[[#This Row],[Purchase Amount (USD)]]&gt;=100,"High Value","Low Value")</f>
        <v>Low Value</v>
      </c>
      <c r="U1157" t="str">
        <f>IF(Table1[[#This Row],[Previous Purchases]]&gt;=20,"Loyal",
IF(Table1[[#This Row],[Previous Purchases]]&gt;=10,"Returning","New"))</f>
        <v>Loyal</v>
      </c>
      <c r="V1157" s="3">
        <f>IF(Table1[[#This Row],[Discount Applied]]="Yes",1,0)</f>
        <v>1</v>
      </c>
    </row>
    <row r="1158" spans="1:22" ht="14" x14ac:dyDescent="0.3">
      <c r="A1158">
        <v>1157</v>
      </c>
      <c r="B1158" s="2">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f>IF(Table1[[#This Row],[Age]]&lt;25,"Under 25",
IF(Table1[[#This Row],[Age]]&lt;=34,"25–34",
IF(Table1[[#This Row],[Age]]&lt;=44,"35–44",
IF(Table1[[#This Row],[Age]]&lt;=54,"45–54","55+"))))</f>
        <v>Under 25</v>
      </c>
      <c r="T1158" t="str">
        <f>IF(Table1[[#This Row],[Purchase Amount (USD)]]&gt;=100,"High Value","Low Value")</f>
        <v>Low Value</v>
      </c>
      <c r="U1158" t="str">
        <f>IF(Table1[[#This Row],[Previous Purchases]]&gt;=20,"Loyal",
IF(Table1[[#This Row],[Previous Purchases]]&gt;=10,"Returning","New"))</f>
        <v>New</v>
      </c>
      <c r="V1158" s="3">
        <f>IF(Table1[[#This Row],[Discount Applied]]="Yes",1,0)</f>
        <v>1</v>
      </c>
    </row>
    <row r="1159" spans="1:22" ht="14" x14ac:dyDescent="0.3">
      <c r="A1159">
        <v>1158</v>
      </c>
      <c r="B1159" s="2">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tr">
        <f>IF(Table1[[#This Row],[Age]]&lt;25,"Under 25",
IF(Table1[[#This Row],[Age]]&lt;=34,"25–34",
IF(Table1[[#This Row],[Age]]&lt;=44,"35–44",
IF(Table1[[#This Row],[Age]]&lt;=54,"45–54","55+"))))</f>
        <v>35–44</v>
      </c>
      <c r="T1159" t="str">
        <f>IF(Table1[[#This Row],[Purchase Amount (USD)]]&gt;=100,"High Value","Low Value")</f>
        <v>Low Value</v>
      </c>
      <c r="U1159" t="str">
        <f>IF(Table1[[#This Row],[Previous Purchases]]&gt;=20,"Loyal",
IF(Table1[[#This Row],[Previous Purchases]]&gt;=10,"Returning","New"))</f>
        <v>Returning</v>
      </c>
      <c r="V1159" s="3">
        <f>IF(Table1[[#This Row],[Discount Applied]]="Yes",1,0)</f>
        <v>1</v>
      </c>
    </row>
    <row r="1160" spans="1:22" ht="14" x14ac:dyDescent="0.3">
      <c r="A1160">
        <v>1159</v>
      </c>
      <c r="B1160" s="2">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tr">
        <f>IF(Table1[[#This Row],[Age]]&lt;25,"Under 25",
IF(Table1[[#This Row],[Age]]&lt;=34,"25–34",
IF(Table1[[#This Row],[Age]]&lt;=44,"35–44",
IF(Table1[[#This Row],[Age]]&lt;=54,"45–54","55+"))))</f>
        <v>55+</v>
      </c>
      <c r="T1160" t="str">
        <f>IF(Table1[[#This Row],[Purchase Amount (USD)]]&gt;=100,"High Value","Low Value")</f>
        <v>Low Value</v>
      </c>
      <c r="U1160" t="str">
        <f>IF(Table1[[#This Row],[Previous Purchases]]&gt;=20,"Loyal",
IF(Table1[[#This Row],[Previous Purchases]]&gt;=10,"Returning","New"))</f>
        <v>Loyal</v>
      </c>
      <c r="V1160" s="3">
        <f>IF(Table1[[#This Row],[Discount Applied]]="Yes",1,0)</f>
        <v>1</v>
      </c>
    </row>
    <row r="1161" spans="1:22" ht="14" x14ac:dyDescent="0.3">
      <c r="A1161">
        <v>1160</v>
      </c>
      <c r="B1161" s="2">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f>IF(Table1[[#This Row],[Age]]&lt;25,"Under 25",
IF(Table1[[#This Row],[Age]]&lt;=34,"25–34",
IF(Table1[[#This Row],[Age]]&lt;=44,"35–44",
IF(Table1[[#This Row],[Age]]&lt;=54,"45–54","55+"))))</f>
        <v>55+</v>
      </c>
      <c r="T1161" t="str">
        <f>IF(Table1[[#This Row],[Purchase Amount (USD)]]&gt;=100,"High Value","Low Value")</f>
        <v>Low Value</v>
      </c>
      <c r="U1161" t="str">
        <f>IF(Table1[[#This Row],[Previous Purchases]]&gt;=20,"Loyal",
IF(Table1[[#This Row],[Previous Purchases]]&gt;=10,"Returning","New"))</f>
        <v>Loyal</v>
      </c>
      <c r="V1161" s="3">
        <f>IF(Table1[[#This Row],[Discount Applied]]="Yes",1,0)</f>
        <v>1</v>
      </c>
    </row>
    <row r="1162" spans="1:22" ht="14" x14ac:dyDescent="0.3">
      <c r="A1162">
        <v>1161</v>
      </c>
      <c r="B1162" s="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f>IF(Table1[[#This Row],[Age]]&lt;25,"Under 25",
IF(Table1[[#This Row],[Age]]&lt;=34,"25–34",
IF(Table1[[#This Row],[Age]]&lt;=44,"35–44",
IF(Table1[[#This Row],[Age]]&lt;=54,"45–54","55+"))))</f>
        <v>35–44</v>
      </c>
      <c r="T1162" t="str">
        <f>IF(Table1[[#This Row],[Purchase Amount (USD)]]&gt;=100,"High Value","Low Value")</f>
        <v>Low Value</v>
      </c>
      <c r="U1162" t="str">
        <f>IF(Table1[[#This Row],[Previous Purchases]]&gt;=20,"Loyal",
IF(Table1[[#This Row],[Previous Purchases]]&gt;=10,"Returning","New"))</f>
        <v>New</v>
      </c>
      <c r="V1162" s="3">
        <f>IF(Table1[[#This Row],[Discount Applied]]="Yes",1,0)</f>
        <v>1</v>
      </c>
    </row>
    <row r="1163" spans="1:22" ht="14" x14ac:dyDescent="0.3">
      <c r="A1163">
        <v>1162</v>
      </c>
      <c r="B1163" s="2">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f>IF(Table1[[#This Row],[Age]]&lt;25,"Under 25",
IF(Table1[[#This Row],[Age]]&lt;=34,"25–34",
IF(Table1[[#This Row],[Age]]&lt;=44,"35–44",
IF(Table1[[#This Row],[Age]]&lt;=54,"45–54","55+"))))</f>
        <v>55+</v>
      </c>
      <c r="T1163" t="str">
        <f>IF(Table1[[#This Row],[Purchase Amount (USD)]]&gt;=100,"High Value","Low Value")</f>
        <v>Low Value</v>
      </c>
      <c r="U1163" t="str">
        <f>IF(Table1[[#This Row],[Previous Purchases]]&gt;=20,"Loyal",
IF(Table1[[#This Row],[Previous Purchases]]&gt;=10,"Returning","New"))</f>
        <v>Loyal</v>
      </c>
      <c r="V1163" s="3">
        <f>IF(Table1[[#This Row],[Discount Applied]]="Yes",1,0)</f>
        <v>1</v>
      </c>
    </row>
    <row r="1164" spans="1:22" ht="14" x14ac:dyDescent="0.3">
      <c r="A1164">
        <v>1163</v>
      </c>
      <c r="B1164" s="2">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f>IF(Table1[[#This Row],[Age]]&lt;25,"Under 25",
IF(Table1[[#This Row],[Age]]&lt;=34,"25–34",
IF(Table1[[#This Row],[Age]]&lt;=44,"35–44",
IF(Table1[[#This Row],[Age]]&lt;=54,"45–54","55+"))))</f>
        <v>45–54</v>
      </c>
      <c r="T1164" t="str">
        <f>IF(Table1[[#This Row],[Purchase Amount (USD)]]&gt;=100,"High Value","Low Value")</f>
        <v>Low Value</v>
      </c>
      <c r="U1164" t="str">
        <f>IF(Table1[[#This Row],[Previous Purchases]]&gt;=20,"Loyal",
IF(Table1[[#This Row],[Previous Purchases]]&gt;=10,"Returning","New"))</f>
        <v>Returning</v>
      </c>
      <c r="V1164" s="3">
        <f>IF(Table1[[#This Row],[Discount Applied]]="Yes",1,0)</f>
        <v>1</v>
      </c>
    </row>
    <row r="1165" spans="1:22" ht="14" x14ac:dyDescent="0.3">
      <c r="A1165">
        <v>1164</v>
      </c>
      <c r="B1165" s="2">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f>IF(Table1[[#This Row],[Age]]&lt;25,"Under 25",
IF(Table1[[#This Row],[Age]]&lt;=34,"25–34",
IF(Table1[[#This Row],[Age]]&lt;=44,"35–44",
IF(Table1[[#This Row],[Age]]&lt;=54,"45–54","55+"))))</f>
        <v>25–34</v>
      </c>
      <c r="T1165" t="str">
        <f>IF(Table1[[#This Row],[Purchase Amount (USD)]]&gt;=100,"High Value","Low Value")</f>
        <v>Low Value</v>
      </c>
      <c r="U1165" t="str">
        <f>IF(Table1[[#This Row],[Previous Purchases]]&gt;=20,"Loyal",
IF(Table1[[#This Row],[Previous Purchases]]&gt;=10,"Returning","New"))</f>
        <v>Loyal</v>
      </c>
      <c r="V1165" s="3">
        <f>IF(Table1[[#This Row],[Discount Applied]]="Yes",1,0)</f>
        <v>1</v>
      </c>
    </row>
    <row r="1166" spans="1:22" ht="14" x14ac:dyDescent="0.3">
      <c r="A1166">
        <v>1165</v>
      </c>
      <c r="B1166" s="2">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f>IF(Table1[[#This Row],[Age]]&lt;25,"Under 25",
IF(Table1[[#This Row],[Age]]&lt;=34,"25–34",
IF(Table1[[#This Row],[Age]]&lt;=44,"35–44",
IF(Table1[[#This Row],[Age]]&lt;=54,"45–54","55+"))))</f>
        <v>55+</v>
      </c>
      <c r="T1166" t="str">
        <f>IF(Table1[[#This Row],[Purchase Amount (USD)]]&gt;=100,"High Value","Low Value")</f>
        <v>Low Value</v>
      </c>
      <c r="U1166" t="str">
        <f>IF(Table1[[#This Row],[Previous Purchases]]&gt;=20,"Loyal",
IF(Table1[[#This Row],[Previous Purchases]]&gt;=10,"Returning","New"))</f>
        <v>Loyal</v>
      </c>
      <c r="V1166" s="3">
        <f>IF(Table1[[#This Row],[Discount Applied]]="Yes",1,0)</f>
        <v>1</v>
      </c>
    </row>
    <row r="1167" spans="1:22" ht="14" x14ac:dyDescent="0.3">
      <c r="A1167">
        <v>1166</v>
      </c>
      <c r="B1167" s="2">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f>IF(Table1[[#This Row],[Age]]&lt;25,"Under 25",
IF(Table1[[#This Row],[Age]]&lt;=34,"25–34",
IF(Table1[[#This Row],[Age]]&lt;=44,"35–44",
IF(Table1[[#This Row],[Age]]&lt;=54,"45–54","55+"))))</f>
        <v>45–54</v>
      </c>
      <c r="T1167" t="str">
        <f>IF(Table1[[#This Row],[Purchase Amount (USD)]]&gt;=100,"High Value","Low Value")</f>
        <v>Low Value</v>
      </c>
      <c r="U1167" t="str">
        <f>IF(Table1[[#This Row],[Previous Purchases]]&gt;=20,"Loyal",
IF(Table1[[#This Row],[Previous Purchases]]&gt;=10,"Returning","New"))</f>
        <v>Loyal</v>
      </c>
      <c r="V1167" s="3">
        <f>IF(Table1[[#This Row],[Discount Applied]]="Yes",1,0)</f>
        <v>1</v>
      </c>
    </row>
    <row r="1168" spans="1:22" ht="14" x14ac:dyDescent="0.3">
      <c r="A1168">
        <v>1167</v>
      </c>
      <c r="B1168" s="2">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f>IF(Table1[[#This Row],[Age]]&lt;25,"Under 25",
IF(Table1[[#This Row],[Age]]&lt;=34,"25–34",
IF(Table1[[#This Row],[Age]]&lt;=44,"35–44",
IF(Table1[[#This Row],[Age]]&lt;=54,"45–54","55+"))))</f>
        <v>45–54</v>
      </c>
      <c r="T1168" t="str">
        <f>IF(Table1[[#This Row],[Purchase Amount (USD)]]&gt;=100,"High Value","Low Value")</f>
        <v>Low Value</v>
      </c>
      <c r="U1168" t="str">
        <f>IF(Table1[[#This Row],[Previous Purchases]]&gt;=20,"Loyal",
IF(Table1[[#This Row],[Previous Purchases]]&gt;=10,"Returning","New"))</f>
        <v>Loyal</v>
      </c>
      <c r="V1168" s="3">
        <f>IF(Table1[[#This Row],[Discount Applied]]="Yes",1,0)</f>
        <v>1</v>
      </c>
    </row>
    <row r="1169" spans="1:22" ht="14" x14ac:dyDescent="0.3">
      <c r="A1169">
        <v>1168</v>
      </c>
      <c r="B1169" s="2">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f>IF(Table1[[#This Row],[Age]]&lt;25,"Under 25",
IF(Table1[[#This Row],[Age]]&lt;=34,"25–34",
IF(Table1[[#This Row],[Age]]&lt;=44,"35–44",
IF(Table1[[#This Row],[Age]]&lt;=54,"45–54","55+"))))</f>
        <v>55+</v>
      </c>
      <c r="T1169" t="str">
        <f>IF(Table1[[#This Row],[Purchase Amount (USD)]]&gt;=100,"High Value","Low Value")</f>
        <v>Low Value</v>
      </c>
      <c r="U1169" t="str">
        <f>IF(Table1[[#This Row],[Previous Purchases]]&gt;=20,"Loyal",
IF(Table1[[#This Row],[Previous Purchases]]&gt;=10,"Returning","New"))</f>
        <v>Returning</v>
      </c>
      <c r="V1169" s="3">
        <f>IF(Table1[[#This Row],[Discount Applied]]="Yes",1,0)</f>
        <v>1</v>
      </c>
    </row>
    <row r="1170" spans="1:22" ht="14" x14ac:dyDescent="0.3">
      <c r="A1170">
        <v>1169</v>
      </c>
      <c r="B1170" s="2">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f>IF(Table1[[#This Row],[Age]]&lt;25,"Under 25",
IF(Table1[[#This Row],[Age]]&lt;=34,"25–34",
IF(Table1[[#This Row],[Age]]&lt;=44,"35–44",
IF(Table1[[#This Row],[Age]]&lt;=54,"45–54","55+"))))</f>
        <v>55+</v>
      </c>
      <c r="T1170" t="str">
        <f>IF(Table1[[#This Row],[Purchase Amount (USD)]]&gt;=100,"High Value","Low Value")</f>
        <v>Low Value</v>
      </c>
      <c r="U1170" t="str">
        <f>IF(Table1[[#This Row],[Previous Purchases]]&gt;=20,"Loyal",
IF(Table1[[#This Row],[Previous Purchases]]&gt;=10,"Returning","New"))</f>
        <v>Loyal</v>
      </c>
      <c r="V1170" s="3">
        <f>IF(Table1[[#This Row],[Discount Applied]]="Yes",1,0)</f>
        <v>1</v>
      </c>
    </row>
    <row r="1171" spans="1:22" ht="14" x14ac:dyDescent="0.3">
      <c r="A1171">
        <v>1170</v>
      </c>
      <c r="B1171" s="2">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tr">
        <f>IF(Table1[[#This Row],[Age]]&lt;25,"Under 25",
IF(Table1[[#This Row],[Age]]&lt;=34,"25–34",
IF(Table1[[#This Row],[Age]]&lt;=44,"35–44",
IF(Table1[[#This Row],[Age]]&lt;=54,"45–54","55+"))))</f>
        <v>25–34</v>
      </c>
      <c r="T1171" t="str">
        <f>IF(Table1[[#This Row],[Purchase Amount (USD)]]&gt;=100,"High Value","Low Value")</f>
        <v>Low Value</v>
      </c>
      <c r="U1171" t="str">
        <f>IF(Table1[[#This Row],[Previous Purchases]]&gt;=20,"Loyal",
IF(Table1[[#This Row],[Previous Purchases]]&gt;=10,"Returning","New"))</f>
        <v>New</v>
      </c>
      <c r="V1171" s="3">
        <f>IF(Table1[[#This Row],[Discount Applied]]="Yes",1,0)</f>
        <v>1</v>
      </c>
    </row>
    <row r="1172" spans="1:22" ht="14" x14ac:dyDescent="0.3">
      <c r="A1172">
        <v>1171</v>
      </c>
      <c r="B1172" s="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f>IF(Table1[[#This Row],[Age]]&lt;25,"Under 25",
IF(Table1[[#This Row],[Age]]&lt;=34,"25–34",
IF(Table1[[#This Row],[Age]]&lt;=44,"35–44",
IF(Table1[[#This Row],[Age]]&lt;=54,"45–54","55+"))))</f>
        <v>55+</v>
      </c>
      <c r="T1172" t="str">
        <f>IF(Table1[[#This Row],[Purchase Amount (USD)]]&gt;=100,"High Value","Low Value")</f>
        <v>Low Value</v>
      </c>
      <c r="U1172" t="str">
        <f>IF(Table1[[#This Row],[Previous Purchases]]&gt;=20,"Loyal",
IF(Table1[[#This Row],[Previous Purchases]]&gt;=10,"Returning","New"))</f>
        <v>Loyal</v>
      </c>
      <c r="V1172" s="3">
        <f>IF(Table1[[#This Row],[Discount Applied]]="Yes",1,0)</f>
        <v>1</v>
      </c>
    </row>
    <row r="1173" spans="1:22" ht="14" x14ac:dyDescent="0.3">
      <c r="A1173">
        <v>1172</v>
      </c>
      <c r="B1173" s="2">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f>IF(Table1[[#This Row],[Age]]&lt;25,"Under 25",
IF(Table1[[#This Row],[Age]]&lt;=34,"25–34",
IF(Table1[[#This Row],[Age]]&lt;=44,"35–44",
IF(Table1[[#This Row],[Age]]&lt;=54,"45–54","55+"))))</f>
        <v>35–44</v>
      </c>
      <c r="T1173" t="str">
        <f>IF(Table1[[#This Row],[Purchase Amount (USD)]]&gt;=100,"High Value","Low Value")</f>
        <v>Low Value</v>
      </c>
      <c r="U1173" t="str">
        <f>IF(Table1[[#This Row],[Previous Purchases]]&gt;=20,"Loyal",
IF(Table1[[#This Row],[Previous Purchases]]&gt;=10,"Returning","New"))</f>
        <v>Returning</v>
      </c>
      <c r="V1173" s="3">
        <f>IF(Table1[[#This Row],[Discount Applied]]="Yes",1,0)</f>
        <v>1</v>
      </c>
    </row>
    <row r="1174" spans="1:22" ht="14" x14ac:dyDescent="0.3">
      <c r="A1174">
        <v>1173</v>
      </c>
      <c r="B1174" s="2">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f>IF(Table1[[#This Row],[Age]]&lt;25,"Under 25",
IF(Table1[[#This Row],[Age]]&lt;=34,"25–34",
IF(Table1[[#This Row],[Age]]&lt;=44,"35–44",
IF(Table1[[#This Row],[Age]]&lt;=54,"45–54","55+"))))</f>
        <v>55+</v>
      </c>
      <c r="T1174" t="str">
        <f>IF(Table1[[#This Row],[Purchase Amount (USD)]]&gt;=100,"High Value","Low Value")</f>
        <v>Low Value</v>
      </c>
      <c r="U1174" t="str">
        <f>IF(Table1[[#This Row],[Previous Purchases]]&gt;=20,"Loyal",
IF(Table1[[#This Row],[Previous Purchases]]&gt;=10,"Returning","New"))</f>
        <v>Loyal</v>
      </c>
      <c r="V1174" s="3">
        <f>IF(Table1[[#This Row],[Discount Applied]]="Yes",1,0)</f>
        <v>1</v>
      </c>
    </row>
    <row r="1175" spans="1:22" ht="14" x14ac:dyDescent="0.3">
      <c r="A1175">
        <v>1174</v>
      </c>
      <c r="B1175" s="2">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f>IF(Table1[[#This Row],[Age]]&lt;25,"Under 25",
IF(Table1[[#This Row],[Age]]&lt;=34,"25–34",
IF(Table1[[#This Row],[Age]]&lt;=44,"35–44",
IF(Table1[[#This Row],[Age]]&lt;=54,"45–54","55+"))))</f>
        <v>35–44</v>
      </c>
      <c r="T1175" t="str">
        <f>IF(Table1[[#This Row],[Purchase Amount (USD)]]&gt;=100,"High Value","Low Value")</f>
        <v>Low Value</v>
      </c>
      <c r="U1175" t="str">
        <f>IF(Table1[[#This Row],[Previous Purchases]]&gt;=20,"Loyal",
IF(Table1[[#This Row],[Previous Purchases]]&gt;=10,"Returning","New"))</f>
        <v>Loyal</v>
      </c>
      <c r="V1175" s="3">
        <f>IF(Table1[[#This Row],[Discount Applied]]="Yes",1,0)</f>
        <v>1</v>
      </c>
    </row>
    <row r="1176" spans="1:22" ht="14" x14ac:dyDescent="0.3">
      <c r="A1176">
        <v>1175</v>
      </c>
      <c r="B1176" s="2">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tr">
        <f>IF(Table1[[#This Row],[Age]]&lt;25,"Under 25",
IF(Table1[[#This Row],[Age]]&lt;=34,"25–34",
IF(Table1[[#This Row],[Age]]&lt;=44,"35–44",
IF(Table1[[#This Row],[Age]]&lt;=54,"45–54","55+"))))</f>
        <v>35–44</v>
      </c>
      <c r="T1176" t="str">
        <f>IF(Table1[[#This Row],[Purchase Amount (USD)]]&gt;=100,"High Value","Low Value")</f>
        <v>Low Value</v>
      </c>
      <c r="U1176" t="str">
        <f>IF(Table1[[#This Row],[Previous Purchases]]&gt;=20,"Loyal",
IF(Table1[[#This Row],[Previous Purchases]]&gt;=10,"Returning","New"))</f>
        <v>Returning</v>
      </c>
      <c r="V1176" s="3">
        <f>IF(Table1[[#This Row],[Discount Applied]]="Yes",1,0)</f>
        <v>1</v>
      </c>
    </row>
    <row r="1177" spans="1:22" ht="14" x14ac:dyDescent="0.3">
      <c r="A1177">
        <v>1176</v>
      </c>
      <c r="B1177" s="2">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tr">
        <f>IF(Table1[[#This Row],[Age]]&lt;25,"Under 25",
IF(Table1[[#This Row],[Age]]&lt;=34,"25–34",
IF(Table1[[#This Row],[Age]]&lt;=44,"35–44",
IF(Table1[[#This Row],[Age]]&lt;=54,"45–54","55+"))))</f>
        <v>35–44</v>
      </c>
      <c r="T1177" t="str">
        <f>IF(Table1[[#This Row],[Purchase Amount (USD)]]&gt;=100,"High Value","Low Value")</f>
        <v>Low Value</v>
      </c>
      <c r="U1177" t="str">
        <f>IF(Table1[[#This Row],[Previous Purchases]]&gt;=20,"Loyal",
IF(Table1[[#This Row],[Previous Purchases]]&gt;=10,"Returning","New"))</f>
        <v>Loyal</v>
      </c>
      <c r="V1177" s="3">
        <f>IF(Table1[[#This Row],[Discount Applied]]="Yes",1,0)</f>
        <v>1</v>
      </c>
    </row>
    <row r="1178" spans="1:22" ht="14" x14ac:dyDescent="0.3">
      <c r="A1178">
        <v>1177</v>
      </c>
      <c r="B1178" s="2">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f>IF(Table1[[#This Row],[Age]]&lt;25,"Under 25",
IF(Table1[[#This Row],[Age]]&lt;=34,"25–34",
IF(Table1[[#This Row],[Age]]&lt;=44,"35–44",
IF(Table1[[#This Row],[Age]]&lt;=54,"45–54","55+"))))</f>
        <v>35–44</v>
      </c>
      <c r="T1178" t="str">
        <f>IF(Table1[[#This Row],[Purchase Amount (USD)]]&gt;=100,"High Value","Low Value")</f>
        <v>Low Value</v>
      </c>
      <c r="U1178" t="str">
        <f>IF(Table1[[#This Row],[Previous Purchases]]&gt;=20,"Loyal",
IF(Table1[[#This Row],[Previous Purchases]]&gt;=10,"Returning","New"))</f>
        <v>Loyal</v>
      </c>
      <c r="V1178" s="3">
        <f>IF(Table1[[#This Row],[Discount Applied]]="Yes",1,0)</f>
        <v>1</v>
      </c>
    </row>
    <row r="1179" spans="1:22" ht="14" x14ac:dyDescent="0.3">
      <c r="A1179">
        <v>1178</v>
      </c>
      <c r="B1179" s="2">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f>IF(Table1[[#This Row],[Age]]&lt;25,"Under 25",
IF(Table1[[#This Row],[Age]]&lt;=34,"25–34",
IF(Table1[[#This Row],[Age]]&lt;=44,"35–44",
IF(Table1[[#This Row],[Age]]&lt;=54,"45–54","55+"))))</f>
        <v>45–54</v>
      </c>
      <c r="T1179" t="str">
        <f>IF(Table1[[#This Row],[Purchase Amount (USD)]]&gt;=100,"High Value","Low Value")</f>
        <v>Low Value</v>
      </c>
      <c r="U1179" t="str">
        <f>IF(Table1[[#This Row],[Previous Purchases]]&gt;=20,"Loyal",
IF(Table1[[#This Row],[Previous Purchases]]&gt;=10,"Returning","New"))</f>
        <v>Loyal</v>
      </c>
      <c r="V1179" s="3">
        <f>IF(Table1[[#This Row],[Discount Applied]]="Yes",1,0)</f>
        <v>1</v>
      </c>
    </row>
    <row r="1180" spans="1:22" ht="14" x14ac:dyDescent="0.3">
      <c r="A1180">
        <v>1179</v>
      </c>
      <c r="B1180" s="2">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f>IF(Table1[[#This Row],[Age]]&lt;25,"Under 25",
IF(Table1[[#This Row],[Age]]&lt;=34,"25–34",
IF(Table1[[#This Row],[Age]]&lt;=44,"35–44",
IF(Table1[[#This Row],[Age]]&lt;=54,"45–54","55+"))))</f>
        <v>35–44</v>
      </c>
      <c r="T1180" t="str">
        <f>IF(Table1[[#This Row],[Purchase Amount (USD)]]&gt;=100,"High Value","Low Value")</f>
        <v>Low Value</v>
      </c>
      <c r="U1180" t="str">
        <f>IF(Table1[[#This Row],[Previous Purchases]]&gt;=20,"Loyal",
IF(Table1[[#This Row],[Previous Purchases]]&gt;=10,"Returning","New"))</f>
        <v>Loyal</v>
      </c>
      <c r="V1180" s="3">
        <f>IF(Table1[[#This Row],[Discount Applied]]="Yes",1,0)</f>
        <v>1</v>
      </c>
    </row>
    <row r="1181" spans="1:22" ht="14" x14ac:dyDescent="0.3">
      <c r="A1181">
        <v>1180</v>
      </c>
      <c r="B1181" s="2">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f>IF(Table1[[#This Row],[Age]]&lt;25,"Under 25",
IF(Table1[[#This Row],[Age]]&lt;=34,"25–34",
IF(Table1[[#This Row],[Age]]&lt;=44,"35–44",
IF(Table1[[#This Row],[Age]]&lt;=54,"45–54","55+"))))</f>
        <v>Under 25</v>
      </c>
      <c r="T1181" t="str">
        <f>IF(Table1[[#This Row],[Purchase Amount (USD)]]&gt;=100,"High Value","Low Value")</f>
        <v>Low Value</v>
      </c>
      <c r="U1181" t="str">
        <f>IF(Table1[[#This Row],[Previous Purchases]]&gt;=20,"Loyal",
IF(Table1[[#This Row],[Previous Purchases]]&gt;=10,"Returning","New"))</f>
        <v>Loyal</v>
      </c>
      <c r="V1181" s="3">
        <f>IF(Table1[[#This Row],[Discount Applied]]="Yes",1,0)</f>
        <v>1</v>
      </c>
    </row>
    <row r="1182" spans="1:22" ht="14" x14ac:dyDescent="0.3">
      <c r="A1182">
        <v>1181</v>
      </c>
      <c r="B1182" s="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f>IF(Table1[[#This Row],[Age]]&lt;25,"Under 25",
IF(Table1[[#This Row],[Age]]&lt;=34,"25–34",
IF(Table1[[#This Row],[Age]]&lt;=44,"35–44",
IF(Table1[[#This Row],[Age]]&lt;=54,"45–54","55+"))))</f>
        <v>Under 25</v>
      </c>
      <c r="T1182" t="str">
        <f>IF(Table1[[#This Row],[Purchase Amount (USD)]]&gt;=100,"High Value","Low Value")</f>
        <v>Low Value</v>
      </c>
      <c r="U1182" t="str">
        <f>IF(Table1[[#This Row],[Previous Purchases]]&gt;=20,"Loyal",
IF(Table1[[#This Row],[Previous Purchases]]&gt;=10,"Returning","New"))</f>
        <v>Loyal</v>
      </c>
      <c r="V1182" s="3">
        <f>IF(Table1[[#This Row],[Discount Applied]]="Yes",1,0)</f>
        <v>1</v>
      </c>
    </row>
    <row r="1183" spans="1:22" ht="14" x14ac:dyDescent="0.3">
      <c r="A1183">
        <v>1182</v>
      </c>
      <c r="B1183" s="2">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f>IF(Table1[[#This Row],[Age]]&lt;25,"Under 25",
IF(Table1[[#This Row],[Age]]&lt;=34,"25–34",
IF(Table1[[#This Row],[Age]]&lt;=44,"35–44",
IF(Table1[[#This Row],[Age]]&lt;=54,"45–54","55+"))))</f>
        <v>55+</v>
      </c>
      <c r="T1183" t="str">
        <f>IF(Table1[[#This Row],[Purchase Amount (USD)]]&gt;=100,"High Value","Low Value")</f>
        <v>Low Value</v>
      </c>
      <c r="U1183" t="str">
        <f>IF(Table1[[#This Row],[Previous Purchases]]&gt;=20,"Loyal",
IF(Table1[[#This Row],[Previous Purchases]]&gt;=10,"Returning","New"))</f>
        <v>Loyal</v>
      </c>
      <c r="V1183" s="3">
        <f>IF(Table1[[#This Row],[Discount Applied]]="Yes",1,0)</f>
        <v>1</v>
      </c>
    </row>
    <row r="1184" spans="1:22" ht="14" x14ac:dyDescent="0.3">
      <c r="A1184">
        <v>1183</v>
      </c>
      <c r="B1184" s="2">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f>IF(Table1[[#This Row],[Age]]&lt;25,"Under 25",
IF(Table1[[#This Row],[Age]]&lt;=34,"25–34",
IF(Table1[[#This Row],[Age]]&lt;=44,"35–44",
IF(Table1[[#This Row],[Age]]&lt;=54,"45–54","55+"))))</f>
        <v>35–44</v>
      </c>
      <c r="T1184" t="str">
        <f>IF(Table1[[#This Row],[Purchase Amount (USD)]]&gt;=100,"High Value","Low Value")</f>
        <v>Low Value</v>
      </c>
      <c r="U1184" t="str">
        <f>IF(Table1[[#This Row],[Previous Purchases]]&gt;=20,"Loyal",
IF(Table1[[#This Row],[Previous Purchases]]&gt;=10,"Returning","New"))</f>
        <v>Loyal</v>
      </c>
      <c r="V1184" s="3">
        <f>IF(Table1[[#This Row],[Discount Applied]]="Yes",1,0)</f>
        <v>1</v>
      </c>
    </row>
    <row r="1185" spans="1:22" ht="14" x14ac:dyDescent="0.3">
      <c r="A1185">
        <v>1184</v>
      </c>
      <c r="B1185" s="2">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f>IF(Table1[[#This Row],[Age]]&lt;25,"Under 25",
IF(Table1[[#This Row],[Age]]&lt;=34,"25–34",
IF(Table1[[#This Row],[Age]]&lt;=44,"35–44",
IF(Table1[[#This Row],[Age]]&lt;=54,"45–54","55+"))))</f>
        <v>Under 25</v>
      </c>
      <c r="T1185" t="str">
        <f>IF(Table1[[#This Row],[Purchase Amount (USD)]]&gt;=100,"High Value","Low Value")</f>
        <v>Low Value</v>
      </c>
      <c r="U1185" t="str">
        <f>IF(Table1[[#This Row],[Previous Purchases]]&gt;=20,"Loyal",
IF(Table1[[#This Row],[Previous Purchases]]&gt;=10,"Returning","New"))</f>
        <v>New</v>
      </c>
      <c r="V1185" s="3">
        <f>IF(Table1[[#This Row],[Discount Applied]]="Yes",1,0)</f>
        <v>1</v>
      </c>
    </row>
    <row r="1186" spans="1:22" ht="14" x14ac:dyDescent="0.3">
      <c r="A1186">
        <v>1185</v>
      </c>
      <c r="B1186" s="2">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tr">
        <f>IF(Table1[[#This Row],[Age]]&lt;25,"Under 25",
IF(Table1[[#This Row],[Age]]&lt;=34,"25–34",
IF(Table1[[#This Row],[Age]]&lt;=44,"35–44",
IF(Table1[[#This Row],[Age]]&lt;=54,"45–54","55+"))))</f>
        <v>55+</v>
      </c>
      <c r="T1186" t="str">
        <f>IF(Table1[[#This Row],[Purchase Amount (USD)]]&gt;=100,"High Value","Low Value")</f>
        <v>Low Value</v>
      </c>
      <c r="U1186" t="str">
        <f>IF(Table1[[#This Row],[Previous Purchases]]&gt;=20,"Loyal",
IF(Table1[[#This Row],[Previous Purchases]]&gt;=10,"Returning","New"))</f>
        <v>Returning</v>
      </c>
      <c r="V1186" s="3">
        <f>IF(Table1[[#This Row],[Discount Applied]]="Yes",1,0)</f>
        <v>1</v>
      </c>
    </row>
    <row r="1187" spans="1:22" ht="14" x14ac:dyDescent="0.3">
      <c r="A1187">
        <v>1186</v>
      </c>
      <c r="B1187" s="2">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f>IF(Table1[[#This Row],[Age]]&lt;25,"Under 25",
IF(Table1[[#This Row],[Age]]&lt;=34,"25–34",
IF(Table1[[#This Row],[Age]]&lt;=44,"35–44",
IF(Table1[[#This Row],[Age]]&lt;=54,"45–54","55+"))))</f>
        <v>45–54</v>
      </c>
      <c r="T1187" t="str">
        <f>IF(Table1[[#This Row],[Purchase Amount (USD)]]&gt;=100,"High Value","Low Value")</f>
        <v>Low Value</v>
      </c>
      <c r="U1187" t="str">
        <f>IF(Table1[[#This Row],[Previous Purchases]]&gt;=20,"Loyal",
IF(Table1[[#This Row],[Previous Purchases]]&gt;=10,"Returning","New"))</f>
        <v>Loyal</v>
      </c>
      <c r="V1187" s="3">
        <f>IF(Table1[[#This Row],[Discount Applied]]="Yes",1,0)</f>
        <v>1</v>
      </c>
    </row>
    <row r="1188" spans="1:22" ht="14" x14ac:dyDescent="0.3">
      <c r="A1188">
        <v>1187</v>
      </c>
      <c r="B1188" s="2">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f>IF(Table1[[#This Row],[Age]]&lt;25,"Under 25",
IF(Table1[[#This Row],[Age]]&lt;=34,"25–34",
IF(Table1[[#This Row],[Age]]&lt;=44,"35–44",
IF(Table1[[#This Row],[Age]]&lt;=54,"45–54","55+"))))</f>
        <v>55+</v>
      </c>
      <c r="T1188" t="str">
        <f>IF(Table1[[#This Row],[Purchase Amount (USD)]]&gt;=100,"High Value","Low Value")</f>
        <v>Low Value</v>
      </c>
      <c r="U1188" t="str">
        <f>IF(Table1[[#This Row],[Previous Purchases]]&gt;=20,"Loyal",
IF(Table1[[#This Row],[Previous Purchases]]&gt;=10,"Returning","New"))</f>
        <v>Loyal</v>
      </c>
      <c r="V1188" s="3">
        <f>IF(Table1[[#This Row],[Discount Applied]]="Yes",1,0)</f>
        <v>1</v>
      </c>
    </row>
    <row r="1189" spans="1:22" ht="14" x14ac:dyDescent="0.3">
      <c r="A1189">
        <v>1188</v>
      </c>
      <c r="B1189" s="2">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f>IF(Table1[[#This Row],[Age]]&lt;25,"Under 25",
IF(Table1[[#This Row],[Age]]&lt;=34,"25–34",
IF(Table1[[#This Row],[Age]]&lt;=44,"35–44",
IF(Table1[[#This Row],[Age]]&lt;=54,"45–54","55+"))))</f>
        <v>55+</v>
      </c>
      <c r="T1189" t="str">
        <f>IF(Table1[[#This Row],[Purchase Amount (USD)]]&gt;=100,"High Value","Low Value")</f>
        <v>Low Value</v>
      </c>
      <c r="U1189" t="str">
        <f>IF(Table1[[#This Row],[Previous Purchases]]&gt;=20,"Loyal",
IF(Table1[[#This Row],[Previous Purchases]]&gt;=10,"Returning","New"))</f>
        <v>Loyal</v>
      </c>
      <c r="V1189" s="3">
        <f>IF(Table1[[#This Row],[Discount Applied]]="Yes",1,0)</f>
        <v>1</v>
      </c>
    </row>
    <row r="1190" spans="1:22" ht="14" x14ac:dyDescent="0.3">
      <c r="A1190">
        <v>1189</v>
      </c>
      <c r="B1190" s="2">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f>IF(Table1[[#This Row],[Age]]&lt;25,"Under 25",
IF(Table1[[#This Row],[Age]]&lt;=34,"25–34",
IF(Table1[[#This Row],[Age]]&lt;=44,"35–44",
IF(Table1[[#This Row],[Age]]&lt;=54,"45–54","55+"))))</f>
        <v>55+</v>
      </c>
      <c r="T1190" t="str">
        <f>IF(Table1[[#This Row],[Purchase Amount (USD)]]&gt;=100,"High Value","Low Value")</f>
        <v>Low Value</v>
      </c>
      <c r="U1190" t="str">
        <f>IF(Table1[[#This Row],[Previous Purchases]]&gt;=20,"Loyal",
IF(Table1[[#This Row],[Previous Purchases]]&gt;=10,"Returning","New"))</f>
        <v>Returning</v>
      </c>
      <c r="V1190" s="3">
        <f>IF(Table1[[#This Row],[Discount Applied]]="Yes",1,0)</f>
        <v>1</v>
      </c>
    </row>
    <row r="1191" spans="1:22" ht="14" x14ac:dyDescent="0.3">
      <c r="A1191">
        <v>1190</v>
      </c>
      <c r="B1191" s="2">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f>IF(Table1[[#This Row],[Age]]&lt;25,"Under 25",
IF(Table1[[#This Row],[Age]]&lt;=34,"25–34",
IF(Table1[[#This Row],[Age]]&lt;=44,"35–44",
IF(Table1[[#This Row],[Age]]&lt;=54,"45–54","55+"))))</f>
        <v>55+</v>
      </c>
      <c r="T1191" t="str">
        <f>IF(Table1[[#This Row],[Purchase Amount (USD)]]&gt;=100,"High Value","Low Value")</f>
        <v>Low Value</v>
      </c>
      <c r="U1191" t="str">
        <f>IF(Table1[[#This Row],[Previous Purchases]]&gt;=20,"Loyal",
IF(Table1[[#This Row],[Previous Purchases]]&gt;=10,"Returning","New"))</f>
        <v>Loyal</v>
      </c>
      <c r="V1191" s="3">
        <f>IF(Table1[[#This Row],[Discount Applied]]="Yes",1,0)</f>
        <v>1</v>
      </c>
    </row>
    <row r="1192" spans="1:22" ht="14" x14ac:dyDescent="0.3">
      <c r="A1192">
        <v>1191</v>
      </c>
      <c r="B1192" s="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f>IF(Table1[[#This Row],[Age]]&lt;25,"Under 25",
IF(Table1[[#This Row],[Age]]&lt;=34,"25–34",
IF(Table1[[#This Row],[Age]]&lt;=44,"35–44",
IF(Table1[[#This Row],[Age]]&lt;=54,"45–54","55+"))))</f>
        <v>55+</v>
      </c>
      <c r="T1192" t="str">
        <f>IF(Table1[[#This Row],[Purchase Amount (USD)]]&gt;=100,"High Value","Low Value")</f>
        <v>Low Value</v>
      </c>
      <c r="U1192" t="str">
        <f>IF(Table1[[#This Row],[Previous Purchases]]&gt;=20,"Loyal",
IF(Table1[[#This Row],[Previous Purchases]]&gt;=10,"Returning","New"))</f>
        <v>Loyal</v>
      </c>
      <c r="V1192" s="3">
        <f>IF(Table1[[#This Row],[Discount Applied]]="Yes",1,0)</f>
        <v>1</v>
      </c>
    </row>
    <row r="1193" spans="1:22" ht="14" x14ac:dyDescent="0.3">
      <c r="A1193">
        <v>1192</v>
      </c>
      <c r="B1193" s="2">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f>IF(Table1[[#This Row],[Age]]&lt;25,"Under 25",
IF(Table1[[#This Row],[Age]]&lt;=34,"25–34",
IF(Table1[[#This Row],[Age]]&lt;=44,"35–44",
IF(Table1[[#This Row],[Age]]&lt;=54,"45–54","55+"))))</f>
        <v>25–34</v>
      </c>
      <c r="T1193" t="str">
        <f>IF(Table1[[#This Row],[Purchase Amount (USD)]]&gt;=100,"High Value","Low Value")</f>
        <v>Low Value</v>
      </c>
      <c r="U1193" t="str">
        <f>IF(Table1[[#This Row],[Previous Purchases]]&gt;=20,"Loyal",
IF(Table1[[#This Row],[Previous Purchases]]&gt;=10,"Returning","New"))</f>
        <v>Loyal</v>
      </c>
      <c r="V1193" s="3">
        <f>IF(Table1[[#This Row],[Discount Applied]]="Yes",1,0)</f>
        <v>1</v>
      </c>
    </row>
    <row r="1194" spans="1:22" ht="14" x14ac:dyDescent="0.3">
      <c r="A1194">
        <v>1193</v>
      </c>
      <c r="B1194" s="2">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f>IF(Table1[[#This Row],[Age]]&lt;25,"Under 25",
IF(Table1[[#This Row],[Age]]&lt;=34,"25–34",
IF(Table1[[#This Row],[Age]]&lt;=44,"35–44",
IF(Table1[[#This Row],[Age]]&lt;=54,"45–54","55+"))))</f>
        <v>45–54</v>
      </c>
      <c r="T1194" t="str">
        <f>IF(Table1[[#This Row],[Purchase Amount (USD)]]&gt;=100,"High Value","Low Value")</f>
        <v>Low Value</v>
      </c>
      <c r="U1194" t="str">
        <f>IF(Table1[[#This Row],[Previous Purchases]]&gt;=20,"Loyal",
IF(Table1[[#This Row],[Previous Purchases]]&gt;=10,"Returning","New"))</f>
        <v>Loyal</v>
      </c>
      <c r="V1194" s="3">
        <f>IF(Table1[[#This Row],[Discount Applied]]="Yes",1,0)</f>
        <v>1</v>
      </c>
    </row>
    <row r="1195" spans="1:22" ht="14" x14ac:dyDescent="0.3">
      <c r="A1195">
        <v>1194</v>
      </c>
      <c r="B1195" s="2">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f>IF(Table1[[#This Row],[Age]]&lt;25,"Under 25",
IF(Table1[[#This Row],[Age]]&lt;=34,"25–34",
IF(Table1[[#This Row],[Age]]&lt;=44,"35–44",
IF(Table1[[#This Row],[Age]]&lt;=54,"45–54","55+"))))</f>
        <v>35–44</v>
      </c>
      <c r="T1195" t="str">
        <f>IF(Table1[[#This Row],[Purchase Amount (USD)]]&gt;=100,"High Value","Low Value")</f>
        <v>Low Value</v>
      </c>
      <c r="U1195" t="str">
        <f>IF(Table1[[#This Row],[Previous Purchases]]&gt;=20,"Loyal",
IF(Table1[[#This Row],[Previous Purchases]]&gt;=10,"Returning","New"))</f>
        <v>Returning</v>
      </c>
      <c r="V1195" s="3">
        <f>IF(Table1[[#This Row],[Discount Applied]]="Yes",1,0)</f>
        <v>1</v>
      </c>
    </row>
    <row r="1196" spans="1:22" ht="14" x14ac:dyDescent="0.3">
      <c r="A1196">
        <v>1195</v>
      </c>
      <c r="B1196" s="2">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f>IF(Table1[[#This Row],[Age]]&lt;25,"Under 25",
IF(Table1[[#This Row],[Age]]&lt;=34,"25–34",
IF(Table1[[#This Row],[Age]]&lt;=44,"35–44",
IF(Table1[[#This Row],[Age]]&lt;=54,"45–54","55+"))))</f>
        <v>45–54</v>
      </c>
      <c r="T1196" t="str">
        <f>IF(Table1[[#This Row],[Purchase Amount (USD)]]&gt;=100,"High Value","Low Value")</f>
        <v>Low Value</v>
      </c>
      <c r="U1196" t="str">
        <f>IF(Table1[[#This Row],[Previous Purchases]]&gt;=20,"Loyal",
IF(Table1[[#This Row],[Previous Purchases]]&gt;=10,"Returning","New"))</f>
        <v>New</v>
      </c>
      <c r="V1196" s="3">
        <f>IF(Table1[[#This Row],[Discount Applied]]="Yes",1,0)</f>
        <v>1</v>
      </c>
    </row>
    <row r="1197" spans="1:22" ht="14" x14ac:dyDescent="0.3">
      <c r="A1197">
        <v>1196</v>
      </c>
      <c r="B1197" s="2">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f>IF(Table1[[#This Row],[Age]]&lt;25,"Under 25",
IF(Table1[[#This Row],[Age]]&lt;=34,"25–34",
IF(Table1[[#This Row],[Age]]&lt;=44,"35–44",
IF(Table1[[#This Row],[Age]]&lt;=54,"45–54","55+"))))</f>
        <v>25–34</v>
      </c>
      <c r="T1197" t="str">
        <f>IF(Table1[[#This Row],[Purchase Amount (USD)]]&gt;=100,"High Value","Low Value")</f>
        <v>Low Value</v>
      </c>
      <c r="U1197" t="str">
        <f>IF(Table1[[#This Row],[Previous Purchases]]&gt;=20,"Loyal",
IF(Table1[[#This Row],[Previous Purchases]]&gt;=10,"Returning","New"))</f>
        <v>Loyal</v>
      </c>
      <c r="V1197" s="3">
        <f>IF(Table1[[#This Row],[Discount Applied]]="Yes",1,0)</f>
        <v>1</v>
      </c>
    </row>
    <row r="1198" spans="1:22" ht="14" x14ac:dyDescent="0.3">
      <c r="A1198">
        <v>1197</v>
      </c>
      <c r="B1198" s="2">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tr">
        <f>IF(Table1[[#This Row],[Age]]&lt;25,"Under 25",
IF(Table1[[#This Row],[Age]]&lt;=34,"25–34",
IF(Table1[[#This Row],[Age]]&lt;=44,"35–44",
IF(Table1[[#This Row],[Age]]&lt;=54,"45–54","55+"))))</f>
        <v>25–34</v>
      </c>
      <c r="T1198" t="str">
        <f>IF(Table1[[#This Row],[Purchase Amount (USD)]]&gt;=100,"High Value","Low Value")</f>
        <v>Low Value</v>
      </c>
      <c r="U1198" t="str">
        <f>IF(Table1[[#This Row],[Previous Purchases]]&gt;=20,"Loyal",
IF(Table1[[#This Row],[Previous Purchases]]&gt;=10,"Returning","New"))</f>
        <v>Returning</v>
      </c>
      <c r="V1198" s="3">
        <f>IF(Table1[[#This Row],[Discount Applied]]="Yes",1,0)</f>
        <v>1</v>
      </c>
    </row>
    <row r="1199" spans="1:22" ht="14" x14ac:dyDescent="0.3">
      <c r="A1199">
        <v>1198</v>
      </c>
      <c r="B1199" s="2">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f>IF(Table1[[#This Row],[Age]]&lt;25,"Under 25",
IF(Table1[[#This Row],[Age]]&lt;=34,"25–34",
IF(Table1[[#This Row],[Age]]&lt;=44,"35–44",
IF(Table1[[#This Row],[Age]]&lt;=54,"45–54","55+"))))</f>
        <v>45–54</v>
      </c>
      <c r="T1199" t="str">
        <f>IF(Table1[[#This Row],[Purchase Amount (USD)]]&gt;=100,"High Value","Low Value")</f>
        <v>Low Value</v>
      </c>
      <c r="U1199" t="str">
        <f>IF(Table1[[#This Row],[Previous Purchases]]&gt;=20,"Loyal",
IF(Table1[[#This Row],[Previous Purchases]]&gt;=10,"Returning","New"))</f>
        <v>Loyal</v>
      </c>
      <c r="V1199" s="3">
        <f>IF(Table1[[#This Row],[Discount Applied]]="Yes",1,0)</f>
        <v>1</v>
      </c>
    </row>
    <row r="1200" spans="1:22" ht="14" x14ac:dyDescent="0.3">
      <c r="A1200">
        <v>1199</v>
      </c>
      <c r="B1200" s="2">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f>IF(Table1[[#This Row],[Age]]&lt;25,"Under 25",
IF(Table1[[#This Row],[Age]]&lt;=34,"25–34",
IF(Table1[[#This Row],[Age]]&lt;=44,"35–44",
IF(Table1[[#This Row],[Age]]&lt;=54,"45–54","55+"))))</f>
        <v>35–44</v>
      </c>
      <c r="T1200" t="str">
        <f>IF(Table1[[#This Row],[Purchase Amount (USD)]]&gt;=100,"High Value","Low Value")</f>
        <v>Low Value</v>
      </c>
      <c r="U1200" t="str">
        <f>IF(Table1[[#This Row],[Previous Purchases]]&gt;=20,"Loyal",
IF(Table1[[#This Row],[Previous Purchases]]&gt;=10,"Returning","New"))</f>
        <v>Returning</v>
      </c>
      <c r="V1200" s="3">
        <f>IF(Table1[[#This Row],[Discount Applied]]="Yes",1,0)</f>
        <v>1</v>
      </c>
    </row>
    <row r="1201" spans="1:22" ht="14" x14ac:dyDescent="0.3">
      <c r="A1201">
        <v>1200</v>
      </c>
      <c r="B1201" s="2">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f>IF(Table1[[#This Row],[Age]]&lt;25,"Under 25",
IF(Table1[[#This Row],[Age]]&lt;=34,"25–34",
IF(Table1[[#This Row],[Age]]&lt;=44,"35–44",
IF(Table1[[#This Row],[Age]]&lt;=54,"45–54","55+"))))</f>
        <v>45–54</v>
      </c>
      <c r="T1201" t="str">
        <f>IF(Table1[[#This Row],[Purchase Amount (USD)]]&gt;=100,"High Value","Low Value")</f>
        <v>Low Value</v>
      </c>
      <c r="U1201" t="str">
        <f>IF(Table1[[#This Row],[Previous Purchases]]&gt;=20,"Loyal",
IF(Table1[[#This Row],[Previous Purchases]]&gt;=10,"Returning","New"))</f>
        <v>New</v>
      </c>
      <c r="V1201" s="3">
        <f>IF(Table1[[#This Row],[Discount Applied]]="Yes",1,0)</f>
        <v>1</v>
      </c>
    </row>
    <row r="1202" spans="1:22" ht="14" x14ac:dyDescent="0.3">
      <c r="A1202">
        <v>1201</v>
      </c>
      <c r="B1202" s="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f>IF(Table1[[#This Row],[Age]]&lt;25,"Under 25",
IF(Table1[[#This Row],[Age]]&lt;=34,"25–34",
IF(Table1[[#This Row],[Age]]&lt;=44,"35–44",
IF(Table1[[#This Row],[Age]]&lt;=54,"45–54","55+"))))</f>
        <v>25–34</v>
      </c>
      <c r="T1202" t="str">
        <f>IF(Table1[[#This Row],[Purchase Amount (USD)]]&gt;=100,"High Value","Low Value")</f>
        <v>Low Value</v>
      </c>
      <c r="U1202" t="str">
        <f>IF(Table1[[#This Row],[Previous Purchases]]&gt;=20,"Loyal",
IF(Table1[[#This Row],[Previous Purchases]]&gt;=10,"Returning","New"))</f>
        <v>New</v>
      </c>
      <c r="V1202" s="3">
        <f>IF(Table1[[#This Row],[Discount Applied]]="Yes",1,0)</f>
        <v>1</v>
      </c>
    </row>
    <row r="1203" spans="1:22" ht="14" x14ac:dyDescent="0.3">
      <c r="A1203">
        <v>1202</v>
      </c>
      <c r="B1203" s="2">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f>IF(Table1[[#This Row],[Age]]&lt;25,"Under 25",
IF(Table1[[#This Row],[Age]]&lt;=34,"25–34",
IF(Table1[[#This Row],[Age]]&lt;=44,"35–44",
IF(Table1[[#This Row],[Age]]&lt;=54,"45–54","55+"))))</f>
        <v>25–34</v>
      </c>
      <c r="T1203" t="str">
        <f>IF(Table1[[#This Row],[Purchase Amount (USD)]]&gt;=100,"High Value","Low Value")</f>
        <v>Low Value</v>
      </c>
      <c r="U1203" t="str">
        <f>IF(Table1[[#This Row],[Previous Purchases]]&gt;=20,"Loyal",
IF(Table1[[#This Row],[Previous Purchases]]&gt;=10,"Returning","New"))</f>
        <v>Loyal</v>
      </c>
      <c r="V1203" s="3">
        <f>IF(Table1[[#This Row],[Discount Applied]]="Yes",1,0)</f>
        <v>1</v>
      </c>
    </row>
    <row r="1204" spans="1:22" ht="14" x14ac:dyDescent="0.3">
      <c r="A1204">
        <v>1203</v>
      </c>
      <c r="B1204" s="2">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f>IF(Table1[[#This Row],[Age]]&lt;25,"Under 25",
IF(Table1[[#This Row],[Age]]&lt;=34,"25–34",
IF(Table1[[#This Row],[Age]]&lt;=44,"35–44",
IF(Table1[[#This Row],[Age]]&lt;=54,"45–54","55+"))))</f>
        <v>45–54</v>
      </c>
      <c r="T1204" t="str">
        <f>IF(Table1[[#This Row],[Purchase Amount (USD)]]&gt;=100,"High Value","Low Value")</f>
        <v>Low Value</v>
      </c>
      <c r="U1204" t="str">
        <f>IF(Table1[[#This Row],[Previous Purchases]]&gt;=20,"Loyal",
IF(Table1[[#This Row],[Previous Purchases]]&gt;=10,"Returning","New"))</f>
        <v>Returning</v>
      </c>
      <c r="V1204" s="3">
        <f>IF(Table1[[#This Row],[Discount Applied]]="Yes",1,0)</f>
        <v>1</v>
      </c>
    </row>
    <row r="1205" spans="1:22" ht="14" x14ac:dyDescent="0.3">
      <c r="A1205">
        <v>1204</v>
      </c>
      <c r="B1205" s="2">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f>IF(Table1[[#This Row],[Age]]&lt;25,"Under 25",
IF(Table1[[#This Row],[Age]]&lt;=34,"25–34",
IF(Table1[[#This Row],[Age]]&lt;=44,"35–44",
IF(Table1[[#This Row],[Age]]&lt;=54,"45–54","55+"))))</f>
        <v>35–44</v>
      </c>
      <c r="T1205" t="str">
        <f>IF(Table1[[#This Row],[Purchase Amount (USD)]]&gt;=100,"High Value","Low Value")</f>
        <v>Low Value</v>
      </c>
      <c r="U1205" t="str">
        <f>IF(Table1[[#This Row],[Previous Purchases]]&gt;=20,"Loyal",
IF(Table1[[#This Row],[Previous Purchases]]&gt;=10,"Returning","New"))</f>
        <v>Loyal</v>
      </c>
      <c r="V1205" s="3">
        <f>IF(Table1[[#This Row],[Discount Applied]]="Yes",1,0)</f>
        <v>1</v>
      </c>
    </row>
    <row r="1206" spans="1:22" ht="14" x14ac:dyDescent="0.3">
      <c r="A1206">
        <v>1205</v>
      </c>
      <c r="B1206" s="2">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tr">
        <f>IF(Table1[[#This Row],[Age]]&lt;25,"Under 25",
IF(Table1[[#This Row],[Age]]&lt;=34,"25–34",
IF(Table1[[#This Row],[Age]]&lt;=44,"35–44",
IF(Table1[[#This Row],[Age]]&lt;=54,"45–54","55+"))))</f>
        <v>55+</v>
      </c>
      <c r="T1206" t="str">
        <f>IF(Table1[[#This Row],[Purchase Amount (USD)]]&gt;=100,"High Value","Low Value")</f>
        <v>Low Value</v>
      </c>
      <c r="U1206" t="str">
        <f>IF(Table1[[#This Row],[Previous Purchases]]&gt;=20,"Loyal",
IF(Table1[[#This Row],[Previous Purchases]]&gt;=10,"Returning","New"))</f>
        <v>Loyal</v>
      </c>
      <c r="V1206" s="3">
        <f>IF(Table1[[#This Row],[Discount Applied]]="Yes",1,0)</f>
        <v>1</v>
      </c>
    </row>
    <row r="1207" spans="1:22" ht="14" x14ac:dyDescent="0.3">
      <c r="A1207">
        <v>1206</v>
      </c>
      <c r="B1207" s="2">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f>IF(Table1[[#This Row],[Age]]&lt;25,"Under 25",
IF(Table1[[#This Row],[Age]]&lt;=34,"25–34",
IF(Table1[[#This Row],[Age]]&lt;=44,"35–44",
IF(Table1[[#This Row],[Age]]&lt;=54,"45–54","55+"))))</f>
        <v>45–54</v>
      </c>
      <c r="T1207" t="str">
        <f>IF(Table1[[#This Row],[Purchase Amount (USD)]]&gt;=100,"High Value","Low Value")</f>
        <v>Low Value</v>
      </c>
      <c r="U1207" t="str">
        <f>IF(Table1[[#This Row],[Previous Purchases]]&gt;=20,"Loyal",
IF(Table1[[#This Row],[Previous Purchases]]&gt;=10,"Returning","New"))</f>
        <v>Loyal</v>
      </c>
      <c r="V1207" s="3">
        <f>IF(Table1[[#This Row],[Discount Applied]]="Yes",1,0)</f>
        <v>1</v>
      </c>
    </row>
    <row r="1208" spans="1:22" ht="14" x14ac:dyDescent="0.3">
      <c r="A1208">
        <v>1207</v>
      </c>
      <c r="B1208" s="2">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f>IF(Table1[[#This Row],[Age]]&lt;25,"Under 25",
IF(Table1[[#This Row],[Age]]&lt;=34,"25–34",
IF(Table1[[#This Row],[Age]]&lt;=44,"35–44",
IF(Table1[[#This Row],[Age]]&lt;=54,"45–54","55+"))))</f>
        <v>Under 25</v>
      </c>
      <c r="T1208" t="str">
        <f>IF(Table1[[#This Row],[Purchase Amount (USD)]]&gt;=100,"High Value","Low Value")</f>
        <v>Low Value</v>
      </c>
      <c r="U1208" t="str">
        <f>IF(Table1[[#This Row],[Previous Purchases]]&gt;=20,"Loyal",
IF(Table1[[#This Row],[Previous Purchases]]&gt;=10,"Returning","New"))</f>
        <v>Returning</v>
      </c>
      <c r="V1208" s="3">
        <f>IF(Table1[[#This Row],[Discount Applied]]="Yes",1,0)</f>
        <v>1</v>
      </c>
    </row>
    <row r="1209" spans="1:22" ht="14" x14ac:dyDescent="0.3">
      <c r="A1209">
        <v>1208</v>
      </c>
      <c r="B1209" s="2">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f>IF(Table1[[#This Row],[Age]]&lt;25,"Under 25",
IF(Table1[[#This Row],[Age]]&lt;=34,"25–34",
IF(Table1[[#This Row],[Age]]&lt;=44,"35–44",
IF(Table1[[#This Row],[Age]]&lt;=54,"45–54","55+"))))</f>
        <v>55+</v>
      </c>
      <c r="T1209" t="str">
        <f>IF(Table1[[#This Row],[Purchase Amount (USD)]]&gt;=100,"High Value","Low Value")</f>
        <v>Low Value</v>
      </c>
      <c r="U1209" t="str">
        <f>IF(Table1[[#This Row],[Previous Purchases]]&gt;=20,"Loyal",
IF(Table1[[#This Row],[Previous Purchases]]&gt;=10,"Returning","New"))</f>
        <v>Loyal</v>
      </c>
      <c r="V1209" s="3">
        <f>IF(Table1[[#This Row],[Discount Applied]]="Yes",1,0)</f>
        <v>1</v>
      </c>
    </row>
    <row r="1210" spans="1:22" ht="14" x14ac:dyDescent="0.3">
      <c r="A1210">
        <v>1209</v>
      </c>
      <c r="B1210" s="2">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f>IF(Table1[[#This Row],[Age]]&lt;25,"Under 25",
IF(Table1[[#This Row],[Age]]&lt;=34,"25–34",
IF(Table1[[#This Row],[Age]]&lt;=44,"35–44",
IF(Table1[[#This Row],[Age]]&lt;=54,"45–54","55+"))))</f>
        <v>Under 25</v>
      </c>
      <c r="T1210" t="str">
        <f>IF(Table1[[#This Row],[Purchase Amount (USD)]]&gt;=100,"High Value","Low Value")</f>
        <v>High Value</v>
      </c>
      <c r="U1210" t="str">
        <f>IF(Table1[[#This Row],[Previous Purchases]]&gt;=20,"Loyal",
IF(Table1[[#This Row],[Previous Purchases]]&gt;=10,"Returning","New"))</f>
        <v>New</v>
      </c>
      <c r="V1210" s="3">
        <f>IF(Table1[[#This Row],[Discount Applied]]="Yes",1,0)</f>
        <v>1</v>
      </c>
    </row>
    <row r="1211" spans="1:22" ht="14" x14ac:dyDescent="0.3">
      <c r="A1211">
        <v>1210</v>
      </c>
      <c r="B1211" s="2">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f>IF(Table1[[#This Row],[Age]]&lt;25,"Under 25",
IF(Table1[[#This Row],[Age]]&lt;=34,"25–34",
IF(Table1[[#This Row],[Age]]&lt;=44,"35–44",
IF(Table1[[#This Row],[Age]]&lt;=54,"45–54","55+"))))</f>
        <v>35–44</v>
      </c>
      <c r="T1211" t="str">
        <f>IF(Table1[[#This Row],[Purchase Amount (USD)]]&gt;=100,"High Value","Low Value")</f>
        <v>Low Value</v>
      </c>
      <c r="U1211" t="str">
        <f>IF(Table1[[#This Row],[Previous Purchases]]&gt;=20,"Loyal",
IF(Table1[[#This Row],[Previous Purchases]]&gt;=10,"Returning","New"))</f>
        <v>Returning</v>
      </c>
      <c r="V1211" s="3">
        <f>IF(Table1[[#This Row],[Discount Applied]]="Yes",1,0)</f>
        <v>1</v>
      </c>
    </row>
    <row r="1212" spans="1:22" ht="14" x14ac:dyDescent="0.3">
      <c r="A1212">
        <v>1211</v>
      </c>
      <c r="B1212" s="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f>IF(Table1[[#This Row],[Age]]&lt;25,"Under 25",
IF(Table1[[#This Row],[Age]]&lt;=34,"25–34",
IF(Table1[[#This Row],[Age]]&lt;=44,"35–44",
IF(Table1[[#This Row],[Age]]&lt;=54,"45–54","55+"))))</f>
        <v>25–34</v>
      </c>
      <c r="T1212" t="str">
        <f>IF(Table1[[#This Row],[Purchase Amount (USD)]]&gt;=100,"High Value","Low Value")</f>
        <v>Low Value</v>
      </c>
      <c r="U1212" t="str">
        <f>IF(Table1[[#This Row],[Previous Purchases]]&gt;=20,"Loyal",
IF(Table1[[#This Row],[Previous Purchases]]&gt;=10,"Returning","New"))</f>
        <v>New</v>
      </c>
      <c r="V1212" s="3">
        <f>IF(Table1[[#This Row],[Discount Applied]]="Yes",1,0)</f>
        <v>1</v>
      </c>
    </row>
    <row r="1213" spans="1:22" ht="14" x14ac:dyDescent="0.3">
      <c r="A1213">
        <v>1212</v>
      </c>
      <c r="B1213" s="2">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f>IF(Table1[[#This Row],[Age]]&lt;25,"Under 25",
IF(Table1[[#This Row],[Age]]&lt;=34,"25–34",
IF(Table1[[#This Row],[Age]]&lt;=44,"35–44",
IF(Table1[[#This Row],[Age]]&lt;=54,"45–54","55+"))))</f>
        <v>Under 25</v>
      </c>
      <c r="T1213" t="str">
        <f>IF(Table1[[#This Row],[Purchase Amount (USD)]]&gt;=100,"High Value","Low Value")</f>
        <v>Low Value</v>
      </c>
      <c r="U1213" t="str">
        <f>IF(Table1[[#This Row],[Previous Purchases]]&gt;=20,"Loyal",
IF(Table1[[#This Row],[Previous Purchases]]&gt;=10,"Returning","New"))</f>
        <v>Returning</v>
      </c>
      <c r="V1213" s="3">
        <f>IF(Table1[[#This Row],[Discount Applied]]="Yes",1,0)</f>
        <v>1</v>
      </c>
    </row>
    <row r="1214" spans="1:22" ht="14" x14ac:dyDescent="0.3">
      <c r="A1214">
        <v>1213</v>
      </c>
      <c r="B1214" s="2">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f>IF(Table1[[#This Row],[Age]]&lt;25,"Under 25",
IF(Table1[[#This Row],[Age]]&lt;=34,"25–34",
IF(Table1[[#This Row],[Age]]&lt;=44,"35–44",
IF(Table1[[#This Row],[Age]]&lt;=54,"45–54","55+"))))</f>
        <v>25–34</v>
      </c>
      <c r="T1214" t="str">
        <f>IF(Table1[[#This Row],[Purchase Amount (USD)]]&gt;=100,"High Value","Low Value")</f>
        <v>Low Value</v>
      </c>
      <c r="U1214" t="str">
        <f>IF(Table1[[#This Row],[Previous Purchases]]&gt;=20,"Loyal",
IF(Table1[[#This Row],[Previous Purchases]]&gt;=10,"Returning","New"))</f>
        <v>Returning</v>
      </c>
      <c r="V1214" s="3">
        <f>IF(Table1[[#This Row],[Discount Applied]]="Yes",1,0)</f>
        <v>1</v>
      </c>
    </row>
    <row r="1215" spans="1:22" ht="14" x14ac:dyDescent="0.3">
      <c r="A1215">
        <v>1214</v>
      </c>
      <c r="B1215" s="2">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f>IF(Table1[[#This Row],[Age]]&lt;25,"Under 25",
IF(Table1[[#This Row],[Age]]&lt;=34,"25–34",
IF(Table1[[#This Row],[Age]]&lt;=44,"35–44",
IF(Table1[[#This Row],[Age]]&lt;=54,"45–54","55+"))))</f>
        <v>55+</v>
      </c>
      <c r="T1215" t="str">
        <f>IF(Table1[[#This Row],[Purchase Amount (USD)]]&gt;=100,"High Value","Low Value")</f>
        <v>Low Value</v>
      </c>
      <c r="U1215" t="str">
        <f>IF(Table1[[#This Row],[Previous Purchases]]&gt;=20,"Loyal",
IF(Table1[[#This Row],[Previous Purchases]]&gt;=10,"Returning","New"))</f>
        <v>Returning</v>
      </c>
      <c r="V1215" s="3">
        <f>IF(Table1[[#This Row],[Discount Applied]]="Yes",1,0)</f>
        <v>1</v>
      </c>
    </row>
    <row r="1216" spans="1:22" ht="14" x14ac:dyDescent="0.3">
      <c r="A1216">
        <v>1215</v>
      </c>
      <c r="B1216" s="2">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f>IF(Table1[[#This Row],[Age]]&lt;25,"Under 25",
IF(Table1[[#This Row],[Age]]&lt;=34,"25–34",
IF(Table1[[#This Row],[Age]]&lt;=44,"35–44",
IF(Table1[[#This Row],[Age]]&lt;=54,"45–54","55+"))))</f>
        <v>25–34</v>
      </c>
      <c r="T1216" t="str">
        <f>IF(Table1[[#This Row],[Purchase Amount (USD)]]&gt;=100,"High Value","Low Value")</f>
        <v>Low Value</v>
      </c>
      <c r="U1216" t="str">
        <f>IF(Table1[[#This Row],[Previous Purchases]]&gt;=20,"Loyal",
IF(Table1[[#This Row],[Previous Purchases]]&gt;=10,"Returning","New"))</f>
        <v>New</v>
      </c>
      <c r="V1216" s="3">
        <f>IF(Table1[[#This Row],[Discount Applied]]="Yes",1,0)</f>
        <v>1</v>
      </c>
    </row>
    <row r="1217" spans="1:22" ht="14" x14ac:dyDescent="0.3">
      <c r="A1217">
        <v>1216</v>
      </c>
      <c r="B1217" s="2">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f>IF(Table1[[#This Row],[Age]]&lt;25,"Under 25",
IF(Table1[[#This Row],[Age]]&lt;=34,"25–34",
IF(Table1[[#This Row],[Age]]&lt;=44,"35–44",
IF(Table1[[#This Row],[Age]]&lt;=54,"45–54","55+"))))</f>
        <v>55+</v>
      </c>
      <c r="T1217" t="str">
        <f>IF(Table1[[#This Row],[Purchase Amount (USD)]]&gt;=100,"High Value","Low Value")</f>
        <v>Low Value</v>
      </c>
      <c r="U1217" t="str">
        <f>IF(Table1[[#This Row],[Previous Purchases]]&gt;=20,"Loyal",
IF(Table1[[#This Row],[Previous Purchases]]&gt;=10,"Returning","New"))</f>
        <v>Returning</v>
      </c>
      <c r="V1217" s="3">
        <f>IF(Table1[[#This Row],[Discount Applied]]="Yes",1,0)</f>
        <v>1</v>
      </c>
    </row>
    <row r="1218" spans="1:22" ht="14" x14ac:dyDescent="0.3">
      <c r="A1218">
        <v>1217</v>
      </c>
      <c r="B1218" s="2">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f>IF(Table1[[#This Row],[Age]]&lt;25,"Under 25",
IF(Table1[[#This Row],[Age]]&lt;=34,"25–34",
IF(Table1[[#This Row],[Age]]&lt;=44,"35–44",
IF(Table1[[#This Row],[Age]]&lt;=54,"45–54","55+"))))</f>
        <v>55+</v>
      </c>
      <c r="T1218" t="str">
        <f>IF(Table1[[#This Row],[Purchase Amount (USD)]]&gt;=100,"High Value","Low Value")</f>
        <v>Low Value</v>
      </c>
      <c r="U1218" t="str">
        <f>IF(Table1[[#This Row],[Previous Purchases]]&gt;=20,"Loyal",
IF(Table1[[#This Row],[Previous Purchases]]&gt;=10,"Returning","New"))</f>
        <v>New</v>
      </c>
      <c r="V1218" s="3">
        <f>IF(Table1[[#This Row],[Discount Applied]]="Yes",1,0)</f>
        <v>1</v>
      </c>
    </row>
    <row r="1219" spans="1:22" ht="14" x14ac:dyDescent="0.3">
      <c r="A1219">
        <v>1218</v>
      </c>
      <c r="B1219" s="2">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f>IF(Table1[[#This Row],[Age]]&lt;25,"Under 25",
IF(Table1[[#This Row],[Age]]&lt;=34,"25–34",
IF(Table1[[#This Row],[Age]]&lt;=44,"35–44",
IF(Table1[[#This Row],[Age]]&lt;=54,"45–54","55+"))))</f>
        <v>45–54</v>
      </c>
      <c r="T1219" t="str">
        <f>IF(Table1[[#This Row],[Purchase Amount (USD)]]&gt;=100,"High Value","Low Value")</f>
        <v>Low Value</v>
      </c>
      <c r="U1219" t="str">
        <f>IF(Table1[[#This Row],[Previous Purchases]]&gt;=20,"Loyal",
IF(Table1[[#This Row],[Previous Purchases]]&gt;=10,"Returning","New"))</f>
        <v>Returning</v>
      </c>
      <c r="V1219" s="3">
        <f>IF(Table1[[#This Row],[Discount Applied]]="Yes",1,0)</f>
        <v>1</v>
      </c>
    </row>
    <row r="1220" spans="1:22" ht="14" x14ac:dyDescent="0.3">
      <c r="A1220">
        <v>1219</v>
      </c>
      <c r="B1220" s="2">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f>IF(Table1[[#This Row],[Age]]&lt;25,"Under 25",
IF(Table1[[#This Row],[Age]]&lt;=34,"25–34",
IF(Table1[[#This Row],[Age]]&lt;=44,"35–44",
IF(Table1[[#This Row],[Age]]&lt;=54,"45–54","55+"))))</f>
        <v>55+</v>
      </c>
      <c r="T1220" t="str">
        <f>IF(Table1[[#This Row],[Purchase Amount (USD)]]&gt;=100,"High Value","Low Value")</f>
        <v>Low Value</v>
      </c>
      <c r="U1220" t="str">
        <f>IF(Table1[[#This Row],[Previous Purchases]]&gt;=20,"Loyal",
IF(Table1[[#This Row],[Previous Purchases]]&gt;=10,"Returning","New"))</f>
        <v>Loyal</v>
      </c>
      <c r="V1220" s="3">
        <f>IF(Table1[[#This Row],[Discount Applied]]="Yes",1,0)</f>
        <v>1</v>
      </c>
    </row>
    <row r="1221" spans="1:22" ht="14" x14ac:dyDescent="0.3">
      <c r="A1221">
        <v>1220</v>
      </c>
      <c r="B1221" s="2">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f>IF(Table1[[#This Row],[Age]]&lt;25,"Under 25",
IF(Table1[[#This Row],[Age]]&lt;=34,"25–34",
IF(Table1[[#This Row],[Age]]&lt;=44,"35–44",
IF(Table1[[#This Row],[Age]]&lt;=54,"45–54","55+"))))</f>
        <v>Under 25</v>
      </c>
      <c r="T1221" t="str">
        <f>IF(Table1[[#This Row],[Purchase Amount (USD)]]&gt;=100,"High Value","Low Value")</f>
        <v>Low Value</v>
      </c>
      <c r="U1221" t="str">
        <f>IF(Table1[[#This Row],[Previous Purchases]]&gt;=20,"Loyal",
IF(Table1[[#This Row],[Previous Purchases]]&gt;=10,"Returning","New"))</f>
        <v>Loyal</v>
      </c>
      <c r="V1221" s="3">
        <f>IF(Table1[[#This Row],[Discount Applied]]="Yes",1,0)</f>
        <v>1</v>
      </c>
    </row>
    <row r="1222" spans="1:22" ht="14" x14ac:dyDescent="0.3">
      <c r="A1222">
        <v>1221</v>
      </c>
      <c r="B1222" s="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f>IF(Table1[[#This Row],[Age]]&lt;25,"Under 25",
IF(Table1[[#This Row],[Age]]&lt;=34,"25–34",
IF(Table1[[#This Row],[Age]]&lt;=44,"35–44",
IF(Table1[[#This Row],[Age]]&lt;=54,"45–54","55+"))))</f>
        <v>55+</v>
      </c>
      <c r="T1222" t="str">
        <f>IF(Table1[[#This Row],[Purchase Amount (USD)]]&gt;=100,"High Value","Low Value")</f>
        <v>Low Value</v>
      </c>
      <c r="U1222" t="str">
        <f>IF(Table1[[#This Row],[Previous Purchases]]&gt;=20,"Loyal",
IF(Table1[[#This Row],[Previous Purchases]]&gt;=10,"Returning","New"))</f>
        <v>Loyal</v>
      </c>
      <c r="V1222" s="3">
        <f>IF(Table1[[#This Row],[Discount Applied]]="Yes",1,0)</f>
        <v>1</v>
      </c>
    </row>
    <row r="1223" spans="1:22" ht="14" x14ac:dyDescent="0.3">
      <c r="A1223">
        <v>1222</v>
      </c>
      <c r="B1223" s="2">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f>IF(Table1[[#This Row],[Age]]&lt;25,"Under 25",
IF(Table1[[#This Row],[Age]]&lt;=34,"25–34",
IF(Table1[[#This Row],[Age]]&lt;=44,"35–44",
IF(Table1[[#This Row],[Age]]&lt;=54,"45–54","55+"))))</f>
        <v>Under 25</v>
      </c>
      <c r="T1223" t="str">
        <f>IF(Table1[[#This Row],[Purchase Amount (USD)]]&gt;=100,"High Value","Low Value")</f>
        <v>Low Value</v>
      </c>
      <c r="U1223" t="str">
        <f>IF(Table1[[#This Row],[Previous Purchases]]&gt;=20,"Loyal",
IF(Table1[[#This Row],[Previous Purchases]]&gt;=10,"Returning","New"))</f>
        <v>New</v>
      </c>
      <c r="V1223" s="3">
        <f>IF(Table1[[#This Row],[Discount Applied]]="Yes",1,0)</f>
        <v>1</v>
      </c>
    </row>
    <row r="1224" spans="1:22" ht="14" x14ac:dyDescent="0.3">
      <c r="A1224">
        <v>1223</v>
      </c>
      <c r="B1224" s="2">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f>IF(Table1[[#This Row],[Age]]&lt;25,"Under 25",
IF(Table1[[#This Row],[Age]]&lt;=34,"25–34",
IF(Table1[[#This Row],[Age]]&lt;=44,"35–44",
IF(Table1[[#This Row],[Age]]&lt;=54,"45–54","55+"))))</f>
        <v>55+</v>
      </c>
      <c r="T1224" t="str">
        <f>IF(Table1[[#This Row],[Purchase Amount (USD)]]&gt;=100,"High Value","Low Value")</f>
        <v>Low Value</v>
      </c>
      <c r="U1224" t="str">
        <f>IF(Table1[[#This Row],[Previous Purchases]]&gt;=20,"Loyal",
IF(Table1[[#This Row],[Previous Purchases]]&gt;=10,"Returning","New"))</f>
        <v>Loyal</v>
      </c>
      <c r="V1224" s="3">
        <f>IF(Table1[[#This Row],[Discount Applied]]="Yes",1,0)</f>
        <v>1</v>
      </c>
    </row>
    <row r="1225" spans="1:22" ht="14" x14ac:dyDescent="0.3">
      <c r="A1225">
        <v>1224</v>
      </c>
      <c r="B1225" s="2">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f>IF(Table1[[#This Row],[Age]]&lt;25,"Under 25",
IF(Table1[[#This Row],[Age]]&lt;=34,"25–34",
IF(Table1[[#This Row],[Age]]&lt;=44,"35–44",
IF(Table1[[#This Row],[Age]]&lt;=54,"45–54","55+"))))</f>
        <v>55+</v>
      </c>
      <c r="T1225" t="str">
        <f>IF(Table1[[#This Row],[Purchase Amount (USD)]]&gt;=100,"High Value","Low Value")</f>
        <v>Low Value</v>
      </c>
      <c r="U1225" t="str">
        <f>IF(Table1[[#This Row],[Previous Purchases]]&gt;=20,"Loyal",
IF(Table1[[#This Row],[Previous Purchases]]&gt;=10,"Returning","New"))</f>
        <v>Loyal</v>
      </c>
      <c r="V1225" s="3">
        <f>IF(Table1[[#This Row],[Discount Applied]]="Yes",1,0)</f>
        <v>1</v>
      </c>
    </row>
    <row r="1226" spans="1:22" ht="14" x14ac:dyDescent="0.3">
      <c r="A1226">
        <v>1225</v>
      </c>
      <c r="B1226" s="2">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f>IF(Table1[[#This Row],[Age]]&lt;25,"Under 25",
IF(Table1[[#This Row],[Age]]&lt;=34,"25–34",
IF(Table1[[#This Row],[Age]]&lt;=44,"35–44",
IF(Table1[[#This Row],[Age]]&lt;=54,"45–54","55+"))))</f>
        <v>55+</v>
      </c>
      <c r="T1226" t="str">
        <f>IF(Table1[[#This Row],[Purchase Amount (USD)]]&gt;=100,"High Value","Low Value")</f>
        <v>Low Value</v>
      </c>
      <c r="U1226" t="str">
        <f>IF(Table1[[#This Row],[Previous Purchases]]&gt;=20,"Loyal",
IF(Table1[[#This Row],[Previous Purchases]]&gt;=10,"Returning","New"))</f>
        <v>Returning</v>
      </c>
      <c r="V1226" s="3">
        <f>IF(Table1[[#This Row],[Discount Applied]]="Yes",1,0)</f>
        <v>1</v>
      </c>
    </row>
    <row r="1227" spans="1:22" ht="14" x14ac:dyDescent="0.3">
      <c r="A1227">
        <v>1226</v>
      </c>
      <c r="B1227" s="2">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f>IF(Table1[[#This Row],[Age]]&lt;25,"Under 25",
IF(Table1[[#This Row],[Age]]&lt;=34,"25–34",
IF(Table1[[#This Row],[Age]]&lt;=44,"35–44",
IF(Table1[[#This Row],[Age]]&lt;=54,"45–54","55+"))))</f>
        <v>25–34</v>
      </c>
      <c r="T1227" t="str">
        <f>IF(Table1[[#This Row],[Purchase Amount (USD)]]&gt;=100,"High Value","Low Value")</f>
        <v>Low Value</v>
      </c>
      <c r="U1227" t="str">
        <f>IF(Table1[[#This Row],[Previous Purchases]]&gt;=20,"Loyal",
IF(Table1[[#This Row],[Previous Purchases]]&gt;=10,"Returning","New"))</f>
        <v>Returning</v>
      </c>
      <c r="V1227" s="3">
        <f>IF(Table1[[#This Row],[Discount Applied]]="Yes",1,0)</f>
        <v>1</v>
      </c>
    </row>
    <row r="1228" spans="1:22" ht="14" x14ac:dyDescent="0.3">
      <c r="A1228">
        <v>1227</v>
      </c>
      <c r="B1228" s="2">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f>IF(Table1[[#This Row],[Age]]&lt;25,"Under 25",
IF(Table1[[#This Row],[Age]]&lt;=34,"25–34",
IF(Table1[[#This Row],[Age]]&lt;=44,"35–44",
IF(Table1[[#This Row],[Age]]&lt;=54,"45–54","55+"))))</f>
        <v>45–54</v>
      </c>
      <c r="T1228" t="str">
        <f>IF(Table1[[#This Row],[Purchase Amount (USD)]]&gt;=100,"High Value","Low Value")</f>
        <v>Low Value</v>
      </c>
      <c r="U1228" t="str">
        <f>IF(Table1[[#This Row],[Previous Purchases]]&gt;=20,"Loyal",
IF(Table1[[#This Row],[Previous Purchases]]&gt;=10,"Returning","New"))</f>
        <v>Returning</v>
      </c>
      <c r="V1228" s="3">
        <f>IF(Table1[[#This Row],[Discount Applied]]="Yes",1,0)</f>
        <v>1</v>
      </c>
    </row>
    <row r="1229" spans="1:22" ht="14" x14ac:dyDescent="0.3">
      <c r="A1229">
        <v>1228</v>
      </c>
      <c r="B1229" s="2">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f>IF(Table1[[#This Row],[Age]]&lt;25,"Under 25",
IF(Table1[[#This Row],[Age]]&lt;=34,"25–34",
IF(Table1[[#This Row],[Age]]&lt;=44,"35–44",
IF(Table1[[#This Row],[Age]]&lt;=54,"45–54","55+"))))</f>
        <v>25–34</v>
      </c>
      <c r="T1229" t="str">
        <f>IF(Table1[[#This Row],[Purchase Amount (USD)]]&gt;=100,"High Value","Low Value")</f>
        <v>Low Value</v>
      </c>
      <c r="U1229" t="str">
        <f>IF(Table1[[#This Row],[Previous Purchases]]&gt;=20,"Loyal",
IF(Table1[[#This Row],[Previous Purchases]]&gt;=10,"Returning","New"))</f>
        <v>Returning</v>
      </c>
      <c r="V1229" s="3">
        <f>IF(Table1[[#This Row],[Discount Applied]]="Yes",1,0)</f>
        <v>1</v>
      </c>
    </row>
    <row r="1230" spans="1:22" ht="14" x14ac:dyDescent="0.3">
      <c r="A1230">
        <v>1229</v>
      </c>
      <c r="B1230" s="2">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f>IF(Table1[[#This Row],[Age]]&lt;25,"Under 25",
IF(Table1[[#This Row],[Age]]&lt;=34,"25–34",
IF(Table1[[#This Row],[Age]]&lt;=44,"35–44",
IF(Table1[[#This Row],[Age]]&lt;=54,"45–54","55+"))))</f>
        <v>55+</v>
      </c>
      <c r="T1230" t="str">
        <f>IF(Table1[[#This Row],[Purchase Amount (USD)]]&gt;=100,"High Value","Low Value")</f>
        <v>Low Value</v>
      </c>
      <c r="U1230" t="str">
        <f>IF(Table1[[#This Row],[Previous Purchases]]&gt;=20,"Loyal",
IF(Table1[[#This Row],[Previous Purchases]]&gt;=10,"Returning","New"))</f>
        <v>New</v>
      </c>
      <c r="V1230" s="3">
        <f>IF(Table1[[#This Row],[Discount Applied]]="Yes",1,0)</f>
        <v>1</v>
      </c>
    </row>
    <row r="1231" spans="1:22" ht="14" x14ac:dyDescent="0.3">
      <c r="A1231">
        <v>1230</v>
      </c>
      <c r="B1231" s="2">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f>IF(Table1[[#This Row],[Age]]&lt;25,"Under 25",
IF(Table1[[#This Row],[Age]]&lt;=34,"25–34",
IF(Table1[[#This Row],[Age]]&lt;=44,"35–44",
IF(Table1[[#This Row],[Age]]&lt;=54,"45–54","55+"))))</f>
        <v>25–34</v>
      </c>
      <c r="T1231" t="str">
        <f>IF(Table1[[#This Row],[Purchase Amount (USD)]]&gt;=100,"High Value","Low Value")</f>
        <v>Low Value</v>
      </c>
      <c r="U1231" t="str">
        <f>IF(Table1[[#This Row],[Previous Purchases]]&gt;=20,"Loyal",
IF(Table1[[#This Row],[Previous Purchases]]&gt;=10,"Returning","New"))</f>
        <v>Loyal</v>
      </c>
      <c r="V1231" s="3">
        <f>IF(Table1[[#This Row],[Discount Applied]]="Yes",1,0)</f>
        <v>1</v>
      </c>
    </row>
    <row r="1232" spans="1:22" ht="14" x14ac:dyDescent="0.3">
      <c r="A1232">
        <v>1231</v>
      </c>
      <c r="B1232" s="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f>IF(Table1[[#This Row],[Age]]&lt;25,"Under 25",
IF(Table1[[#This Row],[Age]]&lt;=34,"25–34",
IF(Table1[[#This Row],[Age]]&lt;=44,"35–44",
IF(Table1[[#This Row],[Age]]&lt;=54,"45–54","55+"))))</f>
        <v>25–34</v>
      </c>
      <c r="T1232" t="str">
        <f>IF(Table1[[#This Row],[Purchase Amount (USD)]]&gt;=100,"High Value","Low Value")</f>
        <v>Low Value</v>
      </c>
      <c r="U1232" t="str">
        <f>IF(Table1[[#This Row],[Previous Purchases]]&gt;=20,"Loyal",
IF(Table1[[#This Row],[Previous Purchases]]&gt;=10,"Returning","New"))</f>
        <v>Loyal</v>
      </c>
      <c r="V1232" s="3">
        <f>IF(Table1[[#This Row],[Discount Applied]]="Yes",1,0)</f>
        <v>1</v>
      </c>
    </row>
    <row r="1233" spans="1:22" ht="14" x14ac:dyDescent="0.3">
      <c r="A1233">
        <v>1232</v>
      </c>
      <c r="B1233" s="2">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f>IF(Table1[[#This Row],[Age]]&lt;25,"Under 25",
IF(Table1[[#This Row],[Age]]&lt;=34,"25–34",
IF(Table1[[#This Row],[Age]]&lt;=44,"35–44",
IF(Table1[[#This Row],[Age]]&lt;=54,"45–54","55+"))))</f>
        <v>55+</v>
      </c>
      <c r="T1233" t="str">
        <f>IF(Table1[[#This Row],[Purchase Amount (USD)]]&gt;=100,"High Value","Low Value")</f>
        <v>Low Value</v>
      </c>
      <c r="U1233" t="str">
        <f>IF(Table1[[#This Row],[Previous Purchases]]&gt;=20,"Loyal",
IF(Table1[[#This Row],[Previous Purchases]]&gt;=10,"Returning","New"))</f>
        <v>Loyal</v>
      </c>
      <c r="V1233" s="3">
        <f>IF(Table1[[#This Row],[Discount Applied]]="Yes",1,0)</f>
        <v>1</v>
      </c>
    </row>
    <row r="1234" spans="1:22" ht="14" x14ac:dyDescent="0.3">
      <c r="A1234">
        <v>1233</v>
      </c>
      <c r="B1234" s="2">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f>IF(Table1[[#This Row],[Age]]&lt;25,"Under 25",
IF(Table1[[#This Row],[Age]]&lt;=34,"25–34",
IF(Table1[[#This Row],[Age]]&lt;=44,"35–44",
IF(Table1[[#This Row],[Age]]&lt;=54,"45–54","55+"))))</f>
        <v>55+</v>
      </c>
      <c r="T1234" t="str">
        <f>IF(Table1[[#This Row],[Purchase Amount (USD)]]&gt;=100,"High Value","Low Value")</f>
        <v>Low Value</v>
      </c>
      <c r="U1234" t="str">
        <f>IF(Table1[[#This Row],[Previous Purchases]]&gt;=20,"Loyal",
IF(Table1[[#This Row],[Previous Purchases]]&gt;=10,"Returning","New"))</f>
        <v>Loyal</v>
      </c>
      <c r="V1234" s="3">
        <f>IF(Table1[[#This Row],[Discount Applied]]="Yes",1,0)</f>
        <v>1</v>
      </c>
    </row>
    <row r="1235" spans="1:22" ht="14" x14ac:dyDescent="0.3">
      <c r="A1235">
        <v>1234</v>
      </c>
      <c r="B1235" s="2">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f>IF(Table1[[#This Row],[Age]]&lt;25,"Under 25",
IF(Table1[[#This Row],[Age]]&lt;=34,"25–34",
IF(Table1[[#This Row],[Age]]&lt;=44,"35–44",
IF(Table1[[#This Row],[Age]]&lt;=54,"45–54","55+"))))</f>
        <v>45–54</v>
      </c>
      <c r="T1235" t="str">
        <f>IF(Table1[[#This Row],[Purchase Amount (USD)]]&gt;=100,"High Value","Low Value")</f>
        <v>Low Value</v>
      </c>
      <c r="U1235" t="str">
        <f>IF(Table1[[#This Row],[Previous Purchases]]&gt;=20,"Loyal",
IF(Table1[[#This Row],[Previous Purchases]]&gt;=10,"Returning","New"))</f>
        <v>Loyal</v>
      </c>
      <c r="V1235" s="3">
        <f>IF(Table1[[#This Row],[Discount Applied]]="Yes",1,0)</f>
        <v>1</v>
      </c>
    </row>
    <row r="1236" spans="1:22" ht="14" x14ac:dyDescent="0.3">
      <c r="A1236">
        <v>1235</v>
      </c>
      <c r="B1236" s="2">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f>IF(Table1[[#This Row],[Age]]&lt;25,"Under 25",
IF(Table1[[#This Row],[Age]]&lt;=34,"25–34",
IF(Table1[[#This Row],[Age]]&lt;=44,"35–44",
IF(Table1[[#This Row],[Age]]&lt;=54,"45–54","55+"))))</f>
        <v>35–44</v>
      </c>
      <c r="T1236" t="str">
        <f>IF(Table1[[#This Row],[Purchase Amount (USD)]]&gt;=100,"High Value","Low Value")</f>
        <v>Low Value</v>
      </c>
      <c r="U1236" t="str">
        <f>IF(Table1[[#This Row],[Previous Purchases]]&gt;=20,"Loyal",
IF(Table1[[#This Row],[Previous Purchases]]&gt;=10,"Returning","New"))</f>
        <v>New</v>
      </c>
      <c r="V1236" s="3">
        <f>IF(Table1[[#This Row],[Discount Applied]]="Yes",1,0)</f>
        <v>1</v>
      </c>
    </row>
    <row r="1237" spans="1:22" ht="14" x14ac:dyDescent="0.3">
      <c r="A1237">
        <v>1236</v>
      </c>
      <c r="B1237" s="2">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f>IF(Table1[[#This Row],[Age]]&lt;25,"Under 25",
IF(Table1[[#This Row],[Age]]&lt;=34,"25–34",
IF(Table1[[#This Row],[Age]]&lt;=44,"35–44",
IF(Table1[[#This Row],[Age]]&lt;=54,"45–54","55+"))))</f>
        <v>Under 25</v>
      </c>
      <c r="T1237" t="str">
        <f>IF(Table1[[#This Row],[Purchase Amount (USD)]]&gt;=100,"High Value","Low Value")</f>
        <v>Low Value</v>
      </c>
      <c r="U1237" t="str">
        <f>IF(Table1[[#This Row],[Previous Purchases]]&gt;=20,"Loyal",
IF(Table1[[#This Row],[Previous Purchases]]&gt;=10,"Returning","New"))</f>
        <v>Loyal</v>
      </c>
      <c r="V1237" s="3">
        <f>IF(Table1[[#This Row],[Discount Applied]]="Yes",1,0)</f>
        <v>1</v>
      </c>
    </row>
    <row r="1238" spans="1:22" ht="14" x14ac:dyDescent="0.3">
      <c r="A1238">
        <v>1237</v>
      </c>
      <c r="B1238" s="2">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f>IF(Table1[[#This Row],[Age]]&lt;25,"Under 25",
IF(Table1[[#This Row],[Age]]&lt;=34,"25–34",
IF(Table1[[#This Row],[Age]]&lt;=44,"35–44",
IF(Table1[[#This Row],[Age]]&lt;=54,"45–54","55+"))))</f>
        <v>35–44</v>
      </c>
      <c r="T1238" t="str">
        <f>IF(Table1[[#This Row],[Purchase Amount (USD)]]&gt;=100,"High Value","Low Value")</f>
        <v>Low Value</v>
      </c>
      <c r="U1238" t="str">
        <f>IF(Table1[[#This Row],[Previous Purchases]]&gt;=20,"Loyal",
IF(Table1[[#This Row],[Previous Purchases]]&gt;=10,"Returning","New"))</f>
        <v>Loyal</v>
      </c>
      <c r="V1238" s="3">
        <f>IF(Table1[[#This Row],[Discount Applied]]="Yes",1,0)</f>
        <v>1</v>
      </c>
    </row>
    <row r="1239" spans="1:22" ht="14" x14ac:dyDescent="0.3">
      <c r="A1239">
        <v>1238</v>
      </c>
      <c r="B1239" s="2">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f>IF(Table1[[#This Row],[Age]]&lt;25,"Under 25",
IF(Table1[[#This Row],[Age]]&lt;=34,"25–34",
IF(Table1[[#This Row],[Age]]&lt;=44,"35–44",
IF(Table1[[#This Row],[Age]]&lt;=54,"45–54","55+"))))</f>
        <v>25–34</v>
      </c>
      <c r="T1239" t="str">
        <f>IF(Table1[[#This Row],[Purchase Amount (USD)]]&gt;=100,"High Value","Low Value")</f>
        <v>Low Value</v>
      </c>
      <c r="U1239" t="str">
        <f>IF(Table1[[#This Row],[Previous Purchases]]&gt;=20,"Loyal",
IF(Table1[[#This Row],[Previous Purchases]]&gt;=10,"Returning","New"))</f>
        <v>Loyal</v>
      </c>
      <c r="V1239" s="3">
        <f>IF(Table1[[#This Row],[Discount Applied]]="Yes",1,0)</f>
        <v>1</v>
      </c>
    </row>
    <row r="1240" spans="1:22" ht="14" x14ac:dyDescent="0.3">
      <c r="A1240">
        <v>1239</v>
      </c>
      <c r="B1240" s="2">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f>IF(Table1[[#This Row],[Age]]&lt;25,"Under 25",
IF(Table1[[#This Row],[Age]]&lt;=34,"25–34",
IF(Table1[[#This Row],[Age]]&lt;=44,"35–44",
IF(Table1[[#This Row],[Age]]&lt;=54,"45–54","55+"))))</f>
        <v>55+</v>
      </c>
      <c r="T1240" t="str">
        <f>IF(Table1[[#This Row],[Purchase Amount (USD)]]&gt;=100,"High Value","Low Value")</f>
        <v>Low Value</v>
      </c>
      <c r="U1240" t="str">
        <f>IF(Table1[[#This Row],[Previous Purchases]]&gt;=20,"Loyal",
IF(Table1[[#This Row],[Previous Purchases]]&gt;=10,"Returning","New"))</f>
        <v>New</v>
      </c>
      <c r="V1240" s="3">
        <f>IF(Table1[[#This Row],[Discount Applied]]="Yes",1,0)</f>
        <v>1</v>
      </c>
    </row>
    <row r="1241" spans="1:22" ht="14" x14ac:dyDescent="0.3">
      <c r="A1241">
        <v>1240</v>
      </c>
      <c r="B1241" s="2">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f>IF(Table1[[#This Row],[Age]]&lt;25,"Under 25",
IF(Table1[[#This Row],[Age]]&lt;=34,"25–34",
IF(Table1[[#This Row],[Age]]&lt;=44,"35–44",
IF(Table1[[#This Row],[Age]]&lt;=54,"45–54","55+"))))</f>
        <v>55+</v>
      </c>
      <c r="T1241" t="str">
        <f>IF(Table1[[#This Row],[Purchase Amount (USD)]]&gt;=100,"High Value","Low Value")</f>
        <v>Low Value</v>
      </c>
      <c r="U1241" t="str">
        <f>IF(Table1[[#This Row],[Previous Purchases]]&gt;=20,"Loyal",
IF(Table1[[#This Row],[Previous Purchases]]&gt;=10,"Returning","New"))</f>
        <v>Loyal</v>
      </c>
      <c r="V1241" s="3">
        <f>IF(Table1[[#This Row],[Discount Applied]]="Yes",1,0)</f>
        <v>1</v>
      </c>
    </row>
    <row r="1242" spans="1:22" ht="14" x14ac:dyDescent="0.3">
      <c r="A1242">
        <v>1241</v>
      </c>
      <c r="B1242" s="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f>IF(Table1[[#This Row],[Age]]&lt;25,"Under 25",
IF(Table1[[#This Row],[Age]]&lt;=34,"25–34",
IF(Table1[[#This Row],[Age]]&lt;=44,"35–44",
IF(Table1[[#This Row],[Age]]&lt;=54,"45–54","55+"))))</f>
        <v>35–44</v>
      </c>
      <c r="T1242" t="str">
        <f>IF(Table1[[#This Row],[Purchase Amount (USD)]]&gt;=100,"High Value","Low Value")</f>
        <v>Low Value</v>
      </c>
      <c r="U1242" t="str">
        <f>IF(Table1[[#This Row],[Previous Purchases]]&gt;=20,"Loyal",
IF(Table1[[#This Row],[Previous Purchases]]&gt;=10,"Returning","New"))</f>
        <v>Loyal</v>
      </c>
      <c r="V1242" s="3">
        <f>IF(Table1[[#This Row],[Discount Applied]]="Yes",1,0)</f>
        <v>1</v>
      </c>
    </row>
    <row r="1243" spans="1:22" ht="14" x14ac:dyDescent="0.3">
      <c r="A1243">
        <v>1242</v>
      </c>
      <c r="B1243" s="2">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f>IF(Table1[[#This Row],[Age]]&lt;25,"Under 25",
IF(Table1[[#This Row],[Age]]&lt;=34,"25–34",
IF(Table1[[#This Row],[Age]]&lt;=44,"35–44",
IF(Table1[[#This Row],[Age]]&lt;=54,"45–54","55+"))))</f>
        <v>55+</v>
      </c>
      <c r="T1243" t="str">
        <f>IF(Table1[[#This Row],[Purchase Amount (USD)]]&gt;=100,"High Value","Low Value")</f>
        <v>Low Value</v>
      </c>
      <c r="U1243" t="str">
        <f>IF(Table1[[#This Row],[Previous Purchases]]&gt;=20,"Loyal",
IF(Table1[[#This Row],[Previous Purchases]]&gt;=10,"Returning","New"))</f>
        <v>Loyal</v>
      </c>
      <c r="V1243" s="3">
        <f>IF(Table1[[#This Row],[Discount Applied]]="Yes",1,0)</f>
        <v>1</v>
      </c>
    </row>
    <row r="1244" spans="1:22" ht="14" x14ac:dyDescent="0.3">
      <c r="A1244">
        <v>1243</v>
      </c>
      <c r="B1244" s="2">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f>IF(Table1[[#This Row],[Age]]&lt;25,"Under 25",
IF(Table1[[#This Row],[Age]]&lt;=34,"25–34",
IF(Table1[[#This Row],[Age]]&lt;=44,"35–44",
IF(Table1[[#This Row],[Age]]&lt;=54,"45–54","55+"))))</f>
        <v>55+</v>
      </c>
      <c r="T1244" t="str">
        <f>IF(Table1[[#This Row],[Purchase Amount (USD)]]&gt;=100,"High Value","Low Value")</f>
        <v>Low Value</v>
      </c>
      <c r="U1244" t="str">
        <f>IF(Table1[[#This Row],[Previous Purchases]]&gt;=20,"Loyal",
IF(Table1[[#This Row],[Previous Purchases]]&gt;=10,"Returning","New"))</f>
        <v>Returning</v>
      </c>
      <c r="V1244" s="3">
        <f>IF(Table1[[#This Row],[Discount Applied]]="Yes",1,0)</f>
        <v>1</v>
      </c>
    </row>
    <row r="1245" spans="1:22" ht="14" x14ac:dyDescent="0.3">
      <c r="A1245">
        <v>1244</v>
      </c>
      <c r="B1245" s="2">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f>IF(Table1[[#This Row],[Age]]&lt;25,"Under 25",
IF(Table1[[#This Row],[Age]]&lt;=34,"25–34",
IF(Table1[[#This Row],[Age]]&lt;=44,"35–44",
IF(Table1[[#This Row],[Age]]&lt;=54,"45–54","55+"))))</f>
        <v>25–34</v>
      </c>
      <c r="T1245" t="str">
        <f>IF(Table1[[#This Row],[Purchase Amount (USD)]]&gt;=100,"High Value","Low Value")</f>
        <v>Low Value</v>
      </c>
      <c r="U1245" t="str">
        <f>IF(Table1[[#This Row],[Previous Purchases]]&gt;=20,"Loyal",
IF(Table1[[#This Row],[Previous Purchases]]&gt;=10,"Returning","New"))</f>
        <v>Loyal</v>
      </c>
      <c r="V1245" s="3">
        <f>IF(Table1[[#This Row],[Discount Applied]]="Yes",1,0)</f>
        <v>1</v>
      </c>
    </row>
    <row r="1246" spans="1:22" ht="14" x14ac:dyDescent="0.3">
      <c r="A1246">
        <v>1245</v>
      </c>
      <c r="B1246" s="2">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f>IF(Table1[[#This Row],[Age]]&lt;25,"Under 25",
IF(Table1[[#This Row],[Age]]&lt;=34,"25–34",
IF(Table1[[#This Row],[Age]]&lt;=44,"35–44",
IF(Table1[[#This Row],[Age]]&lt;=54,"45–54","55+"))))</f>
        <v>55+</v>
      </c>
      <c r="T1246" t="str">
        <f>IF(Table1[[#This Row],[Purchase Amount (USD)]]&gt;=100,"High Value","Low Value")</f>
        <v>Low Value</v>
      </c>
      <c r="U1246" t="str">
        <f>IF(Table1[[#This Row],[Previous Purchases]]&gt;=20,"Loyal",
IF(Table1[[#This Row],[Previous Purchases]]&gt;=10,"Returning","New"))</f>
        <v>New</v>
      </c>
      <c r="V1246" s="3">
        <f>IF(Table1[[#This Row],[Discount Applied]]="Yes",1,0)</f>
        <v>1</v>
      </c>
    </row>
    <row r="1247" spans="1:22" ht="14" x14ac:dyDescent="0.3">
      <c r="A1247">
        <v>1246</v>
      </c>
      <c r="B1247" s="2">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f>IF(Table1[[#This Row],[Age]]&lt;25,"Under 25",
IF(Table1[[#This Row],[Age]]&lt;=34,"25–34",
IF(Table1[[#This Row],[Age]]&lt;=44,"35–44",
IF(Table1[[#This Row],[Age]]&lt;=54,"45–54","55+"))))</f>
        <v>35–44</v>
      </c>
      <c r="T1247" t="str">
        <f>IF(Table1[[#This Row],[Purchase Amount (USD)]]&gt;=100,"High Value","Low Value")</f>
        <v>Low Value</v>
      </c>
      <c r="U1247" t="str">
        <f>IF(Table1[[#This Row],[Previous Purchases]]&gt;=20,"Loyal",
IF(Table1[[#This Row],[Previous Purchases]]&gt;=10,"Returning","New"))</f>
        <v>Loyal</v>
      </c>
      <c r="V1247" s="3">
        <f>IF(Table1[[#This Row],[Discount Applied]]="Yes",1,0)</f>
        <v>1</v>
      </c>
    </row>
    <row r="1248" spans="1:22" ht="14" x14ac:dyDescent="0.3">
      <c r="A1248">
        <v>1247</v>
      </c>
      <c r="B1248" s="2">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f>IF(Table1[[#This Row],[Age]]&lt;25,"Under 25",
IF(Table1[[#This Row],[Age]]&lt;=34,"25–34",
IF(Table1[[#This Row],[Age]]&lt;=44,"35–44",
IF(Table1[[#This Row],[Age]]&lt;=54,"45–54","55+"))))</f>
        <v>25–34</v>
      </c>
      <c r="T1248" t="str">
        <f>IF(Table1[[#This Row],[Purchase Amount (USD)]]&gt;=100,"High Value","Low Value")</f>
        <v>Low Value</v>
      </c>
      <c r="U1248" t="str">
        <f>IF(Table1[[#This Row],[Previous Purchases]]&gt;=20,"Loyal",
IF(Table1[[#This Row],[Previous Purchases]]&gt;=10,"Returning","New"))</f>
        <v>Loyal</v>
      </c>
      <c r="V1248" s="3">
        <f>IF(Table1[[#This Row],[Discount Applied]]="Yes",1,0)</f>
        <v>1</v>
      </c>
    </row>
    <row r="1249" spans="1:22" ht="14" x14ac:dyDescent="0.3">
      <c r="A1249">
        <v>1248</v>
      </c>
      <c r="B1249" s="2">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f>IF(Table1[[#This Row],[Age]]&lt;25,"Under 25",
IF(Table1[[#This Row],[Age]]&lt;=34,"25–34",
IF(Table1[[#This Row],[Age]]&lt;=44,"35–44",
IF(Table1[[#This Row],[Age]]&lt;=54,"45–54","55+"))))</f>
        <v>55+</v>
      </c>
      <c r="T1249" t="str">
        <f>IF(Table1[[#This Row],[Purchase Amount (USD)]]&gt;=100,"High Value","Low Value")</f>
        <v>Low Value</v>
      </c>
      <c r="U1249" t="str">
        <f>IF(Table1[[#This Row],[Previous Purchases]]&gt;=20,"Loyal",
IF(Table1[[#This Row],[Previous Purchases]]&gt;=10,"Returning","New"))</f>
        <v>Returning</v>
      </c>
      <c r="V1249" s="3">
        <f>IF(Table1[[#This Row],[Discount Applied]]="Yes",1,0)</f>
        <v>1</v>
      </c>
    </row>
    <row r="1250" spans="1:22" ht="14" x14ac:dyDescent="0.3">
      <c r="A1250">
        <v>1249</v>
      </c>
      <c r="B1250" s="2">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f>IF(Table1[[#This Row],[Age]]&lt;25,"Under 25",
IF(Table1[[#This Row],[Age]]&lt;=34,"25–34",
IF(Table1[[#This Row],[Age]]&lt;=44,"35–44",
IF(Table1[[#This Row],[Age]]&lt;=54,"45–54","55+"))))</f>
        <v>55+</v>
      </c>
      <c r="T1250" t="str">
        <f>IF(Table1[[#This Row],[Purchase Amount (USD)]]&gt;=100,"High Value","Low Value")</f>
        <v>Low Value</v>
      </c>
      <c r="U1250" t="str">
        <f>IF(Table1[[#This Row],[Previous Purchases]]&gt;=20,"Loyal",
IF(Table1[[#This Row],[Previous Purchases]]&gt;=10,"Returning","New"))</f>
        <v>New</v>
      </c>
      <c r="V1250" s="3">
        <f>IF(Table1[[#This Row],[Discount Applied]]="Yes",1,0)</f>
        <v>1</v>
      </c>
    </row>
    <row r="1251" spans="1:22" ht="14" x14ac:dyDescent="0.3">
      <c r="A1251">
        <v>1250</v>
      </c>
      <c r="B1251" s="2">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f>IF(Table1[[#This Row],[Age]]&lt;25,"Under 25",
IF(Table1[[#This Row],[Age]]&lt;=34,"25–34",
IF(Table1[[#This Row],[Age]]&lt;=44,"35–44",
IF(Table1[[#This Row],[Age]]&lt;=54,"45–54","55+"))))</f>
        <v>55+</v>
      </c>
      <c r="T1251" t="str">
        <f>IF(Table1[[#This Row],[Purchase Amount (USD)]]&gt;=100,"High Value","Low Value")</f>
        <v>Low Value</v>
      </c>
      <c r="U1251" t="str">
        <f>IF(Table1[[#This Row],[Previous Purchases]]&gt;=20,"Loyal",
IF(Table1[[#This Row],[Previous Purchases]]&gt;=10,"Returning","New"))</f>
        <v>Loyal</v>
      </c>
      <c r="V1251" s="3">
        <f>IF(Table1[[#This Row],[Discount Applied]]="Yes",1,0)</f>
        <v>1</v>
      </c>
    </row>
    <row r="1252" spans="1:22" ht="14" x14ac:dyDescent="0.3">
      <c r="A1252">
        <v>1251</v>
      </c>
      <c r="B1252" s="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f>IF(Table1[[#This Row],[Age]]&lt;25,"Under 25",
IF(Table1[[#This Row],[Age]]&lt;=34,"25–34",
IF(Table1[[#This Row],[Age]]&lt;=44,"35–44",
IF(Table1[[#This Row],[Age]]&lt;=54,"45–54","55+"))))</f>
        <v>45–54</v>
      </c>
      <c r="T1252" t="str">
        <f>IF(Table1[[#This Row],[Purchase Amount (USD)]]&gt;=100,"High Value","Low Value")</f>
        <v>Low Value</v>
      </c>
      <c r="U1252" t="str">
        <f>IF(Table1[[#This Row],[Previous Purchases]]&gt;=20,"Loyal",
IF(Table1[[#This Row],[Previous Purchases]]&gt;=10,"Returning","New"))</f>
        <v>Loyal</v>
      </c>
      <c r="V1252" s="3">
        <f>IF(Table1[[#This Row],[Discount Applied]]="Yes",1,0)</f>
        <v>1</v>
      </c>
    </row>
    <row r="1253" spans="1:22" ht="14" x14ac:dyDescent="0.3">
      <c r="A1253">
        <v>1252</v>
      </c>
      <c r="B1253" s="2">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f>IF(Table1[[#This Row],[Age]]&lt;25,"Under 25",
IF(Table1[[#This Row],[Age]]&lt;=34,"25–34",
IF(Table1[[#This Row],[Age]]&lt;=44,"35–44",
IF(Table1[[#This Row],[Age]]&lt;=54,"45–54","55+"))))</f>
        <v>55+</v>
      </c>
      <c r="T1253" t="str">
        <f>IF(Table1[[#This Row],[Purchase Amount (USD)]]&gt;=100,"High Value","Low Value")</f>
        <v>Low Value</v>
      </c>
      <c r="U1253" t="str">
        <f>IF(Table1[[#This Row],[Previous Purchases]]&gt;=20,"Loyal",
IF(Table1[[#This Row],[Previous Purchases]]&gt;=10,"Returning","New"))</f>
        <v>Loyal</v>
      </c>
      <c r="V1253" s="3">
        <f>IF(Table1[[#This Row],[Discount Applied]]="Yes",1,0)</f>
        <v>1</v>
      </c>
    </row>
    <row r="1254" spans="1:22" ht="14" x14ac:dyDescent="0.3">
      <c r="A1254">
        <v>1253</v>
      </c>
      <c r="B1254" s="2">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f>IF(Table1[[#This Row],[Age]]&lt;25,"Under 25",
IF(Table1[[#This Row],[Age]]&lt;=34,"25–34",
IF(Table1[[#This Row],[Age]]&lt;=44,"35–44",
IF(Table1[[#This Row],[Age]]&lt;=54,"45–54","55+"))))</f>
        <v>25–34</v>
      </c>
      <c r="T1254" t="str">
        <f>IF(Table1[[#This Row],[Purchase Amount (USD)]]&gt;=100,"High Value","Low Value")</f>
        <v>Low Value</v>
      </c>
      <c r="U1254" t="str">
        <f>IF(Table1[[#This Row],[Previous Purchases]]&gt;=20,"Loyal",
IF(Table1[[#This Row],[Previous Purchases]]&gt;=10,"Returning","New"))</f>
        <v>New</v>
      </c>
      <c r="V1254" s="3">
        <f>IF(Table1[[#This Row],[Discount Applied]]="Yes",1,0)</f>
        <v>1</v>
      </c>
    </row>
    <row r="1255" spans="1:22" ht="14" x14ac:dyDescent="0.3">
      <c r="A1255">
        <v>1254</v>
      </c>
      <c r="B1255" s="2">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f>IF(Table1[[#This Row],[Age]]&lt;25,"Under 25",
IF(Table1[[#This Row],[Age]]&lt;=34,"25–34",
IF(Table1[[#This Row],[Age]]&lt;=44,"35–44",
IF(Table1[[#This Row],[Age]]&lt;=54,"45–54","55+"))))</f>
        <v>35–44</v>
      </c>
      <c r="T1255" t="str">
        <f>IF(Table1[[#This Row],[Purchase Amount (USD)]]&gt;=100,"High Value","Low Value")</f>
        <v>Low Value</v>
      </c>
      <c r="U1255" t="str">
        <f>IF(Table1[[#This Row],[Previous Purchases]]&gt;=20,"Loyal",
IF(Table1[[#This Row],[Previous Purchases]]&gt;=10,"Returning","New"))</f>
        <v>Loyal</v>
      </c>
      <c r="V1255" s="3">
        <f>IF(Table1[[#This Row],[Discount Applied]]="Yes",1,0)</f>
        <v>1</v>
      </c>
    </row>
    <row r="1256" spans="1:22" ht="14" x14ac:dyDescent="0.3">
      <c r="A1256">
        <v>1255</v>
      </c>
      <c r="B1256" s="2">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f>IF(Table1[[#This Row],[Age]]&lt;25,"Under 25",
IF(Table1[[#This Row],[Age]]&lt;=34,"25–34",
IF(Table1[[#This Row],[Age]]&lt;=44,"35–44",
IF(Table1[[#This Row],[Age]]&lt;=54,"45–54","55+"))))</f>
        <v>45–54</v>
      </c>
      <c r="T1256" t="str">
        <f>IF(Table1[[#This Row],[Purchase Amount (USD)]]&gt;=100,"High Value","Low Value")</f>
        <v>Low Value</v>
      </c>
      <c r="U1256" t="str">
        <f>IF(Table1[[#This Row],[Previous Purchases]]&gt;=20,"Loyal",
IF(Table1[[#This Row],[Previous Purchases]]&gt;=10,"Returning","New"))</f>
        <v>New</v>
      </c>
      <c r="V1256" s="3">
        <f>IF(Table1[[#This Row],[Discount Applied]]="Yes",1,0)</f>
        <v>1</v>
      </c>
    </row>
    <row r="1257" spans="1:22" ht="14" x14ac:dyDescent="0.3">
      <c r="A1257">
        <v>1256</v>
      </c>
      <c r="B1257" s="2">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f>IF(Table1[[#This Row],[Age]]&lt;25,"Under 25",
IF(Table1[[#This Row],[Age]]&lt;=34,"25–34",
IF(Table1[[#This Row],[Age]]&lt;=44,"35–44",
IF(Table1[[#This Row],[Age]]&lt;=54,"45–54","55+"))))</f>
        <v>25–34</v>
      </c>
      <c r="T1257" t="str">
        <f>IF(Table1[[#This Row],[Purchase Amount (USD)]]&gt;=100,"High Value","Low Value")</f>
        <v>Low Value</v>
      </c>
      <c r="U1257" t="str">
        <f>IF(Table1[[#This Row],[Previous Purchases]]&gt;=20,"Loyal",
IF(Table1[[#This Row],[Previous Purchases]]&gt;=10,"Returning","New"))</f>
        <v>Loyal</v>
      </c>
      <c r="V1257" s="3">
        <f>IF(Table1[[#This Row],[Discount Applied]]="Yes",1,0)</f>
        <v>1</v>
      </c>
    </row>
    <row r="1258" spans="1:22" ht="14" x14ac:dyDescent="0.3">
      <c r="A1258">
        <v>1257</v>
      </c>
      <c r="B1258" s="2">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f>IF(Table1[[#This Row],[Age]]&lt;25,"Under 25",
IF(Table1[[#This Row],[Age]]&lt;=34,"25–34",
IF(Table1[[#This Row],[Age]]&lt;=44,"35–44",
IF(Table1[[#This Row],[Age]]&lt;=54,"45–54","55+"))))</f>
        <v>45–54</v>
      </c>
      <c r="T1258" t="str">
        <f>IF(Table1[[#This Row],[Purchase Amount (USD)]]&gt;=100,"High Value","Low Value")</f>
        <v>Low Value</v>
      </c>
      <c r="U1258" t="str">
        <f>IF(Table1[[#This Row],[Previous Purchases]]&gt;=20,"Loyal",
IF(Table1[[#This Row],[Previous Purchases]]&gt;=10,"Returning","New"))</f>
        <v>New</v>
      </c>
      <c r="V1258" s="3">
        <f>IF(Table1[[#This Row],[Discount Applied]]="Yes",1,0)</f>
        <v>1</v>
      </c>
    </row>
    <row r="1259" spans="1:22" ht="14" x14ac:dyDescent="0.3">
      <c r="A1259">
        <v>1258</v>
      </c>
      <c r="B1259" s="2">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f>IF(Table1[[#This Row],[Age]]&lt;25,"Under 25",
IF(Table1[[#This Row],[Age]]&lt;=34,"25–34",
IF(Table1[[#This Row],[Age]]&lt;=44,"35–44",
IF(Table1[[#This Row],[Age]]&lt;=54,"45–54","55+"))))</f>
        <v>55+</v>
      </c>
      <c r="T1259" t="str">
        <f>IF(Table1[[#This Row],[Purchase Amount (USD)]]&gt;=100,"High Value","Low Value")</f>
        <v>Low Value</v>
      </c>
      <c r="U1259" t="str">
        <f>IF(Table1[[#This Row],[Previous Purchases]]&gt;=20,"Loyal",
IF(Table1[[#This Row],[Previous Purchases]]&gt;=10,"Returning","New"))</f>
        <v>Loyal</v>
      </c>
      <c r="V1259" s="3">
        <f>IF(Table1[[#This Row],[Discount Applied]]="Yes",1,0)</f>
        <v>1</v>
      </c>
    </row>
    <row r="1260" spans="1:22" ht="14" x14ac:dyDescent="0.3">
      <c r="A1260">
        <v>1259</v>
      </c>
      <c r="B1260" s="2">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f>IF(Table1[[#This Row],[Age]]&lt;25,"Under 25",
IF(Table1[[#This Row],[Age]]&lt;=34,"25–34",
IF(Table1[[#This Row],[Age]]&lt;=44,"35–44",
IF(Table1[[#This Row],[Age]]&lt;=54,"45–54","55+"))))</f>
        <v>45–54</v>
      </c>
      <c r="T1260" t="str">
        <f>IF(Table1[[#This Row],[Purchase Amount (USD)]]&gt;=100,"High Value","Low Value")</f>
        <v>Low Value</v>
      </c>
      <c r="U1260" t="str">
        <f>IF(Table1[[#This Row],[Previous Purchases]]&gt;=20,"Loyal",
IF(Table1[[#This Row],[Previous Purchases]]&gt;=10,"Returning","New"))</f>
        <v>Loyal</v>
      </c>
      <c r="V1260" s="3">
        <f>IF(Table1[[#This Row],[Discount Applied]]="Yes",1,0)</f>
        <v>1</v>
      </c>
    </row>
    <row r="1261" spans="1:22" ht="14" x14ac:dyDescent="0.3">
      <c r="A1261">
        <v>1260</v>
      </c>
      <c r="B1261" s="2">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f>IF(Table1[[#This Row],[Age]]&lt;25,"Under 25",
IF(Table1[[#This Row],[Age]]&lt;=34,"25–34",
IF(Table1[[#This Row],[Age]]&lt;=44,"35–44",
IF(Table1[[#This Row],[Age]]&lt;=54,"45–54","55+"))))</f>
        <v>55+</v>
      </c>
      <c r="T1261" t="str">
        <f>IF(Table1[[#This Row],[Purchase Amount (USD)]]&gt;=100,"High Value","Low Value")</f>
        <v>Low Value</v>
      </c>
      <c r="U1261" t="str">
        <f>IF(Table1[[#This Row],[Previous Purchases]]&gt;=20,"Loyal",
IF(Table1[[#This Row],[Previous Purchases]]&gt;=10,"Returning","New"))</f>
        <v>Loyal</v>
      </c>
      <c r="V1261" s="3">
        <f>IF(Table1[[#This Row],[Discount Applied]]="Yes",1,0)</f>
        <v>1</v>
      </c>
    </row>
    <row r="1262" spans="1:22" ht="14" x14ac:dyDescent="0.3">
      <c r="A1262">
        <v>1261</v>
      </c>
      <c r="B1262" s="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f>IF(Table1[[#This Row],[Age]]&lt;25,"Under 25",
IF(Table1[[#This Row],[Age]]&lt;=34,"25–34",
IF(Table1[[#This Row],[Age]]&lt;=44,"35–44",
IF(Table1[[#This Row],[Age]]&lt;=54,"45–54","55+"))))</f>
        <v>55+</v>
      </c>
      <c r="T1262" t="str">
        <f>IF(Table1[[#This Row],[Purchase Amount (USD)]]&gt;=100,"High Value","Low Value")</f>
        <v>Low Value</v>
      </c>
      <c r="U1262" t="str">
        <f>IF(Table1[[#This Row],[Previous Purchases]]&gt;=20,"Loyal",
IF(Table1[[#This Row],[Previous Purchases]]&gt;=10,"Returning","New"))</f>
        <v>Loyal</v>
      </c>
      <c r="V1262" s="3">
        <f>IF(Table1[[#This Row],[Discount Applied]]="Yes",1,0)</f>
        <v>1</v>
      </c>
    </row>
    <row r="1263" spans="1:22" ht="14" x14ac:dyDescent="0.3">
      <c r="A1263">
        <v>1262</v>
      </c>
      <c r="B1263" s="2">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f>IF(Table1[[#This Row],[Age]]&lt;25,"Under 25",
IF(Table1[[#This Row],[Age]]&lt;=34,"25–34",
IF(Table1[[#This Row],[Age]]&lt;=44,"35–44",
IF(Table1[[#This Row],[Age]]&lt;=54,"45–54","55+"))))</f>
        <v>Under 25</v>
      </c>
      <c r="T1263" t="str">
        <f>IF(Table1[[#This Row],[Purchase Amount (USD)]]&gt;=100,"High Value","Low Value")</f>
        <v>Low Value</v>
      </c>
      <c r="U1263" t="str">
        <f>IF(Table1[[#This Row],[Previous Purchases]]&gt;=20,"Loyal",
IF(Table1[[#This Row],[Previous Purchases]]&gt;=10,"Returning","New"))</f>
        <v>New</v>
      </c>
      <c r="V1263" s="3">
        <f>IF(Table1[[#This Row],[Discount Applied]]="Yes",1,0)</f>
        <v>1</v>
      </c>
    </row>
    <row r="1264" spans="1:22" ht="14" x14ac:dyDescent="0.3">
      <c r="A1264">
        <v>1263</v>
      </c>
      <c r="B1264" s="2">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f>IF(Table1[[#This Row],[Age]]&lt;25,"Under 25",
IF(Table1[[#This Row],[Age]]&lt;=34,"25–34",
IF(Table1[[#This Row],[Age]]&lt;=44,"35–44",
IF(Table1[[#This Row],[Age]]&lt;=54,"45–54","55+"))))</f>
        <v>25–34</v>
      </c>
      <c r="T1264" t="str">
        <f>IF(Table1[[#This Row],[Purchase Amount (USD)]]&gt;=100,"High Value","Low Value")</f>
        <v>Low Value</v>
      </c>
      <c r="U1264" t="str">
        <f>IF(Table1[[#This Row],[Previous Purchases]]&gt;=20,"Loyal",
IF(Table1[[#This Row],[Previous Purchases]]&gt;=10,"Returning","New"))</f>
        <v>Loyal</v>
      </c>
      <c r="V1264" s="3">
        <f>IF(Table1[[#This Row],[Discount Applied]]="Yes",1,0)</f>
        <v>1</v>
      </c>
    </row>
    <row r="1265" spans="1:22" ht="14" x14ac:dyDescent="0.3">
      <c r="A1265">
        <v>1264</v>
      </c>
      <c r="B1265" s="2">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f>IF(Table1[[#This Row],[Age]]&lt;25,"Under 25",
IF(Table1[[#This Row],[Age]]&lt;=34,"25–34",
IF(Table1[[#This Row],[Age]]&lt;=44,"35–44",
IF(Table1[[#This Row],[Age]]&lt;=54,"45–54","55+"))))</f>
        <v>35–44</v>
      </c>
      <c r="T1265" t="str">
        <f>IF(Table1[[#This Row],[Purchase Amount (USD)]]&gt;=100,"High Value","Low Value")</f>
        <v>Low Value</v>
      </c>
      <c r="U1265" t="str">
        <f>IF(Table1[[#This Row],[Previous Purchases]]&gt;=20,"Loyal",
IF(Table1[[#This Row],[Previous Purchases]]&gt;=10,"Returning","New"))</f>
        <v>New</v>
      </c>
      <c r="V1265" s="3">
        <f>IF(Table1[[#This Row],[Discount Applied]]="Yes",1,0)</f>
        <v>1</v>
      </c>
    </row>
    <row r="1266" spans="1:22" ht="14" x14ac:dyDescent="0.3">
      <c r="A1266">
        <v>1265</v>
      </c>
      <c r="B1266" s="2">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f>IF(Table1[[#This Row],[Age]]&lt;25,"Under 25",
IF(Table1[[#This Row],[Age]]&lt;=34,"25–34",
IF(Table1[[#This Row],[Age]]&lt;=44,"35–44",
IF(Table1[[#This Row],[Age]]&lt;=54,"45–54","55+"))))</f>
        <v>45–54</v>
      </c>
      <c r="T1266" t="str">
        <f>IF(Table1[[#This Row],[Purchase Amount (USD)]]&gt;=100,"High Value","Low Value")</f>
        <v>Low Value</v>
      </c>
      <c r="U1266" t="str">
        <f>IF(Table1[[#This Row],[Previous Purchases]]&gt;=20,"Loyal",
IF(Table1[[#This Row],[Previous Purchases]]&gt;=10,"Returning","New"))</f>
        <v>New</v>
      </c>
      <c r="V1266" s="3">
        <f>IF(Table1[[#This Row],[Discount Applied]]="Yes",1,0)</f>
        <v>1</v>
      </c>
    </row>
    <row r="1267" spans="1:22" ht="14" x14ac:dyDescent="0.3">
      <c r="A1267">
        <v>1266</v>
      </c>
      <c r="B1267" s="2">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f>IF(Table1[[#This Row],[Age]]&lt;25,"Under 25",
IF(Table1[[#This Row],[Age]]&lt;=34,"25–34",
IF(Table1[[#This Row],[Age]]&lt;=44,"35–44",
IF(Table1[[#This Row],[Age]]&lt;=54,"45–54","55+"))))</f>
        <v>25–34</v>
      </c>
      <c r="T1267" t="str">
        <f>IF(Table1[[#This Row],[Purchase Amount (USD)]]&gt;=100,"High Value","Low Value")</f>
        <v>Low Value</v>
      </c>
      <c r="U1267" t="str">
        <f>IF(Table1[[#This Row],[Previous Purchases]]&gt;=20,"Loyal",
IF(Table1[[#This Row],[Previous Purchases]]&gt;=10,"Returning","New"))</f>
        <v>Loyal</v>
      </c>
      <c r="V1267" s="3">
        <f>IF(Table1[[#This Row],[Discount Applied]]="Yes",1,0)</f>
        <v>1</v>
      </c>
    </row>
    <row r="1268" spans="1:22" ht="14" x14ac:dyDescent="0.3">
      <c r="A1268">
        <v>1267</v>
      </c>
      <c r="B1268" s="2">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f>IF(Table1[[#This Row],[Age]]&lt;25,"Under 25",
IF(Table1[[#This Row],[Age]]&lt;=34,"25–34",
IF(Table1[[#This Row],[Age]]&lt;=44,"35–44",
IF(Table1[[#This Row],[Age]]&lt;=54,"45–54","55+"))))</f>
        <v>Under 25</v>
      </c>
      <c r="T1268" t="str">
        <f>IF(Table1[[#This Row],[Purchase Amount (USD)]]&gt;=100,"High Value","Low Value")</f>
        <v>Low Value</v>
      </c>
      <c r="U1268" t="str">
        <f>IF(Table1[[#This Row],[Previous Purchases]]&gt;=20,"Loyal",
IF(Table1[[#This Row],[Previous Purchases]]&gt;=10,"Returning","New"))</f>
        <v>Returning</v>
      </c>
      <c r="V1268" s="3">
        <f>IF(Table1[[#This Row],[Discount Applied]]="Yes",1,0)</f>
        <v>1</v>
      </c>
    </row>
    <row r="1269" spans="1:22" ht="14" x14ac:dyDescent="0.3">
      <c r="A1269">
        <v>1268</v>
      </c>
      <c r="B1269" s="2">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f>IF(Table1[[#This Row],[Age]]&lt;25,"Under 25",
IF(Table1[[#This Row],[Age]]&lt;=34,"25–34",
IF(Table1[[#This Row],[Age]]&lt;=44,"35–44",
IF(Table1[[#This Row],[Age]]&lt;=54,"45–54","55+"))))</f>
        <v>45–54</v>
      </c>
      <c r="T1269" t="str">
        <f>IF(Table1[[#This Row],[Purchase Amount (USD)]]&gt;=100,"High Value","Low Value")</f>
        <v>Low Value</v>
      </c>
      <c r="U1269" t="str">
        <f>IF(Table1[[#This Row],[Previous Purchases]]&gt;=20,"Loyal",
IF(Table1[[#This Row],[Previous Purchases]]&gt;=10,"Returning","New"))</f>
        <v>Loyal</v>
      </c>
      <c r="V1269" s="3">
        <f>IF(Table1[[#This Row],[Discount Applied]]="Yes",1,0)</f>
        <v>1</v>
      </c>
    </row>
    <row r="1270" spans="1:22" ht="14" x14ac:dyDescent="0.3">
      <c r="A1270">
        <v>1269</v>
      </c>
      <c r="B1270" s="2">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f>IF(Table1[[#This Row],[Age]]&lt;25,"Under 25",
IF(Table1[[#This Row],[Age]]&lt;=34,"25–34",
IF(Table1[[#This Row],[Age]]&lt;=44,"35–44",
IF(Table1[[#This Row],[Age]]&lt;=54,"45–54","55+"))))</f>
        <v>Under 25</v>
      </c>
      <c r="T1270" t="str">
        <f>IF(Table1[[#This Row],[Purchase Amount (USD)]]&gt;=100,"High Value","Low Value")</f>
        <v>Low Value</v>
      </c>
      <c r="U1270" t="str">
        <f>IF(Table1[[#This Row],[Previous Purchases]]&gt;=20,"Loyal",
IF(Table1[[#This Row],[Previous Purchases]]&gt;=10,"Returning","New"))</f>
        <v>Loyal</v>
      </c>
      <c r="V1270" s="3">
        <f>IF(Table1[[#This Row],[Discount Applied]]="Yes",1,0)</f>
        <v>1</v>
      </c>
    </row>
    <row r="1271" spans="1:22" ht="14" x14ac:dyDescent="0.3">
      <c r="A1271">
        <v>1270</v>
      </c>
      <c r="B1271" s="2">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f>IF(Table1[[#This Row],[Age]]&lt;25,"Under 25",
IF(Table1[[#This Row],[Age]]&lt;=34,"25–34",
IF(Table1[[#This Row],[Age]]&lt;=44,"35–44",
IF(Table1[[#This Row],[Age]]&lt;=54,"45–54","55+"))))</f>
        <v>35–44</v>
      </c>
      <c r="T1271" t="str">
        <f>IF(Table1[[#This Row],[Purchase Amount (USD)]]&gt;=100,"High Value","Low Value")</f>
        <v>Low Value</v>
      </c>
      <c r="U1271" t="str">
        <f>IF(Table1[[#This Row],[Previous Purchases]]&gt;=20,"Loyal",
IF(Table1[[#This Row],[Previous Purchases]]&gt;=10,"Returning","New"))</f>
        <v>Loyal</v>
      </c>
      <c r="V1271" s="3">
        <f>IF(Table1[[#This Row],[Discount Applied]]="Yes",1,0)</f>
        <v>1</v>
      </c>
    </row>
    <row r="1272" spans="1:22" ht="14" x14ac:dyDescent="0.3">
      <c r="A1272">
        <v>1271</v>
      </c>
      <c r="B1272" s="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f>IF(Table1[[#This Row],[Age]]&lt;25,"Under 25",
IF(Table1[[#This Row],[Age]]&lt;=34,"25–34",
IF(Table1[[#This Row],[Age]]&lt;=44,"35–44",
IF(Table1[[#This Row],[Age]]&lt;=54,"45–54","55+"))))</f>
        <v>55+</v>
      </c>
      <c r="T1272" t="str">
        <f>IF(Table1[[#This Row],[Purchase Amount (USD)]]&gt;=100,"High Value","Low Value")</f>
        <v>Low Value</v>
      </c>
      <c r="U1272" t="str">
        <f>IF(Table1[[#This Row],[Previous Purchases]]&gt;=20,"Loyal",
IF(Table1[[#This Row],[Previous Purchases]]&gt;=10,"Returning","New"))</f>
        <v>Loyal</v>
      </c>
      <c r="V1272" s="3">
        <f>IF(Table1[[#This Row],[Discount Applied]]="Yes",1,0)</f>
        <v>1</v>
      </c>
    </row>
    <row r="1273" spans="1:22" ht="14" x14ac:dyDescent="0.3">
      <c r="A1273">
        <v>1272</v>
      </c>
      <c r="B1273" s="2">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f>IF(Table1[[#This Row],[Age]]&lt;25,"Under 25",
IF(Table1[[#This Row],[Age]]&lt;=34,"25–34",
IF(Table1[[#This Row],[Age]]&lt;=44,"35–44",
IF(Table1[[#This Row],[Age]]&lt;=54,"45–54","55+"))))</f>
        <v>55+</v>
      </c>
      <c r="T1273" t="str">
        <f>IF(Table1[[#This Row],[Purchase Amount (USD)]]&gt;=100,"High Value","Low Value")</f>
        <v>Low Value</v>
      </c>
      <c r="U1273" t="str">
        <f>IF(Table1[[#This Row],[Previous Purchases]]&gt;=20,"Loyal",
IF(Table1[[#This Row],[Previous Purchases]]&gt;=10,"Returning","New"))</f>
        <v>Loyal</v>
      </c>
      <c r="V1273" s="3">
        <f>IF(Table1[[#This Row],[Discount Applied]]="Yes",1,0)</f>
        <v>1</v>
      </c>
    </row>
    <row r="1274" spans="1:22" ht="14" x14ac:dyDescent="0.3">
      <c r="A1274">
        <v>1273</v>
      </c>
      <c r="B1274" s="2">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f>IF(Table1[[#This Row],[Age]]&lt;25,"Under 25",
IF(Table1[[#This Row],[Age]]&lt;=34,"25–34",
IF(Table1[[#This Row],[Age]]&lt;=44,"35–44",
IF(Table1[[#This Row],[Age]]&lt;=54,"45–54","55+"))))</f>
        <v>35–44</v>
      </c>
      <c r="T1274" t="str">
        <f>IF(Table1[[#This Row],[Purchase Amount (USD)]]&gt;=100,"High Value","Low Value")</f>
        <v>Low Value</v>
      </c>
      <c r="U1274" t="str">
        <f>IF(Table1[[#This Row],[Previous Purchases]]&gt;=20,"Loyal",
IF(Table1[[#This Row],[Previous Purchases]]&gt;=10,"Returning","New"))</f>
        <v>Returning</v>
      </c>
      <c r="V1274" s="3">
        <f>IF(Table1[[#This Row],[Discount Applied]]="Yes",1,0)</f>
        <v>1</v>
      </c>
    </row>
    <row r="1275" spans="1:22" ht="14" x14ac:dyDescent="0.3">
      <c r="A1275">
        <v>1274</v>
      </c>
      <c r="B1275" s="2">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f>IF(Table1[[#This Row],[Age]]&lt;25,"Under 25",
IF(Table1[[#This Row],[Age]]&lt;=34,"25–34",
IF(Table1[[#This Row],[Age]]&lt;=44,"35–44",
IF(Table1[[#This Row],[Age]]&lt;=54,"45–54","55+"))))</f>
        <v>35–44</v>
      </c>
      <c r="T1275" t="str">
        <f>IF(Table1[[#This Row],[Purchase Amount (USD)]]&gt;=100,"High Value","Low Value")</f>
        <v>Low Value</v>
      </c>
      <c r="U1275" t="str">
        <f>IF(Table1[[#This Row],[Previous Purchases]]&gt;=20,"Loyal",
IF(Table1[[#This Row],[Previous Purchases]]&gt;=10,"Returning","New"))</f>
        <v>Loyal</v>
      </c>
      <c r="V1275" s="3">
        <f>IF(Table1[[#This Row],[Discount Applied]]="Yes",1,0)</f>
        <v>1</v>
      </c>
    </row>
    <row r="1276" spans="1:22" ht="14" x14ac:dyDescent="0.3">
      <c r="A1276">
        <v>1275</v>
      </c>
      <c r="B1276" s="2">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f>IF(Table1[[#This Row],[Age]]&lt;25,"Under 25",
IF(Table1[[#This Row],[Age]]&lt;=34,"25–34",
IF(Table1[[#This Row],[Age]]&lt;=44,"35–44",
IF(Table1[[#This Row],[Age]]&lt;=54,"45–54","55+"))))</f>
        <v>45–54</v>
      </c>
      <c r="T1276" t="str">
        <f>IF(Table1[[#This Row],[Purchase Amount (USD)]]&gt;=100,"High Value","Low Value")</f>
        <v>Low Value</v>
      </c>
      <c r="U1276" t="str">
        <f>IF(Table1[[#This Row],[Previous Purchases]]&gt;=20,"Loyal",
IF(Table1[[#This Row],[Previous Purchases]]&gt;=10,"Returning","New"))</f>
        <v>Loyal</v>
      </c>
      <c r="V1276" s="3">
        <f>IF(Table1[[#This Row],[Discount Applied]]="Yes",1,0)</f>
        <v>1</v>
      </c>
    </row>
    <row r="1277" spans="1:22" ht="14" x14ac:dyDescent="0.3">
      <c r="A1277">
        <v>1276</v>
      </c>
      <c r="B1277" s="2">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f>IF(Table1[[#This Row],[Age]]&lt;25,"Under 25",
IF(Table1[[#This Row],[Age]]&lt;=34,"25–34",
IF(Table1[[#This Row],[Age]]&lt;=44,"35–44",
IF(Table1[[#This Row],[Age]]&lt;=54,"45–54","55+"))))</f>
        <v>55+</v>
      </c>
      <c r="T1277" t="str">
        <f>IF(Table1[[#This Row],[Purchase Amount (USD)]]&gt;=100,"High Value","Low Value")</f>
        <v>Low Value</v>
      </c>
      <c r="U1277" t="str">
        <f>IF(Table1[[#This Row],[Previous Purchases]]&gt;=20,"Loyal",
IF(Table1[[#This Row],[Previous Purchases]]&gt;=10,"Returning","New"))</f>
        <v>New</v>
      </c>
      <c r="V1277" s="3">
        <f>IF(Table1[[#This Row],[Discount Applied]]="Yes",1,0)</f>
        <v>1</v>
      </c>
    </row>
    <row r="1278" spans="1:22" ht="14" x14ac:dyDescent="0.3">
      <c r="A1278">
        <v>1277</v>
      </c>
      <c r="B1278" s="2">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f>IF(Table1[[#This Row],[Age]]&lt;25,"Under 25",
IF(Table1[[#This Row],[Age]]&lt;=34,"25–34",
IF(Table1[[#This Row],[Age]]&lt;=44,"35–44",
IF(Table1[[#This Row],[Age]]&lt;=54,"45–54","55+"))))</f>
        <v>45–54</v>
      </c>
      <c r="T1278" t="str">
        <f>IF(Table1[[#This Row],[Purchase Amount (USD)]]&gt;=100,"High Value","Low Value")</f>
        <v>Low Value</v>
      </c>
      <c r="U1278" t="str">
        <f>IF(Table1[[#This Row],[Previous Purchases]]&gt;=20,"Loyal",
IF(Table1[[#This Row],[Previous Purchases]]&gt;=10,"Returning","New"))</f>
        <v>Loyal</v>
      </c>
      <c r="V1278" s="3">
        <f>IF(Table1[[#This Row],[Discount Applied]]="Yes",1,0)</f>
        <v>1</v>
      </c>
    </row>
    <row r="1279" spans="1:22" ht="14" x14ac:dyDescent="0.3">
      <c r="A1279">
        <v>1278</v>
      </c>
      <c r="B1279" s="2">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f>IF(Table1[[#This Row],[Age]]&lt;25,"Under 25",
IF(Table1[[#This Row],[Age]]&lt;=34,"25–34",
IF(Table1[[#This Row],[Age]]&lt;=44,"35–44",
IF(Table1[[#This Row],[Age]]&lt;=54,"45–54","55+"))))</f>
        <v>Under 25</v>
      </c>
      <c r="T1279" t="str">
        <f>IF(Table1[[#This Row],[Purchase Amount (USD)]]&gt;=100,"High Value","Low Value")</f>
        <v>Low Value</v>
      </c>
      <c r="U1279" t="str">
        <f>IF(Table1[[#This Row],[Previous Purchases]]&gt;=20,"Loyal",
IF(Table1[[#This Row],[Previous Purchases]]&gt;=10,"Returning","New"))</f>
        <v>New</v>
      </c>
      <c r="V1279" s="3">
        <f>IF(Table1[[#This Row],[Discount Applied]]="Yes",1,0)</f>
        <v>1</v>
      </c>
    </row>
    <row r="1280" spans="1:22" ht="14" x14ac:dyDescent="0.3">
      <c r="A1280">
        <v>1279</v>
      </c>
      <c r="B1280" s="2">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f>IF(Table1[[#This Row],[Age]]&lt;25,"Under 25",
IF(Table1[[#This Row],[Age]]&lt;=34,"25–34",
IF(Table1[[#This Row],[Age]]&lt;=44,"35–44",
IF(Table1[[#This Row],[Age]]&lt;=54,"45–54","55+"))))</f>
        <v>25–34</v>
      </c>
      <c r="T1280" t="str">
        <f>IF(Table1[[#This Row],[Purchase Amount (USD)]]&gt;=100,"High Value","Low Value")</f>
        <v>Low Value</v>
      </c>
      <c r="U1280" t="str">
        <f>IF(Table1[[#This Row],[Previous Purchases]]&gt;=20,"Loyal",
IF(Table1[[#This Row],[Previous Purchases]]&gt;=10,"Returning","New"))</f>
        <v>Loyal</v>
      </c>
      <c r="V1280" s="3">
        <f>IF(Table1[[#This Row],[Discount Applied]]="Yes",1,0)</f>
        <v>1</v>
      </c>
    </row>
    <row r="1281" spans="1:22" ht="14" x14ac:dyDescent="0.3">
      <c r="A1281">
        <v>1280</v>
      </c>
      <c r="B1281" s="2">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f>IF(Table1[[#This Row],[Age]]&lt;25,"Under 25",
IF(Table1[[#This Row],[Age]]&lt;=34,"25–34",
IF(Table1[[#This Row],[Age]]&lt;=44,"35–44",
IF(Table1[[#This Row],[Age]]&lt;=54,"45–54","55+"))))</f>
        <v>55+</v>
      </c>
      <c r="T1281" t="str">
        <f>IF(Table1[[#This Row],[Purchase Amount (USD)]]&gt;=100,"High Value","Low Value")</f>
        <v>Low Value</v>
      </c>
      <c r="U1281" t="str">
        <f>IF(Table1[[#This Row],[Previous Purchases]]&gt;=20,"Loyal",
IF(Table1[[#This Row],[Previous Purchases]]&gt;=10,"Returning","New"))</f>
        <v>Returning</v>
      </c>
      <c r="V1281" s="3">
        <f>IF(Table1[[#This Row],[Discount Applied]]="Yes",1,0)</f>
        <v>1</v>
      </c>
    </row>
    <row r="1282" spans="1:22" ht="14" x14ac:dyDescent="0.3">
      <c r="A1282">
        <v>1281</v>
      </c>
      <c r="B1282" s="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f>IF(Table1[[#This Row],[Age]]&lt;25,"Under 25",
IF(Table1[[#This Row],[Age]]&lt;=34,"25–34",
IF(Table1[[#This Row],[Age]]&lt;=44,"35–44",
IF(Table1[[#This Row],[Age]]&lt;=54,"45–54","55+"))))</f>
        <v>25–34</v>
      </c>
      <c r="T1282" t="str">
        <f>IF(Table1[[#This Row],[Purchase Amount (USD)]]&gt;=100,"High Value","Low Value")</f>
        <v>Low Value</v>
      </c>
      <c r="U1282" t="str">
        <f>IF(Table1[[#This Row],[Previous Purchases]]&gt;=20,"Loyal",
IF(Table1[[#This Row],[Previous Purchases]]&gt;=10,"Returning","New"))</f>
        <v>Loyal</v>
      </c>
      <c r="V1282" s="3">
        <f>IF(Table1[[#This Row],[Discount Applied]]="Yes",1,0)</f>
        <v>1</v>
      </c>
    </row>
    <row r="1283" spans="1:22" ht="14" x14ac:dyDescent="0.3">
      <c r="A1283">
        <v>1282</v>
      </c>
      <c r="B1283" s="2">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str">
        <f>IF(Table1[[#This Row],[Age]]&lt;25,"Under 25",
IF(Table1[[#This Row],[Age]]&lt;=34,"25–34",
IF(Table1[[#This Row],[Age]]&lt;=44,"35–44",
IF(Table1[[#This Row],[Age]]&lt;=54,"45–54","55+"))))</f>
        <v>25–34</v>
      </c>
      <c r="T1283" t="str">
        <f>IF(Table1[[#This Row],[Purchase Amount (USD)]]&gt;=100,"High Value","Low Value")</f>
        <v>Low Value</v>
      </c>
      <c r="U1283" t="str">
        <f>IF(Table1[[#This Row],[Previous Purchases]]&gt;=20,"Loyal",
IF(Table1[[#This Row],[Previous Purchases]]&gt;=10,"Returning","New"))</f>
        <v>New</v>
      </c>
      <c r="V1283" s="3">
        <f>IF(Table1[[#This Row],[Discount Applied]]="Yes",1,0)</f>
        <v>1</v>
      </c>
    </row>
    <row r="1284" spans="1:22" ht="14" x14ac:dyDescent="0.3">
      <c r="A1284">
        <v>1283</v>
      </c>
      <c r="B1284" s="2">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f>IF(Table1[[#This Row],[Age]]&lt;25,"Under 25",
IF(Table1[[#This Row],[Age]]&lt;=34,"25–34",
IF(Table1[[#This Row],[Age]]&lt;=44,"35–44",
IF(Table1[[#This Row],[Age]]&lt;=54,"45–54","55+"))))</f>
        <v>Under 25</v>
      </c>
      <c r="T1284" t="str">
        <f>IF(Table1[[#This Row],[Purchase Amount (USD)]]&gt;=100,"High Value","Low Value")</f>
        <v>Low Value</v>
      </c>
      <c r="U1284" t="str">
        <f>IF(Table1[[#This Row],[Previous Purchases]]&gt;=20,"Loyal",
IF(Table1[[#This Row],[Previous Purchases]]&gt;=10,"Returning","New"))</f>
        <v>Loyal</v>
      </c>
      <c r="V1284" s="3">
        <f>IF(Table1[[#This Row],[Discount Applied]]="Yes",1,0)</f>
        <v>1</v>
      </c>
    </row>
    <row r="1285" spans="1:22" ht="14" x14ac:dyDescent="0.3">
      <c r="A1285">
        <v>1284</v>
      </c>
      <c r="B1285" s="2">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f>IF(Table1[[#This Row],[Age]]&lt;25,"Under 25",
IF(Table1[[#This Row],[Age]]&lt;=34,"25–34",
IF(Table1[[#This Row],[Age]]&lt;=44,"35–44",
IF(Table1[[#This Row],[Age]]&lt;=54,"45–54","55+"))))</f>
        <v>55+</v>
      </c>
      <c r="T1285" t="str">
        <f>IF(Table1[[#This Row],[Purchase Amount (USD)]]&gt;=100,"High Value","Low Value")</f>
        <v>Low Value</v>
      </c>
      <c r="U1285" t="str">
        <f>IF(Table1[[#This Row],[Previous Purchases]]&gt;=20,"Loyal",
IF(Table1[[#This Row],[Previous Purchases]]&gt;=10,"Returning","New"))</f>
        <v>Loyal</v>
      </c>
      <c r="V1285" s="3">
        <f>IF(Table1[[#This Row],[Discount Applied]]="Yes",1,0)</f>
        <v>1</v>
      </c>
    </row>
    <row r="1286" spans="1:22" ht="14" x14ac:dyDescent="0.3">
      <c r="A1286">
        <v>1285</v>
      </c>
      <c r="B1286" s="2">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f>IF(Table1[[#This Row],[Age]]&lt;25,"Under 25",
IF(Table1[[#This Row],[Age]]&lt;=34,"25–34",
IF(Table1[[#This Row],[Age]]&lt;=44,"35–44",
IF(Table1[[#This Row],[Age]]&lt;=54,"45–54","55+"))))</f>
        <v>55+</v>
      </c>
      <c r="T1286" t="str">
        <f>IF(Table1[[#This Row],[Purchase Amount (USD)]]&gt;=100,"High Value","Low Value")</f>
        <v>Low Value</v>
      </c>
      <c r="U1286" t="str">
        <f>IF(Table1[[#This Row],[Previous Purchases]]&gt;=20,"Loyal",
IF(Table1[[#This Row],[Previous Purchases]]&gt;=10,"Returning","New"))</f>
        <v>Loyal</v>
      </c>
      <c r="V1286" s="3">
        <f>IF(Table1[[#This Row],[Discount Applied]]="Yes",1,0)</f>
        <v>1</v>
      </c>
    </row>
    <row r="1287" spans="1:22" ht="14" x14ac:dyDescent="0.3">
      <c r="A1287">
        <v>1286</v>
      </c>
      <c r="B1287" s="2">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f>IF(Table1[[#This Row],[Age]]&lt;25,"Under 25",
IF(Table1[[#This Row],[Age]]&lt;=34,"25–34",
IF(Table1[[#This Row],[Age]]&lt;=44,"35–44",
IF(Table1[[#This Row],[Age]]&lt;=54,"45–54","55+"))))</f>
        <v>55+</v>
      </c>
      <c r="T1287" t="str">
        <f>IF(Table1[[#This Row],[Purchase Amount (USD)]]&gt;=100,"High Value","Low Value")</f>
        <v>Low Value</v>
      </c>
      <c r="U1287" t="str">
        <f>IF(Table1[[#This Row],[Previous Purchases]]&gt;=20,"Loyal",
IF(Table1[[#This Row],[Previous Purchases]]&gt;=10,"Returning","New"))</f>
        <v>Loyal</v>
      </c>
      <c r="V1287" s="3">
        <f>IF(Table1[[#This Row],[Discount Applied]]="Yes",1,0)</f>
        <v>1</v>
      </c>
    </row>
    <row r="1288" spans="1:22" ht="14" x14ac:dyDescent="0.3">
      <c r="A1288">
        <v>1287</v>
      </c>
      <c r="B1288" s="2">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f>IF(Table1[[#This Row],[Age]]&lt;25,"Under 25",
IF(Table1[[#This Row],[Age]]&lt;=34,"25–34",
IF(Table1[[#This Row],[Age]]&lt;=44,"35–44",
IF(Table1[[#This Row],[Age]]&lt;=54,"45–54","55+"))))</f>
        <v>35–44</v>
      </c>
      <c r="T1288" t="str">
        <f>IF(Table1[[#This Row],[Purchase Amount (USD)]]&gt;=100,"High Value","Low Value")</f>
        <v>Low Value</v>
      </c>
      <c r="U1288" t="str">
        <f>IF(Table1[[#This Row],[Previous Purchases]]&gt;=20,"Loyal",
IF(Table1[[#This Row],[Previous Purchases]]&gt;=10,"Returning","New"))</f>
        <v>Loyal</v>
      </c>
      <c r="V1288" s="3">
        <f>IF(Table1[[#This Row],[Discount Applied]]="Yes",1,0)</f>
        <v>1</v>
      </c>
    </row>
    <row r="1289" spans="1:22" ht="14" x14ac:dyDescent="0.3">
      <c r="A1289">
        <v>1288</v>
      </c>
      <c r="B1289" s="2">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f>IF(Table1[[#This Row],[Age]]&lt;25,"Under 25",
IF(Table1[[#This Row],[Age]]&lt;=34,"25–34",
IF(Table1[[#This Row],[Age]]&lt;=44,"35–44",
IF(Table1[[#This Row],[Age]]&lt;=54,"45–54","55+"))))</f>
        <v>Under 25</v>
      </c>
      <c r="T1289" t="str">
        <f>IF(Table1[[#This Row],[Purchase Amount (USD)]]&gt;=100,"High Value","Low Value")</f>
        <v>Low Value</v>
      </c>
      <c r="U1289" t="str">
        <f>IF(Table1[[#This Row],[Previous Purchases]]&gt;=20,"Loyal",
IF(Table1[[#This Row],[Previous Purchases]]&gt;=10,"Returning","New"))</f>
        <v>Loyal</v>
      </c>
      <c r="V1289" s="3">
        <f>IF(Table1[[#This Row],[Discount Applied]]="Yes",1,0)</f>
        <v>1</v>
      </c>
    </row>
    <row r="1290" spans="1:22" ht="14" x14ac:dyDescent="0.3">
      <c r="A1290">
        <v>1289</v>
      </c>
      <c r="B1290" s="2">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str">
        <f>IF(Table1[[#This Row],[Age]]&lt;25,"Under 25",
IF(Table1[[#This Row],[Age]]&lt;=34,"25–34",
IF(Table1[[#This Row],[Age]]&lt;=44,"35–44",
IF(Table1[[#This Row],[Age]]&lt;=54,"45–54","55+"))))</f>
        <v>55+</v>
      </c>
      <c r="T1290" t="str">
        <f>IF(Table1[[#This Row],[Purchase Amount (USD)]]&gt;=100,"High Value","Low Value")</f>
        <v>Low Value</v>
      </c>
      <c r="U1290" t="str">
        <f>IF(Table1[[#This Row],[Previous Purchases]]&gt;=20,"Loyal",
IF(Table1[[#This Row],[Previous Purchases]]&gt;=10,"Returning","New"))</f>
        <v>Loyal</v>
      </c>
      <c r="V1290" s="3">
        <f>IF(Table1[[#This Row],[Discount Applied]]="Yes",1,0)</f>
        <v>1</v>
      </c>
    </row>
    <row r="1291" spans="1:22" ht="14" x14ac:dyDescent="0.3">
      <c r="A1291">
        <v>1290</v>
      </c>
      <c r="B1291" s="2">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f>IF(Table1[[#This Row],[Age]]&lt;25,"Under 25",
IF(Table1[[#This Row],[Age]]&lt;=34,"25–34",
IF(Table1[[#This Row],[Age]]&lt;=44,"35–44",
IF(Table1[[#This Row],[Age]]&lt;=54,"45–54","55+"))))</f>
        <v>35–44</v>
      </c>
      <c r="T1291" t="str">
        <f>IF(Table1[[#This Row],[Purchase Amount (USD)]]&gt;=100,"High Value","Low Value")</f>
        <v>Low Value</v>
      </c>
      <c r="U1291" t="str">
        <f>IF(Table1[[#This Row],[Previous Purchases]]&gt;=20,"Loyal",
IF(Table1[[#This Row],[Previous Purchases]]&gt;=10,"Returning","New"))</f>
        <v>Returning</v>
      </c>
      <c r="V1291" s="3">
        <f>IF(Table1[[#This Row],[Discount Applied]]="Yes",1,0)</f>
        <v>1</v>
      </c>
    </row>
    <row r="1292" spans="1:22" ht="14" x14ac:dyDescent="0.3">
      <c r="A1292">
        <v>1291</v>
      </c>
      <c r="B1292" s="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f>IF(Table1[[#This Row],[Age]]&lt;25,"Under 25",
IF(Table1[[#This Row],[Age]]&lt;=34,"25–34",
IF(Table1[[#This Row],[Age]]&lt;=44,"35–44",
IF(Table1[[#This Row],[Age]]&lt;=54,"45–54","55+"))))</f>
        <v>55+</v>
      </c>
      <c r="T1292" t="str">
        <f>IF(Table1[[#This Row],[Purchase Amount (USD)]]&gt;=100,"High Value","Low Value")</f>
        <v>Low Value</v>
      </c>
      <c r="U1292" t="str">
        <f>IF(Table1[[#This Row],[Previous Purchases]]&gt;=20,"Loyal",
IF(Table1[[#This Row],[Previous Purchases]]&gt;=10,"Returning","New"))</f>
        <v>New</v>
      </c>
      <c r="V1292" s="3">
        <f>IF(Table1[[#This Row],[Discount Applied]]="Yes",1,0)</f>
        <v>1</v>
      </c>
    </row>
    <row r="1293" spans="1:22" ht="14" x14ac:dyDescent="0.3">
      <c r="A1293">
        <v>1292</v>
      </c>
      <c r="B1293" s="2">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f>IF(Table1[[#This Row],[Age]]&lt;25,"Under 25",
IF(Table1[[#This Row],[Age]]&lt;=34,"25–34",
IF(Table1[[#This Row],[Age]]&lt;=44,"35–44",
IF(Table1[[#This Row],[Age]]&lt;=54,"45–54","55+"))))</f>
        <v>55+</v>
      </c>
      <c r="T1293" t="str">
        <f>IF(Table1[[#This Row],[Purchase Amount (USD)]]&gt;=100,"High Value","Low Value")</f>
        <v>Low Value</v>
      </c>
      <c r="U1293" t="str">
        <f>IF(Table1[[#This Row],[Previous Purchases]]&gt;=20,"Loyal",
IF(Table1[[#This Row],[Previous Purchases]]&gt;=10,"Returning","New"))</f>
        <v>Loyal</v>
      </c>
      <c r="V1293" s="3">
        <f>IF(Table1[[#This Row],[Discount Applied]]="Yes",1,0)</f>
        <v>1</v>
      </c>
    </row>
    <row r="1294" spans="1:22" ht="14" x14ac:dyDescent="0.3">
      <c r="A1294">
        <v>1293</v>
      </c>
      <c r="B1294" s="2">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str">
        <f>IF(Table1[[#This Row],[Age]]&lt;25,"Under 25",
IF(Table1[[#This Row],[Age]]&lt;=34,"25–34",
IF(Table1[[#This Row],[Age]]&lt;=44,"35–44",
IF(Table1[[#This Row],[Age]]&lt;=54,"45–54","55+"))))</f>
        <v>25–34</v>
      </c>
      <c r="T1294" t="str">
        <f>IF(Table1[[#This Row],[Purchase Amount (USD)]]&gt;=100,"High Value","Low Value")</f>
        <v>Low Value</v>
      </c>
      <c r="U1294" t="str">
        <f>IF(Table1[[#This Row],[Previous Purchases]]&gt;=20,"Loyal",
IF(Table1[[#This Row],[Previous Purchases]]&gt;=10,"Returning","New"))</f>
        <v>Loyal</v>
      </c>
      <c r="V1294" s="3">
        <f>IF(Table1[[#This Row],[Discount Applied]]="Yes",1,0)</f>
        <v>1</v>
      </c>
    </row>
    <row r="1295" spans="1:22" ht="14" x14ac:dyDescent="0.3">
      <c r="A1295">
        <v>1294</v>
      </c>
      <c r="B1295" s="2">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f>IF(Table1[[#This Row],[Age]]&lt;25,"Under 25",
IF(Table1[[#This Row],[Age]]&lt;=34,"25–34",
IF(Table1[[#This Row],[Age]]&lt;=44,"35–44",
IF(Table1[[#This Row],[Age]]&lt;=54,"45–54","55+"))))</f>
        <v>Under 25</v>
      </c>
      <c r="T1295" t="str">
        <f>IF(Table1[[#This Row],[Purchase Amount (USD)]]&gt;=100,"High Value","Low Value")</f>
        <v>Low Value</v>
      </c>
      <c r="U1295" t="str">
        <f>IF(Table1[[#This Row],[Previous Purchases]]&gt;=20,"Loyal",
IF(Table1[[#This Row],[Previous Purchases]]&gt;=10,"Returning","New"))</f>
        <v>Loyal</v>
      </c>
      <c r="V1295" s="3">
        <f>IF(Table1[[#This Row],[Discount Applied]]="Yes",1,0)</f>
        <v>1</v>
      </c>
    </row>
    <row r="1296" spans="1:22" ht="14" x14ac:dyDescent="0.3">
      <c r="A1296">
        <v>1295</v>
      </c>
      <c r="B1296" s="2">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f>IF(Table1[[#This Row],[Age]]&lt;25,"Under 25",
IF(Table1[[#This Row],[Age]]&lt;=34,"25–34",
IF(Table1[[#This Row],[Age]]&lt;=44,"35–44",
IF(Table1[[#This Row],[Age]]&lt;=54,"45–54","55+"))))</f>
        <v>25–34</v>
      </c>
      <c r="T1296" t="str">
        <f>IF(Table1[[#This Row],[Purchase Amount (USD)]]&gt;=100,"High Value","Low Value")</f>
        <v>Low Value</v>
      </c>
      <c r="U1296" t="str">
        <f>IF(Table1[[#This Row],[Previous Purchases]]&gt;=20,"Loyal",
IF(Table1[[#This Row],[Previous Purchases]]&gt;=10,"Returning","New"))</f>
        <v>Loyal</v>
      </c>
      <c r="V1296" s="3">
        <f>IF(Table1[[#This Row],[Discount Applied]]="Yes",1,0)</f>
        <v>1</v>
      </c>
    </row>
    <row r="1297" spans="1:22" ht="14" x14ac:dyDescent="0.3">
      <c r="A1297">
        <v>1296</v>
      </c>
      <c r="B1297" s="2">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f>IF(Table1[[#This Row],[Age]]&lt;25,"Under 25",
IF(Table1[[#This Row],[Age]]&lt;=34,"25–34",
IF(Table1[[#This Row],[Age]]&lt;=44,"35–44",
IF(Table1[[#This Row],[Age]]&lt;=54,"45–54","55+"))))</f>
        <v>25–34</v>
      </c>
      <c r="T1297" t="str">
        <f>IF(Table1[[#This Row],[Purchase Amount (USD)]]&gt;=100,"High Value","Low Value")</f>
        <v>Low Value</v>
      </c>
      <c r="U1297" t="str">
        <f>IF(Table1[[#This Row],[Previous Purchases]]&gt;=20,"Loyal",
IF(Table1[[#This Row],[Previous Purchases]]&gt;=10,"Returning","New"))</f>
        <v>Loyal</v>
      </c>
      <c r="V1297" s="3">
        <f>IF(Table1[[#This Row],[Discount Applied]]="Yes",1,0)</f>
        <v>1</v>
      </c>
    </row>
    <row r="1298" spans="1:22" ht="14" x14ac:dyDescent="0.3">
      <c r="A1298">
        <v>1297</v>
      </c>
      <c r="B1298" s="2">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f>IF(Table1[[#This Row],[Age]]&lt;25,"Under 25",
IF(Table1[[#This Row],[Age]]&lt;=34,"25–34",
IF(Table1[[#This Row],[Age]]&lt;=44,"35–44",
IF(Table1[[#This Row],[Age]]&lt;=54,"45–54","55+"))))</f>
        <v>45–54</v>
      </c>
      <c r="T1298" t="str">
        <f>IF(Table1[[#This Row],[Purchase Amount (USD)]]&gt;=100,"High Value","Low Value")</f>
        <v>Low Value</v>
      </c>
      <c r="U1298" t="str">
        <f>IF(Table1[[#This Row],[Previous Purchases]]&gt;=20,"Loyal",
IF(Table1[[#This Row],[Previous Purchases]]&gt;=10,"Returning","New"))</f>
        <v>Returning</v>
      </c>
      <c r="V1298" s="3">
        <f>IF(Table1[[#This Row],[Discount Applied]]="Yes",1,0)</f>
        <v>1</v>
      </c>
    </row>
    <row r="1299" spans="1:22" ht="14" x14ac:dyDescent="0.3">
      <c r="A1299">
        <v>1298</v>
      </c>
      <c r="B1299" s="2">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f>IF(Table1[[#This Row],[Age]]&lt;25,"Under 25",
IF(Table1[[#This Row],[Age]]&lt;=34,"25–34",
IF(Table1[[#This Row],[Age]]&lt;=44,"35–44",
IF(Table1[[#This Row],[Age]]&lt;=54,"45–54","55+"))))</f>
        <v>35–44</v>
      </c>
      <c r="T1299" t="str">
        <f>IF(Table1[[#This Row],[Purchase Amount (USD)]]&gt;=100,"High Value","Low Value")</f>
        <v>Low Value</v>
      </c>
      <c r="U1299" t="str">
        <f>IF(Table1[[#This Row],[Previous Purchases]]&gt;=20,"Loyal",
IF(Table1[[#This Row],[Previous Purchases]]&gt;=10,"Returning","New"))</f>
        <v>Loyal</v>
      </c>
      <c r="V1299" s="3">
        <f>IF(Table1[[#This Row],[Discount Applied]]="Yes",1,0)</f>
        <v>1</v>
      </c>
    </row>
    <row r="1300" spans="1:22" ht="14" x14ac:dyDescent="0.3">
      <c r="A1300">
        <v>1299</v>
      </c>
      <c r="B1300" s="2">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f>IF(Table1[[#This Row],[Age]]&lt;25,"Under 25",
IF(Table1[[#This Row],[Age]]&lt;=34,"25–34",
IF(Table1[[#This Row],[Age]]&lt;=44,"35–44",
IF(Table1[[#This Row],[Age]]&lt;=54,"45–54","55+"))))</f>
        <v>25–34</v>
      </c>
      <c r="T1300" t="str">
        <f>IF(Table1[[#This Row],[Purchase Amount (USD)]]&gt;=100,"High Value","Low Value")</f>
        <v>Low Value</v>
      </c>
      <c r="U1300" t="str">
        <f>IF(Table1[[#This Row],[Previous Purchases]]&gt;=20,"Loyal",
IF(Table1[[#This Row],[Previous Purchases]]&gt;=10,"Returning","New"))</f>
        <v>Returning</v>
      </c>
      <c r="V1300" s="3">
        <f>IF(Table1[[#This Row],[Discount Applied]]="Yes",1,0)</f>
        <v>1</v>
      </c>
    </row>
    <row r="1301" spans="1:22" ht="14" x14ac:dyDescent="0.3">
      <c r="A1301">
        <v>1300</v>
      </c>
      <c r="B1301" s="2">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str">
        <f>IF(Table1[[#This Row],[Age]]&lt;25,"Under 25",
IF(Table1[[#This Row],[Age]]&lt;=34,"25–34",
IF(Table1[[#This Row],[Age]]&lt;=44,"35–44",
IF(Table1[[#This Row],[Age]]&lt;=54,"45–54","55+"))))</f>
        <v>25–34</v>
      </c>
      <c r="T1301" t="str">
        <f>IF(Table1[[#This Row],[Purchase Amount (USD)]]&gt;=100,"High Value","Low Value")</f>
        <v>Low Value</v>
      </c>
      <c r="U1301" t="str">
        <f>IF(Table1[[#This Row],[Previous Purchases]]&gt;=20,"Loyal",
IF(Table1[[#This Row],[Previous Purchases]]&gt;=10,"Returning","New"))</f>
        <v>Loyal</v>
      </c>
      <c r="V1301" s="3">
        <f>IF(Table1[[#This Row],[Discount Applied]]="Yes",1,0)</f>
        <v>1</v>
      </c>
    </row>
    <row r="1302" spans="1:22" ht="14" x14ac:dyDescent="0.3">
      <c r="A1302">
        <v>1301</v>
      </c>
      <c r="B1302" s="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f>IF(Table1[[#This Row],[Age]]&lt;25,"Under 25",
IF(Table1[[#This Row],[Age]]&lt;=34,"25–34",
IF(Table1[[#This Row],[Age]]&lt;=44,"35–44",
IF(Table1[[#This Row],[Age]]&lt;=54,"45–54","55+"))))</f>
        <v>55+</v>
      </c>
      <c r="T1302" t="str">
        <f>IF(Table1[[#This Row],[Purchase Amount (USD)]]&gt;=100,"High Value","Low Value")</f>
        <v>High Value</v>
      </c>
      <c r="U1302" t="str">
        <f>IF(Table1[[#This Row],[Previous Purchases]]&gt;=20,"Loyal",
IF(Table1[[#This Row],[Previous Purchases]]&gt;=10,"Returning","New"))</f>
        <v>Loyal</v>
      </c>
      <c r="V1302" s="3">
        <f>IF(Table1[[#This Row],[Discount Applied]]="Yes",1,0)</f>
        <v>1</v>
      </c>
    </row>
    <row r="1303" spans="1:22" ht="14" x14ac:dyDescent="0.3">
      <c r="A1303">
        <v>1302</v>
      </c>
      <c r="B1303" s="2">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f>IF(Table1[[#This Row],[Age]]&lt;25,"Under 25",
IF(Table1[[#This Row],[Age]]&lt;=34,"25–34",
IF(Table1[[#This Row],[Age]]&lt;=44,"35–44",
IF(Table1[[#This Row],[Age]]&lt;=54,"45–54","55+"))))</f>
        <v>35–44</v>
      </c>
      <c r="T1303" t="str">
        <f>IF(Table1[[#This Row],[Purchase Amount (USD)]]&gt;=100,"High Value","Low Value")</f>
        <v>Low Value</v>
      </c>
      <c r="U1303" t="str">
        <f>IF(Table1[[#This Row],[Previous Purchases]]&gt;=20,"Loyal",
IF(Table1[[#This Row],[Previous Purchases]]&gt;=10,"Returning","New"))</f>
        <v>Loyal</v>
      </c>
      <c r="V1303" s="3">
        <f>IF(Table1[[#This Row],[Discount Applied]]="Yes",1,0)</f>
        <v>1</v>
      </c>
    </row>
    <row r="1304" spans="1:22" ht="14" x14ac:dyDescent="0.3">
      <c r="A1304">
        <v>1303</v>
      </c>
      <c r="B1304" s="2">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f>IF(Table1[[#This Row],[Age]]&lt;25,"Under 25",
IF(Table1[[#This Row],[Age]]&lt;=34,"25–34",
IF(Table1[[#This Row],[Age]]&lt;=44,"35–44",
IF(Table1[[#This Row],[Age]]&lt;=54,"45–54","55+"))))</f>
        <v>Under 25</v>
      </c>
      <c r="T1304" t="str">
        <f>IF(Table1[[#This Row],[Purchase Amount (USD)]]&gt;=100,"High Value","Low Value")</f>
        <v>Low Value</v>
      </c>
      <c r="U1304" t="str">
        <f>IF(Table1[[#This Row],[Previous Purchases]]&gt;=20,"Loyal",
IF(Table1[[#This Row],[Previous Purchases]]&gt;=10,"Returning","New"))</f>
        <v>Loyal</v>
      </c>
      <c r="V1304" s="3">
        <f>IF(Table1[[#This Row],[Discount Applied]]="Yes",1,0)</f>
        <v>1</v>
      </c>
    </row>
    <row r="1305" spans="1:22" ht="14" x14ac:dyDescent="0.3">
      <c r="A1305">
        <v>1304</v>
      </c>
      <c r="B1305" s="2">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f>IF(Table1[[#This Row],[Age]]&lt;25,"Under 25",
IF(Table1[[#This Row],[Age]]&lt;=34,"25–34",
IF(Table1[[#This Row],[Age]]&lt;=44,"35–44",
IF(Table1[[#This Row],[Age]]&lt;=54,"45–54","55+"))))</f>
        <v>25–34</v>
      </c>
      <c r="T1305" t="str">
        <f>IF(Table1[[#This Row],[Purchase Amount (USD)]]&gt;=100,"High Value","Low Value")</f>
        <v>Low Value</v>
      </c>
      <c r="U1305" t="str">
        <f>IF(Table1[[#This Row],[Previous Purchases]]&gt;=20,"Loyal",
IF(Table1[[#This Row],[Previous Purchases]]&gt;=10,"Returning","New"))</f>
        <v>Returning</v>
      </c>
      <c r="V1305" s="3">
        <f>IF(Table1[[#This Row],[Discount Applied]]="Yes",1,0)</f>
        <v>1</v>
      </c>
    </row>
    <row r="1306" spans="1:22" ht="14" x14ac:dyDescent="0.3">
      <c r="A1306">
        <v>1305</v>
      </c>
      <c r="B1306" s="2">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str">
        <f>IF(Table1[[#This Row],[Age]]&lt;25,"Under 25",
IF(Table1[[#This Row],[Age]]&lt;=34,"25–34",
IF(Table1[[#This Row],[Age]]&lt;=44,"35–44",
IF(Table1[[#This Row],[Age]]&lt;=54,"45–54","55+"))))</f>
        <v>55+</v>
      </c>
      <c r="T1306" t="str">
        <f>IF(Table1[[#This Row],[Purchase Amount (USD)]]&gt;=100,"High Value","Low Value")</f>
        <v>Low Value</v>
      </c>
      <c r="U1306" t="str">
        <f>IF(Table1[[#This Row],[Previous Purchases]]&gt;=20,"Loyal",
IF(Table1[[#This Row],[Previous Purchases]]&gt;=10,"Returning","New"))</f>
        <v>Returning</v>
      </c>
      <c r="V1306" s="3">
        <f>IF(Table1[[#This Row],[Discount Applied]]="Yes",1,0)</f>
        <v>1</v>
      </c>
    </row>
    <row r="1307" spans="1:22" ht="14" x14ac:dyDescent="0.3">
      <c r="A1307">
        <v>1306</v>
      </c>
      <c r="B1307" s="2">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f>IF(Table1[[#This Row],[Age]]&lt;25,"Under 25",
IF(Table1[[#This Row],[Age]]&lt;=34,"25–34",
IF(Table1[[#This Row],[Age]]&lt;=44,"35–44",
IF(Table1[[#This Row],[Age]]&lt;=54,"45–54","55+"))))</f>
        <v>25–34</v>
      </c>
      <c r="T1307" t="str">
        <f>IF(Table1[[#This Row],[Purchase Amount (USD)]]&gt;=100,"High Value","Low Value")</f>
        <v>Low Value</v>
      </c>
      <c r="U1307" t="str">
        <f>IF(Table1[[#This Row],[Previous Purchases]]&gt;=20,"Loyal",
IF(Table1[[#This Row],[Previous Purchases]]&gt;=10,"Returning","New"))</f>
        <v>New</v>
      </c>
      <c r="V1307" s="3">
        <f>IF(Table1[[#This Row],[Discount Applied]]="Yes",1,0)</f>
        <v>1</v>
      </c>
    </row>
    <row r="1308" spans="1:22" ht="14" x14ac:dyDescent="0.3">
      <c r="A1308">
        <v>1307</v>
      </c>
      <c r="B1308" s="2">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f>IF(Table1[[#This Row],[Age]]&lt;25,"Under 25",
IF(Table1[[#This Row],[Age]]&lt;=34,"25–34",
IF(Table1[[#This Row],[Age]]&lt;=44,"35–44",
IF(Table1[[#This Row],[Age]]&lt;=54,"45–54","55+"))))</f>
        <v>45–54</v>
      </c>
      <c r="T1308" t="str">
        <f>IF(Table1[[#This Row],[Purchase Amount (USD)]]&gt;=100,"High Value","Low Value")</f>
        <v>Low Value</v>
      </c>
      <c r="U1308" t="str">
        <f>IF(Table1[[#This Row],[Previous Purchases]]&gt;=20,"Loyal",
IF(Table1[[#This Row],[Previous Purchases]]&gt;=10,"Returning","New"))</f>
        <v>Loyal</v>
      </c>
      <c r="V1308" s="3">
        <f>IF(Table1[[#This Row],[Discount Applied]]="Yes",1,0)</f>
        <v>1</v>
      </c>
    </row>
    <row r="1309" spans="1:22" ht="14" x14ac:dyDescent="0.3">
      <c r="A1309">
        <v>1308</v>
      </c>
      <c r="B1309" s="2">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f>IF(Table1[[#This Row],[Age]]&lt;25,"Under 25",
IF(Table1[[#This Row],[Age]]&lt;=34,"25–34",
IF(Table1[[#This Row],[Age]]&lt;=44,"35–44",
IF(Table1[[#This Row],[Age]]&lt;=54,"45–54","55+"))))</f>
        <v>Under 25</v>
      </c>
      <c r="T1309" t="str">
        <f>IF(Table1[[#This Row],[Purchase Amount (USD)]]&gt;=100,"High Value","Low Value")</f>
        <v>Low Value</v>
      </c>
      <c r="U1309" t="str">
        <f>IF(Table1[[#This Row],[Previous Purchases]]&gt;=20,"Loyal",
IF(Table1[[#This Row],[Previous Purchases]]&gt;=10,"Returning","New"))</f>
        <v>Loyal</v>
      </c>
      <c r="V1309" s="3">
        <f>IF(Table1[[#This Row],[Discount Applied]]="Yes",1,0)</f>
        <v>1</v>
      </c>
    </row>
    <row r="1310" spans="1:22" ht="14" x14ac:dyDescent="0.3">
      <c r="A1310">
        <v>1309</v>
      </c>
      <c r="B1310" s="2">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f>IF(Table1[[#This Row],[Age]]&lt;25,"Under 25",
IF(Table1[[#This Row],[Age]]&lt;=34,"25–34",
IF(Table1[[#This Row],[Age]]&lt;=44,"35–44",
IF(Table1[[#This Row],[Age]]&lt;=54,"45–54","55+"))))</f>
        <v>55+</v>
      </c>
      <c r="T1310" t="str">
        <f>IF(Table1[[#This Row],[Purchase Amount (USD)]]&gt;=100,"High Value","Low Value")</f>
        <v>Low Value</v>
      </c>
      <c r="U1310" t="str">
        <f>IF(Table1[[#This Row],[Previous Purchases]]&gt;=20,"Loyal",
IF(Table1[[#This Row],[Previous Purchases]]&gt;=10,"Returning","New"))</f>
        <v>Returning</v>
      </c>
      <c r="V1310" s="3">
        <f>IF(Table1[[#This Row],[Discount Applied]]="Yes",1,0)</f>
        <v>1</v>
      </c>
    </row>
    <row r="1311" spans="1:22" ht="14" x14ac:dyDescent="0.3">
      <c r="A1311">
        <v>1310</v>
      </c>
      <c r="B1311" s="2">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f>IF(Table1[[#This Row],[Age]]&lt;25,"Under 25",
IF(Table1[[#This Row],[Age]]&lt;=34,"25–34",
IF(Table1[[#This Row],[Age]]&lt;=44,"35–44",
IF(Table1[[#This Row],[Age]]&lt;=54,"45–54","55+"))))</f>
        <v>25–34</v>
      </c>
      <c r="T1311" t="str">
        <f>IF(Table1[[#This Row],[Purchase Amount (USD)]]&gt;=100,"High Value","Low Value")</f>
        <v>Low Value</v>
      </c>
      <c r="U1311" t="str">
        <f>IF(Table1[[#This Row],[Previous Purchases]]&gt;=20,"Loyal",
IF(Table1[[#This Row],[Previous Purchases]]&gt;=10,"Returning","New"))</f>
        <v>Loyal</v>
      </c>
      <c r="V1311" s="3">
        <f>IF(Table1[[#This Row],[Discount Applied]]="Yes",1,0)</f>
        <v>1</v>
      </c>
    </row>
    <row r="1312" spans="1:22" ht="14" x14ac:dyDescent="0.3">
      <c r="A1312">
        <v>1311</v>
      </c>
      <c r="B1312" s="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f>IF(Table1[[#This Row],[Age]]&lt;25,"Under 25",
IF(Table1[[#This Row],[Age]]&lt;=34,"25–34",
IF(Table1[[#This Row],[Age]]&lt;=44,"35–44",
IF(Table1[[#This Row],[Age]]&lt;=54,"45–54","55+"))))</f>
        <v>35–44</v>
      </c>
      <c r="T1312" t="str">
        <f>IF(Table1[[#This Row],[Purchase Amount (USD)]]&gt;=100,"High Value","Low Value")</f>
        <v>Low Value</v>
      </c>
      <c r="U1312" t="str">
        <f>IF(Table1[[#This Row],[Previous Purchases]]&gt;=20,"Loyal",
IF(Table1[[#This Row],[Previous Purchases]]&gt;=10,"Returning","New"))</f>
        <v>Loyal</v>
      </c>
      <c r="V1312" s="3">
        <f>IF(Table1[[#This Row],[Discount Applied]]="Yes",1,0)</f>
        <v>1</v>
      </c>
    </row>
    <row r="1313" spans="1:22" ht="14" x14ac:dyDescent="0.3">
      <c r="A1313">
        <v>1312</v>
      </c>
      <c r="B1313" s="2">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f>IF(Table1[[#This Row],[Age]]&lt;25,"Under 25",
IF(Table1[[#This Row],[Age]]&lt;=34,"25–34",
IF(Table1[[#This Row],[Age]]&lt;=44,"35–44",
IF(Table1[[#This Row],[Age]]&lt;=54,"45–54","55+"))))</f>
        <v>25–34</v>
      </c>
      <c r="T1313" t="str">
        <f>IF(Table1[[#This Row],[Purchase Amount (USD)]]&gt;=100,"High Value","Low Value")</f>
        <v>Low Value</v>
      </c>
      <c r="U1313" t="str">
        <f>IF(Table1[[#This Row],[Previous Purchases]]&gt;=20,"Loyal",
IF(Table1[[#This Row],[Previous Purchases]]&gt;=10,"Returning","New"))</f>
        <v>Returning</v>
      </c>
      <c r="V1313" s="3">
        <f>IF(Table1[[#This Row],[Discount Applied]]="Yes",1,0)</f>
        <v>1</v>
      </c>
    </row>
    <row r="1314" spans="1:22" ht="14" x14ac:dyDescent="0.3">
      <c r="A1314">
        <v>1313</v>
      </c>
      <c r="B1314" s="2">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f>IF(Table1[[#This Row],[Age]]&lt;25,"Under 25",
IF(Table1[[#This Row],[Age]]&lt;=34,"25–34",
IF(Table1[[#This Row],[Age]]&lt;=44,"35–44",
IF(Table1[[#This Row],[Age]]&lt;=54,"45–54","55+"))))</f>
        <v>55+</v>
      </c>
      <c r="T1314" t="str">
        <f>IF(Table1[[#This Row],[Purchase Amount (USD)]]&gt;=100,"High Value","Low Value")</f>
        <v>Low Value</v>
      </c>
      <c r="U1314" t="str">
        <f>IF(Table1[[#This Row],[Previous Purchases]]&gt;=20,"Loyal",
IF(Table1[[#This Row],[Previous Purchases]]&gt;=10,"Returning","New"))</f>
        <v>Returning</v>
      </c>
      <c r="V1314" s="3">
        <f>IF(Table1[[#This Row],[Discount Applied]]="Yes",1,0)</f>
        <v>1</v>
      </c>
    </row>
    <row r="1315" spans="1:22" ht="14" x14ac:dyDescent="0.3">
      <c r="A1315">
        <v>1314</v>
      </c>
      <c r="B1315" s="2">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f>IF(Table1[[#This Row],[Age]]&lt;25,"Under 25",
IF(Table1[[#This Row],[Age]]&lt;=34,"25–34",
IF(Table1[[#This Row],[Age]]&lt;=44,"35–44",
IF(Table1[[#This Row],[Age]]&lt;=54,"45–54","55+"))))</f>
        <v>55+</v>
      </c>
      <c r="T1315" t="str">
        <f>IF(Table1[[#This Row],[Purchase Amount (USD)]]&gt;=100,"High Value","Low Value")</f>
        <v>Low Value</v>
      </c>
      <c r="U1315" t="str">
        <f>IF(Table1[[#This Row],[Previous Purchases]]&gt;=20,"Loyal",
IF(Table1[[#This Row],[Previous Purchases]]&gt;=10,"Returning","New"))</f>
        <v>Loyal</v>
      </c>
      <c r="V1315" s="3">
        <f>IF(Table1[[#This Row],[Discount Applied]]="Yes",1,0)</f>
        <v>1</v>
      </c>
    </row>
    <row r="1316" spans="1:22" ht="14" x14ac:dyDescent="0.3">
      <c r="A1316">
        <v>1315</v>
      </c>
      <c r="B1316" s="2">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f>IF(Table1[[#This Row],[Age]]&lt;25,"Under 25",
IF(Table1[[#This Row],[Age]]&lt;=34,"25–34",
IF(Table1[[#This Row],[Age]]&lt;=44,"35–44",
IF(Table1[[#This Row],[Age]]&lt;=54,"45–54","55+"))))</f>
        <v>35–44</v>
      </c>
      <c r="T1316" t="str">
        <f>IF(Table1[[#This Row],[Purchase Amount (USD)]]&gt;=100,"High Value","Low Value")</f>
        <v>Low Value</v>
      </c>
      <c r="U1316" t="str">
        <f>IF(Table1[[#This Row],[Previous Purchases]]&gt;=20,"Loyal",
IF(Table1[[#This Row],[Previous Purchases]]&gt;=10,"Returning","New"))</f>
        <v>Loyal</v>
      </c>
      <c r="V1316" s="3">
        <f>IF(Table1[[#This Row],[Discount Applied]]="Yes",1,0)</f>
        <v>1</v>
      </c>
    </row>
    <row r="1317" spans="1:22" ht="14" x14ac:dyDescent="0.3">
      <c r="A1317">
        <v>1316</v>
      </c>
      <c r="B1317" s="2">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f>IF(Table1[[#This Row],[Age]]&lt;25,"Under 25",
IF(Table1[[#This Row],[Age]]&lt;=34,"25–34",
IF(Table1[[#This Row],[Age]]&lt;=44,"35–44",
IF(Table1[[#This Row],[Age]]&lt;=54,"45–54","55+"))))</f>
        <v>55+</v>
      </c>
      <c r="T1317" t="str">
        <f>IF(Table1[[#This Row],[Purchase Amount (USD)]]&gt;=100,"High Value","Low Value")</f>
        <v>Low Value</v>
      </c>
      <c r="U1317" t="str">
        <f>IF(Table1[[#This Row],[Previous Purchases]]&gt;=20,"Loyal",
IF(Table1[[#This Row],[Previous Purchases]]&gt;=10,"Returning","New"))</f>
        <v>Loyal</v>
      </c>
      <c r="V1317" s="3">
        <f>IF(Table1[[#This Row],[Discount Applied]]="Yes",1,0)</f>
        <v>1</v>
      </c>
    </row>
    <row r="1318" spans="1:22" ht="14" x14ac:dyDescent="0.3">
      <c r="A1318">
        <v>1317</v>
      </c>
      <c r="B1318" s="2">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str">
        <f>IF(Table1[[#This Row],[Age]]&lt;25,"Under 25",
IF(Table1[[#This Row],[Age]]&lt;=34,"25–34",
IF(Table1[[#This Row],[Age]]&lt;=44,"35–44",
IF(Table1[[#This Row],[Age]]&lt;=54,"45–54","55+"))))</f>
        <v>25–34</v>
      </c>
      <c r="T1318" t="str">
        <f>IF(Table1[[#This Row],[Purchase Amount (USD)]]&gt;=100,"High Value","Low Value")</f>
        <v>Low Value</v>
      </c>
      <c r="U1318" t="str">
        <f>IF(Table1[[#This Row],[Previous Purchases]]&gt;=20,"Loyal",
IF(Table1[[#This Row],[Previous Purchases]]&gt;=10,"Returning","New"))</f>
        <v>Returning</v>
      </c>
      <c r="V1318" s="3">
        <f>IF(Table1[[#This Row],[Discount Applied]]="Yes",1,0)</f>
        <v>1</v>
      </c>
    </row>
    <row r="1319" spans="1:22" ht="14" x14ac:dyDescent="0.3">
      <c r="A1319">
        <v>1318</v>
      </c>
      <c r="B1319" s="2">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f>IF(Table1[[#This Row],[Age]]&lt;25,"Under 25",
IF(Table1[[#This Row],[Age]]&lt;=34,"25–34",
IF(Table1[[#This Row],[Age]]&lt;=44,"35–44",
IF(Table1[[#This Row],[Age]]&lt;=54,"45–54","55+"))))</f>
        <v>25–34</v>
      </c>
      <c r="T1319" t="str">
        <f>IF(Table1[[#This Row],[Purchase Amount (USD)]]&gt;=100,"High Value","Low Value")</f>
        <v>Low Value</v>
      </c>
      <c r="U1319" t="str">
        <f>IF(Table1[[#This Row],[Previous Purchases]]&gt;=20,"Loyal",
IF(Table1[[#This Row],[Previous Purchases]]&gt;=10,"Returning","New"))</f>
        <v>Returning</v>
      </c>
      <c r="V1319" s="3">
        <f>IF(Table1[[#This Row],[Discount Applied]]="Yes",1,0)</f>
        <v>1</v>
      </c>
    </row>
    <row r="1320" spans="1:22" ht="14" x14ac:dyDescent="0.3">
      <c r="A1320">
        <v>1319</v>
      </c>
      <c r="B1320" s="2">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f>IF(Table1[[#This Row],[Age]]&lt;25,"Under 25",
IF(Table1[[#This Row],[Age]]&lt;=34,"25–34",
IF(Table1[[#This Row],[Age]]&lt;=44,"35–44",
IF(Table1[[#This Row],[Age]]&lt;=54,"45–54","55+"))))</f>
        <v>45–54</v>
      </c>
      <c r="T1320" t="str">
        <f>IF(Table1[[#This Row],[Purchase Amount (USD)]]&gt;=100,"High Value","Low Value")</f>
        <v>Low Value</v>
      </c>
      <c r="U1320" t="str">
        <f>IF(Table1[[#This Row],[Previous Purchases]]&gt;=20,"Loyal",
IF(Table1[[#This Row],[Previous Purchases]]&gt;=10,"Returning","New"))</f>
        <v>Returning</v>
      </c>
      <c r="V1320" s="3">
        <f>IF(Table1[[#This Row],[Discount Applied]]="Yes",1,0)</f>
        <v>1</v>
      </c>
    </row>
    <row r="1321" spans="1:22" ht="14" x14ac:dyDescent="0.3">
      <c r="A1321">
        <v>1320</v>
      </c>
      <c r="B1321" s="2">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f>IF(Table1[[#This Row],[Age]]&lt;25,"Under 25",
IF(Table1[[#This Row],[Age]]&lt;=34,"25–34",
IF(Table1[[#This Row],[Age]]&lt;=44,"35–44",
IF(Table1[[#This Row],[Age]]&lt;=54,"45–54","55+"))))</f>
        <v>55+</v>
      </c>
      <c r="T1321" t="str">
        <f>IF(Table1[[#This Row],[Purchase Amount (USD)]]&gt;=100,"High Value","Low Value")</f>
        <v>Low Value</v>
      </c>
      <c r="U1321" t="str">
        <f>IF(Table1[[#This Row],[Previous Purchases]]&gt;=20,"Loyal",
IF(Table1[[#This Row],[Previous Purchases]]&gt;=10,"Returning","New"))</f>
        <v>Loyal</v>
      </c>
      <c r="V1321" s="3">
        <f>IF(Table1[[#This Row],[Discount Applied]]="Yes",1,0)</f>
        <v>1</v>
      </c>
    </row>
    <row r="1322" spans="1:22" ht="14" x14ac:dyDescent="0.3">
      <c r="A1322">
        <v>1321</v>
      </c>
      <c r="B1322" s="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f>IF(Table1[[#This Row],[Age]]&lt;25,"Under 25",
IF(Table1[[#This Row],[Age]]&lt;=34,"25–34",
IF(Table1[[#This Row],[Age]]&lt;=44,"35–44",
IF(Table1[[#This Row],[Age]]&lt;=54,"45–54","55+"))))</f>
        <v>55+</v>
      </c>
      <c r="T1322" t="str">
        <f>IF(Table1[[#This Row],[Purchase Amount (USD)]]&gt;=100,"High Value","Low Value")</f>
        <v>Low Value</v>
      </c>
      <c r="U1322" t="str">
        <f>IF(Table1[[#This Row],[Previous Purchases]]&gt;=20,"Loyal",
IF(Table1[[#This Row],[Previous Purchases]]&gt;=10,"Returning","New"))</f>
        <v>Returning</v>
      </c>
      <c r="V1322" s="3">
        <f>IF(Table1[[#This Row],[Discount Applied]]="Yes",1,0)</f>
        <v>1</v>
      </c>
    </row>
    <row r="1323" spans="1:22" ht="14" x14ac:dyDescent="0.3">
      <c r="A1323">
        <v>1322</v>
      </c>
      <c r="B1323" s="2">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f>IF(Table1[[#This Row],[Age]]&lt;25,"Under 25",
IF(Table1[[#This Row],[Age]]&lt;=34,"25–34",
IF(Table1[[#This Row],[Age]]&lt;=44,"35–44",
IF(Table1[[#This Row],[Age]]&lt;=54,"45–54","55+"))))</f>
        <v>55+</v>
      </c>
      <c r="T1323" t="str">
        <f>IF(Table1[[#This Row],[Purchase Amount (USD)]]&gt;=100,"High Value","Low Value")</f>
        <v>Low Value</v>
      </c>
      <c r="U1323" t="str">
        <f>IF(Table1[[#This Row],[Previous Purchases]]&gt;=20,"Loyal",
IF(Table1[[#This Row],[Previous Purchases]]&gt;=10,"Returning","New"))</f>
        <v>Loyal</v>
      </c>
      <c r="V1323" s="3">
        <f>IF(Table1[[#This Row],[Discount Applied]]="Yes",1,0)</f>
        <v>1</v>
      </c>
    </row>
    <row r="1324" spans="1:22" ht="14" x14ac:dyDescent="0.3">
      <c r="A1324">
        <v>1323</v>
      </c>
      <c r="B1324" s="2">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f>IF(Table1[[#This Row],[Age]]&lt;25,"Under 25",
IF(Table1[[#This Row],[Age]]&lt;=34,"25–34",
IF(Table1[[#This Row],[Age]]&lt;=44,"35–44",
IF(Table1[[#This Row],[Age]]&lt;=54,"45–54","55+"))))</f>
        <v>Under 25</v>
      </c>
      <c r="T1324" t="str">
        <f>IF(Table1[[#This Row],[Purchase Amount (USD)]]&gt;=100,"High Value","Low Value")</f>
        <v>Low Value</v>
      </c>
      <c r="U1324" t="str">
        <f>IF(Table1[[#This Row],[Previous Purchases]]&gt;=20,"Loyal",
IF(Table1[[#This Row],[Previous Purchases]]&gt;=10,"Returning","New"))</f>
        <v>Returning</v>
      </c>
      <c r="V1324" s="3">
        <f>IF(Table1[[#This Row],[Discount Applied]]="Yes",1,0)</f>
        <v>1</v>
      </c>
    </row>
    <row r="1325" spans="1:22" ht="14" x14ac:dyDescent="0.3">
      <c r="A1325">
        <v>1324</v>
      </c>
      <c r="B1325" s="2">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f>IF(Table1[[#This Row],[Age]]&lt;25,"Under 25",
IF(Table1[[#This Row],[Age]]&lt;=34,"25–34",
IF(Table1[[#This Row],[Age]]&lt;=44,"35–44",
IF(Table1[[#This Row],[Age]]&lt;=54,"45–54","55+"))))</f>
        <v>55+</v>
      </c>
      <c r="T1325" t="str">
        <f>IF(Table1[[#This Row],[Purchase Amount (USD)]]&gt;=100,"High Value","Low Value")</f>
        <v>Low Value</v>
      </c>
      <c r="U1325" t="str">
        <f>IF(Table1[[#This Row],[Previous Purchases]]&gt;=20,"Loyal",
IF(Table1[[#This Row],[Previous Purchases]]&gt;=10,"Returning","New"))</f>
        <v>Returning</v>
      </c>
      <c r="V1325" s="3">
        <f>IF(Table1[[#This Row],[Discount Applied]]="Yes",1,0)</f>
        <v>1</v>
      </c>
    </row>
    <row r="1326" spans="1:22" ht="14" x14ac:dyDescent="0.3">
      <c r="A1326">
        <v>1325</v>
      </c>
      <c r="B1326" s="2">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f>IF(Table1[[#This Row],[Age]]&lt;25,"Under 25",
IF(Table1[[#This Row],[Age]]&lt;=34,"25–34",
IF(Table1[[#This Row],[Age]]&lt;=44,"35–44",
IF(Table1[[#This Row],[Age]]&lt;=54,"45–54","55+"))))</f>
        <v>35–44</v>
      </c>
      <c r="T1326" t="str">
        <f>IF(Table1[[#This Row],[Purchase Amount (USD)]]&gt;=100,"High Value","Low Value")</f>
        <v>Low Value</v>
      </c>
      <c r="U1326" t="str">
        <f>IF(Table1[[#This Row],[Previous Purchases]]&gt;=20,"Loyal",
IF(Table1[[#This Row],[Previous Purchases]]&gt;=10,"Returning","New"))</f>
        <v>Returning</v>
      </c>
      <c r="V1326" s="3">
        <f>IF(Table1[[#This Row],[Discount Applied]]="Yes",1,0)</f>
        <v>1</v>
      </c>
    </row>
    <row r="1327" spans="1:22" ht="14" x14ac:dyDescent="0.3">
      <c r="A1327">
        <v>1326</v>
      </c>
      <c r="B1327" s="2">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str">
        <f>IF(Table1[[#This Row],[Age]]&lt;25,"Under 25",
IF(Table1[[#This Row],[Age]]&lt;=34,"25–34",
IF(Table1[[#This Row],[Age]]&lt;=44,"35–44",
IF(Table1[[#This Row],[Age]]&lt;=54,"45–54","55+"))))</f>
        <v>25–34</v>
      </c>
      <c r="T1327" t="str">
        <f>IF(Table1[[#This Row],[Purchase Amount (USD)]]&gt;=100,"High Value","Low Value")</f>
        <v>Low Value</v>
      </c>
      <c r="U1327" t="str">
        <f>IF(Table1[[#This Row],[Previous Purchases]]&gt;=20,"Loyal",
IF(Table1[[#This Row],[Previous Purchases]]&gt;=10,"Returning","New"))</f>
        <v>New</v>
      </c>
      <c r="V1327" s="3">
        <f>IF(Table1[[#This Row],[Discount Applied]]="Yes",1,0)</f>
        <v>1</v>
      </c>
    </row>
    <row r="1328" spans="1:22" ht="14" x14ac:dyDescent="0.3">
      <c r="A1328">
        <v>1327</v>
      </c>
      <c r="B1328" s="2">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f>IF(Table1[[#This Row],[Age]]&lt;25,"Under 25",
IF(Table1[[#This Row],[Age]]&lt;=34,"25–34",
IF(Table1[[#This Row],[Age]]&lt;=44,"35–44",
IF(Table1[[#This Row],[Age]]&lt;=54,"45–54","55+"))))</f>
        <v>35–44</v>
      </c>
      <c r="T1328" t="str">
        <f>IF(Table1[[#This Row],[Purchase Amount (USD)]]&gt;=100,"High Value","Low Value")</f>
        <v>Low Value</v>
      </c>
      <c r="U1328" t="str">
        <f>IF(Table1[[#This Row],[Previous Purchases]]&gt;=20,"Loyal",
IF(Table1[[#This Row],[Previous Purchases]]&gt;=10,"Returning","New"))</f>
        <v>Returning</v>
      </c>
      <c r="V1328" s="3">
        <f>IF(Table1[[#This Row],[Discount Applied]]="Yes",1,0)</f>
        <v>1</v>
      </c>
    </row>
    <row r="1329" spans="1:22" ht="14" x14ac:dyDescent="0.3">
      <c r="A1329">
        <v>1328</v>
      </c>
      <c r="B1329" s="2">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f>IF(Table1[[#This Row],[Age]]&lt;25,"Under 25",
IF(Table1[[#This Row],[Age]]&lt;=34,"25–34",
IF(Table1[[#This Row],[Age]]&lt;=44,"35–44",
IF(Table1[[#This Row],[Age]]&lt;=54,"45–54","55+"))))</f>
        <v>45–54</v>
      </c>
      <c r="T1329" t="str">
        <f>IF(Table1[[#This Row],[Purchase Amount (USD)]]&gt;=100,"High Value","Low Value")</f>
        <v>Low Value</v>
      </c>
      <c r="U1329" t="str">
        <f>IF(Table1[[#This Row],[Previous Purchases]]&gt;=20,"Loyal",
IF(Table1[[#This Row],[Previous Purchases]]&gt;=10,"Returning","New"))</f>
        <v>Loyal</v>
      </c>
      <c r="V1329" s="3">
        <f>IF(Table1[[#This Row],[Discount Applied]]="Yes",1,0)</f>
        <v>1</v>
      </c>
    </row>
    <row r="1330" spans="1:22" ht="14" x14ac:dyDescent="0.3">
      <c r="A1330">
        <v>1329</v>
      </c>
      <c r="B1330" s="2">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f>IF(Table1[[#This Row],[Age]]&lt;25,"Under 25",
IF(Table1[[#This Row],[Age]]&lt;=34,"25–34",
IF(Table1[[#This Row],[Age]]&lt;=44,"35–44",
IF(Table1[[#This Row],[Age]]&lt;=54,"45–54","55+"))))</f>
        <v>35–44</v>
      </c>
      <c r="T1330" t="str">
        <f>IF(Table1[[#This Row],[Purchase Amount (USD)]]&gt;=100,"High Value","Low Value")</f>
        <v>Low Value</v>
      </c>
      <c r="U1330" t="str">
        <f>IF(Table1[[#This Row],[Previous Purchases]]&gt;=20,"Loyal",
IF(Table1[[#This Row],[Previous Purchases]]&gt;=10,"Returning","New"))</f>
        <v>Loyal</v>
      </c>
      <c r="V1330" s="3">
        <f>IF(Table1[[#This Row],[Discount Applied]]="Yes",1,0)</f>
        <v>1</v>
      </c>
    </row>
    <row r="1331" spans="1:22" ht="14" x14ac:dyDescent="0.3">
      <c r="A1331">
        <v>1330</v>
      </c>
      <c r="B1331" s="2">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f>IF(Table1[[#This Row],[Age]]&lt;25,"Under 25",
IF(Table1[[#This Row],[Age]]&lt;=34,"25–34",
IF(Table1[[#This Row],[Age]]&lt;=44,"35–44",
IF(Table1[[#This Row],[Age]]&lt;=54,"45–54","55+"))))</f>
        <v>55+</v>
      </c>
      <c r="T1331" t="str">
        <f>IF(Table1[[#This Row],[Purchase Amount (USD)]]&gt;=100,"High Value","Low Value")</f>
        <v>Low Value</v>
      </c>
      <c r="U1331" t="str">
        <f>IF(Table1[[#This Row],[Previous Purchases]]&gt;=20,"Loyal",
IF(Table1[[#This Row],[Previous Purchases]]&gt;=10,"Returning","New"))</f>
        <v>Loyal</v>
      </c>
      <c r="V1331" s="3">
        <f>IF(Table1[[#This Row],[Discount Applied]]="Yes",1,0)</f>
        <v>1</v>
      </c>
    </row>
    <row r="1332" spans="1:22" ht="14" x14ac:dyDescent="0.3">
      <c r="A1332">
        <v>1331</v>
      </c>
      <c r="B1332" s="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f>IF(Table1[[#This Row],[Age]]&lt;25,"Under 25",
IF(Table1[[#This Row],[Age]]&lt;=34,"25–34",
IF(Table1[[#This Row],[Age]]&lt;=44,"35–44",
IF(Table1[[#This Row],[Age]]&lt;=54,"45–54","55+"))))</f>
        <v>25–34</v>
      </c>
      <c r="T1332" t="str">
        <f>IF(Table1[[#This Row],[Purchase Amount (USD)]]&gt;=100,"High Value","Low Value")</f>
        <v>Low Value</v>
      </c>
      <c r="U1332" t="str">
        <f>IF(Table1[[#This Row],[Previous Purchases]]&gt;=20,"Loyal",
IF(Table1[[#This Row],[Previous Purchases]]&gt;=10,"Returning","New"))</f>
        <v>Loyal</v>
      </c>
      <c r="V1332" s="3">
        <f>IF(Table1[[#This Row],[Discount Applied]]="Yes",1,0)</f>
        <v>1</v>
      </c>
    </row>
    <row r="1333" spans="1:22" ht="14" x14ac:dyDescent="0.3">
      <c r="A1333">
        <v>1332</v>
      </c>
      <c r="B1333" s="2">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f>IF(Table1[[#This Row],[Age]]&lt;25,"Under 25",
IF(Table1[[#This Row],[Age]]&lt;=34,"25–34",
IF(Table1[[#This Row],[Age]]&lt;=44,"35–44",
IF(Table1[[#This Row],[Age]]&lt;=54,"45–54","55+"))))</f>
        <v>35–44</v>
      </c>
      <c r="T1333" t="str">
        <f>IF(Table1[[#This Row],[Purchase Amount (USD)]]&gt;=100,"High Value","Low Value")</f>
        <v>Low Value</v>
      </c>
      <c r="U1333" t="str">
        <f>IF(Table1[[#This Row],[Previous Purchases]]&gt;=20,"Loyal",
IF(Table1[[#This Row],[Previous Purchases]]&gt;=10,"Returning","New"))</f>
        <v>New</v>
      </c>
      <c r="V1333" s="3">
        <f>IF(Table1[[#This Row],[Discount Applied]]="Yes",1,0)</f>
        <v>1</v>
      </c>
    </row>
    <row r="1334" spans="1:22" ht="14" x14ac:dyDescent="0.3">
      <c r="A1334">
        <v>1333</v>
      </c>
      <c r="B1334" s="2">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f>IF(Table1[[#This Row],[Age]]&lt;25,"Under 25",
IF(Table1[[#This Row],[Age]]&lt;=34,"25–34",
IF(Table1[[#This Row],[Age]]&lt;=44,"35–44",
IF(Table1[[#This Row],[Age]]&lt;=54,"45–54","55+"))))</f>
        <v>55+</v>
      </c>
      <c r="T1334" t="str">
        <f>IF(Table1[[#This Row],[Purchase Amount (USD)]]&gt;=100,"High Value","Low Value")</f>
        <v>Low Value</v>
      </c>
      <c r="U1334" t="str">
        <f>IF(Table1[[#This Row],[Previous Purchases]]&gt;=20,"Loyal",
IF(Table1[[#This Row],[Previous Purchases]]&gt;=10,"Returning","New"))</f>
        <v>Returning</v>
      </c>
      <c r="V1334" s="3">
        <f>IF(Table1[[#This Row],[Discount Applied]]="Yes",1,0)</f>
        <v>1</v>
      </c>
    </row>
    <row r="1335" spans="1:22" ht="14" x14ac:dyDescent="0.3">
      <c r="A1335">
        <v>1334</v>
      </c>
      <c r="B1335" s="2">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f>IF(Table1[[#This Row],[Age]]&lt;25,"Under 25",
IF(Table1[[#This Row],[Age]]&lt;=34,"25–34",
IF(Table1[[#This Row],[Age]]&lt;=44,"35–44",
IF(Table1[[#This Row],[Age]]&lt;=54,"45–54","55+"))))</f>
        <v>25–34</v>
      </c>
      <c r="T1335" t="str">
        <f>IF(Table1[[#This Row],[Purchase Amount (USD)]]&gt;=100,"High Value","Low Value")</f>
        <v>Low Value</v>
      </c>
      <c r="U1335" t="str">
        <f>IF(Table1[[#This Row],[Previous Purchases]]&gt;=20,"Loyal",
IF(Table1[[#This Row],[Previous Purchases]]&gt;=10,"Returning","New"))</f>
        <v>New</v>
      </c>
      <c r="V1335" s="3">
        <f>IF(Table1[[#This Row],[Discount Applied]]="Yes",1,0)</f>
        <v>1</v>
      </c>
    </row>
    <row r="1336" spans="1:22" ht="14" x14ac:dyDescent="0.3">
      <c r="A1336">
        <v>1335</v>
      </c>
      <c r="B1336" s="2">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f>IF(Table1[[#This Row],[Age]]&lt;25,"Under 25",
IF(Table1[[#This Row],[Age]]&lt;=34,"25–34",
IF(Table1[[#This Row],[Age]]&lt;=44,"35–44",
IF(Table1[[#This Row],[Age]]&lt;=54,"45–54","55+"))))</f>
        <v>45–54</v>
      </c>
      <c r="T1336" t="str">
        <f>IF(Table1[[#This Row],[Purchase Amount (USD)]]&gt;=100,"High Value","Low Value")</f>
        <v>Low Value</v>
      </c>
      <c r="U1336" t="str">
        <f>IF(Table1[[#This Row],[Previous Purchases]]&gt;=20,"Loyal",
IF(Table1[[#This Row],[Previous Purchases]]&gt;=10,"Returning","New"))</f>
        <v>Returning</v>
      </c>
      <c r="V1336" s="3">
        <f>IF(Table1[[#This Row],[Discount Applied]]="Yes",1,0)</f>
        <v>1</v>
      </c>
    </row>
    <row r="1337" spans="1:22" ht="14" x14ac:dyDescent="0.3">
      <c r="A1337">
        <v>1336</v>
      </c>
      <c r="B1337" s="2">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f>IF(Table1[[#This Row],[Age]]&lt;25,"Under 25",
IF(Table1[[#This Row],[Age]]&lt;=34,"25–34",
IF(Table1[[#This Row],[Age]]&lt;=44,"35–44",
IF(Table1[[#This Row],[Age]]&lt;=54,"45–54","55+"))))</f>
        <v>55+</v>
      </c>
      <c r="T1337" t="str">
        <f>IF(Table1[[#This Row],[Purchase Amount (USD)]]&gt;=100,"High Value","Low Value")</f>
        <v>Low Value</v>
      </c>
      <c r="U1337" t="str">
        <f>IF(Table1[[#This Row],[Previous Purchases]]&gt;=20,"Loyal",
IF(Table1[[#This Row],[Previous Purchases]]&gt;=10,"Returning","New"))</f>
        <v>Loyal</v>
      </c>
      <c r="V1337" s="3">
        <f>IF(Table1[[#This Row],[Discount Applied]]="Yes",1,0)</f>
        <v>1</v>
      </c>
    </row>
    <row r="1338" spans="1:22" ht="14" x14ac:dyDescent="0.3">
      <c r="A1338">
        <v>1337</v>
      </c>
      <c r="B1338" s="2">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f>IF(Table1[[#This Row],[Age]]&lt;25,"Under 25",
IF(Table1[[#This Row],[Age]]&lt;=34,"25–34",
IF(Table1[[#This Row],[Age]]&lt;=44,"35–44",
IF(Table1[[#This Row],[Age]]&lt;=54,"45–54","55+"))))</f>
        <v>Under 25</v>
      </c>
      <c r="T1338" t="str">
        <f>IF(Table1[[#This Row],[Purchase Amount (USD)]]&gt;=100,"High Value","Low Value")</f>
        <v>Low Value</v>
      </c>
      <c r="U1338" t="str">
        <f>IF(Table1[[#This Row],[Previous Purchases]]&gt;=20,"Loyal",
IF(Table1[[#This Row],[Previous Purchases]]&gt;=10,"Returning","New"))</f>
        <v>Loyal</v>
      </c>
      <c r="V1338" s="3">
        <f>IF(Table1[[#This Row],[Discount Applied]]="Yes",1,0)</f>
        <v>1</v>
      </c>
    </row>
    <row r="1339" spans="1:22" ht="14" x14ac:dyDescent="0.3">
      <c r="A1339">
        <v>1338</v>
      </c>
      <c r="B1339" s="2">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f>IF(Table1[[#This Row],[Age]]&lt;25,"Under 25",
IF(Table1[[#This Row],[Age]]&lt;=34,"25–34",
IF(Table1[[#This Row],[Age]]&lt;=44,"35–44",
IF(Table1[[#This Row],[Age]]&lt;=54,"45–54","55+"))))</f>
        <v>35–44</v>
      </c>
      <c r="T1339" t="str">
        <f>IF(Table1[[#This Row],[Purchase Amount (USD)]]&gt;=100,"High Value","Low Value")</f>
        <v>Low Value</v>
      </c>
      <c r="U1339" t="str">
        <f>IF(Table1[[#This Row],[Previous Purchases]]&gt;=20,"Loyal",
IF(Table1[[#This Row],[Previous Purchases]]&gt;=10,"Returning","New"))</f>
        <v>Returning</v>
      </c>
      <c r="V1339" s="3">
        <f>IF(Table1[[#This Row],[Discount Applied]]="Yes",1,0)</f>
        <v>1</v>
      </c>
    </row>
    <row r="1340" spans="1:22" ht="14" x14ac:dyDescent="0.3">
      <c r="A1340">
        <v>1339</v>
      </c>
      <c r="B1340" s="2">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f>IF(Table1[[#This Row],[Age]]&lt;25,"Under 25",
IF(Table1[[#This Row],[Age]]&lt;=34,"25–34",
IF(Table1[[#This Row],[Age]]&lt;=44,"35–44",
IF(Table1[[#This Row],[Age]]&lt;=54,"45–54","55+"))))</f>
        <v>55+</v>
      </c>
      <c r="T1340" t="str">
        <f>IF(Table1[[#This Row],[Purchase Amount (USD)]]&gt;=100,"High Value","Low Value")</f>
        <v>Low Value</v>
      </c>
      <c r="U1340" t="str">
        <f>IF(Table1[[#This Row],[Previous Purchases]]&gt;=20,"Loyal",
IF(Table1[[#This Row],[Previous Purchases]]&gt;=10,"Returning","New"))</f>
        <v>Loyal</v>
      </c>
      <c r="V1340" s="3">
        <f>IF(Table1[[#This Row],[Discount Applied]]="Yes",1,0)</f>
        <v>1</v>
      </c>
    </row>
    <row r="1341" spans="1:22" ht="14" x14ac:dyDescent="0.3">
      <c r="A1341">
        <v>1340</v>
      </c>
      <c r="B1341" s="2">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str">
        <f>IF(Table1[[#This Row],[Age]]&lt;25,"Under 25",
IF(Table1[[#This Row],[Age]]&lt;=34,"25–34",
IF(Table1[[#This Row],[Age]]&lt;=44,"35–44",
IF(Table1[[#This Row],[Age]]&lt;=54,"45–54","55+"))))</f>
        <v>35–44</v>
      </c>
      <c r="T1341" t="str">
        <f>IF(Table1[[#This Row],[Purchase Amount (USD)]]&gt;=100,"High Value","Low Value")</f>
        <v>Low Value</v>
      </c>
      <c r="U1341" t="str">
        <f>IF(Table1[[#This Row],[Previous Purchases]]&gt;=20,"Loyal",
IF(Table1[[#This Row],[Previous Purchases]]&gt;=10,"Returning","New"))</f>
        <v>New</v>
      </c>
      <c r="V1341" s="3">
        <f>IF(Table1[[#This Row],[Discount Applied]]="Yes",1,0)</f>
        <v>1</v>
      </c>
    </row>
    <row r="1342" spans="1:22" ht="14" x14ac:dyDescent="0.3">
      <c r="A1342">
        <v>1341</v>
      </c>
      <c r="B1342" s="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str">
        <f>IF(Table1[[#This Row],[Age]]&lt;25,"Under 25",
IF(Table1[[#This Row],[Age]]&lt;=34,"25–34",
IF(Table1[[#This Row],[Age]]&lt;=44,"35–44",
IF(Table1[[#This Row],[Age]]&lt;=54,"45–54","55+"))))</f>
        <v>35–44</v>
      </c>
      <c r="T1342" t="str">
        <f>IF(Table1[[#This Row],[Purchase Amount (USD)]]&gt;=100,"High Value","Low Value")</f>
        <v>Low Value</v>
      </c>
      <c r="U1342" t="str">
        <f>IF(Table1[[#This Row],[Previous Purchases]]&gt;=20,"Loyal",
IF(Table1[[#This Row],[Previous Purchases]]&gt;=10,"Returning","New"))</f>
        <v>New</v>
      </c>
      <c r="V1342" s="3">
        <f>IF(Table1[[#This Row],[Discount Applied]]="Yes",1,0)</f>
        <v>1</v>
      </c>
    </row>
    <row r="1343" spans="1:22" ht="14" x14ac:dyDescent="0.3">
      <c r="A1343">
        <v>1342</v>
      </c>
      <c r="B1343" s="2">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f>IF(Table1[[#This Row],[Age]]&lt;25,"Under 25",
IF(Table1[[#This Row],[Age]]&lt;=34,"25–34",
IF(Table1[[#This Row],[Age]]&lt;=44,"35–44",
IF(Table1[[#This Row],[Age]]&lt;=54,"45–54","55+"))))</f>
        <v>25–34</v>
      </c>
      <c r="T1343" t="str">
        <f>IF(Table1[[#This Row],[Purchase Amount (USD)]]&gt;=100,"High Value","Low Value")</f>
        <v>Low Value</v>
      </c>
      <c r="U1343" t="str">
        <f>IF(Table1[[#This Row],[Previous Purchases]]&gt;=20,"Loyal",
IF(Table1[[#This Row],[Previous Purchases]]&gt;=10,"Returning","New"))</f>
        <v>Loyal</v>
      </c>
      <c r="V1343" s="3">
        <f>IF(Table1[[#This Row],[Discount Applied]]="Yes",1,0)</f>
        <v>1</v>
      </c>
    </row>
    <row r="1344" spans="1:22" ht="14" x14ac:dyDescent="0.3">
      <c r="A1344">
        <v>1343</v>
      </c>
      <c r="B1344" s="2">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f>IF(Table1[[#This Row],[Age]]&lt;25,"Under 25",
IF(Table1[[#This Row],[Age]]&lt;=34,"25–34",
IF(Table1[[#This Row],[Age]]&lt;=44,"35–44",
IF(Table1[[#This Row],[Age]]&lt;=54,"45–54","55+"))))</f>
        <v>55+</v>
      </c>
      <c r="T1344" t="str">
        <f>IF(Table1[[#This Row],[Purchase Amount (USD)]]&gt;=100,"High Value","Low Value")</f>
        <v>Low Value</v>
      </c>
      <c r="U1344" t="str">
        <f>IF(Table1[[#This Row],[Previous Purchases]]&gt;=20,"Loyal",
IF(Table1[[#This Row],[Previous Purchases]]&gt;=10,"Returning","New"))</f>
        <v>Returning</v>
      </c>
      <c r="V1344" s="3">
        <f>IF(Table1[[#This Row],[Discount Applied]]="Yes",1,0)</f>
        <v>1</v>
      </c>
    </row>
    <row r="1345" spans="1:22" ht="14" x14ac:dyDescent="0.3">
      <c r="A1345">
        <v>1344</v>
      </c>
      <c r="B1345" s="2">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f>IF(Table1[[#This Row],[Age]]&lt;25,"Under 25",
IF(Table1[[#This Row],[Age]]&lt;=34,"25–34",
IF(Table1[[#This Row],[Age]]&lt;=44,"35–44",
IF(Table1[[#This Row],[Age]]&lt;=54,"45–54","55+"))))</f>
        <v>55+</v>
      </c>
      <c r="T1345" t="str">
        <f>IF(Table1[[#This Row],[Purchase Amount (USD)]]&gt;=100,"High Value","Low Value")</f>
        <v>Low Value</v>
      </c>
      <c r="U1345" t="str">
        <f>IF(Table1[[#This Row],[Previous Purchases]]&gt;=20,"Loyal",
IF(Table1[[#This Row],[Previous Purchases]]&gt;=10,"Returning","New"))</f>
        <v>Loyal</v>
      </c>
      <c r="V1345" s="3">
        <f>IF(Table1[[#This Row],[Discount Applied]]="Yes",1,0)</f>
        <v>1</v>
      </c>
    </row>
    <row r="1346" spans="1:22" ht="14" x14ac:dyDescent="0.3">
      <c r="A1346">
        <v>1345</v>
      </c>
      <c r="B1346" s="2">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f>IF(Table1[[#This Row],[Age]]&lt;25,"Under 25",
IF(Table1[[#This Row],[Age]]&lt;=34,"25–34",
IF(Table1[[#This Row],[Age]]&lt;=44,"35–44",
IF(Table1[[#This Row],[Age]]&lt;=54,"45–54","55+"))))</f>
        <v>55+</v>
      </c>
      <c r="T1346" t="str">
        <f>IF(Table1[[#This Row],[Purchase Amount (USD)]]&gt;=100,"High Value","Low Value")</f>
        <v>Low Value</v>
      </c>
      <c r="U1346" t="str">
        <f>IF(Table1[[#This Row],[Previous Purchases]]&gt;=20,"Loyal",
IF(Table1[[#This Row],[Previous Purchases]]&gt;=10,"Returning","New"))</f>
        <v>Returning</v>
      </c>
      <c r="V1346" s="3">
        <f>IF(Table1[[#This Row],[Discount Applied]]="Yes",1,0)</f>
        <v>1</v>
      </c>
    </row>
    <row r="1347" spans="1:22" ht="14" x14ac:dyDescent="0.3">
      <c r="A1347">
        <v>1346</v>
      </c>
      <c r="B1347" s="2">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f>IF(Table1[[#This Row],[Age]]&lt;25,"Under 25",
IF(Table1[[#This Row],[Age]]&lt;=34,"25–34",
IF(Table1[[#This Row],[Age]]&lt;=44,"35–44",
IF(Table1[[#This Row],[Age]]&lt;=54,"45–54","55+"))))</f>
        <v>35–44</v>
      </c>
      <c r="T1347" t="str">
        <f>IF(Table1[[#This Row],[Purchase Amount (USD)]]&gt;=100,"High Value","Low Value")</f>
        <v>Low Value</v>
      </c>
      <c r="U1347" t="str">
        <f>IF(Table1[[#This Row],[Previous Purchases]]&gt;=20,"Loyal",
IF(Table1[[#This Row],[Previous Purchases]]&gt;=10,"Returning","New"))</f>
        <v>Loyal</v>
      </c>
      <c r="V1347" s="3">
        <f>IF(Table1[[#This Row],[Discount Applied]]="Yes",1,0)</f>
        <v>1</v>
      </c>
    </row>
    <row r="1348" spans="1:22" ht="14" x14ac:dyDescent="0.3">
      <c r="A1348">
        <v>1347</v>
      </c>
      <c r="B1348" s="2">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f>IF(Table1[[#This Row],[Age]]&lt;25,"Under 25",
IF(Table1[[#This Row],[Age]]&lt;=34,"25–34",
IF(Table1[[#This Row],[Age]]&lt;=44,"35–44",
IF(Table1[[#This Row],[Age]]&lt;=54,"45–54","55+"))))</f>
        <v>35–44</v>
      </c>
      <c r="T1348" t="str">
        <f>IF(Table1[[#This Row],[Purchase Amount (USD)]]&gt;=100,"High Value","Low Value")</f>
        <v>Low Value</v>
      </c>
      <c r="U1348" t="str">
        <f>IF(Table1[[#This Row],[Previous Purchases]]&gt;=20,"Loyal",
IF(Table1[[#This Row],[Previous Purchases]]&gt;=10,"Returning","New"))</f>
        <v>Returning</v>
      </c>
      <c r="V1348" s="3">
        <f>IF(Table1[[#This Row],[Discount Applied]]="Yes",1,0)</f>
        <v>1</v>
      </c>
    </row>
    <row r="1349" spans="1:22" ht="14" x14ac:dyDescent="0.3">
      <c r="A1349">
        <v>1348</v>
      </c>
      <c r="B1349" s="2">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f>IF(Table1[[#This Row],[Age]]&lt;25,"Under 25",
IF(Table1[[#This Row],[Age]]&lt;=34,"25–34",
IF(Table1[[#This Row],[Age]]&lt;=44,"35–44",
IF(Table1[[#This Row],[Age]]&lt;=54,"45–54","55+"))))</f>
        <v>35–44</v>
      </c>
      <c r="T1349" t="str">
        <f>IF(Table1[[#This Row],[Purchase Amount (USD)]]&gt;=100,"High Value","Low Value")</f>
        <v>Low Value</v>
      </c>
      <c r="U1349" t="str">
        <f>IF(Table1[[#This Row],[Previous Purchases]]&gt;=20,"Loyal",
IF(Table1[[#This Row],[Previous Purchases]]&gt;=10,"Returning","New"))</f>
        <v>Loyal</v>
      </c>
      <c r="V1349" s="3">
        <f>IF(Table1[[#This Row],[Discount Applied]]="Yes",1,0)</f>
        <v>1</v>
      </c>
    </row>
    <row r="1350" spans="1:22" ht="14" x14ac:dyDescent="0.3">
      <c r="A1350">
        <v>1349</v>
      </c>
      <c r="B1350" s="2">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str">
        <f>IF(Table1[[#This Row],[Age]]&lt;25,"Under 25",
IF(Table1[[#This Row],[Age]]&lt;=34,"25–34",
IF(Table1[[#This Row],[Age]]&lt;=44,"35–44",
IF(Table1[[#This Row],[Age]]&lt;=54,"45–54","55+"))))</f>
        <v>Under 25</v>
      </c>
      <c r="T1350" t="str">
        <f>IF(Table1[[#This Row],[Purchase Amount (USD)]]&gt;=100,"High Value","Low Value")</f>
        <v>Low Value</v>
      </c>
      <c r="U1350" t="str">
        <f>IF(Table1[[#This Row],[Previous Purchases]]&gt;=20,"Loyal",
IF(Table1[[#This Row],[Previous Purchases]]&gt;=10,"Returning","New"))</f>
        <v>Loyal</v>
      </c>
      <c r="V1350" s="3">
        <f>IF(Table1[[#This Row],[Discount Applied]]="Yes",1,0)</f>
        <v>1</v>
      </c>
    </row>
    <row r="1351" spans="1:22" ht="14" x14ac:dyDescent="0.3">
      <c r="A1351">
        <v>1350</v>
      </c>
      <c r="B1351" s="2">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f>IF(Table1[[#This Row],[Age]]&lt;25,"Under 25",
IF(Table1[[#This Row],[Age]]&lt;=34,"25–34",
IF(Table1[[#This Row],[Age]]&lt;=44,"35–44",
IF(Table1[[#This Row],[Age]]&lt;=54,"45–54","55+"))))</f>
        <v>Under 25</v>
      </c>
      <c r="T1351" t="str">
        <f>IF(Table1[[#This Row],[Purchase Amount (USD)]]&gt;=100,"High Value","Low Value")</f>
        <v>Low Value</v>
      </c>
      <c r="U1351" t="str">
        <f>IF(Table1[[#This Row],[Previous Purchases]]&gt;=20,"Loyal",
IF(Table1[[#This Row],[Previous Purchases]]&gt;=10,"Returning","New"))</f>
        <v>Loyal</v>
      </c>
      <c r="V1351" s="3">
        <f>IF(Table1[[#This Row],[Discount Applied]]="Yes",1,0)</f>
        <v>1</v>
      </c>
    </row>
    <row r="1352" spans="1:22" ht="14" x14ac:dyDescent="0.3">
      <c r="A1352">
        <v>1351</v>
      </c>
      <c r="B1352" s="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f>IF(Table1[[#This Row],[Age]]&lt;25,"Under 25",
IF(Table1[[#This Row],[Age]]&lt;=34,"25–34",
IF(Table1[[#This Row],[Age]]&lt;=44,"35–44",
IF(Table1[[#This Row],[Age]]&lt;=54,"45–54","55+"))))</f>
        <v>25–34</v>
      </c>
      <c r="T1352" t="str">
        <f>IF(Table1[[#This Row],[Purchase Amount (USD)]]&gt;=100,"High Value","Low Value")</f>
        <v>Low Value</v>
      </c>
      <c r="U1352" t="str">
        <f>IF(Table1[[#This Row],[Previous Purchases]]&gt;=20,"Loyal",
IF(Table1[[#This Row],[Previous Purchases]]&gt;=10,"Returning","New"))</f>
        <v>New</v>
      </c>
      <c r="V1352" s="3">
        <f>IF(Table1[[#This Row],[Discount Applied]]="Yes",1,0)</f>
        <v>1</v>
      </c>
    </row>
    <row r="1353" spans="1:22" ht="14" x14ac:dyDescent="0.3">
      <c r="A1353">
        <v>1352</v>
      </c>
      <c r="B1353" s="2">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f>IF(Table1[[#This Row],[Age]]&lt;25,"Under 25",
IF(Table1[[#This Row],[Age]]&lt;=34,"25–34",
IF(Table1[[#This Row],[Age]]&lt;=44,"35–44",
IF(Table1[[#This Row],[Age]]&lt;=54,"45–54","55+"))))</f>
        <v>25–34</v>
      </c>
      <c r="T1353" t="str">
        <f>IF(Table1[[#This Row],[Purchase Amount (USD)]]&gt;=100,"High Value","Low Value")</f>
        <v>Low Value</v>
      </c>
      <c r="U1353" t="str">
        <f>IF(Table1[[#This Row],[Previous Purchases]]&gt;=20,"Loyal",
IF(Table1[[#This Row],[Previous Purchases]]&gt;=10,"Returning","New"))</f>
        <v>Loyal</v>
      </c>
      <c r="V1353" s="3">
        <f>IF(Table1[[#This Row],[Discount Applied]]="Yes",1,0)</f>
        <v>1</v>
      </c>
    </row>
    <row r="1354" spans="1:22" ht="14" x14ac:dyDescent="0.3">
      <c r="A1354">
        <v>1353</v>
      </c>
      <c r="B1354" s="2">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f>IF(Table1[[#This Row],[Age]]&lt;25,"Under 25",
IF(Table1[[#This Row],[Age]]&lt;=34,"25–34",
IF(Table1[[#This Row],[Age]]&lt;=44,"35–44",
IF(Table1[[#This Row],[Age]]&lt;=54,"45–54","55+"))))</f>
        <v>55+</v>
      </c>
      <c r="T1354" t="str">
        <f>IF(Table1[[#This Row],[Purchase Amount (USD)]]&gt;=100,"High Value","Low Value")</f>
        <v>Low Value</v>
      </c>
      <c r="U1354" t="str">
        <f>IF(Table1[[#This Row],[Previous Purchases]]&gt;=20,"Loyal",
IF(Table1[[#This Row],[Previous Purchases]]&gt;=10,"Returning","New"))</f>
        <v>Loyal</v>
      </c>
      <c r="V1354" s="3">
        <f>IF(Table1[[#This Row],[Discount Applied]]="Yes",1,0)</f>
        <v>1</v>
      </c>
    </row>
    <row r="1355" spans="1:22" ht="14" x14ac:dyDescent="0.3">
      <c r="A1355">
        <v>1354</v>
      </c>
      <c r="B1355" s="2">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f>IF(Table1[[#This Row],[Age]]&lt;25,"Under 25",
IF(Table1[[#This Row],[Age]]&lt;=34,"25–34",
IF(Table1[[#This Row],[Age]]&lt;=44,"35–44",
IF(Table1[[#This Row],[Age]]&lt;=54,"45–54","55+"))))</f>
        <v>35–44</v>
      </c>
      <c r="T1355" t="str">
        <f>IF(Table1[[#This Row],[Purchase Amount (USD)]]&gt;=100,"High Value","Low Value")</f>
        <v>Low Value</v>
      </c>
      <c r="U1355" t="str">
        <f>IF(Table1[[#This Row],[Previous Purchases]]&gt;=20,"Loyal",
IF(Table1[[#This Row],[Previous Purchases]]&gt;=10,"Returning","New"))</f>
        <v>New</v>
      </c>
      <c r="V1355" s="3">
        <f>IF(Table1[[#This Row],[Discount Applied]]="Yes",1,0)</f>
        <v>1</v>
      </c>
    </row>
    <row r="1356" spans="1:22" ht="14" x14ac:dyDescent="0.3">
      <c r="A1356">
        <v>1355</v>
      </c>
      <c r="B1356" s="2">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str">
        <f>IF(Table1[[#This Row],[Age]]&lt;25,"Under 25",
IF(Table1[[#This Row],[Age]]&lt;=34,"25–34",
IF(Table1[[#This Row],[Age]]&lt;=44,"35–44",
IF(Table1[[#This Row],[Age]]&lt;=54,"45–54","55+"))))</f>
        <v>55+</v>
      </c>
      <c r="T1356" t="str">
        <f>IF(Table1[[#This Row],[Purchase Amount (USD)]]&gt;=100,"High Value","Low Value")</f>
        <v>Low Value</v>
      </c>
      <c r="U1356" t="str">
        <f>IF(Table1[[#This Row],[Previous Purchases]]&gt;=20,"Loyal",
IF(Table1[[#This Row],[Previous Purchases]]&gt;=10,"Returning","New"))</f>
        <v>Loyal</v>
      </c>
      <c r="V1356" s="3">
        <f>IF(Table1[[#This Row],[Discount Applied]]="Yes",1,0)</f>
        <v>1</v>
      </c>
    </row>
    <row r="1357" spans="1:22" ht="14" x14ac:dyDescent="0.3">
      <c r="A1357">
        <v>1356</v>
      </c>
      <c r="B1357" s="2">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f>IF(Table1[[#This Row],[Age]]&lt;25,"Under 25",
IF(Table1[[#This Row],[Age]]&lt;=34,"25–34",
IF(Table1[[#This Row],[Age]]&lt;=44,"35–44",
IF(Table1[[#This Row],[Age]]&lt;=54,"45–54","55+"))))</f>
        <v>55+</v>
      </c>
      <c r="T1357" t="str">
        <f>IF(Table1[[#This Row],[Purchase Amount (USD)]]&gt;=100,"High Value","Low Value")</f>
        <v>Low Value</v>
      </c>
      <c r="U1357" t="str">
        <f>IF(Table1[[#This Row],[Previous Purchases]]&gt;=20,"Loyal",
IF(Table1[[#This Row],[Previous Purchases]]&gt;=10,"Returning","New"))</f>
        <v>Loyal</v>
      </c>
      <c r="V1357" s="3">
        <f>IF(Table1[[#This Row],[Discount Applied]]="Yes",1,0)</f>
        <v>1</v>
      </c>
    </row>
    <row r="1358" spans="1:22" ht="14" x14ac:dyDescent="0.3">
      <c r="A1358">
        <v>1357</v>
      </c>
      <c r="B1358" s="2">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f>IF(Table1[[#This Row],[Age]]&lt;25,"Under 25",
IF(Table1[[#This Row],[Age]]&lt;=34,"25–34",
IF(Table1[[#This Row],[Age]]&lt;=44,"35–44",
IF(Table1[[#This Row],[Age]]&lt;=54,"45–54","55+"))))</f>
        <v>45–54</v>
      </c>
      <c r="T1358" t="str">
        <f>IF(Table1[[#This Row],[Purchase Amount (USD)]]&gt;=100,"High Value","Low Value")</f>
        <v>Low Value</v>
      </c>
      <c r="U1358" t="str">
        <f>IF(Table1[[#This Row],[Previous Purchases]]&gt;=20,"Loyal",
IF(Table1[[#This Row],[Previous Purchases]]&gt;=10,"Returning","New"))</f>
        <v>Loyal</v>
      </c>
      <c r="V1358" s="3">
        <f>IF(Table1[[#This Row],[Discount Applied]]="Yes",1,0)</f>
        <v>1</v>
      </c>
    </row>
    <row r="1359" spans="1:22" ht="14" x14ac:dyDescent="0.3">
      <c r="A1359">
        <v>1358</v>
      </c>
      <c r="B1359" s="2">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str">
        <f>IF(Table1[[#This Row],[Age]]&lt;25,"Under 25",
IF(Table1[[#This Row],[Age]]&lt;=34,"25–34",
IF(Table1[[#This Row],[Age]]&lt;=44,"35–44",
IF(Table1[[#This Row],[Age]]&lt;=54,"45–54","55+"))))</f>
        <v>Under 25</v>
      </c>
      <c r="T1359" t="str">
        <f>IF(Table1[[#This Row],[Purchase Amount (USD)]]&gt;=100,"High Value","Low Value")</f>
        <v>Low Value</v>
      </c>
      <c r="U1359" t="str">
        <f>IF(Table1[[#This Row],[Previous Purchases]]&gt;=20,"Loyal",
IF(Table1[[#This Row],[Previous Purchases]]&gt;=10,"Returning","New"))</f>
        <v>Loyal</v>
      </c>
      <c r="V1359" s="3">
        <f>IF(Table1[[#This Row],[Discount Applied]]="Yes",1,0)</f>
        <v>1</v>
      </c>
    </row>
    <row r="1360" spans="1:22" ht="14" x14ac:dyDescent="0.3">
      <c r="A1360">
        <v>1359</v>
      </c>
      <c r="B1360" s="2">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f>IF(Table1[[#This Row],[Age]]&lt;25,"Under 25",
IF(Table1[[#This Row],[Age]]&lt;=34,"25–34",
IF(Table1[[#This Row],[Age]]&lt;=44,"35–44",
IF(Table1[[#This Row],[Age]]&lt;=54,"45–54","55+"))))</f>
        <v>Under 25</v>
      </c>
      <c r="T1360" t="str">
        <f>IF(Table1[[#This Row],[Purchase Amount (USD)]]&gt;=100,"High Value","Low Value")</f>
        <v>Low Value</v>
      </c>
      <c r="U1360" t="str">
        <f>IF(Table1[[#This Row],[Previous Purchases]]&gt;=20,"Loyal",
IF(Table1[[#This Row],[Previous Purchases]]&gt;=10,"Returning","New"))</f>
        <v>Loyal</v>
      </c>
      <c r="V1360" s="3">
        <f>IF(Table1[[#This Row],[Discount Applied]]="Yes",1,0)</f>
        <v>1</v>
      </c>
    </row>
    <row r="1361" spans="1:22" ht="14" x14ac:dyDescent="0.3">
      <c r="A1361">
        <v>1360</v>
      </c>
      <c r="B1361" s="2">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f>IF(Table1[[#This Row],[Age]]&lt;25,"Under 25",
IF(Table1[[#This Row],[Age]]&lt;=34,"25–34",
IF(Table1[[#This Row],[Age]]&lt;=44,"35–44",
IF(Table1[[#This Row],[Age]]&lt;=54,"45–54","55+"))))</f>
        <v>25–34</v>
      </c>
      <c r="T1361" t="str">
        <f>IF(Table1[[#This Row],[Purchase Amount (USD)]]&gt;=100,"High Value","Low Value")</f>
        <v>Low Value</v>
      </c>
      <c r="U1361" t="str">
        <f>IF(Table1[[#This Row],[Previous Purchases]]&gt;=20,"Loyal",
IF(Table1[[#This Row],[Previous Purchases]]&gt;=10,"Returning","New"))</f>
        <v>Loyal</v>
      </c>
      <c r="V1361" s="3">
        <f>IF(Table1[[#This Row],[Discount Applied]]="Yes",1,0)</f>
        <v>1</v>
      </c>
    </row>
    <row r="1362" spans="1:22" ht="14" x14ac:dyDescent="0.3">
      <c r="A1362">
        <v>1361</v>
      </c>
      <c r="B1362" s="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f>IF(Table1[[#This Row],[Age]]&lt;25,"Under 25",
IF(Table1[[#This Row],[Age]]&lt;=34,"25–34",
IF(Table1[[#This Row],[Age]]&lt;=44,"35–44",
IF(Table1[[#This Row],[Age]]&lt;=54,"45–54","55+"))))</f>
        <v>55+</v>
      </c>
      <c r="T1362" t="str">
        <f>IF(Table1[[#This Row],[Purchase Amount (USD)]]&gt;=100,"High Value","Low Value")</f>
        <v>Low Value</v>
      </c>
      <c r="U1362" t="str">
        <f>IF(Table1[[#This Row],[Previous Purchases]]&gt;=20,"Loyal",
IF(Table1[[#This Row],[Previous Purchases]]&gt;=10,"Returning","New"))</f>
        <v>New</v>
      </c>
      <c r="V1362" s="3">
        <f>IF(Table1[[#This Row],[Discount Applied]]="Yes",1,0)</f>
        <v>1</v>
      </c>
    </row>
    <row r="1363" spans="1:22" ht="14" x14ac:dyDescent="0.3">
      <c r="A1363">
        <v>1362</v>
      </c>
      <c r="B1363" s="2">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f>IF(Table1[[#This Row],[Age]]&lt;25,"Under 25",
IF(Table1[[#This Row],[Age]]&lt;=34,"25–34",
IF(Table1[[#This Row],[Age]]&lt;=44,"35–44",
IF(Table1[[#This Row],[Age]]&lt;=54,"45–54","55+"))))</f>
        <v>45–54</v>
      </c>
      <c r="T1363" t="str">
        <f>IF(Table1[[#This Row],[Purchase Amount (USD)]]&gt;=100,"High Value","Low Value")</f>
        <v>Low Value</v>
      </c>
      <c r="U1363" t="str">
        <f>IF(Table1[[#This Row],[Previous Purchases]]&gt;=20,"Loyal",
IF(Table1[[#This Row],[Previous Purchases]]&gt;=10,"Returning","New"))</f>
        <v>Loyal</v>
      </c>
      <c r="V1363" s="3">
        <f>IF(Table1[[#This Row],[Discount Applied]]="Yes",1,0)</f>
        <v>1</v>
      </c>
    </row>
    <row r="1364" spans="1:22" ht="14" x14ac:dyDescent="0.3">
      <c r="A1364">
        <v>1363</v>
      </c>
      <c r="B1364" s="2">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f>IF(Table1[[#This Row],[Age]]&lt;25,"Under 25",
IF(Table1[[#This Row],[Age]]&lt;=34,"25–34",
IF(Table1[[#This Row],[Age]]&lt;=44,"35–44",
IF(Table1[[#This Row],[Age]]&lt;=54,"45–54","55+"))))</f>
        <v>35–44</v>
      </c>
      <c r="T1364" t="str">
        <f>IF(Table1[[#This Row],[Purchase Amount (USD)]]&gt;=100,"High Value","Low Value")</f>
        <v>Low Value</v>
      </c>
      <c r="U1364" t="str">
        <f>IF(Table1[[#This Row],[Previous Purchases]]&gt;=20,"Loyal",
IF(Table1[[#This Row],[Previous Purchases]]&gt;=10,"Returning","New"))</f>
        <v>Loyal</v>
      </c>
      <c r="V1364" s="3">
        <f>IF(Table1[[#This Row],[Discount Applied]]="Yes",1,0)</f>
        <v>1</v>
      </c>
    </row>
    <row r="1365" spans="1:22" ht="14" x14ac:dyDescent="0.3">
      <c r="A1365">
        <v>1364</v>
      </c>
      <c r="B1365" s="2">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f>IF(Table1[[#This Row],[Age]]&lt;25,"Under 25",
IF(Table1[[#This Row],[Age]]&lt;=34,"25–34",
IF(Table1[[#This Row],[Age]]&lt;=44,"35–44",
IF(Table1[[#This Row],[Age]]&lt;=54,"45–54","55+"))))</f>
        <v>35–44</v>
      </c>
      <c r="T1365" t="str">
        <f>IF(Table1[[#This Row],[Purchase Amount (USD)]]&gt;=100,"High Value","Low Value")</f>
        <v>Low Value</v>
      </c>
      <c r="U1365" t="str">
        <f>IF(Table1[[#This Row],[Previous Purchases]]&gt;=20,"Loyal",
IF(Table1[[#This Row],[Previous Purchases]]&gt;=10,"Returning","New"))</f>
        <v>Loyal</v>
      </c>
      <c r="V1365" s="3">
        <f>IF(Table1[[#This Row],[Discount Applied]]="Yes",1,0)</f>
        <v>1</v>
      </c>
    </row>
    <row r="1366" spans="1:22" ht="14" x14ac:dyDescent="0.3">
      <c r="A1366">
        <v>1365</v>
      </c>
      <c r="B1366" s="2">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f>IF(Table1[[#This Row],[Age]]&lt;25,"Under 25",
IF(Table1[[#This Row],[Age]]&lt;=34,"25–34",
IF(Table1[[#This Row],[Age]]&lt;=44,"35–44",
IF(Table1[[#This Row],[Age]]&lt;=54,"45–54","55+"))))</f>
        <v>55+</v>
      </c>
      <c r="T1366" t="str">
        <f>IF(Table1[[#This Row],[Purchase Amount (USD)]]&gt;=100,"High Value","Low Value")</f>
        <v>Low Value</v>
      </c>
      <c r="U1366" t="str">
        <f>IF(Table1[[#This Row],[Previous Purchases]]&gt;=20,"Loyal",
IF(Table1[[#This Row],[Previous Purchases]]&gt;=10,"Returning","New"))</f>
        <v>New</v>
      </c>
      <c r="V1366" s="3">
        <f>IF(Table1[[#This Row],[Discount Applied]]="Yes",1,0)</f>
        <v>1</v>
      </c>
    </row>
    <row r="1367" spans="1:22" ht="14" x14ac:dyDescent="0.3">
      <c r="A1367">
        <v>1366</v>
      </c>
      <c r="B1367" s="2">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f>IF(Table1[[#This Row],[Age]]&lt;25,"Under 25",
IF(Table1[[#This Row],[Age]]&lt;=34,"25–34",
IF(Table1[[#This Row],[Age]]&lt;=44,"35–44",
IF(Table1[[#This Row],[Age]]&lt;=54,"45–54","55+"))))</f>
        <v>25–34</v>
      </c>
      <c r="T1367" t="str">
        <f>IF(Table1[[#This Row],[Purchase Amount (USD)]]&gt;=100,"High Value","Low Value")</f>
        <v>Low Value</v>
      </c>
      <c r="U1367" t="str">
        <f>IF(Table1[[#This Row],[Previous Purchases]]&gt;=20,"Loyal",
IF(Table1[[#This Row],[Previous Purchases]]&gt;=10,"Returning","New"))</f>
        <v>Returning</v>
      </c>
      <c r="V1367" s="3">
        <f>IF(Table1[[#This Row],[Discount Applied]]="Yes",1,0)</f>
        <v>1</v>
      </c>
    </row>
    <row r="1368" spans="1:22" ht="14" x14ac:dyDescent="0.3">
      <c r="A1368">
        <v>1367</v>
      </c>
      <c r="B1368" s="2">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str">
        <f>IF(Table1[[#This Row],[Age]]&lt;25,"Under 25",
IF(Table1[[#This Row],[Age]]&lt;=34,"25–34",
IF(Table1[[#This Row],[Age]]&lt;=44,"35–44",
IF(Table1[[#This Row],[Age]]&lt;=54,"45–54","55+"))))</f>
        <v>45–54</v>
      </c>
      <c r="T1368" t="str">
        <f>IF(Table1[[#This Row],[Purchase Amount (USD)]]&gt;=100,"High Value","Low Value")</f>
        <v>Low Value</v>
      </c>
      <c r="U1368" t="str">
        <f>IF(Table1[[#This Row],[Previous Purchases]]&gt;=20,"Loyal",
IF(Table1[[#This Row],[Previous Purchases]]&gt;=10,"Returning","New"))</f>
        <v>Returning</v>
      </c>
      <c r="V1368" s="3">
        <f>IF(Table1[[#This Row],[Discount Applied]]="Yes",1,0)</f>
        <v>1</v>
      </c>
    </row>
    <row r="1369" spans="1:22" ht="14" x14ac:dyDescent="0.3">
      <c r="A1369">
        <v>1368</v>
      </c>
      <c r="B1369" s="2">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str">
        <f>IF(Table1[[#This Row],[Age]]&lt;25,"Under 25",
IF(Table1[[#This Row],[Age]]&lt;=34,"25–34",
IF(Table1[[#This Row],[Age]]&lt;=44,"35–44",
IF(Table1[[#This Row],[Age]]&lt;=54,"45–54","55+"))))</f>
        <v>55+</v>
      </c>
      <c r="T1369" t="str">
        <f>IF(Table1[[#This Row],[Purchase Amount (USD)]]&gt;=100,"High Value","Low Value")</f>
        <v>Low Value</v>
      </c>
      <c r="U1369" t="str">
        <f>IF(Table1[[#This Row],[Previous Purchases]]&gt;=20,"Loyal",
IF(Table1[[#This Row],[Previous Purchases]]&gt;=10,"Returning","New"))</f>
        <v>Loyal</v>
      </c>
      <c r="V1369" s="3">
        <f>IF(Table1[[#This Row],[Discount Applied]]="Yes",1,0)</f>
        <v>1</v>
      </c>
    </row>
    <row r="1370" spans="1:22" ht="14" x14ac:dyDescent="0.3">
      <c r="A1370">
        <v>1369</v>
      </c>
      <c r="B1370" s="2">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f>IF(Table1[[#This Row],[Age]]&lt;25,"Under 25",
IF(Table1[[#This Row],[Age]]&lt;=34,"25–34",
IF(Table1[[#This Row],[Age]]&lt;=44,"35–44",
IF(Table1[[#This Row],[Age]]&lt;=54,"45–54","55+"))))</f>
        <v>Under 25</v>
      </c>
      <c r="T1370" t="str">
        <f>IF(Table1[[#This Row],[Purchase Amount (USD)]]&gt;=100,"High Value","Low Value")</f>
        <v>Low Value</v>
      </c>
      <c r="U1370" t="str">
        <f>IF(Table1[[#This Row],[Previous Purchases]]&gt;=20,"Loyal",
IF(Table1[[#This Row],[Previous Purchases]]&gt;=10,"Returning","New"))</f>
        <v>New</v>
      </c>
      <c r="V1370" s="3">
        <f>IF(Table1[[#This Row],[Discount Applied]]="Yes",1,0)</f>
        <v>1</v>
      </c>
    </row>
    <row r="1371" spans="1:22" ht="14" x14ac:dyDescent="0.3">
      <c r="A1371">
        <v>1370</v>
      </c>
      <c r="B1371" s="2">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f>IF(Table1[[#This Row],[Age]]&lt;25,"Under 25",
IF(Table1[[#This Row],[Age]]&lt;=34,"25–34",
IF(Table1[[#This Row],[Age]]&lt;=44,"35–44",
IF(Table1[[#This Row],[Age]]&lt;=54,"45–54","55+"))))</f>
        <v>25–34</v>
      </c>
      <c r="T1371" t="str">
        <f>IF(Table1[[#This Row],[Purchase Amount (USD)]]&gt;=100,"High Value","Low Value")</f>
        <v>Low Value</v>
      </c>
      <c r="U1371" t="str">
        <f>IF(Table1[[#This Row],[Previous Purchases]]&gt;=20,"Loyal",
IF(Table1[[#This Row],[Previous Purchases]]&gt;=10,"Returning","New"))</f>
        <v>Loyal</v>
      </c>
      <c r="V1371" s="3">
        <f>IF(Table1[[#This Row],[Discount Applied]]="Yes",1,0)</f>
        <v>1</v>
      </c>
    </row>
    <row r="1372" spans="1:22" ht="14" x14ac:dyDescent="0.3">
      <c r="A1372">
        <v>1371</v>
      </c>
      <c r="B1372" s="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f>IF(Table1[[#This Row],[Age]]&lt;25,"Under 25",
IF(Table1[[#This Row],[Age]]&lt;=34,"25–34",
IF(Table1[[#This Row],[Age]]&lt;=44,"35–44",
IF(Table1[[#This Row],[Age]]&lt;=54,"45–54","55+"))))</f>
        <v>25–34</v>
      </c>
      <c r="T1372" t="str">
        <f>IF(Table1[[#This Row],[Purchase Amount (USD)]]&gt;=100,"High Value","Low Value")</f>
        <v>Low Value</v>
      </c>
      <c r="U1372" t="str">
        <f>IF(Table1[[#This Row],[Previous Purchases]]&gt;=20,"Loyal",
IF(Table1[[#This Row],[Previous Purchases]]&gt;=10,"Returning","New"))</f>
        <v>Loyal</v>
      </c>
      <c r="V1372" s="3">
        <f>IF(Table1[[#This Row],[Discount Applied]]="Yes",1,0)</f>
        <v>1</v>
      </c>
    </row>
    <row r="1373" spans="1:22" ht="14" x14ac:dyDescent="0.3">
      <c r="A1373">
        <v>1372</v>
      </c>
      <c r="B1373" s="2">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f>IF(Table1[[#This Row],[Age]]&lt;25,"Under 25",
IF(Table1[[#This Row],[Age]]&lt;=34,"25–34",
IF(Table1[[#This Row],[Age]]&lt;=44,"35–44",
IF(Table1[[#This Row],[Age]]&lt;=54,"45–54","55+"))))</f>
        <v>35–44</v>
      </c>
      <c r="T1373" t="str">
        <f>IF(Table1[[#This Row],[Purchase Amount (USD)]]&gt;=100,"High Value","Low Value")</f>
        <v>Low Value</v>
      </c>
      <c r="U1373" t="str">
        <f>IF(Table1[[#This Row],[Previous Purchases]]&gt;=20,"Loyal",
IF(Table1[[#This Row],[Previous Purchases]]&gt;=10,"Returning","New"))</f>
        <v>Loyal</v>
      </c>
      <c r="V1373" s="3">
        <f>IF(Table1[[#This Row],[Discount Applied]]="Yes",1,0)</f>
        <v>1</v>
      </c>
    </row>
    <row r="1374" spans="1:22" ht="14" x14ac:dyDescent="0.3">
      <c r="A1374">
        <v>1373</v>
      </c>
      <c r="B1374" s="2">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f>IF(Table1[[#This Row],[Age]]&lt;25,"Under 25",
IF(Table1[[#This Row],[Age]]&lt;=34,"25–34",
IF(Table1[[#This Row],[Age]]&lt;=44,"35–44",
IF(Table1[[#This Row],[Age]]&lt;=54,"45–54","55+"))))</f>
        <v>55+</v>
      </c>
      <c r="T1374" t="str">
        <f>IF(Table1[[#This Row],[Purchase Amount (USD)]]&gt;=100,"High Value","Low Value")</f>
        <v>Low Value</v>
      </c>
      <c r="U1374" t="str">
        <f>IF(Table1[[#This Row],[Previous Purchases]]&gt;=20,"Loyal",
IF(Table1[[#This Row],[Previous Purchases]]&gt;=10,"Returning","New"))</f>
        <v>Loyal</v>
      </c>
      <c r="V1374" s="3">
        <f>IF(Table1[[#This Row],[Discount Applied]]="Yes",1,0)</f>
        <v>1</v>
      </c>
    </row>
    <row r="1375" spans="1:22" ht="14" x14ac:dyDescent="0.3">
      <c r="A1375">
        <v>1374</v>
      </c>
      <c r="B1375" s="2">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f>IF(Table1[[#This Row],[Age]]&lt;25,"Under 25",
IF(Table1[[#This Row],[Age]]&lt;=34,"25–34",
IF(Table1[[#This Row],[Age]]&lt;=44,"35–44",
IF(Table1[[#This Row],[Age]]&lt;=54,"45–54","55+"))))</f>
        <v>Under 25</v>
      </c>
      <c r="T1375" t="str">
        <f>IF(Table1[[#This Row],[Purchase Amount (USD)]]&gt;=100,"High Value","Low Value")</f>
        <v>Low Value</v>
      </c>
      <c r="U1375" t="str">
        <f>IF(Table1[[#This Row],[Previous Purchases]]&gt;=20,"Loyal",
IF(Table1[[#This Row],[Previous Purchases]]&gt;=10,"Returning","New"))</f>
        <v>New</v>
      </c>
      <c r="V1375" s="3">
        <f>IF(Table1[[#This Row],[Discount Applied]]="Yes",1,0)</f>
        <v>1</v>
      </c>
    </row>
    <row r="1376" spans="1:22" ht="14" x14ac:dyDescent="0.3">
      <c r="A1376">
        <v>1375</v>
      </c>
      <c r="B1376" s="2">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f>IF(Table1[[#This Row],[Age]]&lt;25,"Under 25",
IF(Table1[[#This Row],[Age]]&lt;=34,"25–34",
IF(Table1[[#This Row],[Age]]&lt;=44,"35–44",
IF(Table1[[#This Row],[Age]]&lt;=54,"45–54","55+"))))</f>
        <v>Under 25</v>
      </c>
      <c r="T1376" t="str">
        <f>IF(Table1[[#This Row],[Purchase Amount (USD)]]&gt;=100,"High Value","Low Value")</f>
        <v>Low Value</v>
      </c>
      <c r="U1376" t="str">
        <f>IF(Table1[[#This Row],[Previous Purchases]]&gt;=20,"Loyal",
IF(Table1[[#This Row],[Previous Purchases]]&gt;=10,"Returning","New"))</f>
        <v>New</v>
      </c>
      <c r="V1376" s="3">
        <f>IF(Table1[[#This Row],[Discount Applied]]="Yes",1,0)</f>
        <v>1</v>
      </c>
    </row>
    <row r="1377" spans="1:22" ht="14" x14ac:dyDescent="0.3">
      <c r="A1377">
        <v>1376</v>
      </c>
      <c r="B1377" s="2">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f>IF(Table1[[#This Row],[Age]]&lt;25,"Under 25",
IF(Table1[[#This Row],[Age]]&lt;=34,"25–34",
IF(Table1[[#This Row],[Age]]&lt;=44,"35–44",
IF(Table1[[#This Row],[Age]]&lt;=54,"45–54","55+"))))</f>
        <v>35–44</v>
      </c>
      <c r="T1377" t="str">
        <f>IF(Table1[[#This Row],[Purchase Amount (USD)]]&gt;=100,"High Value","Low Value")</f>
        <v>Low Value</v>
      </c>
      <c r="U1377" t="str">
        <f>IF(Table1[[#This Row],[Previous Purchases]]&gt;=20,"Loyal",
IF(Table1[[#This Row],[Previous Purchases]]&gt;=10,"Returning","New"))</f>
        <v>New</v>
      </c>
      <c r="V1377" s="3">
        <f>IF(Table1[[#This Row],[Discount Applied]]="Yes",1,0)</f>
        <v>1</v>
      </c>
    </row>
    <row r="1378" spans="1:22" ht="14" x14ac:dyDescent="0.3">
      <c r="A1378">
        <v>1377</v>
      </c>
      <c r="B1378" s="2">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f>IF(Table1[[#This Row],[Age]]&lt;25,"Under 25",
IF(Table1[[#This Row],[Age]]&lt;=34,"25–34",
IF(Table1[[#This Row],[Age]]&lt;=44,"35–44",
IF(Table1[[#This Row],[Age]]&lt;=54,"45–54","55+"))))</f>
        <v>55+</v>
      </c>
      <c r="T1378" t="str">
        <f>IF(Table1[[#This Row],[Purchase Amount (USD)]]&gt;=100,"High Value","Low Value")</f>
        <v>Low Value</v>
      </c>
      <c r="U1378" t="str">
        <f>IF(Table1[[#This Row],[Previous Purchases]]&gt;=20,"Loyal",
IF(Table1[[#This Row],[Previous Purchases]]&gt;=10,"Returning","New"))</f>
        <v>Loyal</v>
      </c>
      <c r="V1378" s="3">
        <f>IF(Table1[[#This Row],[Discount Applied]]="Yes",1,0)</f>
        <v>1</v>
      </c>
    </row>
    <row r="1379" spans="1:22" ht="14" x14ac:dyDescent="0.3">
      <c r="A1379">
        <v>1378</v>
      </c>
      <c r="B1379" s="2">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f>IF(Table1[[#This Row],[Age]]&lt;25,"Under 25",
IF(Table1[[#This Row],[Age]]&lt;=34,"25–34",
IF(Table1[[#This Row],[Age]]&lt;=44,"35–44",
IF(Table1[[#This Row],[Age]]&lt;=54,"45–54","55+"))))</f>
        <v>25–34</v>
      </c>
      <c r="T1379" t="str">
        <f>IF(Table1[[#This Row],[Purchase Amount (USD)]]&gt;=100,"High Value","Low Value")</f>
        <v>Low Value</v>
      </c>
      <c r="U1379" t="str">
        <f>IF(Table1[[#This Row],[Previous Purchases]]&gt;=20,"Loyal",
IF(Table1[[#This Row],[Previous Purchases]]&gt;=10,"Returning","New"))</f>
        <v>Loyal</v>
      </c>
      <c r="V1379" s="3">
        <f>IF(Table1[[#This Row],[Discount Applied]]="Yes",1,0)</f>
        <v>1</v>
      </c>
    </row>
    <row r="1380" spans="1:22" ht="14" x14ac:dyDescent="0.3">
      <c r="A1380">
        <v>1379</v>
      </c>
      <c r="B1380" s="2">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f>IF(Table1[[#This Row],[Age]]&lt;25,"Under 25",
IF(Table1[[#This Row],[Age]]&lt;=34,"25–34",
IF(Table1[[#This Row],[Age]]&lt;=44,"35–44",
IF(Table1[[#This Row],[Age]]&lt;=54,"45–54","55+"))))</f>
        <v>35–44</v>
      </c>
      <c r="T1380" t="str">
        <f>IF(Table1[[#This Row],[Purchase Amount (USD)]]&gt;=100,"High Value","Low Value")</f>
        <v>Low Value</v>
      </c>
      <c r="U1380" t="str">
        <f>IF(Table1[[#This Row],[Previous Purchases]]&gt;=20,"Loyal",
IF(Table1[[#This Row],[Previous Purchases]]&gt;=10,"Returning","New"))</f>
        <v>Loyal</v>
      </c>
      <c r="V1380" s="3">
        <f>IF(Table1[[#This Row],[Discount Applied]]="Yes",1,0)</f>
        <v>1</v>
      </c>
    </row>
    <row r="1381" spans="1:22" ht="14" x14ac:dyDescent="0.3">
      <c r="A1381">
        <v>1380</v>
      </c>
      <c r="B1381" s="2">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f>IF(Table1[[#This Row],[Age]]&lt;25,"Under 25",
IF(Table1[[#This Row],[Age]]&lt;=34,"25–34",
IF(Table1[[#This Row],[Age]]&lt;=44,"35–44",
IF(Table1[[#This Row],[Age]]&lt;=54,"45–54","55+"))))</f>
        <v>Under 25</v>
      </c>
      <c r="T1381" t="str">
        <f>IF(Table1[[#This Row],[Purchase Amount (USD)]]&gt;=100,"High Value","Low Value")</f>
        <v>Low Value</v>
      </c>
      <c r="U1381" t="str">
        <f>IF(Table1[[#This Row],[Previous Purchases]]&gt;=20,"Loyal",
IF(Table1[[#This Row],[Previous Purchases]]&gt;=10,"Returning","New"))</f>
        <v>Loyal</v>
      </c>
      <c r="V1381" s="3">
        <f>IF(Table1[[#This Row],[Discount Applied]]="Yes",1,0)</f>
        <v>1</v>
      </c>
    </row>
    <row r="1382" spans="1:22" ht="14" x14ac:dyDescent="0.3">
      <c r="A1382">
        <v>1381</v>
      </c>
      <c r="B1382" s="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f>IF(Table1[[#This Row],[Age]]&lt;25,"Under 25",
IF(Table1[[#This Row],[Age]]&lt;=34,"25–34",
IF(Table1[[#This Row],[Age]]&lt;=44,"35–44",
IF(Table1[[#This Row],[Age]]&lt;=54,"45–54","55+"))))</f>
        <v>45–54</v>
      </c>
      <c r="T1382" t="str">
        <f>IF(Table1[[#This Row],[Purchase Amount (USD)]]&gt;=100,"High Value","Low Value")</f>
        <v>Low Value</v>
      </c>
      <c r="U1382" t="str">
        <f>IF(Table1[[#This Row],[Previous Purchases]]&gt;=20,"Loyal",
IF(Table1[[#This Row],[Previous Purchases]]&gt;=10,"Returning","New"))</f>
        <v>Loyal</v>
      </c>
      <c r="V1382" s="3">
        <f>IF(Table1[[#This Row],[Discount Applied]]="Yes",1,0)</f>
        <v>1</v>
      </c>
    </row>
    <row r="1383" spans="1:22" ht="14" x14ac:dyDescent="0.3">
      <c r="A1383">
        <v>1382</v>
      </c>
      <c r="B1383" s="2">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f>IF(Table1[[#This Row],[Age]]&lt;25,"Under 25",
IF(Table1[[#This Row],[Age]]&lt;=34,"25–34",
IF(Table1[[#This Row],[Age]]&lt;=44,"35–44",
IF(Table1[[#This Row],[Age]]&lt;=54,"45–54","55+"))))</f>
        <v>25–34</v>
      </c>
      <c r="T1383" t="str">
        <f>IF(Table1[[#This Row],[Purchase Amount (USD)]]&gt;=100,"High Value","Low Value")</f>
        <v>Low Value</v>
      </c>
      <c r="U1383" t="str">
        <f>IF(Table1[[#This Row],[Previous Purchases]]&gt;=20,"Loyal",
IF(Table1[[#This Row],[Previous Purchases]]&gt;=10,"Returning","New"))</f>
        <v>Loyal</v>
      </c>
      <c r="V1383" s="3">
        <f>IF(Table1[[#This Row],[Discount Applied]]="Yes",1,0)</f>
        <v>1</v>
      </c>
    </row>
    <row r="1384" spans="1:22" ht="14" x14ac:dyDescent="0.3">
      <c r="A1384">
        <v>1383</v>
      </c>
      <c r="B1384" s="2">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f>IF(Table1[[#This Row],[Age]]&lt;25,"Under 25",
IF(Table1[[#This Row],[Age]]&lt;=34,"25–34",
IF(Table1[[#This Row],[Age]]&lt;=44,"35–44",
IF(Table1[[#This Row],[Age]]&lt;=54,"45–54","55+"))))</f>
        <v>55+</v>
      </c>
      <c r="T1384" t="str">
        <f>IF(Table1[[#This Row],[Purchase Amount (USD)]]&gt;=100,"High Value","Low Value")</f>
        <v>Low Value</v>
      </c>
      <c r="U1384" t="str">
        <f>IF(Table1[[#This Row],[Previous Purchases]]&gt;=20,"Loyal",
IF(Table1[[#This Row],[Previous Purchases]]&gt;=10,"Returning","New"))</f>
        <v>Returning</v>
      </c>
      <c r="V1384" s="3">
        <f>IF(Table1[[#This Row],[Discount Applied]]="Yes",1,0)</f>
        <v>1</v>
      </c>
    </row>
    <row r="1385" spans="1:22" ht="14" x14ac:dyDescent="0.3">
      <c r="A1385">
        <v>1384</v>
      </c>
      <c r="B1385" s="2">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f>IF(Table1[[#This Row],[Age]]&lt;25,"Under 25",
IF(Table1[[#This Row],[Age]]&lt;=34,"25–34",
IF(Table1[[#This Row],[Age]]&lt;=44,"35–44",
IF(Table1[[#This Row],[Age]]&lt;=54,"45–54","55+"))))</f>
        <v>35–44</v>
      </c>
      <c r="T1385" t="str">
        <f>IF(Table1[[#This Row],[Purchase Amount (USD)]]&gt;=100,"High Value","Low Value")</f>
        <v>Low Value</v>
      </c>
      <c r="U1385" t="str">
        <f>IF(Table1[[#This Row],[Previous Purchases]]&gt;=20,"Loyal",
IF(Table1[[#This Row],[Previous Purchases]]&gt;=10,"Returning","New"))</f>
        <v>New</v>
      </c>
      <c r="V1385" s="3">
        <f>IF(Table1[[#This Row],[Discount Applied]]="Yes",1,0)</f>
        <v>1</v>
      </c>
    </row>
    <row r="1386" spans="1:22" ht="14" x14ac:dyDescent="0.3">
      <c r="A1386">
        <v>1385</v>
      </c>
      <c r="B1386" s="2">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f>IF(Table1[[#This Row],[Age]]&lt;25,"Under 25",
IF(Table1[[#This Row],[Age]]&lt;=34,"25–34",
IF(Table1[[#This Row],[Age]]&lt;=44,"35–44",
IF(Table1[[#This Row],[Age]]&lt;=54,"45–54","55+"))))</f>
        <v>45–54</v>
      </c>
      <c r="T1386" t="str">
        <f>IF(Table1[[#This Row],[Purchase Amount (USD)]]&gt;=100,"High Value","Low Value")</f>
        <v>Low Value</v>
      </c>
      <c r="U1386" t="str">
        <f>IF(Table1[[#This Row],[Previous Purchases]]&gt;=20,"Loyal",
IF(Table1[[#This Row],[Previous Purchases]]&gt;=10,"Returning","New"))</f>
        <v>New</v>
      </c>
      <c r="V1386" s="3">
        <f>IF(Table1[[#This Row],[Discount Applied]]="Yes",1,0)</f>
        <v>1</v>
      </c>
    </row>
    <row r="1387" spans="1:22" ht="14" x14ac:dyDescent="0.3">
      <c r="A1387">
        <v>1386</v>
      </c>
      <c r="B1387" s="2">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f>IF(Table1[[#This Row],[Age]]&lt;25,"Under 25",
IF(Table1[[#This Row],[Age]]&lt;=34,"25–34",
IF(Table1[[#This Row],[Age]]&lt;=44,"35–44",
IF(Table1[[#This Row],[Age]]&lt;=54,"45–54","55+"))))</f>
        <v>35–44</v>
      </c>
      <c r="T1387" t="str">
        <f>IF(Table1[[#This Row],[Purchase Amount (USD)]]&gt;=100,"High Value","Low Value")</f>
        <v>Low Value</v>
      </c>
      <c r="U1387" t="str">
        <f>IF(Table1[[#This Row],[Previous Purchases]]&gt;=20,"Loyal",
IF(Table1[[#This Row],[Previous Purchases]]&gt;=10,"Returning","New"))</f>
        <v>New</v>
      </c>
      <c r="V1387" s="3">
        <f>IF(Table1[[#This Row],[Discount Applied]]="Yes",1,0)</f>
        <v>1</v>
      </c>
    </row>
    <row r="1388" spans="1:22" ht="14" x14ac:dyDescent="0.3">
      <c r="A1388">
        <v>1387</v>
      </c>
      <c r="B1388" s="2">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f>IF(Table1[[#This Row],[Age]]&lt;25,"Under 25",
IF(Table1[[#This Row],[Age]]&lt;=34,"25–34",
IF(Table1[[#This Row],[Age]]&lt;=44,"35–44",
IF(Table1[[#This Row],[Age]]&lt;=54,"45–54","55+"))))</f>
        <v>55+</v>
      </c>
      <c r="T1388" t="str">
        <f>IF(Table1[[#This Row],[Purchase Amount (USD)]]&gt;=100,"High Value","Low Value")</f>
        <v>Low Value</v>
      </c>
      <c r="U1388" t="str">
        <f>IF(Table1[[#This Row],[Previous Purchases]]&gt;=20,"Loyal",
IF(Table1[[#This Row],[Previous Purchases]]&gt;=10,"Returning","New"))</f>
        <v>New</v>
      </c>
      <c r="V1388" s="3">
        <f>IF(Table1[[#This Row],[Discount Applied]]="Yes",1,0)</f>
        <v>1</v>
      </c>
    </row>
    <row r="1389" spans="1:22" ht="14" x14ac:dyDescent="0.3">
      <c r="A1389">
        <v>1388</v>
      </c>
      <c r="B1389" s="2">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f>IF(Table1[[#This Row],[Age]]&lt;25,"Under 25",
IF(Table1[[#This Row],[Age]]&lt;=34,"25–34",
IF(Table1[[#This Row],[Age]]&lt;=44,"35–44",
IF(Table1[[#This Row],[Age]]&lt;=54,"45–54","55+"))))</f>
        <v>Under 25</v>
      </c>
      <c r="T1389" t="str">
        <f>IF(Table1[[#This Row],[Purchase Amount (USD)]]&gt;=100,"High Value","Low Value")</f>
        <v>Low Value</v>
      </c>
      <c r="U1389" t="str">
        <f>IF(Table1[[#This Row],[Previous Purchases]]&gt;=20,"Loyal",
IF(Table1[[#This Row],[Previous Purchases]]&gt;=10,"Returning","New"))</f>
        <v>Loyal</v>
      </c>
      <c r="V1389" s="3">
        <f>IF(Table1[[#This Row],[Discount Applied]]="Yes",1,0)</f>
        <v>1</v>
      </c>
    </row>
    <row r="1390" spans="1:22" ht="14" x14ac:dyDescent="0.3">
      <c r="A1390">
        <v>1389</v>
      </c>
      <c r="B1390" s="2">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f>IF(Table1[[#This Row],[Age]]&lt;25,"Under 25",
IF(Table1[[#This Row],[Age]]&lt;=34,"25–34",
IF(Table1[[#This Row],[Age]]&lt;=44,"35–44",
IF(Table1[[#This Row],[Age]]&lt;=54,"45–54","55+"))))</f>
        <v>55+</v>
      </c>
      <c r="T1390" t="str">
        <f>IF(Table1[[#This Row],[Purchase Amount (USD)]]&gt;=100,"High Value","Low Value")</f>
        <v>Low Value</v>
      </c>
      <c r="U1390" t="str">
        <f>IF(Table1[[#This Row],[Previous Purchases]]&gt;=20,"Loyal",
IF(Table1[[#This Row],[Previous Purchases]]&gt;=10,"Returning","New"))</f>
        <v>Loyal</v>
      </c>
      <c r="V1390" s="3">
        <f>IF(Table1[[#This Row],[Discount Applied]]="Yes",1,0)</f>
        <v>1</v>
      </c>
    </row>
    <row r="1391" spans="1:22" ht="14" x14ac:dyDescent="0.3">
      <c r="A1391">
        <v>1390</v>
      </c>
      <c r="B1391" s="2">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f>IF(Table1[[#This Row],[Age]]&lt;25,"Under 25",
IF(Table1[[#This Row],[Age]]&lt;=34,"25–34",
IF(Table1[[#This Row],[Age]]&lt;=44,"35–44",
IF(Table1[[#This Row],[Age]]&lt;=54,"45–54","55+"))))</f>
        <v>55+</v>
      </c>
      <c r="T1391" t="str">
        <f>IF(Table1[[#This Row],[Purchase Amount (USD)]]&gt;=100,"High Value","Low Value")</f>
        <v>Low Value</v>
      </c>
      <c r="U1391" t="str">
        <f>IF(Table1[[#This Row],[Previous Purchases]]&gt;=20,"Loyal",
IF(Table1[[#This Row],[Previous Purchases]]&gt;=10,"Returning","New"))</f>
        <v>New</v>
      </c>
      <c r="V1391" s="3">
        <f>IF(Table1[[#This Row],[Discount Applied]]="Yes",1,0)</f>
        <v>1</v>
      </c>
    </row>
    <row r="1392" spans="1:22" ht="14" x14ac:dyDescent="0.3">
      <c r="A1392">
        <v>1391</v>
      </c>
      <c r="B1392" s="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f>IF(Table1[[#This Row],[Age]]&lt;25,"Under 25",
IF(Table1[[#This Row],[Age]]&lt;=34,"25–34",
IF(Table1[[#This Row],[Age]]&lt;=44,"35–44",
IF(Table1[[#This Row],[Age]]&lt;=54,"45–54","55+"))))</f>
        <v>25–34</v>
      </c>
      <c r="T1392" t="str">
        <f>IF(Table1[[#This Row],[Purchase Amount (USD)]]&gt;=100,"High Value","Low Value")</f>
        <v>Low Value</v>
      </c>
      <c r="U1392" t="str">
        <f>IF(Table1[[#This Row],[Previous Purchases]]&gt;=20,"Loyal",
IF(Table1[[#This Row],[Previous Purchases]]&gt;=10,"Returning","New"))</f>
        <v>Loyal</v>
      </c>
      <c r="V1392" s="3">
        <f>IF(Table1[[#This Row],[Discount Applied]]="Yes",1,0)</f>
        <v>1</v>
      </c>
    </row>
    <row r="1393" spans="1:22" ht="14" x14ac:dyDescent="0.3">
      <c r="A1393">
        <v>1392</v>
      </c>
      <c r="B1393" s="2">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f>IF(Table1[[#This Row],[Age]]&lt;25,"Under 25",
IF(Table1[[#This Row],[Age]]&lt;=34,"25–34",
IF(Table1[[#This Row],[Age]]&lt;=44,"35–44",
IF(Table1[[#This Row],[Age]]&lt;=54,"45–54","55+"))))</f>
        <v>45–54</v>
      </c>
      <c r="T1393" t="str">
        <f>IF(Table1[[#This Row],[Purchase Amount (USD)]]&gt;=100,"High Value","Low Value")</f>
        <v>Low Value</v>
      </c>
      <c r="U1393" t="str">
        <f>IF(Table1[[#This Row],[Previous Purchases]]&gt;=20,"Loyal",
IF(Table1[[#This Row],[Previous Purchases]]&gt;=10,"Returning","New"))</f>
        <v>Loyal</v>
      </c>
      <c r="V1393" s="3">
        <f>IF(Table1[[#This Row],[Discount Applied]]="Yes",1,0)</f>
        <v>1</v>
      </c>
    </row>
    <row r="1394" spans="1:22" ht="14" x14ac:dyDescent="0.3">
      <c r="A1394">
        <v>1393</v>
      </c>
      <c r="B1394" s="2">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f>IF(Table1[[#This Row],[Age]]&lt;25,"Under 25",
IF(Table1[[#This Row],[Age]]&lt;=34,"25–34",
IF(Table1[[#This Row],[Age]]&lt;=44,"35–44",
IF(Table1[[#This Row],[Age]]&lt;=54,"45–54","55+"))))</f>
        <v>25–34</v>
      </c>
      <c r="T1394" t="str">
        <f>IF(Table1[[#This Row],[Purchase Amount (USD)]]&gt;=100,"High Value","Low Value")</f>
        <v>Low Value</v>
      </c>
      <c r="U1394" t="str">
        <f>IF(Table1[[#This Row],[Previous Purchases]]&gt;=20,"Loyal",
IF(Table1[[#This Row],[Previous Purchases]]&gt;=10,"Returning","New"))</f>
        <v>Loyal</v>
      </c>
      <c r="V1394" s="3">
        <f>IF(Table1[[#This Row],[Discount Applied]]="Yes",1,0)</f>
        <v>1</v>
      </c>
    </row>
    <row r="1395" spans="1:22" ht="14" x14ac:dyDescent="0.3">
      <c r="A1395">
        <v>1394</v>
      </c>
      <c r="B1395" s="2">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f>IF(Table1[[#This Row],[Age]]&lt;25,"Under 25",
IF(Table1[[#This Row],[Age]]&lt;=34,"25–34",
IF(Table1[[#This Row],[Age]]&lt;=44,"35–44",
IF(Table1[[#This Row],[Age]]&lt;=54,"45–54","55+"))))</f>
        <v>45–54</v>
      </c>
      <c r="T1395" t="str">
        <f>IF(Table1[[#This Row],[Purchase Amount (USD)]]&gt;=100,"High Value","Low Value")</f>
        <v>Low Value</v>
      </c>
      <c r="U1395" t="str">
        <f>IF(Table1[[#This Row],[Previous Purchases]]&gt;=20,"Loyal",
IF(Table1[[#This Row],[Previous Purchases]]&gt;=10,"Returning","New"))</f>
        <v>Returning</v>
      </c>
      <c r="V1395" s="3">
        <f>IF(Table1[[#This Row],[Discount Applied]]="Yes",1,0)</f>
        <v>1</v>
      </c>
    </row>
    <row r="1396" spans="1:22" ht="14" x14ac:dyDescent="0.3">
      <c r="A1396">
        <v>1395</v>
      </c>
      <c r="B1396" s="2">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f>IF(Table1[[#This Row],[Age]]&lt;25,"Under 25",
IF(Table1[[#This Row],[Age]]&lt;=34,"25–34",
IF(Table1[[#This Row],[Age]]&lt;=44,"35–44",
IF(Table1[[#This Row],[Age]]&lt;=54,"45–54","55+"))))</f>
        <v>25–34</v>
      </c>
      <c r="T1396" t="str">
        <f>IF(Table1[[#This Row],[Purchase Amount (USD)]]&gt;=100,"High Value","Low Value")</f>
        <v>Low Value</v>
      </c>
      <c r="U1396" t="str">
        <f>IF(Table1[[#This Row],[Previous Purchases]]&gt;=20,"Loyal",
IF(Table1[[#This Row],[Previous Purchases]]&gt;=10,"Returning","New"))</f>
        <v>Loyal</v>
      </c>
      <c r="V1396" s="3">
        <f>IF(Table1[[#This Row],[Discount Applied]]="Yes",1,0)</f>
        <v>1</v>
      </c>
    </row>
    <row r="1397" spans="1:22" ht="14" x14ac:dyDescent="0.3">
      <c r="A1397">
        <v>1396</v>
      </c>
      <c r="B1397" s="2">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f>IF(Table1[[#This Row],[Age]]&lt;25,"Under 25",
IF(Table1[[#This Row],[Age]]&lt;=34,"25–34",
IF(Table1[[#This Row],[Age]]&lt;=44,"35–44",
IF(Table1[[#This Row],[Age]]&lt;=54,"45–54","55+"))))</f>
        <v>45–54</v>
      </c>
      <c r="T1397" t="str">
        <f>IF(Table1[[#This Row],[Purchase Amount (USD)]]&gt;=100,"High Value","Low Value")</f>
        <v>Low Value</v>
      </c>
      <c r="U1397" t="str">
        <f>IF(Table1[[#This Row],[Previous Purchases]]&gt;=20,"Loyal",
IF(Table1[[#This Row],[Previous Purchases]]&gt;=10,"Returning","New"))</f>
        <v>Loyal</v>
      </c>
      <c r="V1397" s="3">
        <f>IF(Table1[[#This Row],[Discount Applied]]="Yes",1,0)</f>
        <v>1</v>
      </c>
    </row>
    <row r="1398" spans="1:22" ht="14" x14ac:dyDescent="0.3">
      <c r="A1398">
        <v>1397</v>
      </c>
      <c r="B1398" s="2">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f>IF(Table1[[#This Row],[Age]]&lt;25,"Under 25",
IF(Table1[[#This Row],[Age]]&lt;=34,"25–34",
IF(Table1[[#This Row],[Age]]&lt;=44,"35–44",
IF(Table1[[#This Row],[Age]]&lt;=54,"45–54","55+"))))</f>
        <v>35–44</v>
      </c>
      <c r="T1398" t="str">
        <f>IF(Table1[[#This Row],[Purchase Amount (USD)]]&gt;=100,"High Value","Low Value")</f>
        <v>Low Value</v>
      </c>
      <c r="U1398" t="str">
        <f>IF(Table1[[#This Row],[Previous Purchases]]&gt;=20,"Loyal",
IF(Table1[[#This Row],[Previous Purchases]]&gt;=10,"Returning","New"))</f>
        <v>Loyal</v>
      </c>
      <c r="V1398" s="3">
        <f>IF(Table1[[#This Row],[Discount Applied]]="Yes",1,0)</f>
        <v>1</v>
      </c>
    </row>
    <row r="1399" spans="1:22" ht="14" x14ac:dyDescent="0.3">
      <c r="A1399">
        <v>1398</v>
      </c>
      <c r="B1399" s="2">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f>IF(Table1[[#This Row],[Age]]&lt;25,"Under 25",
IF(Table1[[#This Row],[Age]]&lt;=34,"25–34",
IF(Table1[[#This Row],[Age]]&lt;=44,"35–44",
IF(Table1[[#This Row],[Age]]&lt;=54,"45–54","55+"))))</f>
        <v>55+</v>
      </c>
      <c r="T1399" t="str">
        <f>IF(Table1[[#This Row],[Purchase Amount (USD)]]&gt;=100,"High Value","Low Value")</f>
        <v>Low Value</v>
      </c>
      <c r="U1399" t="str">
        <f>IF(Table1[[#This Row],[Previous Purchases]]&gt;=20,"Loyal",
IF(Table1[[#This Row],[Previous Purchases]]&gt;=10,"Returning","New"))</f>
        <v>Loyal</v>
      </c>
      <c r="V1399" s="3">
        <f>IF(Table1[[#This Row],[Discount Applied]]="Yes",1,0)</f>
        <v>1</v>
      </c>
    </row>
    <row r="1400" spans="1:22" ht="14" x14ac:dyDescent="0.3">
      <c r="A1400">
        <v>1399</v>
      </c>
      <c r="B1400" s="2">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f>IF(Table1[[#This Row],[Age]]&lt;25,"Under 25",
IF(Table1[[#This Row],[Age]]&lt;=34,"25–34",
IF(Table1[[#This Row],[Age]]&lt;=44,"35–44",
IF(Table1[[#This Row],[Age]]&lt;=54,"45–54","55+"))))</f>
        <v>25–34</v>
      </c>
      <c r="T1400" t="str">
        <f>IF(Table1[[#This Row],[Purchase Amount (USD)]]&gt;=100,"High Value","Low Value")</f>
        <v>Low Value</v>
      </c>
      <c r="U1400" t="str">
        <f>IF(Table1[[#This Row],[Previous Purchases]]&gt;=20,"Loyal",
IF(Table1[[#This Row],[Previous Purchases]]&gt;=10,"Returning","New"))</f>
        <v>Loyal</v>
      </c>
      <c r="V1400" s="3">
        <f>IF(Table1[[#This Row],[Discount Applied]]="Yes",1,0)</f>
        <v>1</v>
      </c>
    </row>
    <row r="1401" spans="1:22" ht="14" x14ac:dyDescent="0.3">
      <c r="A1401">
        <v>1400</v>
      </c>
      <c r="B1401" s="2">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f>IF(Table1[[#This Row],[Age]]&lt;25,"Under 25",
IF(Table1[[#This Row],[Age]]&lt;=34,"25–34",
IF(Table1[[#This Row],[Age]]&lt;=44,"35–44",
IF(Table1[[#This Row],[Age]]&lt;=54,"45–54","55+"))))</f>
        <v>Under 25</v>
      </c>
      <c r="T1401" t="str">
        <f>IF(Table1[[#This Row],[Purchase Amount (USD)]]&gt;=100,"High Value","Low Value")</f>
        <v>Low Value</v>
      </c>
      <c r="U1401" t="str">
        <f>IF(Table1[[#This Row],[Previous Purchases]]&gt;=20,"Loyal",
IF(Table1[[#This Row],[Previous Purchases]]&gt;=10,"Returning","New"))</f>
        <v>Loyal</v>
      </c>
      <c r="V1401" s="3">
        <f>IF(Table1[[#This Row],[Discount Applied]]="Yes",1,0)</f>
        <v>1</v>
      </c>
    </row>
    <row r="1402" spans="1:22" ht="14" x14ac:dyDescent="0.3">
      <c r="A1402">
        <v>1401</v>
      </c>
      <c r="B1402" s="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str">
        <f>IF(Table1[[#This Row],[Age]]&lt;25,"Under 25",
IF(Table1[[#This Row],[Age]]&lt;=34,"25–34",
IF(Table1[[#This Row],[Age]]&lt;=44,"35–44",
IF(Table1[[#This Row],[Age]]&lt;=54,"45–54","55+"))))</f>
        <v>35–44</v>
      </c>
      <c r="T1402" t="str">
        <f>IF(Table1[[#This Row],[Purchase Amount (USD)]]&gt;=100,"High Value","Low Value")</f>
        <v>Low Value</v>
      </c>
      <c r="U1402" t="str">
        <f>IF(Table1[[#This Row],[Previous Purchases]]&gt;=20,"Loyal",
IF(Table1[[#This Row],[Previous Purchases]]&gt;=10,"Returning","New"))</f>
        <v>Loyal</v>
      </c>
      <c r="V1402" s="3">
        <f>IF(Table1[[#This Row],[Discount Applied]]="Yes",1,0)</f>
        <v>1</v>
      </c>
    </row>
    <row r="1403" spans="1:22" ht="14" x14ac:dyDescent="0.3">
      <c r="A1403">
        <v>1402</v>
      </c>
      <c r="B1403" s="2">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f>IF(Table1[[#This Row],[Age]]&lt;25,"Under 25",
IF(Table1[[#This Row],[Age]]&lt;=34,"25–34",
IF(Table1[[#This Row],[Age]]&lt;=44,"35–44",
IF(Table1[[#This Row],[Age]]&lt;=54,"45–54","55+"))))</f>
        <v>Under 25</v>
      </c>
      <c r="T1403" t="str">
        <f>IF(Table1[[#This Row],[Purchase Amount (USD)]]&gt;=100,"High Value","Low Value")</f>
        <v>Low Value</v>
      </c>
      <c r="U1403" t="str">
        <f>IF(Table1[[#This Row],[Previous Purchases]]&gt;=20,"Loyal",
IF(Table1[[#This Row],[Previous Purchases]]&gt;=10,"Returning","New"))</f>
        <v>New</v>
      </c>
      <c r="V1403" s="3">
        <f>IF(Table1[[#This Row],[Discount Applied]]="Yes",1,0)</f>
        <v>1</v>
      </c>
    </row>
    <row r="1404" spans="1:22" ht="14" x14ac:dyDescent="0.3">
      <c r="A1404">
        <v>1403</v>
      </c>
      <c r="B1404" s="2">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f>IF(Table1[[#This Row],[Age]]&lt;25,"Under 25",
IF(Table1[[#This Row],[Age]]&lt;=34,"25–34",
IF(Table1[[#This Row],[Age]]&lt;=44,"35–44",
IF(Table1[[#This Row],[Age]]&lt;=54,"45–54","55+"))))</f>
        <v>55+</v>
      </c>
      <c r="T1404" t="str">
        <f>IF(Table1[[#This Row],[Purchase Amount (USD)]]&gt;=100,"High Value","Low Value")</f>
        <v>Low Value</v>
      </c>
      <c r="U1404" t="str">
        <f>IF(Table1[[#This Row],[Previous Purchases]]&gt;=20,"Loyal",
IF(Table1[[#This Row],[Previous Purchases]]&gt;=10,"Returning","New"))</f>
        <v>Loyal</v>
      </c>
      <c r="V1404" s="3">
        <f>IF(Table1[[#This Row],[Discount Applied]]="Yes",1,0)</f>
        <v>1</v>
      </c>
    </row>
    <row r="1405" spans="1:22" ht="14" x14ac:dyDescent="0.3">
      <c r="A1405">
        <v>1404</v>
      </c>
      <c r="B1405" s="2">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str">
        <f>IF(Table1[[#This Row],[Age]]&lt;25,"Under 25",
IF(Table1[[#This Row],[Age]]&lt;=34,"25–34",
IF(Table1[[#This Row],[Age]]&lt;=44,"35–44",
IF(Table1[[#This Row],[Age]]&lt;=54,"45–54","55+"))))</f>
        <v>25–34</v>
      </c>
      <c r="T1405" t="str">
        <f>IF(Table1[[#This Row],[Purchase Amount (USD)]]&gt;=100,"High Value","Low Value")</f>
        <v>Low Value</v>
      </c>
      <c r="U1405" t="str">
        <f>IF(Table1[[#This Row],[Previous Purchases]]&gt;=20,"Loyal",
IF(Table1[[#This Row],[Previous Purchases]]&gt;=10,"Returning","New"))</f>
        <v>Loyal</v>
      </c>
      <c r="V1405" s="3">
        <f>IF(Table1[[#This Row],[Discount Applied]]="Yes",1,0)</f>
        <v>1</v>
      </c>
    </row>
    <row r="1406" spans="1:22" ht="14" x14ac:dyDescent="0.3">
      <c r="A1406">
        <v>1405</v>
      </c>
      <c r="B1406" s="2">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f>IF(Table1[[#This Row],[Age]]&lt;25,"Under 25",
IF(Table1[[#This Row],[Age]]&lt;=34,"25–34",
IF(Table1[[#This Row],[Age]]&lt;=44,"35–44",
IF(Table1[[#This Row],[Age]]&lt;=54,"45–54","55+"))))</f>
        <v>35–44</v>
      </c>
      <c r="T1406" t="str">
        <f>IF(Table1[[#This Row],[Purchase Amount (USD)]]&gt;=100,"High Value","Low Value")</f>
        <v>Low Value</v>
      </c>
      <c r="U1406" t="str">
        <f>IF(Table1[[#This Row],[Previous Purchases]]&gt;=20,"Loyal",
IF(Table1[[#This Row],[Previous Purchases]]&gt;=10,"Returning","New"))</f>
        <v>Returning</v>
      </c>
      <c r="V1406" s="3">
        <f>IF(Table1[[#This Row],[Discount Applied]]="Yes",1,0)</f>
        <v>1</v>
      </c>
    </row>
    <row r="1407" spans="1:22" ht="14" x14ac:dyDescent="0.3">
      <c r="A1407">
        <v>1406</v>
      </c>
      <c r="B1407" s="2">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f>IF(Table1[[#This Row],[Age]]&lt;25,"Under 25",
IF(Table1[[#This Row],[Age]]&lt;=34,"25–34",
IF(Table1[[#This Row],[Age]]&lt;=44,"35–44",
IF(Table1[[#This Row],[Age]]&lt;=54,"45–54","55+"))))</f>
        <v>25–34</v>
      </c>
      <c r="T1407" t="str">
        <f>IF(Table1[[#This Row],[Purchase Amount (USD)]]&gt;=100,"High Value","Low Value")</f>
        <v>High Value</v>
      </c>
      <c r="U1407" t="str">
        <f>IF(Table1[[#This Row],[Previous Purchases]]&gt;=20,"Loyal",
IF(Table1[[#This Row],[Previous Purchases]]&gt;=10,"Returning","New"))</f>
        <v>Loyal</v>
      </c>
      <c r="V1407" s="3">
        <f>IF(Table1[[#This Row],[Discount Applied]]="Yes",1,0)</f>
        <v>1</v>
      </c>
    </row>
    <row r="1408" spans="1:22" ht="14" x14ac:dyDescent="0.3">
      <c r="A1408">
        <v>1407</v>
      </c>
      <c r="B1408" s="2">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f>IF(Table1[[#This Row],[Age]]&lt;25,"Under 25",
IF(Table1[[#This Row],[Age]]&lt;=34,"25–34",
IF(Table1[[#This Row],[Age]]&lt;=44,"35–44",
IF(Table1[[#This Row],[Age]]&lt;=54,"45–54","55+"))))</f>
        <v>25–34</v>
      </c>
      <c r="T1408" t="str">
        <f>IF(Table1[[#This Row],[Purchase Amount (USD)]]&gt;=100,"High Value","Low Value")</f>
        <v>Low Value</v>
      </c>
      <c r="U1408" t="str">
        <f>IF(Table1[[#This Row],[Previous Purchases]]&gt;=20,"Loyal",
IF(Table1[[#This Row],[Previous Purchases]]&gt;=10,"Returning","New"))</f>
        <v>Returning</v>
      </c>
      <c r="V1408" s="3">
        <f>IF(Table1[[#This Row],[Discount Applied]]="Yes",1,0)</f>
        <v>1</v>
      </c>
    </row>
    <row r="1409" spans="1:22" ht="14" x14ac:dyDescent="0.3">
      <c r="A1409">
        <v>1408</v>
      </c>
      <c r="B1409" s="2">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f>IF(Table1[[#This Row],[Age]]&lt;25,"Under 25",
IF(Table1[[#This Row],[Age]]&lt;=34,"25–34",
IF(Table1[[#This Row],[Age]]&lt;=44,"35–44",
IF(Table1[[#This Row],[Age]]&lt;=54,"45–54","55+"))))</f>
        <v>55+</v>
      </c>
      <c r="T1409" t="str">
        <f>IF(Table1[[#This Row],[Purchase Amount (USD)]]&gt;=100,"High Value","Low Value")</f>
        <v>Low Value</v>
      </c>
      <c r="U1409" t="str">
        <f>IF(Table1[[#This Row],[Previous Purchases]]&gt;=20,"Loyal",
IF(Table1[[#This Row],[Previous Purchases]]&gt;=10,"Returning","New"))</f>
        <v>Returning</v>
      </c>
      <c r="V1409" s="3">
        <f>IF(Table1[[#This Row],[Discount Applied]]="Yes",1,0)</f>
        <v>1</v>
      </c>
    </row>
    <row r="1410" spans="1:22" ht="14" x14ac:dyDescent="0.3">
      <c r="A1410">
        <v>1409</v>
      </c>
      <c r="B1410" s="2">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f>IF(Table1[[#This Row],[Age]]&lt;25,"Under 25",
IF(Table1[[#This Row],[Age]]&lt;=34,"25–34",
IF(Table1[[#This Row],[Age]]&lt;=44,"35–44",
IF(Table1[[#This Row],[Age]]&lt;=54,"45–54","55+"))))</f>
        <v>55+</v>
      </c>
      <c r="T1410" t="str">
        <f>IF(Table1[[#This Row],[Purchase Amount (USD)]]&gt;=100,"High Value","Low Value")</f>
        <v>Low Value</v>
      </c>
      <c r="U1410" t="str">
        <f>IF(Table1[[#This Row],[Previous Purchases]]&gt;=20,"Loyal",
IF(Table1[[#This Row],[Previous Purchases]]&gt;=10,"Returning","New"))</f>
        <v>Loyal</v>
      </c>
      <c r="V1410" s="3">
        <f>IF(Table1[[#This Row],[Discount Applied]]="Yes",1,0)</f>
        <v>1</v>
      </c>
    </row>
    <row r="1411" spans="1:22" ht="14" x14ac:dyDescent="0.3">
      <c r="A1411">
        <v>1410</v>
      </c>
      <c r="B1411" s="2">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str">
        <f>IF(Table1[[#This Row],[Age]]&lt;25,"Under 25",
IF(Table1[[#This Row],[Age]]&lt;=34,"25–34",
IF(Table1[[#This Row],[Age]]&lt;=44,"35–44",
IF(Table1[[#This Row],[Age]]&lt;=54,"45–54","55+"))))</f>
        <v>25–34</v>
      </c>
      <c r="T1411" t="str">
        <f>IF(Table1[[#This Row],[Purchase Amount (USD)]]&gt;=100,"High Value","Low Value")</f>
        <v>Low Value</v>
      </c>
      <c r="U1411" t="str">
        <f>IF(Table1[[#This Row],[Previous Purchases]]&gt;=20,"Loyal",
IF(Table1[[#This Row],[Previous Purchases]]&gt;=10,"Returning","New"))</f>
        <v>Loyal</v>
      </c>
      <c r="V1411" s="3">
        <f>IF(Table1[[#This Row],[Discount Applied]]="Yes",1,0)</f>
        <v>1</v>
      </c>
    </row>
    <row r="1412" spans="1:22" ht="14" x14ac:dyDescent="0.3">
      <c r="A1412">
        <v>1411</v>
      </c>
      <c r="B1412" s="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f>IF(Table1[[#This Row],[Age]]&lt;25,"Under 25",
IF(Table1[[#This Row],[Age]]&lt;=34,"25–34",
IF(Table1[[#This Row],[Age]]&lt;=44,"35–44",
IF(Table1[[#This Row],[Age]]&lt;=54,"45–54","55+"))))</f>
        <v>55+</v>
      </c>
      <c r="T1412" t="str">
        <f>IF(Table1[[#This Row],[Purchase Amount (USD)]]&gt;=100,"High Value","Low Value")</f>
        <v>Low Value</v>
      </c>
      <c r="U1412" t="str">
        <f>IF(Table1[[#This Row],[Previous Purchases]]&gt;=20,"Loyal",
IF(Table1[[#This Row],[Previous Purchases]]&gt;=10,"Returning","New"))</f>
        <v>Returning</v>
      </c>
      <c r="V1412" s="3">
        <f>IF(Table1[[#This Row],[Discount Applied]]="Yes",1,0)</f>
        <v>1</v>
      </c>
    </row>
    <row r="1413" spans="1:22" ht="14" x14ac:dyDescent="0.3">
      <c r="A1413">
        <v>1412</v>
      </c>
      <c r="B1413" s="2">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f>IF(Table1[[#This Row],[Age]]&lt;25,"Under 25",
IF(Table1[[#This Row],[Age]]&lt;=34,"25–34",
IF(Table1[[#This Row],[Age]]&lt;=44,"35–44",
IF(Table1[[#This Row],[Age]]&lt;=54,"45–54","55+"))))</f>
        <v>45–54</v>
      </c>
      <c r="T1413" t="str">
        <f>IF(Table1[[#This Row],[Purchase Amount (USD)]]&gt;=100,"High Value","Low Value")</f>
        <v>Low Value</v>
      </c>
      <c r="U1413" t="str">
        <f>IF(Table1[[#This Row],[Previous Purchases]]&gt;=20,"Loyal",
IF(Table1[[#This Row],[Previous Purchases]]&gt;=10,"Returning","New"))</f>
        <v>Returning</v>
      </c>
      <c r="V1413" s="3">
        <f>IF(Table1[[#This Row],[Discount Applied]]="Yes",1,0)</f>
        <v>1</v>
      </c>
    </row>
    <row r="1414" spans="1:22" ht="14" x14ac:dyDescent="0.3">
      <c r="A1414">
        <v>1413</v>
      </c>
      <c r="B1414" s="2">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f>IF(Table1[[#This Row],[Age]]&lt;25,"Under 25",
IF(Table1[[#This Row],[Age]]&lt;=34,"25–34",
IF(Table1[[#This Row],[Age]]&lt;=44,"35–44",
IF(Table1[[#This Row],[Age]]&lt;=54,"45–54","55+"))))</f>
        <v>25–34</v>
      </c>
      <c r="T1414" t="str">
        <f>IF(Table1[[#This Row],[Purchase Amount (USD)]]&gt;=100,"High Value","Low Value")</f>
        <v>High Value</v>
      </c>
      <c r="U1414" t="str">
        <f>IF(Table1[[#This Row],[Previous Purchases]]&gt;=20,"Loyal",
IF(Table1[[#This Row],[Previous Purchases]]&gt;=10,"Returning","New"))</f>
        <v>Loyal</v>
      </c>
      <c r="V1414" s="3">
        <f>IF(Table1[[#This Row],[Discount Applied]]="Yes",1,0)</f>
        <v>1</v>
      </c>
    </row>
    <row r="1415" spans="1:22" ht="14" x14ac:dyDescent="0.3">
      <c r="A1415">
        <v>1414</v>
      </c>
      <c r="B1415" s="2">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f>IF(Table1[[#This Row],[Age]]&lt;25,"Under 25",
IF(Table1[[#This Row],[Age]]&lt;=34,"25–34",
IF(Table1[[#This Row],[Age]]&lt;=44,"35–44",
IF(Table1[[#This Row],[Age]]&lt;=54,"45–54","55+"))))</f>
        <v>45–54</v>
      </c>
      <c r="T1415" t="str">
        <f>IF(Table1[[#This Row],[Purchase Amount (USD)]]&gt;=100,"High Value","Low Value")</f>
        <v>Low Value</v>
      </c>
      <c r="U1415" t="str">
        <f>IF(Table1[[#This Row],[Previous Purchases]]&gt;=20,"Loyal",
IF(Table1[[#This Row],[Previous Purchases]]&gt;=10,"Returning","New"))</f>
        <v>Returning</v>
      </c>
      <c r="V1415" s="3">
        <f>IF(Table1[[#This Row],[Discount Applied]]="Yes",1,0)</f>
        <v>1</v>
      </c>
    </row>
    <row r="1416" spans="1:22" ht="14" x14ac:dyDescent="0.3">
      <c r="A1416">
        <v>1415</v>
      </c>
      <c r="B1416" s="2">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f>IF(Table1[[#This Row],[Age]]&lt;25,"Under 25",
IF(Table1[[#This Row],[Age]]&lt;=34,"25–34",
IF(Table1[[#This Row],[Age]]&lt;=44,"35–44",
IF(Table1[[#This Row],[Age]]&lt;=54,"45–54","55+"))))</f>
        <v>25–34</v>
      </c>
      <c r="T1416" t="str">
        <f>IF(Table1[[#This Row],[Purchase Amount (USD)]]&gt;=100,"High Value","Low Value")</f>
        <v>Low Value</v>
      </c>
      <c r="U1416" t="str">
        <f>IF(Table1[[#This Row],[Previous Purchases]]&gt;=20,"Loyal",
IF(Table1[[#This Row],[Previous Purchases]]&gt;=10,"Returning","New"))</f>
        <v>New</v>
      </c>
      <c r="V1416" s="3">
        <f>IF(Table1[[#This Row],[Discount Applied]]="Yes",1,0)</f>
        <v>1</v>
      </c>
    </row>
    <row r="1417" spans="1:22" ht="14" x14ac:dyDescent="0.3">
      <c r="A1417">
        <v>1416</v>
      </c>
      <c r="B1417" s="2">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str">
        <f>IF(Table1[[#This Row],[Age]]&lt;25,"Under 25",
IF(Table1[[#This Row],[Age]]&lt;=34,"25–34",
IF(Table1[[#This Row],[Age]]&lt;=44,"35–44",
IF(Table1[[#This Row],[Age]]&lt;=54,"45–54","55+"))))</f>
        <v>45–54</v>
      </c>
      <c r="T1417" t="str">
        <f>IF(Table1[[#This Row],[Purchase Amount (USD)]]&gt;=100,"High Value","Low Value")</f>
        <v>Low Value</v>
      </c>
      <c r="U1417" t="str">
        <f>IF(Table1[[#This Row],[Previous Purchases]]&gt;=20,"Loyal",
IF(Table1[[#This Row],[Previous Purchases]]&gt;=10,"Returning","New"))</f>
        <v>Returning</v>
      </c>
      <c r="V1417" s="3">
        <f>IF(Table1[[#This Row],[Discount Applied]]="Yes",1,0)</f>
        <v>1</v>
      </c>
    </row>
    <row r="1418" spans="1:22" ht="14" x14ac:dyDescent="0.3">
      <c r="A1418">
        <v>1417</v>
      </c>
      <c r="B1418" s="2">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f>IF(Table1[[#This Row],[Age]]&lt;25,"Under 25",
IF(Table1[[#This Row],[Age]]&lt;=34,"25–34",
IF(Table1[[#This Row],[Age]]&lt;=44,"35–44",
IF(Table1[[#This Row],[Age]]&lt;=54,"45–54","55+"))))</f>
        <v>45–54</v>
      </c>
      <c r="T1418" t="str">
        <f>IF(Table1[[#This Row],[Purchase Amount (USD)]]&gt;=100,"High Value","Low Value")</f>
        <v>Low Value</v>
      </c>
      <c r="U1418" t="str">
        <f>IF(Table1[[#This Row],[Previous Purchases]]&gt;=20,"Loyal",
IF(Table1[[#This Row],[Previous Purchases]]&gt;=10,"Returning","New"))</f>
        <v>Loyal</v>
      </c>
      <c r="V1418" s="3">
        <f>IF(Table1[[#This Row],[Discount Applied]]="Yes",1,0)</f>
        <v>1</v>
      </c>
    </row>
    <row r="1419" spans="1:22" ht="14" x14ac:dyDescent="0.3">
      <c r="A1419">
        <v>1418</v>
      </c>
      <c r="B1419" s="2">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f>IF(Table1[[#This Row],[Age]]&lt;25,"Under 25",
IF(Table1[[#This Row],[Age]]&lt;=34,"25–34",
IF(Table1[[#This Row],[Age]]&lt;=44,"35–44",
IF(Table1[[#This Row],[Age]]&lt;=54,"45–54","55+"))))</f>
        <v>55+</v>
      </c>
      <c r="T1419" t="str">
        <f>IF(Table1[[#This Row],[Purchase Amount (USD)]]&gt;=100,"High Value","Low Value")</f>
        <v>Low Value</v>
      </c>
      <c r="U1419" t="str">
        <f>IF(Table1[[#This Row],[Previous Purchases]]&gt;=20,"Loyal",
IF(Table1[[#This Row],[Previous Purchases]]&gt;=10,"Returning","New"))</f>
        <v>Loyal</v>
      </c>
      <c r="V1419" s="3">
        <f>IF(Table1[[#This Row],[Discount Applied]]="Yes",1,0)</f>
        <v>1</v>
      </c>
    </row>
    <row r="1420" spans="1:22" ht="14" x14ac:dyDescent="0.3">
      <c r="A1420">
        <v>1419</v>
      </c>
      <c r="B1420" s="2">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f>IF(Table1[[#This Row],[Age]]&lt;25,"Under 25",
IF(Table1[[#This Row],[Age]]&lt;=34,"25–34",
IF(Table1[[#This Row],[Age]]&lt;=44,"35–44",
IF(Table1[[#This Row],[Age]]&lt;=54,"45–54","55+"))))</f>
        <v>Under 25</v>
      </c>
      <c r="T1420" t="str">
        <f>IF(Table1[[#This Row],[Purchase Amount (USD)]]&gt;=100,"High Value","Low Value")</f>
        <v>Low Value</v>
      </c>
      <c r="U1420" t="str">
        <f>IF(Table1[[#This Row],[Previous Purchases]]&gt;=20,"Loyal",
IF(Table1[[#This Row],[Previous Purchases]]&gt;=10,"Returning","New"))</f>
        <v>Loyal</v>
      </c>
      <c r="V1420" s="3">
        <f>IF(Table1[[#This Row],[Discount Applied]]="Yes",1,0)</f>
        <v>1</v>
      </c>
    </row>
    <row r="1421" spans="1:22" ht="14" x14ac:dyDescent="0.3">
      <c r="A1421">
        <v>1420</v>
      </c>
      <c r="B1421" s="2">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f>IF(Table1[[#This Row],[Age]]&lt;25,"Under 25",
IF(Table1[[#This Row],[Age]]&lt;=34,"25–34",
IF(Table1[[#This Row],[Age]]&lt;=44,"35–44",
IF(Table1[[#This Row],[Age]]&lt;=54,"45–54","55+"))))</f>
        <v>35–44</v>
      </c>
      <c r="T1421" t="str">
        <f>IF(Table1[[#This Row],[Purchase Amount (USD)]]&gt;=100,"High Value","Low Value")</f>
        <v>Low Value</v>
      </c>
      <c r="U1421" t="str">
        <f>IF(Table1[[#This Row],[Previous Purchases]]&gt;=20,"Loyal",
IF(Table1[[#This Row],[Previous Purchases]]&gt;=10,"Returning","New"))</f>
        <v>New</v>
      </c>
      <c r="V1421" s="3">
        <f>IF(Table1[[#This Row],[Discount Applied]]="Yes",1,0)</f>
        <v>1</v>
      </c>
    </row>
    <row r="1422" spans="1:22" ht="14" x14ac:dyDescent="0.3">
      <c r="A1422">
        <v>1421</v>
      </c>
      <c r="B1422" s="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f>IF(Table1[[#This Row],[Age]]&lt;25,"Under 25",
IF(Table1[[#This Row],[Age]]&lt;=34,"25–34",
IF(Table1[[#This Row],[Age]]&lt;=44,"35–44",
IF(Table1[[#This Row],[Age]]&lt;=54,"45–54","55+"))))</f>
        <v>Under 25</v>
      </c>
      <c r="T1422" t="str">
        <f>IF(Table1[[#This Row],[Purchase Amount (USD)]]&gt;=100,"High Value","Low Value")</f>
        <v>Low Value</v>
      </c>
      <c r="U1422" t="str">
        <f>IF(Table1[[#This Row],[Previous Purchases]]&gt;=20,"Loyal",
IF(Table1[[#This Row],[Previous Purchases]]&gt;=10,"Returning","New"))</f>
        <v>Loyal</v>
      </c>
      <c r="V1422" s="3">
        <f>IF(Table1[[#This Row],[Discount Applied]]="Yes",1,0)</f>
        <v>1</v>
      </c>
    </row>
    <row r="1423" spans="1:22" ht="14" x14ac:dyDescent="0.3">
      <c r="A1423">
        <v>1422</v>
      </c>
      <c r="B1423" s="2">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f>IF(Table1[[#This Row],[Age]]&lt;25,"Under 25",
IF(Table1[[#This Row],[Age]]&lt;=34,"25–34",
IF(Table1[[#This Row],[Age]]&lt;=44,"35–44",
IF(Table1[[#This Row],[Age]]&lt;=54,"45–54","55+"))))</f>
        <v>55+</v>
      </c>
      <c r="T1423" t="str">
        <f>IF(Table1[[#This Row],[Purchase Amount (USD)]]&gt;=100,"High Value","Low Value")</f>
        <v>High Value</v>
      </c>
      <c r="U1423" t="str">
        <f>IF(Table1[[#This Row],[Previous Purchases]]&gt;=20,"Loyal",
IF(Table1[[#This Row],[Previous Purchases]]&gt;=10,"Returning","New"))</f>
        <v>Loyal</v>
      </c>
      <c r="V1423" s="3">
        <f>IF(Table1[[#This Row],[Discount Applied]]="Yes",1,0)</f>
        <v>1</v>
      </c>
    </row>
    <row r="1424" spans="1:22" ht="14" x14ac:dyDescent="0.3">
      <c r="A1424">
        <v>1423</v>
      </c>
      <c r="B1424" s="2">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f>IF(Table1[[#This Row],[Age]]&lt;25,"Under 25",
IF(Table1[[#This Row],[Age]]&lt;=34,"25–34",
IF(Table1[[#This Row],[Age]]&lt;=44,"35–44",
IF(Table1[[#This Row],[Age]]&lt;=54,"45–54","55+"))))</f>
        <v>35–44</v>
      </c>
      <c r="T1424" t="str">
        <f>IF(Table1[[#This Row],[Purchase Amount (USD)]]&gt;=100,"High Value","Low Value")</f>
        <v>Low Value</v>
      </c>
      <c r="U1424" t="str">
        <f>IF(Table1[[#This Row],[Previous Purchases]]&gt;=20,"Loyal",
IF(Table1[[#This Row],[Previous Purchases]]&gt;=10,"Returning","New"))</f>
        <v>New</v>
      </c>
      <c r="V1424" s="3">
        <f>IF(Table1[[#This Row],[Discount Applied]]="Yes",1,0)</f>
        <v>1</v>
      </c>
    </row>
    <row r="1425" spans="1:22" ht="14" x14ac:dyDescent="0.3">
      <c r="A1425">
        <v>1424</v>
      </c>
      <c r="B1425" s="2">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f>IF(Table1[[#This Row],[Age]]&lt;25,"Under 25",
IF(Table1[[#This Row],[Age]]&lt;=34,"25–34",
IF(Table1[[#This Row],[Age]]&lt;=44,"35–44",
IF(Table1[[#This Row],[Age]]&lt;=54,"45–54","55+"))))</f>
        <v>45–54</v>
      </c>
      <c r="T1425" t="str">
        <f>IF(Table1[[#This Row],[Purchase Amount (USD)]]&gt;=100,"High Value","Low Value")</f>
        <v>Low Value</v>
      </c>
      <c r="U1425" t="str">
        <f>IF(Table1[[#This Row],[Previous Purchases]]&gt;=20,"Loyal",
IF(Table1[[#This Row],[Previous Purchases]]&gt;=10,"Returning","New"))</f>
        <v>Returning</v>
      </c>
      <c r="V1425" s="3">
        <f>IF(Table1[[#This Row],[Discount Applied]]="Yes",1,0)</f>
        <v>1</v>
      </c>
    </row>
    <row r="1426" spans="1:22" ht="14" x14ac:dyDescent="0.3">
      <c r="A1426">
        <v>1425</v>
      </c>
      <c r="B1426" s="2">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f>IF(Table1[[#This Row],[Age]]&lt;25,"Under 25",
IF(Table1[[#This Row],[Age]]&lt;=34,"25–34",
IF(Table1[[#This Row],[Age]]&lt;=44,"35–44",
IF(Table1[[#This Row],[Age]]&lt;=54,"45–54","55+"))))</f>
        <v>55+</v>
      </c>
      <c r="T1426" t="str">
        <f>IF(Table1[[#This Row],[Purchase Amount (USD)]]&gt;=100,"High Value","Low Value")</f>
        <v>Low Value</v>
      </c>
      <c r="U1426" t="str">
        <f>IF(Table1[[#This Row],[Previous Purchases]]&gt;=20,"Loyal",
IF(Table1[[#This Row],[Previous Purchases]]&gt;=10,"Returning","New"))</f>
        <v>Loyal</v>
      </c>
      <c r="V1426" s="3">
        <f>IF(Table1[[#This Row],[Discount Applied]]="Yes",1,0)</f>
        <v>1</v>
      </c>
    </row>
    <row r="1427" spans="1:22" ht="14" x14ac:dyDescent="0.3">
      <c r="A1427">
        <v>1426</v>
      </c>
      <c r="B1427" s="2">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f>IF(Table1[[#This Row],[Age]]&lt;25,"Under 25",
IF(Table1[[#This Row],[Age]]&lt;=34,"25–34",
IF(Table1[[#This Row],[Age]]&lt;=44,"35–44",
IF(Table1[[#This Row],[Age]]&lt;=54,"45–54","55+"))))</f>
        <v>55+</v>
      </c>
      <c r="T1427" t="str">
        <f>IF(Table1[[#This Row],[Purchase Amount (USD)]]&gt;=100,"High Value","Low Value")</f>
        <v>Low Value</v>
      </c>
      <c r="U1427" t="str">
        <f>IF(Table1[[#This Row],[Previous Purchases]]&gt;=20,"Loyal",
IF(Table1[[#This Row],[Previous Purchases]]&gt;=10,"Returning","New"))</f>
        <v>Loyal</v>
      </c>
      <c r="V1427" s="3">
        <f>IF(Table1[[#This Row],[Discount Applied]]="Yes",1,0)</f>
        <v>1</v>
      </c>
    </row>
    <row r="1428" spans="1:22" ht="14" x14ac:dyDescent="0.3">
      <c r="A1428">
        <v>1427</v>
      </c>
      <c r="B1428" s="2">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f>IF(Table1[[#This Row],[Age]]&lt;25,"Under 25",
IF(Table1[[#This Row],[Age]]&lt;=34,"25–34",
IF(Table1[[#This Row],[Age]]&lt;=44,"35–44",
IF(Table1[[#This Row],[Age]]&lt;=54,"45–54","55+"))))</f>
        <v>55+</v>
      </c>
      <c r="T1428" t="str">
        <f>IF(Table1[[#This Row],[Purchase Amount (USD)]]&gt;=100,"High Value","Low Value")</f>
        <v>Low Value</v>
      </c>
      <c r="U1428" t="str">
        <f>IF(Table1[[#This Row],[Previous Purchases]]&gt;=20,"Loyal",
IF(Table1[[#This Row],[Previous Purchases]]&gt;=10,"Returning","New"))</f>
        <v>Loyal</v>
      </c>
      <c r="V1428" s="3">
        <f>IF(Table1[[#This Row],[Discount Applied]]="Yes",1,0)</f>
        <v>1</v>
      </c>
    </row>
    <row r="1429" spans="1:22" ht="14" x14ac:dyDescent="0.3">
      <c r="A1429">
        <v>1428</v>
      </c>
      <c r="B1429" s="2">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str">
        <f>IF(Table1[[#This Row],[Age]]&lt;25,"Under 25",
IF(Table1[[#This Row],[Age]]&lt;=34,"25–34",
IF(Table1[[#This Row],[Age]]&lt;=44,"35–44",
IF(Table1[[#This Row],[Age]]&lt;=54,"45–54","55+"))))</f>
        <v>25–34</v>
      </c>
      <c r="T1429" t="str">
        <f>IF(Table1[[#This Row],[Purchase Amount (USD)]]&gt;=100,"High Value","Low Value")</f>
        <v>Low Value</v>
      </c>
      <c r="U1429" t="str">
        <f>IF(Table1[[#This Row],[Previous Purchases]]&gt;=20,"Loyal",
IF(Table1[[#This Row],[Previous Purchases]]&gt;=10,"Returning","New"))</f>
        <v>New</v>
      </c>
      <c r="V1429" s="3">
        <f>IF(Table1[[#This Row],[Discount Applied]]="Yes",1,0)</f>
        <v>1</v>
      </c>
    </row>
    <row r="1430" spans="1:22" ht="14" x14ac:dyDescent="0.3">
      <c r="A1430">
        <v>1429</v>
      </c>
      <c r="B1430" s="2">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f>IF(Table1[[#This Row],[Age]]&lt;25,"Under 25",
IF(Table1[[#This Row],[Age]]&lt;=34,"25–34",
IF(Table1[[#This Row],[Age]]&lt;=44,"35–44",
IF(Table1[[#This Row],[Age]]&lt;=54,"45–54","55+"))))</f>
        <v>Under 25</v>
      </c>
      <c r="T1430" t="str">
        <f>IF(Table1[[#This Row],[Purchase Amount (USD)]]&gt;=100,"High Value","Low Value")</f>
        <v>Low Value</v>
      </c>
      <c r="U1430" t="str">
        <f>IF(Table1[[#This Row],[Previous Purchases]]&gt;=20,"Loyal",
IF(Table1[[#This Row],[Previous Purchases]]&gt;=10,"Returning","New"))</f>
        <v>Loyal</v>
      </c>
      <c r="V1430" s="3">
        <f>IF(Table1[[#This Row],[Discount Applied]]="Yes",1,0)</f>
        <v>1</v>
      </c>
    </row>
    <row r="1431" spans="1:22" ht="14" x14ac:dyDescent="0.3">
      <c r="A1431">
        <v>1430</v>
      </c>
      <c r="B1431" s="2">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f>IF(Table1[[#This Row],[Age]]&lt;25,"Under 25",
IF(Table1[[#This Row],[Age]]&lt;=34,"25–34",
IF(Table1[[#This Row],[Age]]&lt;=44,"35–44",
IF(Table1[[#This Row],[Age]]&lt;=54,"45–54","55+"))))</f>
        <v>Under 25</v>
      </c>
      <c r="T1431" t="str">
        <f>IF(Table1[[#This Row],[Purchase Amount (USD)]]&gt;=100,"High Value","Low Value")</f>
        <v>Low Value</v>
      </c>
      <c r="U1431" t="str">
        <f>IF(Table1[[#This Row],[Previous Purchases]]&gt;=20,"Loyal",
IF(Table1[[#This Row],[Previous Purchases]]&gt;=10,"Returning","New"))</f>
        <v>New</v>
      </c>
      <c r="V1431" s="3">
        <f>IF(Table1[[#This Row],[Discount Applied]]="Yes",1,0)</f>
        <v>1</v>
      </c>
    </row>
    <row r="1432" spans="1:22" ht="14" x14ac:dyDescent="0.3">
      <c r="A1432">
        <v>1431</v>
      </c>
      <c r="B1432" s="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f>IF(Table1[[#This Row],[Age]]&lt;25,"Under 25",
IF(Table1[[#This Row],[Age]]&lt;=34,"25–34",
IF(Table1[[#This Row],[Age]]&lt;=44,"35–44",
IF(Table1[[#This Row],[Age]]&lt;=54,"45–54","55+"))))</f>
        <v>45–54</v>
      </c>
      <c r="T1432" t="str">
        <f>IF(Table1[[#This Row],[Purchase Amount (USD)]]&gt;=100,"High Value","Low Value")</f>
        <v>Low Value</v>
      </c>
      <c r="U1432" t="str">
        <f>IF(Table1[[#This Row],[Previous Purchases]]&gt;=20,"Loyal",
IF(Table1[[#This Row],[Previous Purchases]]&gt;=10,"Returning","New"))</f>
        <v>New</v>
      </c>
      <c r="V1432" s="3">
        <f>IF(Table1[[#This Row],[Discount Applied]]="Yes",1,0)</f>
        <v>1</v>
      </c>
    </row>
    <row r="1433" spans="1:22" ht="14" x14ac:dyDescent="0.3">
      <c r="A1433">
        <v>1432</v>
      </c>
      <c r="B1433" s="2">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f>IF(Table1[[#This Row],[Age]]&lt;25,"Under 25",
IF(Table1[[#This Row],[Age]]&lt;=34,"25–34",
IF(Table1[[#This Row],[Age]]&lt;=44,"35–44",
IF(Table1[[#This Row],[Age]]&lt;=54,"45–54","55+"))))</f>
        <v>35–44</v>
      </c>
      <c r="T1433" t="str">
        <f>IF(Table1[[#This Row],[Purchase Amount (USD)]]&gt;=100,"High Value","Low Value")</f>
        <v>Low Value</v>
      </c>
      <c r="U1433" t="str">
        <f>IF(Table1[[#This Row],[Previous Purchases]]&gt;=20,"Loyal",
IF(Table1[[#This Row],[Previous Purchases]]&gt;=10,"Returning","New"))</f>
        <v>Loyal</v>
      </c>
      <c r="V1433" s="3">
        <f>IF(Table1[[#This Row],[Discount Applied]]="Yes",1,0)</f>
        <v>1</v>
      </c>
    </row>
    <row r="1434" spans="1:22" ht="14" x14ac:dyDescent="0.3">
      <c r="A1434">
        <v>1433</v>
      </c>
      <c r="B1434" s="2">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f>IF(Table1[[#This Row],[Age]]&lt;25,"Under 25",
IF(Table1[[#This Row],[Age]]&lt;=34,"25–34",
IF(Table1[[#This Row],[Age]]&lt;=44,"35–44",
IF(Table1[[#This Row],[Age]]&lt;=54,"45–54","55+"))))</f>
        <v>25–34</v>
      </c>
      <c r="T1434" t="str">
        <f>IF(Table1[[#This Row],[Purchase Amount (USD)]]&gt;=100,"High Value","Low Value")</f>
        <v>Low Value</v>
      </c>
      <c r="U1434" t="str">
        <f>IF(Table1[[#This Row],[Previous Purchases]]&gt;=20,"Loyal",
IF(Table1[[#This Row],[Previous Purchases]]&gt;=10,"Returning","New"))</f>
        <v>Loyal</v>
      </c>
      <c r="V1434" s="3">
        <f>IF(Table1[[#This Row],[Discount Applied]]="Yes",1,0)</f>
        <v>1</v>
      </c>
    </row>
    <row r="1435" spans="1:22" ht="14" x14ac:dyDescent="0.3">
      <c r="A1435">
        <v>1434</v>
      </c>
      <c r="B1435" s="2">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f>IF(Table1[[#This Row],[Age]]&lt;25,"Under 25",
IF(Table1[[#This Row],[Age]]&lt;=34,"25–34",
IF(Table1[[#This Row],[Age]]&lt;=44,"35–44",
IF(Table1[[#This Row],[Age]]&lt;=54,"45–54","55+"))))</f>
        <v>55+</v>
      </c>
      <c r="T1435" t="str">
        <f>IF(Table1[[#This Row],[Purchase Amount (USD)]]&gt;=100,"High Value","Low Value")</f>
        <v>Low Value</v>
      </c>
      <c r="U1435" t="str">
        <f>IF(Table1[[#This Row],[Previous Purchases]]&gt;=20,"Loyal",
IF(Table1[[#This Row],[Previous Purchases]]&gt;=10,"Returning","New"))</f>
        <v>Loyal</v>
      </c>
      <c r="V1435" s="3">
        <f>IF(Table1[[#This Row],[Discount Applied]]="Yes",1,0)</f>
        <v>1</v>
      </c>
    </row>
    <row r="1436" spans="1:22" ht="14" x14ac:dyDescent="0.3">
      <c r="A1436">
        <v>1435</v>
      </c>
      <c r="B1436" s="2">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f>IF(Table1[[#This Row],[Age]]&lt;25,"Under 25",
IF(Table1[[#This Row],[Age]]&lt;=34,"25–34",
IF(Table1[[#This Row],[Age]]&lt;=44,"35–44",
IF(Table1[[#This Row],[Age]]&lt;=54,"45–54","55+"))))</f>
        <v>55+</v>
      </c>
      <c r="T1436" t="str">
        <f>IF(Table1[[#This Row],[Purchase Amount (USD)]]&gt;=100,"High Value","Low Value")</f>
        <v>Low Value</v>
      </c>
      <c r="U1436" t="str">
        <f>IF(Table1[[#This Row],[Previous Purchases]]&gt;=20,"Loyal",
IF(Table1[[#This Row],[Previous Purchases]]&gt;=10,"Returning","New"))</f>
        <v>Loyal</v>
      </c>
      <c r="V1436" s="3">
        <f>IF(Table1[[#This Row],[Discount Applied]]="Yes",1,0)</f>
        <v>1</v>
      </c>
    </row>
    <row r="1437" spans="1:22" ht="14" x14ac:dyDescent="0.3">
      <c r="A1437">
        <v>1436</v>
      </c>
      <c r="B1437" s="2">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f>IF(Table1[[#This Row],[Age]]&lt;25,"Under 25",
IF(Table1[[#This Row],[Age]]&lt;=34,"25–34",
IF(Table1[[#This Row],[Age]]&lt;=44,"35–44",
IF(Table1[[#This Row],[Age]]&lt;=54,"45–54","55+"))))</f>
        <v>45–54</v>
      </c>
      <c r="T1437" t="str">
        <f>IF(Table1[[#This Row],[Purchase Amount (USD)]]&gt;=100,"High Value","Low Value")</f>
        <v>Low Value</v>
      </c>
      <c r="U1437" t="str">
        <f>IF(Table1[[#This Row],[Previous Purchases]]&gt;=20,"Loyal",
IF(Table1[[#This Row],[Previous Purchases]]&gt;=10,"Returning","New"))</f>
        <v>Loyal</v>
      </c>
      <c r="V1437" s="3">
        <f>IF(Table1[[#This Row],[Discount Applied]]="Yes",1,0)</f>
        <v>1</v>
      </c>
    </row>
    <row r="1438" spans="1:22" ht="14" x14ac:dyDescent="0.3">
      <c r="A1438">
        <v>1437</v>
      </c>
      <c r="B1438" s="2">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f>IF(Table1[[#This Row],[Age]]&lt;25,"Under 25",
IF(Table1[[#This Row],[Age]]&lt;=34,"25–34",
IF(Table1[[#This Row],[Age]]&lt;=44,"35–44",
IF(Table1[[#This Row],[Age]]&lt;=54,"45–54","55+"))))</f>
        <v>35–44</v>
      </c>
      <c r="T1438" t="str">
        <f>IF(Table1[[#This Row],[Purchase Amount (USD)]]&gt;=100,"High Value","Low Value")</f>
        <v>Low Value</v>
      </c>
      <c r="U1438" t="str">
        <f>IF(Table1[[#This Row],[Previous Purchases]]&gt;=20,"Loyal",
IF(Table1[[#This Row],[Previous Purchases]]&gt;=10,"Returning","New"))</f>
        <v>Loyal</v>
      </c>
      <c r="V1438" s="3">
        <f>IF(Table1[[#This Row],[Discount Applied]]="Yes",1,0)</f>
        <v>1</v>
      </c>
    </row>
    <row r="1439" spans="1:22" ht="14" x14ac:dyDescent="0.3">
      <c r="A1439">
        <v>1438</v>
      </c>
      <c r="B1439" s="2">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f>IF(Table1[[#This Row],[Age]]&lt;25,"Under 25",
IF(Table1[[#This Row],[Age]]&lt;=34,"25–34",
IF(Table1[[#This Row],[Age]]&lt;=44,"35–44",
IF(Table1[[#This Row],[Age]]&lt;=54,"45–54","55+"))))</f>
        <v>55+</v>
      </c>
      <c r="T1439" t="str">
        <f>IF(Table1[[#This Row],[Purchase Amount (USD)]]&gt;=100,"High Value","Low Value")</f>
        <v>Low Value</v>
      </c>
      <c r="U1439" t="str">
        <f>IF(Table1[[#This Row],[Previous Purchases]]&gt;=20,"Loyal",
IF(Table1[[#This Row],[Previous Purchases]]&gt;=10,"Returning","New"))</f>
        <v>Returning</v>
      </c>
      <c r="V1439" s="3">
        <f>IF(Table1[[#This Row],[Discount Applied]]="Yes",1,0)</f>
        <v>1</v>
      </c>
    </row>
    <row r="1440" spans="1:22" ht="14" x14ac:dyDescent="0.3">
      <c r="A1440">
        <v>1439</v>
      </c>
      <c r="B1440" s="2">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f>IF(Table1[[#This Row],[Age]]&lt;25,"Under 25",
IF(Table1[[#This Row],[Age]]&lt;=34,"25–34",
IF(Table1[[#This Row],[Age]]&lt;=44,"35–44",
IF(Table1[[#This Row],[Age]]&lt;=54,"45–54","55+"))))</f>
        <v>55+</v>
      </c>
      <c r="T1440" t="str">
        <f>IF(Table1[[#This Row],[Purchase Amount (USD)]]&gt;=100,"High Value","Low Value")</f>
        <v>Low Value</v>
      </c>
      <c r="U1440" t="str">
        <f>IF(Table1[[#This Row],[Previous Purchases]]&gt;=20,"Loyal",
IF(Table1[[#This Row],[Previous Purchases]]&gt;=10,"Returning","New"))</f>
        <v>Loyal</v>
      </c>
      <c r="V1440" s="3">
        <f>IF(Table1[[#This Row],[Discount Applied]]="Yes",1,0)</f>
        <v>1</v>
      </c>
    </row>
    <row r="1441" spans="1:22" ht="14" x14ac:dyDescent="0.3">
      <c r="A1441">
        <v>1440</v>
      </c>
      <c r="B1441" s="2">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f>IF(Table1[[#This Row],[Age]]&lt;25,"Under 25",
IF(Table1[[#This Row],[Age]]&lt;=34,"25–34",
IF(Table1[[#This Row],[Age]]&lt;=44,"35–44",
IF(Table1[[#This Row],[Age]]&lt;=54,"45–54","55+"))))</f>
        <v>25–34</v>
      </c>
      <c r="T1441" t="str">
        <f>IF(Table1[[#This Row],[Purchase Amount (USD)]]&gt;=100,"High Value","Low Value")</f>
        <v>Low Value</v>
      </c>
      <c r="U1441" t="str">
        <f>IF(Table1[[#This Row],[Previous Purchases]]&gt;=20,"Loyal",
IF(Table1[[#This Row],[Previous Purchases]]&gt;=10,"Returning","New"))</f>
        <v>Loyal</v>
      </c>
      <c r="V1441" s="3">
        <f>IF(Table1[[#This Row],[Discount Applied]]="Yes",1,0)</f>
        <v>1</v>
      </c>
    </row>
    <row r="1442" spans="1:22" ht="14" x14ac:dyDescent="0.3">
      <c r="A1442">
        <v>1441</v>
      </c>
      <c r="B1442" s="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f>IF(Table1[[#This Row],[Age]]&lt;25,"Under 25",
IF(Table1[[#This Row],[Age]]&lt;=34,"25–34",
IF(Table1[[#This Row],[Age]]&lt;=44,"35–44",
IF(Table1[[#This Row],[Age]]&lt;=54,"45–54","55+"))))</f>
        <v>25–34</v>
      </c>
      <c r="T1442" t="str">
        <f>IF(Table1[[#This Row],[Purchase Amount (USD)]]&gt;=100,"High Value","Low Value")</f>
        <v>Low Value</v>
      </c>
      <c r="U1442" t="str">
        <f>IF(Table1[[#This Row],[Previous Purchases]]&gt;=20,"Loyal",
IF(Table1[[#This Row],[Previous Purchases]]&gt;=10,"Returning","New"))</f>
        <v>Returning</v>
      </c>
      <c r="V1442" s="3">
        <f>IF(Table1[[#This Row],[Discount Applied]]="Yes",1,0)</f>
        <v>1</v>
      </c>
    </row>
    <row r="1443" spans="1:22" ht="14" x14ac:dyDescent="0.3">
      <c r="A1443">
        <v>1442</v>
      </c>
      <c r="B1443" s="2">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f>IF(Table1[[#This Row],[Age]]&lt;25,"Under 25",
IF(Table1[[#This Row],[Age]]&lt;=34,"25–34",
IF(Table1[[#This Row],[Age]]&lt;=44,"35–44",
IF(Table1[[#This Row],[Age]]&lt;=54,"45–54","55+"))))</f>
        <v>25–34</v>
      </c>
      <c r="T1443" t="str">
        <f>IF(Table1[[#This Row],[Purchase Amount (USD)]]&gt;=100,"High Value","Low Value")</f>
        <v>Low Value</v>
      </c>
      <c r="U1443" t="str">
        <f>IF(Table1[[#This Row],[Previous Purchases]]&gt;=20,"Loyal",
IF(Table1[[#This Row],[Previous Purchases]]&gt;=10,"Returning","New"))</f>
        <v>New</v>
      </c>
      <c r="V1443" s="3">
        <f>IF(Table1[[#This Row],[Discount Applied]]="Yes",1,0)</f>
        <v>1</v>
      </c>
    </row>
    <row r="1444" spans="1:22" ht="14" x14ac:dyDescent="0.3">
      <c r="A1444">
        <v>1443</v>
      </c>
      <c r="B1444" s="2">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f>IF(Table1[[#This Row],[Age]]&lt;25,"Under 25",
IF(Table1[[#This Row],[Age]]&lt;=34,"25–34",
IF(Table1[[#This Row],[Age]]&lt;=44,"35–44",
IF(Table1[[#This Row],[Age]]&lt;=54,"45–54","55+"))))</f>
        <v>45–54</v>
      </c>
      <c r="T1444" t="str">
        <f>IF(Table1[[#This Row],[Purchase Amount (USD)]]&gt;=100,"High Value","Low Value")</f>
        <v>Low Value</v>
      </c>
      <c r="U1444" t="str">
        <f>IF(Table1[[#This Row],[Previous Purchases]]&gt;=20,"Loyal",
IF(Table1[[#This Row],[Previous Purchases]]&gt;=10,"Returning","New"))</f>
        <v>Loyal</v>
      </c>
      <c r="V1444" s="3">
        <f>IF(Table1[[#This Row],[Discount Applied]]="Yes",1,0)</f>
        <v>1</v>
      </c>
    </row>
    <row r="1445" spans="1:22" ht="14" x14ac:dyDescent="0.3">
      <c r="A1445">
        <v>1444</v>
      </c>
      <c r="B1445" s="2">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f>IF(Table1[[#This Row],[Age]]&lt;25,"Under 25",
IF(Table1[[#This Row],[Age]]&lt;=34,"25–34",
IF(Table1[[#This Row],[Age]]&lt;=44,"35–44",
IF(Table1[[#This Row],[Age]]&lt;=54,"45–54","55+"))))</f>
        <v>55+</v>
      </c>
      <c r="T1445" t="str">
        <f>IF(Table1[[#This Row],[Purchase Amount (USD)]]&gt;=100,"High Value","Low Value")</f>
        <v>Low Value</v>
      </c>
      <c r="U1445" t="str">
        <f>IF(Table1[[#This Row],[Previous Purchases]]&gt;=20,"Loyal",
IF(Table1[[#This Row],[Previous Purchases]]&gt;=10,"Returning","New"))</f>
        <v>New</v>
      </c>
      <c r="V1445" s="3">
        <f>IF(Table1[[#This Row],[Discount Applied]]="Yes",1,0)</f>
        <v>1</v>
      </c>
    </row>
    <row r="1446" spans="1:22" ht="14" x14ac:dyDescent="0.3">
      <c r="A1446">
        <v>1445</v>
      </c>
      <c r="B1446" s="2">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f>IF(Table1[[#This Row],[Age]]&lt;25,"Under 25",
IF(Table1[[#This Row],[Age]]&lt;=34,"25–34",
IF(Table1[[#This Row],[Age]]&lt;=44,"35–44",
IF(Table1[[#This Row],[Age]]&lt;=54,"45–54","55+"))))</f>
        <v>25–34</v>
      </c>
      <c r="T1446" t="str">
        <f>IF(Table1[[#This Row],[Purchase Amount (USD)]]&gt;=100,"High Value","Low Value")</f>
        <v>Low Value</v>
      </c>
      <c r="U1446" t="str">
        <f>IF(Table1[[#This Row],[Previous Purchases]]&gt;=20,"Loyal",
IF(Table1[[#This Row],[Previous Purchases]]&gt;=10,"Returning","New"))</f>
        <v>Loyal</v>
      </c>
      <c r="V1446" s="3">
        <f>IF(Table1[[#This Row],[Discount Applied]]="Yes",1,0)</f>
        <v>1</v>
      </c>
    </row>
    <row r="1447" spans="1:22" ht="14" x14ac:dyDescent="0.3">
      <c r="A1447">
        <v>1446</v>
      </c>
      <c r="B1447" s="2">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str">
        <f>IF(Table1[[#This Row],[Age]]&lt;25,"Under 25",
IF(Table1[[#This Row],[Age]]&lt;=34,"25–34",
IF(Table1[[#This Row],[Age]]&lt;=44,"35–44",
IF(Table1[[#This Row],[Age]]&lt;=54,"45–54","55+"))))</f>
        <v>55+</v>
      </c>
      <c r="T1447" t="str">
        <f>IF(Table1[[#This Row],[Purchase Amount (USD)]]&gt;=100,"High Value","Low Value")</f>
        <v>Low Value</v>
      </c>
      <c r="U1447" t="str">
        <f>IF(Table1[[#This Row],[Previous Purchases]]&gt;=20,"Loyal",
IF(Table1[[#This Row],[Previous Purchases]]&gt;=10,"Returning","New"))</f>
        <v>Loyal</v>
      </c>
      <c r="V1447" s="3">
        <f>IF(Table1[[#This Row],[Discount Applied]]="Yes",1,0)</f>
        <v>1</v>
      </c>
    </row>
    <row r="1448" spans="1:22" ht="14" x14ac:dyDescent="0.3">
      <c r="A1448">
        <v>1447</v>
      </c>
      <c r="B1448" s="2">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f>IF(Table1[[#This Row],[Age]]&lt;25,"Under 25",
IF(Table1[[#This Row],[Age]]&lt;=34,"25–34",
IF(Table1[[#This Row],[Age]]&lt;=44,"35–44",
IF(Table1[[#This Row],[Age]]&lt;=54,"45–54","55+"))))</f>
        <v>55+</v>
      </c>
      <c r="T1448" t="str">
        <f>IF(Table1[[#This Row],[Purchase Amount (USD)]]&gt;=100,"High Value","Low Value")</f>
        <v>Low Value</v>
      </c>
      <c r="U1448" t="str">
        <f>IF(Table1[[#This Row],[Previous Purchases]]&gt;=20,"Loyal",
IF(Table1[[#This Row],[Previous Purchases]]&gt;=10,"Returning","New"))</f>
        <v>New</v>
      </c>
      <c r="V1448" s="3">
        <f>IF(Table1[[#This Row],[Discount Applied]]="Yes",1,0)</f>
        <v>1</v>
      </c>
    </row>
    <row r="1449" spans="1:22" ht="14" x14ac:dyDescent="0.3">
      <c r="A1449">
        <v>1448</v>
      </c>
      <c r="B1449" s="2">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f>IF(Table1[[#This Row],[Age]]&lt;25,"Under 25",
IF(Table1[[#This Row],[Age]]&lt;=34,"25–34",
IF(Table1[[#This Row],[Age]]&lt;=44,"35–44",
IF(Table1[[#This Row],[Age]]&lt;=54,"45–54","55+"))))</f>
        <v>Under 25</v>
      </c>
      <c r="T1449" t="str">
        <f>IF(Table1[[#This Row],[Purchase Amount (USD)]]&gt;=100,"High Value","Low Value")</f>
        <v>Low Value</v>
      </c>
      <c r="U1449" t="str">
        <f>IF(Table1[[#This Row],[Previous Purchases]]&gt;=20,"Loyal",
IF(Table1[[#This Row],[Previous Purchases]]&gt;=10,"Returning","New"))</f>
        <v>Loyal</v>
      </c>
      <c r="V1449" s="3">
        <f>IF(Table1[[#This Row],[Discount Applied]]="Yes",1,0)</f>
        <v>1</v>
      </c>
    </row>
    <row r="1450" spans="1:22" ht="14" x14ac:dyDescent="0.3">
      <c r="A1450">
        <v>1449</v>
      </c>
      <c r="B1450" s="2">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f>IF(Table1[[#This Row],[Age]]&lt;25,"Under 25",
IF(Table1[[#This Row],[Age]]&lt;=34,"25–34",
IF(Table1[[#This Row],[Age]]&lt;=44,"35–44",
IF(Table1[[#This Row],[Age]]&lt;=54,"45–54","55+"))))</f>
        <v>55+</v>
      </c>
      <c r="T1450" t="str">
        <f>IF(Table1[[#This Row],[Purchase Amount (USD)]]&gt;=100,"High Value","Low Value")</f>
        <v>Low Value</v>
      </c>
      <c r="U1450" t="str">
        <f>IF(Table1[[#This Row],[Previous Purchases]]&gt;=20,"Loyal",
IF(Table1[[#This Row],[Previous Purchases]]&gt;=10,"Returning","New"))</f>
        <v>Returning</v>
      </c>
      <c r="V1450" s="3">
        <f>IF(Table1[[#This Row],[Discount Applied]]="Yes",1,0)</f>
        <v>1</v>
      </c>
    </row>
    <row r="1451" spans="1:22" ht="14" x14ac:dyDescent="0.3">
      <c r="A1451">
        <v>1450</v>
      </c>
      <c r="B1451" s="2">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f>IF(Table1[[#This Row],[Age]]&lt;25,"Under 25",
IF(Table1[[#This Row],[Age]]&lt;=34,"25–34",
IF(Table1[[#This Row],[Age]]&lt;=44,"35–44",
IF(Table1[[#This Row],[Age]]&lt;=54,"45–54","55+"))))</f>
        <v>Under 25</v>
      </c>
      <c r="T1451" t="str">
        <f>IF(Table1[[#This Row],[Purchase Amount (USD)]]&gt;=100,"High Value","Low Value")</f>
        <v>Low Value</v>
      </c>
      <c r="U1451" t="str">
        <f>IF(Table1[[#This Row],[Previous Purchases]]&gt;=20,"Loyal",
IF(Table1[[#This Row],[Previous Purchases]]&gt;=10,"Returning","New"))</f>
        <v>Loyal</v>
      </c>
      <c r="V1451" s="3">
        <f>IF(Table1[[#This Row],[Discount Applied]]="Yes",1,0)</f>
        <v>1</v>
      </c>
    </row>
    <row r="1452" spans="1:22" ht="14" x14ac:dyDescent="0.3">
      <c r="A1452">
        <v>1451</v>
      </c>
      <c r="B1452" s="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f>IF(Table1[[#This Row],[Age]]&lt;25,"Under 25",
IF(Table1[[#This Row],[Age]]&lt;=34,"25–34",
IF(Table1[[#This Row],[Age]]&lt;=44,"35–44",
IF(Table1[[#This Row],[Age]]&lt;=54,"45–54","55+"))))</f>
        <v>25–34</v>
      </c>
      <c r="T1452" t="str">
        <f>IF(Table1[[#This Row],[Purchase Amount (USD)]]&gt;=100,"High Value","Low Value")</f>
        <v>Low Value</v>
      </c>
      <c r="U1452" t="str">
        <f>IF(Table1[[#This Row],[Previous Purchases]]&gt;=20,"Loyal",
IF(Table1[[#This Row],[Previous Purchases]]&gt;=10,"Returning","New"))</f>
        <v>Loyal</v>
      </c>
      <c r="V1452" s="3">
        <f>IF(Table1[[#This Row],[Discount Applied]]="Yes",1,0)</f>
        <v>1</v>
      </c>
    </row>
    <row r="1453" spans="1:22" ht="14" x14ac:dyDescent="0.3">
      <c r="A1453">
        <v>1452</v>
      </c>
      <c r="B1453" s="2">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f>IF(Table1[[#This Row],[Age]]&lt;25,"Under 25",
IF(Table1[[#This Row],[Age]]&lt;=34,"25–34",
IF(Table1[[#This Row],[Age]]&lt;=44,"35–44",
IF(Table1[[#This Row],[Age]]&lt;=54,"45–54","55+"))))</f>
        <v>45–54</v>
      </c>
      <c r="T1453" t="str">
        <f>IF(Table1[[#This Row],[Purchase Amount (USD)]]&gt;=100,"High Value","Low Value")</f>
        <v>Low Value</v>
      </c>
      <c r="U1453" t="str">
        <f>IF(Table1[[#This Row],[Previous Purchases]]&gt;=20,"Loyal",
IF(Table1[[#This Row],[Previous Purchases]]&gt;=10,"Returning","New"))</f>
        <v>Loyal</v>
      </c>
      <c r="V1453" s="3">
        <f>IF(Table1[[#This Row],[Discount Applied]]="Yes",1,0)</f>
        <v>1</v>
      </c>
    </row>
    <row r="1454" spans="1:22" ht="14" x14ac:dyDescent="0.3">
      <c r="A1454">
        <v>1453</v>
      </c>
      <c r="B1454" s="2">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f>IF(Table1[[#This Row],[Age]]&lt;25,"Under 25",
IF(Table1[[#This Row],[Age]]&lt;=34,"25–34",
IF(Table1[[#This Row],[Age]]&lt;=44,"35–44",
IF(Table1[[#This Row],[Age]]&lt;=54,"45–54","55+"))))</f>
        <v>55+</v>
      </c>
      <c r="T1454" t="str">
        <f>IF(Table1[[#This Row],[Purchase Amount (USD)]]&gt;=100,"High Value","Low Value")</f>
        <v>Low Value</v>
      </c>
      <c r="U1454" t="str">
        <f>IF(Table1[[#This Row],[Previous Purchases]]&gt;=20,"Loyal",
IF(Table1[[#This Row],[Previous Purchases]]&gt;=10,"Returning","New"))</f>
        <v>Returning</v>
      </c>
      <c r="V1454" s="3">
        <f>IF(Table1[[#This Row],[Discount Applied]]="Yes",1,0)</f>
        <v>1</v>
      </c>
    </row>
    <row r="1455" spans="1:22" ht="14" x14ac:dyDescent="0.3">
      <c r="A1455">
        <v>1454</v>
      </c>
      <c r="B1455" s="2">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f>IF(Table1[[#This Row],[Age]]&lt;25,"Under 25",
IF(Table1[[#This Row],[Age]]&lt;=34,"25–34",
IF(Table1[[#This Row],[Age]]&lt;=44,"35–44",
IF(Table1[[#This Row],[Age]]&lt;=54,"45–54","55+"))))</f>
        <v>35–44</v>
      </c>
      <c r="T1455" t="str">
        <f>IF(Table1[[#This Row],[Purchase Amount (USD)]]&gt;=100,"High Value","Low Value")</f>
        <v>Low Value</v>
      </c>
      <c r="U1455" t="str">
        <f>IF(Table1[[#This Row],[Previous Purchases]]&gt;=20,"Loyal",
IF(Table1[[#This Row],[Previous Purchases]]&gt;=10,"Returning","New"))</f>
        <v>Loyal</v>
      </c>
      <c r="V1455" s="3">
        <f>IF(Table1[[#This Row],[Discount Applied]]="Yes",1,0)</f>
        <v>1</v>
      </c>
    </row>
    <row r="1456" spans="1:22" ht="14" x14ac:dyDescent="0.3">
      <c r="A1456">
        <v>1455</v>
      </c>
      <c r="B1456" s="2">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f>IF(Table1[[#This Row],[Age]]&lt;25,"Under 25",
IF(Table1[[#This Row],[Age]]&lt;=34,"25–34",
IF(Table1[[#This Row],[Age]]&lt;=44,"35–44",
IF(Table1[[#This Row],[Age]]&lt;=54,"45–54","55+"))))</f>
        <v>55+</v>
      </c>
      <c r="T1456" t="str">
        <f>IF(Table1[[#This Row],[Purchase Amount (USD)]]&gt;=100,"High Value","Low Value")</f>
        <v>Low Value</v>
      </c>
      <c r="U1456" t="str">
        <f>IF(Table1[[#This Row],[Previous Purchases]]&gt;=20,"Loyal",
IF(Table1[[#This Row],[Previous Purchases]]&gt;=10,"Returning","New"))</f>
        <v>Returning</v>
      </c>
      <c r="V1456" s="3">
        <f>IF(Table1[[#This Row],[Discount Applied]]="Yes",1,0)</f>
        <v>1</v>
      </c>
    </row>
    <row r="1457" spans="1:22" ht="14" x14ac:dyDescent="0.3">
      <c r="A1457">
        <v>1456</v>
      </c>
      <c r="B1457" s="2">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f>IF(Table1[[#This Row],[Age]]&lt;25,"Under 25",
IF(Table1[[#This Row],[Age]]&lt;=34,"25–34",
IF(Table1[[#This Row],[Age]]&lt;=44,"35–44",
IF(Table1[[#This Row],[Age]]&lt;=54,"45–54","55+"))))</f>
        <v>55+</v>
      </c>
      <c r="T1457" t="str">
        <f>IF(Table1[[#This Row],[Purchase Amount (USD)]]&gt;=100,"High Value","Low Value")</f>
        <v>Low Value</v>
      </c>
      <c r="U1457" t="str">
        <f>IF(Table1[[#This Row],[Previous Purchases]]&gt;=20,"Loyal",
IF(Table1[[#This Row],[Previous Purchases]]&gt;=10,"Returning","New"))</f>
        <v>New</v>
      </c>
      <c r="V1457" s="3">
        <f>IF(Table1[[#This Row],[Discount Applied]]="Yes",1,0)</f>
        <v>1</v>
      </c>
    </row>
    <row r="1458" spans="1:22" ht="14" x14ac:dyDescent="0.3">
      <c r="A1458">
        <v>1457</v>
      </c>
      <c r="B1458" s="2">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f>IF(Table1[[#This Row],[Age]]&lt;25,"Under 25",
IF(Table1[[#This Row],[Age]]&lt;=34,"25–34",
IF(Table1[[#This Row],[Age]]&lt;=44,"35–44",
IF(Table1[[#This Row],[Age]]&lt;=54,"45–54","55+"))))</f>
        <v>55+</v>
      </c>
      <c r="T1458" t="str">
        <f>IF(Table1[[#This Row],[Purchase Amount (USD)]]&gt;=100,"High Value","Low Value")</f>
        <v>High Value</v>
      </c>
      <c r="U1458" t="str">
        <f>IF(Table1[[#This Row],[Previous Purchases]]&gt;=20,"Loyal",
IF(Table1[[#This Row],[Previous Purchases]]&gt;=10,"Returning","New"))</f>
        <v>Loyal</v>
      </c>
      <c r="V1458" s="3">
        <f>IF(Table1[[#This Row],[Discount Applied]]="Yes",1,0)</f>
        <v>1</v>
      </c>
    </row>
    <row r="1459" spans="1:22" ht="14" x14ac:dyDescent="0.3">
      <c r="A1459">
        <v>1458</v>
      </c>
      <c r="B1459" s="2">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f>IF(Table1[[#This Row],[Age]]&lt;25,"Under 25",
IF(Table1[[#This Row],[Age]]&lt;=34,"25–34",
IF(Table1[[#This Row],[Age]]&lt;=44,"35–44",
IF(Table1[[#This Row],[Age]]&lt;=54,"45–54","55+"))))</f>
        <v>55+</v>
      </c>
      <c r="T1459" t="str">
        <f>IF(Table1[[#This Row],[Purchase Amount (USD)]]&gt;=100,"High Value","Low Value")</f>
        <v>Low Value</v>
      </c>
      <c r="U1459" t="str">
        <f>IF(Table1[[#This Row],[Previous Purchases]]&gt;=20,"Loyal",
IF(Table1[[#This Row],[Previous Purchases]]&gt;=10,"Returning","New"))</f>
        <v>Loyal</v>
      </c>
      <c r="V1459" s="3">
        <f>IF(Table1[[#This Row],[Discount Applied]]="Yes",1,0)</f>
        <v>1</v>
      </c>
    </row>
    <row r="1460" spans="1:22" ht="14" x14ac:dyDescent="0.3">
      <c r="A1460">
        <v>1459</v>
      </c>
      <c r="B1460" s="2">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f>IF(Table1[[#This Row],[Age]]&lt;25,"Under 25",
IF(Table1[[#This Row],[Age]]&lt;=34,"25–34",
IF(Table1[[#This Row],[Age]]&lt;=44,"35–44",
IF(Table1[[#This Row],[Age]]&lt;=54,"45–54","55+"))))</f>
        <v>35–44</v>
      </c>
      <c r="T1460" t="str">
        <f>IF(Table1[[#This Row],[Purchase Amount (USD)]]&gt;=100,"High Value","Low Value")</f>
        <v>Low Value</v>
      </c>
      <c r="U1460" t="str">
        <f>IF(Table1[[#This Row],[Previous Purchases]]&gt;=20,"Loyal",
IF(Table1[[#This Row],[Previous Purchases]]&gt;=10,"Returning","New"))</f>
        <v>Loyal</v>
      </c>
      <c r="V1460" s="3">
        <f>IF(Table1[[#This Row],[Discount Applied]]="Yes",1,0)</f>
        <v>1</v>
      </c>
    </row>
    <row r="1461" spans="1:22" ht="14" x14ac:dyDescent="0.3">
      <c r="A1461">
        <v>1460</v>
      </c>
      <c r="B1461" s="2">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f>IF(Table1[[#This Row],[Age]]&lt;25,"Under 25",
IF(Table1[[#This Row],[Age]]&lt;=34,"25–34",
IF(Table1[[#This Row],[Age]]&lt;=44,"35–44",
IF(Table1[[#This Row],[Age]]&lt;=54,"45–54","55+"))))</f>
        <v>Under 25</v>
      </c>
      <c r="T1461" t="str">
        <f>IF(Table1[[#This Row],[Purchase Amount (USD)]]&gt;=100,"High Value","Low Value")</f>
        <v>Low Value</v>
      </c>
      <c r="U1461" t="str">
        <f>IF(Table1[[#This Row],[Previous Purchases]]&gt;=20,"Loyal",
IF(Table1[[#This Row],[Previous Purchases]]&gt;=10,"Returning","New"))</f>
        <v>Returning</v>
      </c>
      <c r="V1461" s="3">
        <f>IF(Table1[[#This Row],[Discount Applied]]="Yes",1,0)</f>
        <v>1</v>
      </c>
    </row>
    <row r="1462" spans="1:22" ht="14" x14ac:dyDescent="0.3">
      <c r="A1462">
        <v>1461</v>
      </c>
      <c r="B1462" s="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f>IF(Table1[[#This Row],[Age]]&lt;25,"Under 25",
IF(Table1[[#This Row],[Age]]&lt;=34,"25–34",
IF(Table1[[#This Row],[Age]]&lt;=44,"35–44",
IF(Table1[[#This Row],[Age]]&lt;=54,"45–54","55+"))))</f>
        <v>55+</v>
      </c>
      <c r="T1462" t="str">
        <f>IF(Table1[[#This Row],[Purchase Amount (USD)]]&gt;=100,"High Value","Low Value")</f>
        <v>Low Value</v>
      </c>
      <c r="U1462" t="str">
        <f>IF(Table1[[#This Row],[Previous Purchases]]&gt;=20,"Loyal",
IF(Table1[[#This Row],[Previous Purchases]]&gt;=10,"Returning","New"))</f>
        <v>Loyal</v>
      </c>
      <c r="V1462" s="3">
        <f>IF(Table1[[#This Row],[Discount Applied]]="Yes",1,0)</f>
        <v>1</v>
      </c>
    </row>
    <row r="1463" spans="1:22" ht="14" x14ac:dyDescent="0.3">
      <c r="A1463">
        <v>1462</v>
      </c>
      <c r="B1463" s="2">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f>IF(Table1[[#This Row],[Age]]&lt;25,"Under 25",
IF(Table1[[#This Row],[Age]]&lt;=34,"25–34",
IF(Table1[[#This Row],[Age]]&lt;=44,"35–44",
IF(Table1[[#This Row],[Age]]&lt;=54,"45–54","55+"))))</f>
        <v>45–54</v>
      </c>
      <c r="T1463" t="str">
        <f>IF(Table1[[#This Row],[Purchase Amount (USD)]]&gt;=100,"High Value","Low Value")</f>
        <v>Low Value</v>
      </c>
      <c r="U1463" t="str">
        <f>IF(Table1[[#This Row],[Previous Purchases]]&gt;=20,"Loyal",
IF(Table1[[#This Row],[Previous Purchases]]&gt;=10,"Returning","New"))</f>
        <v>Loyal</v>
      </c>
      <c r="V1463" s="3">
        <f>IF(Table1[[#This Row],[Discount Applied]]="Yes",1,0)</f>
        <v>1</v>
      </c>
    </row>
    <row r="1464" spans="1:22" ht="14" x14ac:dyDescent="0.3">
      <c r="A1464">
        <v>1463</v>
      </c>
      <c r="B1464" s="2">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f>IF(Table1[[#This Row],[Age]]&lt;25,"Under 25",
IF(Table1[[#This Row],[Age]]&lt;=34,"25–34",
IF(Table1[[#This Row],[Age]]&lt;=44,"35–44",
IF(Table1[[#This Row],[Age]]&lt;=54,"45–54","55+"))))</f>
        <v>35–44</v>
      </c>
      <c r="T1464" t="str">
        <f>IF(Table1[[#This Row],[Purchase Amount (USD)]]&gt;=100,"High Value","Low Value")</f>
        <v>Low Value</v>
      </c>
      <c r="U1464" t="str">
        <f>IF(Table1[[#This Row],[Previous Purchases]]&gt;=20,"Loyal",
IF(Table1[[#This Row],[Previous Purchases]]&gt;=10,"Returning","New"))</f>
        <v>New</v>
      </c>
      <c r="V1464" s="3">
        <f>IF(Table1[[#This Row],[Discount Applied]]="Yes",1,0)</f>
        <v>1</v>
      </c>
    </row>
    <row r="1465" spans="1:22" ht="14" x14ac:dyDescent="0.3">
      <c r="A1465">
        <v>1464</v>
      </c>
      <c r="B1465" s="2">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f>IF(Table1[[#This Row],[Age]]&lt;25,"Under 25",
IF(Table1[[#This Row],[Age]]&lt;=34,"25–34",
IF(Table1[[#This Row],[Age]]&lt;=44,"35–44",
IF(Table1[[#This Row],[Age]]&lt;=54,"45–54","55+"))))</f>
        <v>45–54</v>
      </c>
      <c r="T1465" t="str">
        <f>IF(Table1[[#This Row],[Purchase Amount (USD)]]&gt;=100,"High Value","Low Value")</f>
        <v>Low Value</v>
      </c>
      <c r="U1465" t="str">
        <f>IF(Table1[[#This Row],[Previous Purchases]]&gt;=20,"Loyal",
IF(Table1[[#This Row],[Previous Purchases]]&gt;=10,"Returning","New"))</f>
        <v>New</v>
      </c>
      <c r="V1465" s="3">
        <f>IF(Table1[[#This Row],[Discount Applied]]="Yes",1,0)</f>
        <v>1</v>
      </c>
    </row>
    <row r="1466" spans="1:22" ht="14" x14ac:dyDescent="0.3">
      <c r="A1466">
        <v>1465</v>
      </c>
      <c r="B1466" s="2">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str">
        <f>IF(Table1[[#This Row],[Age]]&lt;25,"Under 25",
IF(Table1[[#This Row],[Age]]&lt;=34,"25–34",
IF(Table1[[#This Row],[Age]]&lt;=44,"35–44",
IF(Table1[[#This Row],[Age]]&lt;=54,"45–54","55+"))))</f>
        <v>25–34</v>
      </c>
      <c r="T1466" t="str">
        <f>IF(Table1[[#This Row],[Purchase Amount (USD)]]&gt;=100,"High Value","Low Value")</f>
        <v>Low Value</v>
      </c>
      <c r="U1466" t="str">
        <f>IF(Table1[[#This Row],[Previous Purchases]]&gt;=20,"Loyal",
IF(Table1[[#This Row],[Previous Purchases]]&gt;=10,"Returning","New"))</f>
        <v>Loyal</v>
      </c>
      <c r="V1466" s="3">
        <f>IF(Table1[[#This Row],[Discount Applied]]="Yes",1,0)</f>
        <v>1</v>
      </c>
    </row>
    <row r="1467" spans="1:22" ht="14" x14ac:dyDescent="0.3">
      <c r="A1467">
        <v>1466</v>
      </c>
      <c r="B1467" s="2">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f>IF(Table1[[#This Row],[Age]]&lt;25,"Under 25",
IF(Table1[[#This Row],[Age]]&lt;=34,"25–34",
IF(Table1[[#This Row],[Age]]&lt;=44,"35–44",
IF(Table1[[#This Row],[Age]]&lt;=54,"45–54","55+"))))</f>
        <v>45–54</v>
      </c>
      <c r="T1467" t="str">
        <f>IF(Table1[[#This Row],[Purchase Amount (USD)]]&gt;=100,"High Value","Low Value")</f>
        <v>Low Value</v>
      </c>
      <c r="U1467" t="str">
        <f>IF(Table1[[#This Row],[Previous Purchases]]&gt;=20,"Loyal",
IF(Table1[[#This Row],[Previous Purchases]]&gt;=10,"Returning","New"))</f>
        <v>Loyal</v>
      </c>
      <c r="V1467" s="3">
        <f>IF(Table1[[#This Row],[Discount Applied]]="Yes",1,0)</f>
        <v>1</v>
      </c>
    </row>
    <row r="1468" spans="1:22" ht="14" x14ac:dyDescent="0.3">
      <c r="A1468">
        <v>1467</v>
      </c>
      <c r="B1468" s="2">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f>IF(Table1[[#This Row],[Age]]&lt;25,"Under 25",
IF(Table1[[#This Row],[Age]]&lt;=34,"25–34",
IF(Table1[[#This Row],[Age]]&lt;=44,"35–44",
IF(Table1[[#This Row],[Age]]&lt;=54,"45–54","55+"))))</f>
        <v>55+</v>
      </c>
      <c r="T1468" t="str">
        <f>IF(Table1[[#This Row],[Purchase Amount (USD)]]&gt;=100,"High Value","Low Value")</f>
        <v>Low Value</v>
      </c>
      <c r="U1468" t="str">
        <f>IF(Table1[[#This Row],[Previous Purchases]]&gt;=20,"Loyal",
IF(Table1[[#This Row],[Previous Purchases]]&gt;=10,"Returning","New"))</f>
        <v>New</v>
      </c>
      <c r="V1468" s="3">
        <f>IF(Table1[[#This Row],[Discount Applied]]="Yes",1,0)</f>
        <v>1</v>
      </c>
    </row>
    <row r="1469" spans="1:22" ht="14" x14ac:dyDescent="0.3">
      <c r="A1469">
        <v>1468</v>
      </c>
      <c r="B1469" s="2">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f>IF(Table1[[#This Row],[Age]]&lt;25,"Under 25",
IF(Table1[[#This Row],[Age]]&lt;=34,"25–34",
IF(Table1[[#This Row],[Age]]&lt;=44,"35–44",
IF(Table1[[#This Row],[Age]]&lt;=54,"45–54","55+"))))</f>
        <v>25–34</v>
      </c>
      <c r="T1469" t="str">
        <f>IF(Table1[[#This Row],[Purchase Amount (USD)]]&gt;=100,"High Value","Low Value")</f>
        <v>Low Value</v>
      </c>
      <c r="U1469" t="str">
        <f>IF(Table1[[#This Row],[Previous Purchases]]&gt;=20,"Loyal",
IF(Table1[[#This Row],[Previous Purchases]]&gt;=10,"Returning","New"))</f>
        <v>Returning</v>
      </c>
      <c r="V1469" s="3">
        <f>IF(Table1[[#This Row],[Discount Applied]]="Yes",1,0)</f>
        <v>1</v>
      </c>
    </row>
    <row r="1470" spans="1:22" ht="14" x14ac:dyDescent="0.3">
      <c r="A1470">
        <v>1469</v>
      </c>
      <c r="B1470" s="2">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f>IF(Table1[[#This Row],[Age]]&lt;25,"Under 25",
IF(Table1[[#This Row],[Age]]&lt;=34,"25–34",
IF(Table1[[#This Row],[Age]]&lt;=44,"35–44",
IF(Table1[[#This Row],[Age]]&lt;=54,"45–54","55+"))))</f>
        <v>35–44</v>
      </c>
      <c r="T1470" t="str">
        <f>IF(Table1[[#This Row],[Purchase Amount (USD)]]&gt;=100,"High Value","Low Value")</f>
        <v>Low Value</v>
      </c>
      <c r="U1470" t="str">
        <f>IF(Table1[[#This Row],[Previous Purchases]]&gt;=20,"Loyal",
IF(Table1[[#This Row],[Previous Purchases]]&gt;=10,"Returning","New"))</f>
        <v>Loyal</v>
      </c>
      <c r="V1470" s="3">
        <f>IF(Table1[[#This Row],[Discount Applied]]="Yes",1,0)</f>
        <v>1</v>
      </c>
    </row>
    <row r="1471" spans="1:22" ht="14" x14ac:dyDescent="0.3">
      <c r="A1471">
        <v>1470</v>
      </c>
      <c r="B1471" s="2">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f>IF(Table1[[#This Row],[Age]]&lt;25,"Under 25",
IF(Table1[[#This Row],[Age]]&lt;=34,"25–34",
IF(Table1[[#This Row],[Age]]&lt;=44,"35–44",
IF(Table1[[#This Row],[Age]]&lt;=54,"45–54","55+"))))</f>
        <v>25–34</v>
      </c>
      <c r="T1471" t="str">
        <f>IF(Table1[[#This Row],[Purchase Amount (USD)]]&gt;=100,"High Value","Low Value")</f>
        <v>Low Value</v>
      </c>
      <c r="U1471" t="str">
        <f>IF(Table1[[#This Row],[Previous Purchases]]&gt;=20,"Loyal",
IF(Table1[[#This Row],[Previous Purchases]]&gt;=10,"Returning","New"))</f>
        <v>Loyal</v>
      </c>
      <c r="V1471" s="3">
        <f>IF(Table1[[#This Row],[Discount Applied]]="Yes",1,0)</f>
        <v>1</v>
      </c>
    </row>
    <row r="1472" spans="1:22" ht="14" x14ac:dyDescent="0.3">
      <c r="A1472">
        <v>1471</v>
      </c>
      <c r="B1472" s="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f>IF(Table1[[#This Row],[Age]]&lt;25,"Under 25",
IF(Table1[[#This Row],[Age]]&lt;=34,"25–34",
IF(Table1[[#This Row],[Age]]&lt;=44,"35–44",
IF(Table1[[#This Row],[Age]]&lt;=54,"45–54","55+"))))</f>
        <v>35–44</v>
      </c>
      <c r="T1472" t="str">
        <f>IF(Table1[[#This Row],[Purchase Amount (USD)]]&gt;=100,"High Value","Low Value")</f>
        <v>Low Value</v>
      </c>
      <c r="U1472" t="str">
        <f>IF(Table1[[#This Row],[Previous Purchases]]&gt;=20,"Loyal",
IF(Table1[[#This Row],[Previous Purchases]]&gt;=10,"Returning","New"))</f>
        <v>Returning</v>
      </c>
      <c r="V1472" s="3">
        <f>IF(Table1[[#This Row],[Discount Applied]]="Yes",1,0)</f>
        <v>1</v>
      </c>
    </row>
    <row r="1473" spans="1:22" ht="14" x14ac:dyDescent="0.3">
      <c r="A1473">
        <v>1472</v>
      </c>
      <c r="B1473" s="2">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f>IF(Table1[[#This Row],[Age]]&lt;25,"Under 25",
IF(Table1[[#This Row],[Age]]&lt;=34,"25–34",
IF(Table1[[#This Row],[Age]]&lt;=44,"35–44",
IF(Table1[[#This Row],[Age]]&lt;=54,"45–54","55+"))))</f>
        <v>25–34</v>
      </c>
      <c r="T1473" t="str">
        <f>IF(Table1[[#This Row],[Purchase Amount (USD)]]&gt;=100,"High Value","Low Value")</f>
        <v>Low Value</v>
      </c>
      <c r="U1473" t="str">
        <f>IF(Table1[[#This Row],[Previous Purchases]]&gt;=20,"Loyal",
IF(Table1[[#This Row],[Previous Purchases]]&gt;=10,"Returning","New"))</f>
        <v>Loyal</v>
      </c>
      <c r="V1473" s="3">
        <f>IF(Table1[[#This Row],[Discount Applied]]="Yes",1,0)</f>
        <v>1</v>
      </c>
    </row>
    <row r="1474" spans="1:22" ht="14" x14ac:dyDescent="0.3">
      <c r="A1474">
        <v>1473</v>
      </c>
      <c r="B1474" s="2">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f>IF(Table1[[#This Row],[Age]]&lt;25,"Under 25",
IF(Table1[[#This Row],[Age]]&lt;=34,"25–34",
IF(Table1[[#This Row],[Age]]&lt;=44,"35–44",
IF(Table1[[#This Row],[Age]]&lt;=54,"45–54","55+"))))</f>
        <v>35–44</v>
      </c>
      <c r="T1474" t="str">
        <f>IF(Table1[[#This Row],[Purchase Amount (USD)]]&gt;=100,"High Value","Low Value")</f>
        <v>Low Value</v>
      </c>
      <c r="U1474" t="str">
        <f>IF(Table1[[#This Row],[Previous Purchases]]&gt;=20,"Loyal",
IF(Table1[[#This Row],[Previous Purchases]]&gt;=10,"Returning","New"))</f>
        <v>Returning</v>
      </c>
      <c r="V1474" s="3">
        <f>IF(Table1[[#This Row],[Discount Applied]]="Yes",1,0)</f>
        <v>1</v>
      </c>
    </row>
    <row r="1475" spans="1:22" ht="14" x14ac:dyDescent="0.3">
      <c r="A1475">
        <v>1474</v>
      </c>
      <c r="B1475" s="2">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f>IF(Table1[[#This Row],[Age]]&lt;25,"Under 25",
IF(Table1[[#This Row],[Age]]&lt;=34,"25–34",
IF(Table1[[#This Row],[Age]]&lt;=44,"35–44",
IF(Table1[[#This Row],[Age]]&lt;=54,"45–54","55+"))))</f>
        <v>55+</v>
      </c>
      <c r="T1475" t="str">
        <f>IF(Table1[[#This Row],[Purchase Amount (USD)]]&gt;=100,"High Value","Low Value")</f>
        <v>Low Value</v>
      </c>
      <c r="U1475" t="str">
        <f>IF(Table1[[#This Row],[Previous Purchases]]&gt;=20,"Loyal",
IF(Table1[[#This Row],[Previous Purchases]]&gt;=10,"Returning","New"))</f>
        <v>Loyal</v>
      </c>
      <c r="V1475" s="3">
        <f>IF(Table1[[#This Row],[Discount Applied]]="Yes",1,0)</f>
        <v>1</v>
      </c>
    </row>
    <row r="1476" spans="1:22" ht="14" x14ac:dyDescent="0.3">
      <c r="A1476">
        <v>1475</v>
      </c>
      <c r="B1476" s="2">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f>IF(Table1[[#This Row],[Age]]&lt;25,"Under 25",
IF(Table1[[#This Row],[Age]]&lt;=34,"25–34",
IF(Table1[[#This Row],[Age]]&lt;=44,"35–44",
IF(Table1[[#This Row],[Age]]&lt;=54,"45–54","55+"))))</f>
        <v>25–34</v>
      </c>
      <c r="T1476" t="str">
        <f>IF(Table1[[#This Row],[Purchase Amount (USD)]]&gt;=100,"High Value","Low Value")</f>
        <v>Low Value</v>
      </c>
      <c r="U1476" t="str">
        <f>IF(Table1[[#This Row],[Previous Purchases]]&gt;=20,"Loyal",
IF(Table1[[#This Row],[Previous Purchases]]&gt;=10,"Returning","New"))</f>
        <v>New</v>
      </c>
      <c r="V1476" s="3">
        <f>IF(Table1[[#This Row],[Discount Applied]]="Yes",1,0)</f>
        <v>1</v>
      </c>
    </row>
    <row r="1477" spans="1:22" ht="14" x14ac:dyDescent="0.3">
      <c r="A1477">
        <v>1476</v>
      </c>
      <c r="B1477" s="2">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f>IF(Table1[[#This Row],[Age]]&lt;25,"Under 25",
IF(Table1[[#This Row],[Age]]&lt;=34,"25–34",
IF(Table1[[#This Row],[Age]]&lt;=44,"35–44",
IF(Table1[[#This Row],[Age]]&lt;=54,"45–54","55+"))))</f>
        <v>35–44</v>
      </c>
      <c r="T1477" t="str">
        <f>IF(Table1[[#This Row],[Purchase Amount (USD)]]&gt;=100,"High Value","Low Value")</f>
        <v>Low Value</v>
      </c>
      <c r="U1477" t="str">
        <f>IF(Table1[[#This Row],[Previous Purchases]]&gt;=20,"Loyal",
IF(Table1[[#This Row],[Previous Purchases]]&gt;=10,"Returning","New"))</f>
        <v>Loyal</v>
      </c>
      <c r="V1477" s="3">
        <f>IF(Table1[[#This Row],[Discount Applied]]="Yes",1,0)</f>
        <v>1</v>
      </c>
    </row>
    <row r="1478" spans="1:22" ht="14" x14ac:dyDescent="0.3">
      <c r="A1478">
        <v>1477</v>
      </c>
      <c r="B1478" s="2">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f>IF(Table1[[#This Row],[Age]]&lt;25,"Under 25",
IF(Table1[[#This Row],[Age]]&lt;=34,"25–34",
IF(Table1[[#This Row],[Age]]&lt;=44,"35–44",
IF(Table1[[#This Row],[Age]]&lt;=54,"45–54","55+"))))</f>
        <v>35–44</v>
      </c>
      <c r="T1478" t="str">
        <f>IF(Table1[[#This Row],[Purchase Amount (USD)]]&gt;=100,"High Value","Low Value")</f>
        <v>Low Value</v>
      </c>
      <c r="U1478" t="str">
        <f>IF(Table1[[#This Row],[Previous Purchases]]&gt;=20,"Loyal",
IF(Table1[[#This Row],[Previous Purchases]]&gt;=10,"Returning","New"))</f>
        <v>Returning</v>
      </c>
      <c r="V1478" s="3">
        <f>IF(Table1[[#This Row],[Discount Applied]]="Yes",1,0)</f>
        <v>1</v>
      </c>
    </row>
    <row r="1479" spans="1:22" ht="14" x14ac:dyDescent="0.3">
      <c r="A1479">
        <v>1478</v>
      </c>
      <c r="B1479" s="2">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str">
        <f>IF(Table1[[#This Row],[Age]]&lt;25,"Under 25",
IF(Table1[[#This Row],[Age]]&lt;=34,"25–34",
IF(Table1[[#This Row],[Age]]&lt;=44,"35–44",
IF(Table1[[#This Row],[Age]]&lt;=54,"45–54","55+"))))</f>
        <v>Under 25</v>
      </c>
      <c r="T1479" t="str">
        <f>IF(Table1[[#This Row],[Purchase Amount (USD)]]&gt;=100,"High Value","Low Value")</f>
        <v>Low Value</v>
      </c>
      <c r="U1479" t="str">
        <f>IF(Table1[[#This Row],[Previous Purchases]]&gt;=20,"Loyal",
IF(Table1[[#This Row],[Previous Purchases]]&gt;=10,"Returning","New"))</f>
        <v>New</v>
      </c>
      <c r="V1479" s="3">
        <f>IF(Table1[[#This Row],[Discount Applied]]="Yes",1,0)</f>
        <v>1</v>
      </c>
    </row>
    <row r="1480" spans="1:22" ht="14" x14ac:dyDescent="0.3">
      <c r="A1480">
        <v>1479</v>
      </c>
      <c r="B1480" s="2">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f>IF(Table1[[#This Row],[Age]]&lt;25,"Under 25",
IF(Table1[[#This Row],[Age]]&lt;=34,"25–34",
IF(Table1[[#This Row],[Age]]&lt;=44,"35–44",
IF(Table1[[#This Row],[Age]]&lt;=54,"45–54","55+"))))</f>
        <v>25–34</v>
      </c>
      <c r="T1480" t="str">
        <f>IF(Table1[[#This Row],[Purchase Amount (USD)]]&gt;=100,"High Value","Low Value")</f>
        <v>Low Value</v>
      </c>
      <c r="U1480" t="str">
        <f>IF(Table1[[#This Row],[Previous Purchases]]&gt;=20,"Loyal",
IF(Table1[[#This Row],[Previous Purchases]]&gt;=10,"Returning","New"))</f>
        <v>Returning</v>
      </c>
      <c r="V1480" s="3">
        <f>IF(Table1[[#This Row],[Discount Applied]]="Yes",1,0)</f>
        <v>1</v>
      </c>
    </row>
    <row r="1481" spans="1:22" ht="14" x14ac:dyDescent="0.3">
      <c r="A1481">
        <v>1480</v>
      </c>
      <c r="B1481" s="2">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f>IF(Table1[[#This Row],[Age]]&lt;25,"Under 25",
IF(Table1[[#This Row],[Age]]&lt;=34,"25–34",
IF(Table1[[#This Row],[Age]]&lt;=44,"35–44",
IF(Table1[[#This Row],[Age]]&lt;=54,"45–54","55+"))))</f>
        <v>45–54</v>
      </c>
      <c r="T1481" t="str">
        <f>IF(Table1[[#This Row],[Purchase Amount (USD)]]&gt;=100,"High Value","Low Value")</f>
        <v>High Value</v>
      </c>
      <c r="U1481" t="str">
        <f>IF(Table1[[#This Row],[Previous Purchases]]&gt;=20,"Loyal",
IF(Table1[[#This Row],[Previous Purchases]]&gt;=10,"Returning","New"))</f>
        <v>New</v>
      </c>
      <c r="V1481" s="3">
        <f>IF(Table1[[#This Row],[Discount Applied]]="Yes",1,0)</f>
        <v>1</v>
      </c>
    </row>
    <row r="1482" spans="1:22" ht="14" x14ac:dyDescent="0.3">
      <c r="A1482">
        <v>1481</v>
      </c>
      <c r="B1482" s="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f>IF(Table1[[#This Row],[Age]]&lt;25,"Under 25",
IF(Table1[[#This Row],[Age]]&lt;=34,"25–34",
IF(Table1[[#This Row],[Age]]&lt;=44,"35–44",
IF(Table1[[#This Row],[Age]]&lt;=54,"45–54","55+"))))</f>
        <v>35–44</v>
      </c>
      <c r="T1482" t="str">
        <f>IF(Table1[[#This Row],[Purchase Amount (USD)]]&gt;=100,"High Value","Low Value")</f>
        <v>Low Value</v>
      </c>
      <c r="U1482" t="str">
        <f>IF(Table1[[#This Row],[Previous Purchases]]&gt;=20,"Loyal",
IF(Table1[[#This Row],[Previous Purchases]]&gt;=10,"Returning","New"))</f>
        <v>Loyal</v>
      </c>
      <c r="V1482" s="3">
        <f>IF(Table1[[#This Row],[Discount Applied]]="Yes",1,0)</f>
        <v>1</v>
      </c>
    </row>
    <row r="1483" spans="1:22" ht="14" x14ac:dyDescent="0.3">
      <c r="A1483">
        <v>1482</v>
      </c>
      <c r="B1483" s="2">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f>IF(Table1[[#This Row],[Age]]&lt;25,"Under 25",
IF(Table1[[#This Row],[Age]]&lt;=34,"25–34",
IF(Table1[[#This Row],[Age]]&lt;=44,"35–44",
IF(Table1[[#This Row],[Age]]&lt;=54,"45–54","55+"))))</f>
        <v>55+</v>
      </c>
      <c r="T1483" t="str">
        <f>IF(Table1[[#This Row],[Purchase Amount (USD)]]&gt;=100,"High Value","Low Value")</f>
        <v>Low Value</v>
      </c>
      <c r="U1483" t="str">
        <f>IF(Table1[[#This Row],[Previous Purchases]]&gt;=20,"Loyal",
IF(Table1[[#This Row],[Previous Purchases]]&gt;=10,"Returning","New"))</f>
        <v>Loyal</v>
      </c>
      <c r="V1483" s="3">
        <f>IF(Table1[[#This Row],[Discount Applied]]="Yes",1,0)</f>
        <v>1</v>
      </c>
    </row>
    <row r="1484" spans="1:22" ht="14" x14ac:dyDescent="0.3">
      <c r="A1484">
        <v>1483</v>
      </c>
      <c r="B1484" s="2">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f>IF(Table1[[#This Row],[Age]]&lt;25,"Under 25",
IF(Table1[[#This Row],[Age]]&lt;=34,"25–34",
IF(Table1[[#This Row],[Age]]&lt;=44,"35–44",
IF(Table1[[#This Row],[Age]]&lt;=54,"45–54","55+"))))</f>
        <v>25–34</v>
      </c>
      <c r="T1484" t="str">
        <f>IF(Table1[[#This Row],[Purchase Amount (USD)]]&gt;=100,"High Value","Low Value")</f>
        <v>Low Value</v>
      </c>
      <c r="U1484" t="str">
        <f>IF(Table1[[#This Row],[Previous Purchases]]&gt;=20,"Loyal",
IF(Table1[[#This Row],[Previous Purchases]]&gt;=10,"Returning","New"))</f>
        <v>Loyal</v>
      </c>
      <c r="V1484" s="3">
        <f>IF(Table1[[#This Row],[Discount Applied]]="Yes",1,0)</f>
        <v>1</v>
      </c>
    </row>
    <row r="1485" spans="1:22" ht="14" x14ac:dyDescent="0.3">
      <c r="A1485">
        <v>1484</v>
      </c>
      <c r="B1485" s="2">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f>IF(Table1[[#This Row],[Age]]&lt;25,"Under 25",
IF(Table1[[#This Row],[Age]]&lt;=34,"25–34",
IF(Table1[[#This Row],[Age]]&lt;=44,"35–44",
IF(Table1[[#This Row],[Age]]&lt;=54,"45–54","55+"))))</f>
        <v>35–44</v>
      </c>
      <c r="T1485" t="str">
        <f>IF(Table1[[#This Row],[Purchase Amount (USD)]]&gt;=100,"High Value","Low Value")</f>
        <v>Low Value</v>
      </c>
      <c r="U1485" t="str">
        <f>IF(Table1[[#This Row],[Previous Purchases]]&gt;=20,"Loyal",
IF(Table1[[#This Row],[Previous Purchases]]&gt;=10,"Returning","New"))</f>
        <v>Returning</v>
      </c>
      <c r="V1485" s="3">
        <f>IF(Table1[[#This Row],[Discount Applied]]="Yes",1,0)</f>
        <v>1</v>
      </c>
    </row>
    <row r="1486" spans="1:22" ht="14" x14ac:dyDescent="0.3">
      <c r="A1486">
        <v>1485</v>
      </c>
      <c r="B1486" s="2">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f>IF(Table1[[#This Row],[Age]]&lt;25,"Under 25",
IF(Table1[[#This Row],[Age]]&lt;=34,"25–34",
IF(Table1[[#This Row],[Age]]&lt;=44,"35–44",
IF(Table1[[#This Row],[Age]]&lt;=54,"45–54","55+"))))</f>
        <v>45–54</v>
      </c>
      <c r="T1486" t="str">
        <f>IF(Table1[[#This Row],[Purchase Amount (USD)]]&gt;=100,"High Value","Low Value")</f>
        <v>Low Value</v>
      </c>
      <c r="U1486" t="str">
        <f>IF(Table1[[#This Row],[Previous Purchases]]&gt;=20,"Loyal",
IF(Table1[[#This Row],[Previous Purchases]]&gt;=10,"Returning","New"))</f>
        <v>Loyal</v>
      </c>
      <c r="V1486" s="3">
        <f>IF(Table1[[#This Row],[Discount Applied]]="Yes",1,0)</f>
        <v>1</v>
      </c>
    </row>
    <row r="1487" spans="1:22" ht="14" x14ac:dyDescent="0.3">
      <c r="A1487">
        <v>1486</v>
      </c>
      <c r="B1487" s="2">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f>IF(Table1[[#This Row],[Age]]&lt;25,"Under 25",
IF(Table1[[#This Row],[Age]]&lt;=34,"25–34",
IF(Table1[[#This Row],[Age]]&lt;=44,"35–44",
IF(Table1[[#This Row],[Age]]&lt;=54,"45–54","55+"))))</f>
        <v>Under 25</v>
      </c>
      <c r="T1487" t="str">
        <f>IF(Table1[[#This Row],[Purchase Amount (USD)]]&gt;=100,"High Value","Low Value")</f>
        <v>Low Value</v>
      </c>
      <c r="U1487" t="str">
        <f>IF(Table1[[#This Row],[Previous Purchases]]&gt;=20,"Loyal",
IF(Table1[[#This Row],[Previous Purchases]]&gt;=10,"Returning","New"))</f>
        <v>New</v>
      </c>
      <c r="V1487" s="3">
        <f>IF(Table1[[#This Row],[Discount Applied]]="Yes",1,0)</f>
        <v>1</v>
      </c>
    </row>
    <row r="1488" spans="1:22" ht="14" x14ac:dyDescent="0.3">
      <c r="A1488">
        <v>1487</v>
      </c>
      <c r="B1488" s="2">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f>IF(Table1[[#This Row],[Age]]&lt;25,"Under 25",
IF(Table1[[#This Row],[Age]]&lt;=34,"25–34",
IF(Table1[[#This Row],[Age]]&lt;=44,"35–44",
IF(Table1[[#This Row],[Age]]&lt;=54,"45–54","55+"))))</f>
        <v>25–34</v>
      </c>
      <c r="T1488" t="str">
        <f>IF(Table1[[#This Row],[Purchase Amount (USD)]]&gt;=100,"High Value","Low Value")</f>
        <v>Low Value</v>
      </c>
      <c r="U1488" t="str">
        <f>IF(Table1[[#This Row],[Previous Purchases]]&gt;=20,"Loyal",
IF(Table1[[#This Row],[Previous Purchases]]&gt;=10,"Returning","New"))</f>
        <v>Loyal</v>
      </c>
      <c r="V1488" s="3">
        <f>IF(Table1[[#This Row],[Discount Applied]]="Yes",1,0)</f>
        <v>1</v>
      </c>
    </row>
    <row r="1489" spans="1:22" ht="14" x14ac:dyDescent="0.3">
      <c r="A1489">
        <v>1488</v>
      </c>
      <c r="B1489" s="2">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f>IF(Table1[[#This Row],[Age]]&lt;25,"Under 25",
IF(Table1[[#This Row],[Age]]&lt;=34,"25–34",
IF(Table1[[#This Row],[Age]]&lt;=44,"35–44",
IF(Table1[[#This Row],[Age]]&lt;=54,"45–54","55+"))))</f>
        <v>35–44</v>
      </c>
      <c r="T1489" t="str">
        <f>IF(Table1[[#This Row],[Purchase Amount (USD)]]&gt;=100,"High Value","Low Value")</f>
        <v>Low Value</v>
      </c>
      <c r="U1489" t="str">
        <f>IF(Table1[[#This Row],[Previous Purchases]]&gt;=20,"Loyal",
IF(Table1[[#This Row],[Previous Purchases]]&gt;=10,"Returning","New"))</f>
        <v>Loyal</v>
      </c>
      <c r="V1489" s="3">
        <f>IF(Table1[[#This Row],[Discount Applied]]="Yes",1,0)</f>
        <v>1</v>
      </c>
    </row>
    <row r="1490" spans="1:22" ht="14" x14ac:dyDescent="0.3">
      <c r="A1490">
        <v>1489</v>
      </c>
      <c r="B1490" s="2">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f>IF(Table1[[#This Row],[Age]]&lt;25,"Under 25",
IF(Table1[[#This Row],[Age]]&lt;=34,"25–34",
IF(Table1[[#This Row],[Age]]&lt;=44,"35–44",
IF(Table1[[#This Row],[Age]]&lt;=54,"45–54","55+"))))</f>
        <v>Under 25</v>
      </c>
      <c r="T1490" t="str">
        <f>IF(Table1[[#This Row],[Purchase Amount (USD)]]&gt;=100,"High Value","Low Value")</f>
        <v>Low Value</v>
      </c>
      <c r="U1490" t="str">
        <f>IF(Table1[[#This Row],[Previous Purchases]]&gt;=20,"Loyal",
IF(Table1[[#This Row],[Previous Purchases]]&gt;=10,"Returning","New"))</f>
        <v>Loyal</v>
      </c>
      <c r="V1490" s="3">
        <f>IF(Table1[[#This Row],[Discount Applied]]="Yes",1,0)</f>
        <v>1</v>
      </c>
    </row>
    <row r="1491" spans="1:22" ht="14" x14ac:dyDescent="0.3">
      <c r="A1491">
        <v>1490</v>
      </c>
      <c r="B1491" s="2">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f>IF(Table1[[#This Row],[Age]]&lt;25,"Under 25",
IF(Table1[[#This Row],[Age]]&lt;=34,"25–34",
IF(Table1[[#This Row],[Age]]&lt;=44,"35–44",
IF(Table1[[#This Row],[Age]]&lt;=54,"45–54","55+"))))</f>
        <v>Under 25</v>
      </c>
      <c r="T1491" t="str">
        <f>IF(Table1[[#This Row],[Purchase Amount (USD)]]&gt;=100,"High Value","Low Value")</f>
        <v>Low Value</v>
      </c>
      <c r="U1491" t="str">
        <f>IF(Table1[[#This Row],[Previous Purchases]]&gt;=20,"Loyal",
IF(Table1[[#This Row],[Previous Purchases]]&gt;=10,"Returning","New"))</f>
        <v>Loyal</v>
      </c>
      <c r="V1491" s="3">
        <f>IF(Table1[[#This Row],[Discount Applied]]="Yes",1,0)</f>
        <v>1</v>
      </c>
    </row>
    <row r="1492" spans="1:22" ht="14" x14ac:dyDescent="0.3">
      <c r="A1492">
        <v>1491</v>
      </c>
      <c r="B1492" s="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f>IF(Table1[[#This Row],[Age]]&lt;25,"Under 25",
IF(Table1[[#This Row],[Age]]&lt;=34,"25–34",
IF(Table1[[#This Row],[Age]]&lt;=44,"35–44",
IF(Table1[[#This Row],[Age]]&lt;=54,"45–54","55+"))))</f>
        <v>55+</v>
      </c>
      <c r="T1492" t="str">
        <f>IF(Table1[[#This Row],[Purchase Amount (USD)]]&gt;=100,"High Value","Low Value")</f>
        <v>Low Value</v>
      </c>
      <c r="U1492" t="str">
        <f>IF(Table1[[#This Row],[Previous Purchases]]&gt;=20,"Loyal",
IF(Table1[[#This Row],[Previous Purchases]]&gt;=10,"Returning","New"))</f>
        <v>Returning</v>
      </c>
      <c r="V1492" s="3">
        <f>IF(Table1[[#This Row],[Discount Applied]]="Yes",1,0)</f>
        <v>1</v>
      </c>
    </row>
    <row r="1493" spans="1:22" ht="14" x14ac:dyDescent="0.3">
      <c r="A1493">
        <v>1492</v>
      </c>
      <c r="B1493" s="2">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f>IF(Table1[[#This Row],[Age]]&lt;25,"Under 25",
IF(Table1[[#This Row],[Age]]&lt;=34,"25–34",
IF(Table1[[#This Row],[Age]]&lt;=44,"35–44",
IF(Table1[[#This Row],[Age]]&lt;=54,"45–54","55+"))))</f>
        <v>25–34</v>
      </c>
      <c r="T1493" t="str">
        <f>IF(Table1[[#This Row],[Purchase Amount (USD)]]&gt;=100,"High Value","Low Value")</f>
        <v>Low Value</v>
      </c>
      <c r="U1493" t="str">
        <f>IF(Table1[[#This Row],[Previous Purchases]]&gt;=20,"Loyal",
IF(Table1[[#This Row],[Previous Purchases]]&gt;=10,"Returning","New"))</f>
        <v>Returning</v>
      </c>
      <c r="V1493" s="3">
        <f>IF(Table1[[#This Row],[Discount Applied]]="Yes",1,0)</f>
        <v>1</v>
      </c>
    </row>
    <row r="1494" spans="1:22" ht="14" x14ac:dyDescent="0.3">
      <c r="A1494">
        <v>1493</v>
      </c>
      <c r="B1494" s="2">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f>IF(Table1[[#This Row],[Age]]&lt;25,"Under 25",
IF(Table1[[#This Row],[Age]]&lt;=34,"25–34",
IF(Table1[[#This Row],[Age]]&lt;=44,"35–44",
IF(Table1[[#This Row],[Age]]&lt;=54,"45–54","55+"))))</f>
        <v>55+</v>
      </c>
      <c r="T1494" t="str">
        <f>IF(Table1[[#This Row],[Purchase Amount (USD)]]&gt;=100,"High Value","Low Value")</f>
        <v>Low Value</v>
      </c>
      <c r="U1494" t="str">
        <f>IF(Table1[[#This Row],[Previous Purchases]]&gt;=20,"Loyal",
IF(Table1[[#This Row],[Previous Purchases]]&gt;=10,"Returning","New"))</f>
        <v>New</v>
      </c>
      <c r="V1494" s="3">
        <f>IF(Table1[[#This Row],[Discount Applied]]="Yes",1,0)</f>
        <v>1</v>
      </c>
    </row>
    <row r="1495" spans="1:22" ht="14" x14ac:dyDescent="0.3">
      <c r="A1495">
        <v>1494</v>
      </c>
      <c r="B1495" s="2">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str">
        <f>IF(Table1[[#This Row],[Age]]&lt;25,"Under 25",
IF(Table1[[#This Row],[Age]]&lt;=34,"25–34",
IF(Table1[[#This Row],[Age]]&lt;=44,"35–44",
IF(Table1[[#This Row],[Age]]&lt;=54,"45–54","55+"))))</f>
        <v>55+</v>
      </c>
      <c r="T1495" t="str">
        <f>IF(Table1[[#This Row],[Purchase Amount (USD)]]&gt;=100,"High Value","Low Value")</f>
        <v>Low Value</v>
      </c>
      <c r="U1495" t="str">
        <f>IF(Table1[[#This Row],[Previous Purchases]]&gt;=20,"Loyal",
IF(Table1[[#This Row],[Previous Purchases]]&gt;=10,"Returning","New"))</f>
        <v>Loyal</v>
      </c>
      <c r="V1495" s="3">
        <f>IF(Table1[[#This Row],[Discount Applied]]="Yes",1,0)</f>
        <v>1</v>
      </c>
    </row>
    <row r="1496" spans="1:22" ht="14" x14ac:dyDescent="0.3">
      <c r="A1496">
        <v>1495</v>
      </c>
      <c r="B1496" s="2">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f>IF(Table1[[#This Row],[Age]]&lt;25,"Under 25",
IF(Table1[[#This Row],[Age]]&lt;=34,"25–34",
IF(Table1[[#This Row],[Age]]&lt;=44,"35–44",
IF(Table1[[#This Row],[Age]]&lt;=54,"45–54","55+"))))</f>
        <v>35–44</v>
      </c>
      <c r="T1496" t="str">
        <f>IF(Table1[[#This Row],[Purchase Amount (USD)]]&gt;=100,"High Value","Low Value")</f>
        <v>Low Value</v>
      </c>
      <c r="U1496" t="str">
        <f>IF(Table1[[#This Row],[Previous Purchases]]&gt;=20,"Loyal",
IF(Table1[[#This Row],[Previous Purchases]]&gt;=10,"Returning","New"))</f>
        <v>Loyal</v>
      </c>
      <c r="V1496" s="3">
        <f>IF(Table1[[#This Row],[Discount Applied]]="Yes",1,0)</f>
        <v>1</v>
      </c>
    </row>
    <row r="1497" spans="1:22" ht="14" x14ac:dyDescent="0.3">
      <c r="A1497">
        <v>1496</v>
      </c>
      <c r="B1497" s="2">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f>IF(Table1[[#This Row],[Age]]&lt;25,"Under 25",
IF(Table1[[#This Row],[Age]]&lt;=34,"25–34",
IF(Table1[[#This Row],[Age]]&lt;=44,"35–44",
IF(Table1[[#This Row],[Age]]&lt;=54,"45–54","55+"))))</f>
        <v>45–54</v>
      </c>
      <c r="T1497" t="str">
        <f>IF(Table1[[#This Row],[Purchase Amount (USD)]]&gt;=100,"High Value","Low Value")</f>
        <v>Low Value</v>
      </c>
      <c r="U1497" t="str">
        <f>IF(Table1[[#This Row],[Previous Purchases]]&gt;=20,"Loyal",
IF(Table1[[#This Row],[Previous Purchases]]&gt;=10,"Returning","New"))</f>
        <v>New</v>
      </c>
      <c r="V1497" s="3">
        <f>IF(Table1[[#This Row],[Discount Applied]]="Yes",1,0)</f>
        <v>1</v>
      </c>
    </row>
    <row r="1498" spans="1:22" ht="14" x14ac:dyDescent="0.3">
      <c r="A1498">
        <v>1497</v>
      </c>
      <c r="B1498" s="2">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f>IF(Table1[[#This Row],[Age]]&lt;25,"Under 25",
IF(Table1[[#This Row],[Age]]&lt;=34,"25–34",
IF(Table1[[#This Row],[Age]]&lt;=44,"35–44",
IF(Table1[[#This Row],[Age]]&lt;=54,"45–54","55+"))))</f>
        <v>55+</v>
      </c>
      <c r="T1498" t="str">
        <f>IF(Table1[[#This Row],[Purchase Amount (USD)]]&gt;=100,"High Value","Low Value")</f>
        <v>Low Value</v>
      </c>
      <c r="U1498" t="str">
        <f>IF(Table1[[#This Row],[Previous Purchases]]&gt;=20,"Loyal",
IF(Table1[[#This Row],[Previous Purchases]]&gt;=10,"Returning","New"))</f>
        <v>New</v>
      </c>
      <c r="V1498" s="3">
        <f>IF(Table1[[#This Row],[Discount Applied]]="Yes",1,0)</f>
        <v>1</v>
      </c>
    </row>
    <row r="1499" spans="1:22" ht="14" x14ac:dyDescent="0.3">
      <c r="A1499">
        <v>1498</v>
      </c>
      <c r="B1499" s="2">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f>IF(Table1[[#This Row],[Age]]&lt;25,"Under 25",
IF(Table1[[#This Row],[Age]]&lt;=34,"25–34",
IF(Table1[[#This Row],[Age]]&lt;=44,"35–44",
IF(Table1[[#This Row],[Age]]&lt;=54,"45–54","55+"))))</f>
        <v>55+</v>
      </c>
      <c r="T1499" t="str">
        <f>IF(Table1[[#This Row],[Purchase Amount (USD)]]&gt;=100,"High Value","Low Value")</f>
        <v>Low Value</v>
      </c>
      <c r="U1499" t="str">
        <f>IF(Table1[[#This Row],[Previous Purchases]]&gt;=20,"Loyal",
IF(Table1[[#This Row],[Previous Purchases]]&gt;=10,"Returning","New"))</f>
        <v>Returning</v>
      </c>
      <c r="V1499" s="3">
        <f>IF(Table1[[#This Row],[Discount Applied]]="Yes",1,0)</f>
        <v>1</v>
      </c>
    </row>
    <row r="1500" spans="1:22" ht="14" x14ac:dyDescent="0.3">
      <c r="A1500">
        <v>1499</v>
      </c>
      <c r="B1500" s="2">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f>IF(Table1[[#This Row],[Age]]&lt;25,"Under 25",
IF(Table1[[#This Row],[Age]]&lt;=34,"25–34",
IF(Table1[[#This Row],[Age]]&lt;=44,"35–44",
IF(Table1[[#This Row],[Age]]&lt;=54,"45–54","55+"))))</f>
        <v>55+</v>
      </c>
      <c r="T1500" t="str">
        <f>IF(Table1[[#This Row],[Purchase Amount (USD)]]&gt;=100,"High Value","Low Value")</f>
        <v>Low Value</v>
      </c>
      <c r="U1500" t="str">
        <f>IF(Table1[[#This Row],[Previous Purchases]]&gt;=20,"Loyal",
IF(Table1[[#This Row],[Previous Purchases]]&gt;=10,"Returning","New"))</f>
        <v>Loyal</v>
      </c>
      <c r="V1500" s="3">
        <f>IF(Table1[[#This Row],[Discount Applied]]="Yes",1,0)</f>
        <v>1</v>
      </c>
    </row>
    <row r="1501" spans="1:22" ht="14" x14ac:dyDescent="0.3">
      <c r="A1501">
        <v>1500</v>
      </c>
      <c r="B1501" s="2">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f>IF(Table1[[#This Row],[Age]]&lt;25,"Under 25",
IF(Table1[[#This Row],[Age]]&lt;=34,"25–34",
IF(Table1[[#This Row],[Age]]&lt;=44,"35–44",
IF(Table1[[#This Row],[Age]]&lt;=54,"45–54","55+"))))</f>
        <v>Under 25</v>
      </c>
      <c r="T1501" t="str">
        <f>IF(Table1[[#This Row],[Purchase Amount (USD)]]&gt;=100,"High Value","Low Value")</f>
        <v>Low Value</v>
      </c>
      <c r="U1501" t="str">
        <f>IF(Table1[[#This Row],[Previous Purchases]]&gt;=20,"Loyal",
IF(Table1[[#This Row],[Previous Purchases]]&gt;=10,"Returning","New"))</f>
        <v>Loyal</v>
      </c>
      <c r="V1501" s="3">
        <f>IF(Table1[[#This Row],[Discount Applied]]="Yes",1,0)</f>
        <v>1</v>
      </c>
    </row>
    <row r="1502" spans="1:22" ht="14" x14ac:dyDescent="0.3">
      <c r="A1502">
        <v>1501</v>
      </c>
      <c r="B1502" s="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f>IF(Table1[[#This Row],[Age]]&lt;25,"Under 25",
IF(Table1[[#This Row],[Age]]&lt;=34,"25–34",
IF(Table1[[#This Row],[Age]]&lt;=44,"35–44",
IF(Table1[[#This Row],[Age]]&lt;=54,"45–54","55+"))))</f>
        <v>55+</v>
      </c>
      <c r="T1502" t="str">
        <f>IF(Table1[[#This Row],[Purchase Amount (USD)]]&gt;=100,"High Value","Low Value")</f>
        <v>Low Value</v>
      </c>
      <c r="U1502" t="str">
        <f>IF(Table1[[#This Row],[Previous Purchases]]&gt;=20,"Loyal",
IF(Table1[[#This Row],[Previous Purchases]]&gt;=10,"Returning","New"))</f>
        <v>Loyal</v>
      </c>
      <c r="V1502" s="3">
        <f>IF(Table1[[#This Row],[Discount Applied]]="Yes",1,0)</f>
        <v>1</v>
      </c>
    </row>
    <row r="1503" spans="1:22" ht="14" x14ac:dyDescent="0.3">
      <c r="A1503">
        <v>1502</v>
      </c>
      <c r="B1503" s="2">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f>IF(Table1[[#This Row],[Age]]&lt;25,"Under 25",
IF(Table1[[#This Row],[Age]]&lt;=34,"25–34",
IF(Table1[[#This Row],[Age]]&lt;=44,"35–44",
IF(Table1[[#This Row],[Age]]&lt;=54,"45–54","55+"))))</f>
        <v>35–44</v>
      </c>
      <c r="T1503" t="str">
        <f>IF(Table1[[#This Row],[Purchase Amount (USD)]]&gt;=100,"High Value","Low Value")</f>
        <v>Low Value</v>
      </c>
      <c r="U1503" t="str">
        <f>IF(Table1[[#This Row],[Previous Purchases]]&gt;=20,"Loyal",
IF(Table1[[#This Row],[Previous Purchases]]&gt;=10,"Returning","New"))</f>
        <v>Returning</v>
      </c>
      <c r="V1503" s="3">
        <f>IF(Table1[[#This Row],[Discount Applied]]="Yes",1,0)</f>
        <v>1</v>
      </c>
    </row>
    <row r="1504" spans="1:22" ht="14" x14ac:dyDescent="0.3">
      <c r="A1504">
        <v>1503</v>
      </c>
      <c r="B1504" s="2">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f>IF(Table1[[#This Row],[Age]]&lt;25,"Under 25",
IF(Table1[[#This Row],[Age]]&lt;=34,"25–34",
IF(Table1[[#This Row],[Age]]&lt;=44,"35–44",
IF(Table1[[#This Row],[Age]]&lt;=54,"45–54","55+"))))</f>
        <v>35–44</v>
      </c>
      <c r="T1504" t="str">
        <f>IF(Table1[[#This Row],[Purchase Amount (USD)]]&gt;=100,"High Value","Low Value")</f>
        <v>Low Value</v>
      </c>
      <c r="U1504" t="str">
        <f>IF(Table1[[#This Row],[Previous Purchases]]&gt;=20,"Loyal",
IF(Table1[[#This Row],[Previous Purchases]]&gt;=10,"Returning","New"))</f>
        <v>Loyal</v>
      </c>
      <c r="V1504" s="3">
        <f>IF(Table1[[#This Row],[Discount Applied]]="Yes",1,0)</f>
        <v>1</v>
      </c>
    </row>
    <row r="1505" spans="1:22" ht="14" x14ac:dyDescent="0.3">
      <c r="A1505">
        <v>1504</v>
      </c>
      <c r="B1505" s="2">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f>IF(Table1[[#This Row],[Age]]&lt;25,"Under 25",
IF(Table1[[#This Row],[Age]]&lt;=34,"25–34",
IF(Table1[[#This Row],[Age]]&lt;=44,"35–44",
IF(Table1[[#This Row],[Age]]&lt;=54,"45–54","55+"))))</f>
        <v>45–54</v>
      </c>
      <c r="T1505" t="str">
        <f>IF(Table1[[#This Row],[Purchase Amount (USD)]]&gt;=100,"High Value","Low Value")</f>
        <v>Low Value</v>
      </c>
      <c r="U1505" t="str">
        <f>IF(Table1[[#This Row],[Previous Purchases]]&gt;=20,"Loyal",
IF(Table1[[#This Row],[Previous Purchases]]&gt;=10,"Returning","New"))</f>
        <v>Loyal</v>
      </c>
      <c r="V1505" s="3">
        <f>IF(Table1[[#This Row],[Discount Applied]]="Yes",1,0)</f>
        <v>1</v>
      </c>
    </row>
    <row r="1506" spans="1:22" ht="14" x14ac:dyDescent="0.3">
      <c r="A1506">
        <v>1505</v>
      </c>
      <c r="B1506" s="2">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f>IF(Table1[[#This Row],[Age]]&lt;25,"Under 25",
IF(Table1[[#This Row],[Age]]&lt;=34,"25–34",
IF(Table1[[#This Row],[Age]]&lt;=44,"35–44",
IF(Table1[[#This Row],[Age]]&lt;=54,"45–54","55+"))))</f>
        <v>55+</v>
      </c>
      <c r="T1506" t="str">
        <f>IF(Table1[[#This Row],[Purchase Amount (USD)]]&gt;=100,"High Value","Low Value")</f>
        <v>Low Value</v>
      </c>
      <c r="U1506" t="str">
        <f>IF(Table1[[#This Row],[Previous Purchases]]&gt;=20,"Loyal",
IF(Table1[[#This Row],[Previous Purchases]]&gt;=10,"Returning","New"))</f>
        <v>Returning</v>
      </c>
      <c r="V1506" s="3">
        <f>IF(Table1[[#This Row],[Discount Applied]]="Yes",1,0)</f>
        <v>1</v>
      </c>
    </row>
    <row r="1507" spans="1:22" ht="14" x14ac:dyDescent="0.3">
      <c r="A1507">
        <v>1506</v>
      </c>
      <c r="B1507" s="2">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str">
        <f>IF(Table1[[#This Row],[Age]]&lt;25,"Under 25",
IF(Table1[[#This Row],[Age]]&lt;=34,"25–34",
IF(Table1[[#This Row],[Age]]&lt;=44,"35–44",
IF(Table1[[#This Row],[Age]]&lt;=54,"45–54","55+"))))</f>
        <v>45–54</v>
      </c>
      <c r="T1507" t="str">
        <f>IF(Table1[[#This Row],[Purchase Amount (USD)]]&gt;=100,"High Value","Low Value")</f>
        <v>Low Value</v>
      </c>
      <c r="U1507" t="str">
        <f>IF(Table1[[#This Row],[Previous Purchases]]&gt;=20,"Loyal",
IF(Table1[[#This Row],[Previous Purchases]]&gt;=10,"Returning","New"))</f>
        <v>Loyal</v>
      </c>
      <c r="V1507" s="3">
        <f>IF(Table1[[#This Row],[Discount Applied]]="Yes",1,0)</f>
        <v>1</v>
      </c>
    </row>
    <row r="1508" spans="1:22" ht="14" x14ac:dyDescent="0.3">
      <c r="A1508">
        <v>1507</v>
      </c>
      <c r="B1508" s="2">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f>IF(Table1[[#This Row],[Age]]&lt;25,"Under 25",
IF(Table1[[#This Row],[Age]]&lt;=34,"25–34",
IF(Table1[[#This Row],[Age]]&lt;=44,"35–44",
IF(Table1[[#This Row],[Age]]&lt;=54,"45–54","55+"))))</f>
        <v>35–44</v>
      </c>
      <c r="T1508" t="str">
        <f>IF(Table1[[#This Row],[Purchase Amount (USD)]]&gt;=100,"High Value","Low Value")</f>
        <v>Low Value</v>
      </c>
      <c r="U1508" t="str">
        <f>IF(Table1[[#This Row],[Previous Purchases]]&gt;=20,"Loyal",
IF(Table1[[#This Row],[Previous Purchases]]&gt;=10,"Returning","New"))</f>
        <v>Loyal</v>
      </c>
      <c r="V1508" s="3">
        <f>IF(Table1[[#This Row],[Discount Applied]]="Yes",1,0)</f>
        <v>1</v>
      </c>
    </row>
    <row r="1509" spans="1:22" ht="14" x14ac:dyDescent="0.3">
      <c r="A1509">
        <v>1508</v>
      </c>
      <c r="B1509" s="2">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f>IF(Table1[[#This Row],[Age]]&lt;25,"Under 25",
IF(Table1[[#This Row],[Age]]&lt;=34,"25–34",
IF(Table1[[#This Row],[Age]]&lt;=44,"35–44",
IF(Table1[[#This Row],[Age]]&lt;=54,"45–54","55+"))))</f>
        <v>55+</v>
      </c>
      <c r="T1509" t="str">
        <f>IF(Table1[[#This Row],[Purchase Amount (USD)]]&gt;=100,"High Value","Low Value")</f>
        <v>Low Value</v>
      </c>
      <c r="U1509" t="str">
        <f>IF(Table1[[#This Row],[Previous Purchases]]&gt;=20,"Loyal",
IF(Table1[[#This Row],[Previous Purchases]]&gt;=10,"Returning","New"))</f>
        <v>New</v>
      </c>
      <c r="V1509" s="3">
        <f>IF(Table1[[#This Row],[Discount Applied]]="Yes",1,0)</f>
        <v>1</v>
      </c>
    </row>
    <row r="1510" spans="1:22" ht="14" x14ac:dyDescent="0.3">
      <c r="A1510">
        <v>1509</v>
      </c>
      <c r="B1510" s="2">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f>IF(Table1[[#This Row],[Age]]&lt;25,"Under 25",
IF(Table1[[#This Row],[Age]]&lt;=34,"25–34",
IF(Table1[[#This Row],[Age]]&lt;=44,"35–44",
IF(Table1[[#This Row],[Age]]&lt;=54,"45–54","55+"))))</f>
        <v>35–44</v>
      </c>
      <c r="T1510" t="str">
        <f>IF(Table1[[#This Row],[Purchase Amount (USD)]]&gt;=100,"High Value","Low Value")</f>
        <v>Low Value</v>
      </c>
      <c r="U1510" t="str">
        <f>IF(Table1[[#This Row],[Previous Purchases]]&gt;=20,"Loyal",
IF(Table1[[#This Row],[Previous Purchases]]&gt;=10,"Returning","New"))</f>
        <v>New</v>
      </c>
      <c r="V1510" s="3">
        <f>IF(Table1[[#This Row],[Discount Applied]]="Yes",1,0)</f>
        <v>1</v>
      </c>
    </row>
    <row r="1511" spans="1:22" ht="14" x14ac:dyDescent="0.3">
      <c r="A1511">
        <v>1510</v>
      </c>
      <c r="B1511" s="2">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f>IF(Table1[[#This Row],[Age]]&lt;25,"Under 25",
IF(Table1[[#This Row],[Age]]&lt;=34,"25–34",
IF(Table1[[#This Row],[Age]]&lt;=44,"35–44",
IF(Table1[[#This Row],[Age]]&lt;=54,"45–54","55+"))))</f>
        <v>Under 25</v>
      </c>
      <c r="T1511" t="str">
        <f>IF(Table1[[#This Row],[Purchase Amount (USD)]]&gt;=100,"High Value","Low Value")</f>
        <v>Low Value</v>
      </c>
      <c r="U1511" t="str">
        <f>IF(Table1[[#This Row],[Previous Purchases]]&gt;=20,"Loyal",
IF(Table1[[#This Row],[Previous Purchases]]&gt;=10,"Returning","New"))</f>
        <v>Loyal</v>
      </c>
      <c r="V1511" s="3">
        <f>IF(Table1[[#This Row],[Discount Applied]]="Yes",1,0)</f>
        <v>1</v>
      </c>
    </row>
    <row r="1512" spans="1:22" ht="14" x14ac:dyDescent="0.3">
      <c r="A1512">
        <v>1511</v>
      </c>
      <c r="B1512" s="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f>IF(Table1[[#This Row],[Age]]&lt;25,"Under 25",
IF(Table1[[#This Row],[Age]]&lt;=34,"25–34",
IF(Table1[[#This Row],[Age]]&lt;=44,"35–44",
IF(Table1[[#This Row],[Age]]&lt;=54,"45–54","55+"))))</f>
        <v>55+</v>
      </c>
      <c r="T1512" t="str">
        <f>IF(Table1[[#This Row],[Purchase Amount (USD)]]&gt;=100,"High Value","Low Value")</f>
        <v>Low Value</v>
      </c>
      <c r="U1512" t="str">
        <f>IF(Table1[[#This Row],[Previous Purchases]]&gt;=20,"Loyal",
IF(Table1[[#This Row],[Previous Purchases]]&gt;=10,"Returning","New"))</f>
        <v>Loyal</v>
      </c>
      <c r="V1512" s="3">
        <f>IF(Table1[[#This Row],[Discount Applied]]="Yes",1,0)</f>
        <v>1</v>
      </c>
    </row>
    <row r="1513" spans="1:22" ht="14" x14ac:dyDescent="0.3">
      <c r="A1513">
        <v>1512</v>
      </c>
      <c r="B1513" s="2">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f>IF(Table1[[#This Row],[Age]]&lt;25,"Under 25",
IF(Table1[[#This Row],[Age]]&lt;=34,"25–34",
IF(Table1[[#This Row],[Age]]&lt;=44,"35–44",
IF(Table1[[#This Row],[Age]]&lt;=54,"45–54","55+"))))</f>
        <v>25–34</v>
      </c>
      <c r="T1513" t="str">
        <f>IF(Table1[[#This Row],[Purchase Amount (USD)]]&gt;=100,"High Value","Low Value")</f>
        <v>Low Value</v>
      </c>
      <c r="U1513" t="str">
        <f>IF(Table1[[#This Row],[Previous Purchases]]&gt;=20,"Loyal",
IF(Table1[[#This Row],[Previous Purchases]]&gt;=10,"Returning","New"))</f>
        <v>Loyal</v>
      </c>
      <c r="V1513" s="3">
        <f>IF(Table1[[#This Row],[Discount Applied]]="Yes",1,0)</f>
        <v>1</v>
      </c>
    </row>
    <row r="1514" spans="1:22" ht="14" x14ac:dyDescent="0.3">
      <c r="A1514">
        <v>1513</v>
      </c>
      <c r="B1514" s="2">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f>IF(Table1[[#This Row],[Age]]&lt;25,"Under 25",
IF(Table1[[#This Row],[Age]]&lt;=34,"25–34",
IF(Table1[[#This Row],[Age]]&lt;=44,"35–44",
IF(Table1[[#This Row],[Age]]&lt;=54,"45–54","55+"))))</f>
        <v>55+</v>
      </c>
      <c r="T1514" t="str">
        <f>IF(Table1[[#This Row],[Purchase Amount (USD)]]&gt;=100,"High Value","Low Value")</f>
        <v>Low Value</v>
      </c>
      <c r="U1514" t="str">
        <f>IF(Table1[[#This Row],[Previous Purchases]]&gt;=20,"Loyal",
IF(Table1[[#This Row],[Previous Purchases]]&gt;=10,"Returning","New"))</f>
        <v>Returning</v>
      </c>
      <c r="V1514" s="3">
        <f>IF(Table1[[#This Row],[Discount Applied]]="Yes",1,0)</f>
        <v>1</v>
      </c>
    </row>
    <row r="1515" spans="1:22" ht="14" x14ac:dyDescent="0.3">
      <c r="A1515">
        <v>1514</v>
      </c>
      <c r="B1515" s="2">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f>IF(Table1[[#This Row],[Age]]&lt;25,"Under 25",
IF(Table1[[#This Row],[Age]]&lt;=34,"25–34",
IF(Table1[[#This Row],[Age]]&lt;=44,"35–44",
IF(Table1[[#This Row],[Age]]&lt;=54,"45–54","55+"))))</f>
        <v>Under 25</v>
      </c>
      <c r="T1515" t="str">
        <f>IF(Table1[[#This Row],[Purchase Amount (USD)]]&gt;=100,"High Value","Low Value")</f>
        <v>Low Value</v>
      </c>
      <c r="U1515" t="str">
        <f>IF(Table1[[#This Row],[Previous Purchases]]&gt;=20,"Loyal",
IF(Table1[[#This Row],[Previous Purchases]]&gt;=10,"Returning","New"))</f>
        <v>Loyal</v>
      </c>
      <c r="V1515" s="3">
        <f>IF(Table1[[#This Row],[Discount Applied]]="Yes",1,0)</f>
        <v>1</v>
      </c>
    </row>
    <row r="1516" spans="1:22" ht="14" x14ac:dyDescent="0.3">
      <c r="A1516">
        <v>1515</v>
      </c>
      <c r="B1516" s="2">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f>IF(Table1[[#This Row],[Age]]&lt;25,"Under 25",
IF(Table1[[#This Row],[Age]]&lt;=34,"25–34",
IF(Table1[[#This Row],[Age]]&lt;=44,"35–44",
IF(Table1[[#This Row],[Age]]&lt;=54,"45–54","55+"))))</f>
        <v>25–34</v>
      </c>
      <c r="T1516" t="str">
        <f>IF(Table1[[#This Row],[Purchase Amount (USD)]]&gt;=100,"High Value","Low Value")</f>
        <v>Low Value</v>
      </c>
      <c r="U1516" t="str">
        <f>IF(Table1[[#This Row],[Previous Purchases]]&gt;=20,"Loyal",
IF(Table1[[#This Row],[Previous Purchases]]&gt;=10,"Returning","New"))</f>
        <v>New</v>
      </c>
      <c r="V1516" s="3">
        <f>IF(Table1[[#This Row],[Discount Applied]]="Yes",1,0)</f>
        <v>1</v>
      </c>
    </row>
    <row r="1517" spans="1:22" ht="14" x14ac:dyDescent="0.3">
      <c r="A1517">
        <v>1516</v>
      </c>
      <c r="B1517" s="2">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f>IF(Table1[[#This Row],[Age]]&lt;25,"Under 25",
IF(Table1[[#This Row],[Age]]&lt;=34,"25–34",
IF(Table1[[#This Row],[Age]]&lt;=44,"35–44",
IF(Table1[[#This Row],[Age]]&lt;=54,"45–54","55+"))))</f>
        <v>35–44</v>
      </c>
      <c r="T1517" t="str">
        <f>IF(Table1[[#This Row],[Purchase Amount (USD)]]&gt;=100,"High Value","Low Value")</f>
        <v>Low Value</v>
      </c>
      <c r="U1517" t="str">
        <f>IF(Table1[[#This Row],[Previous Purchases]]&gt;=20,"Loyal",
IF(Table1[[#This Row],[Previous Purchases]]&gt;=10,"Returning","New"))</f>
        <v>Loyal</v>
      </c>
      <c r="V1517" s="3">
        <f>IF(Table1[[#This Row],[Discount Applied]]="Yes",1,0)</f>
        <v>1</v>
      </c>
    </row>
    <row r="1518" spans="1:22" ht="14" x14ac:dyDescent="0.3">
      <c r="A1518">
        <v>1517</v>
      </c>
      <c r="B1518" s="2">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f>IF(Table1[[#This Row],[Age]]&lt;25,"Under 25",
IF(Table1[[#This Row],[Age]]&lt;=34,"25–34",
IF(Table1[[#This Row],[Age]]&lt;=44,"35–44",
IF(Table1[[#This Row],[Age]]&lt;=54,"45–54","55+"))))</f>
        <v>Under 25</v>
      </c>
      <c r="T1518" t="str">
        <f>IF(Table1[[#This Row],[Purchase Amount (USD)]]&gt;=100,"High Value","Low Value")</f>
        <v>Low Value</v>
      </c>
      <c r="U1518" t="str">
        <f>IF(Table1[[#This Row],[Previous Purchases]]&gt;=20,"Loyal",
IF(Table1[[#This Row],[Previous Purchases]]&gt;=10,"Returning","New"))</f>
        <v>New</v>
      </c>
      <c r="V1518" s="3">
        <f>IF(Table1[[#This Row],[Discount Applied]]="Yes",1,0)</f>
        <v>1</v>
      </c>
    </row>
    <row r="1519" spans="1:22" ht="14" x14ac:dyDescent="0.3">
      <c r="A1519">
        <v>1518</v>
      </c>
      <c r="B1519" s="2">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f>IF(Table1[[#This Row],[Age]]&lt;25,"Under 25",
IF(Table1[[#This Row],[Age]]&lt;=34,"25–34",
IF(Table1[[#This Row],[Age]]&lt;=44,"35–44",
IF(Table1[[#This Row],[Age]]&lt;=54,"45–54","55+"))))</f>
        <v>55+</v>
      </c>
      <c r="T1519" t="str">
        <f>IF(Table1[[#This Row],[Purchase Amount (USD)]]&gt;=100,"High Value","Low Value")</f>
        <v>Low Value</v>
      </c>
      <c r="U1519" t="str">
        <f>IF(Table1[[#This Row],[Previous Purchases]]&gt;=20,"Loyal",
IF(Table1[[#This Row],[Previous Purchases]]&gt;=10,"Returning","New"))</f>
        <v>Returning</v>
      </c>
      <c r="V1519" s="3">
        <f>IF(Table1[[#This Row],[Discount Applied]]="Yes",1,0)</f>
        <v>1</v>
      </c>
    </row>
    <row r="1520" spans="1:22" ht="14" x14ac:dyDescent="0.3">
      <c r="A1520">
        <v>1519</v>
      </c>
      <c r="B1520" s="2">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str">
        <f>IF(Table1[[#This Row],[Age]]&lt;25,"Under 25",
IF(Table1[[#This Row],[Age]]&lt;=34,"25–34",
IF(Table1[[#This Row],[Age]]&lt;=44,"35–44",
IF(Table1[[#This Row],[Age]]&lt;=54,"45–54","55+"))))</f>
        <v>55+</v>
      </c>
      <c r="T1520" t="str">
        <f>IF(Table1[[#This Row],[Purchase Amount (USD)]]&gt;=100,"High Value","Low Value")</f>
        <v>Low Value</v>
      </c>
      <c r="U1520" t="str">
        <f>IF(Table1[[#This Row],[Previous Purchases]]&gt;=20,"Loyal",
IF(Table1[[#This Row],[Previous Purchases]]&gt;=10,"Returning","New"))</f>
        <v>Returning</v>
      </c>
      <c r="V1520" s="3">
        <f>IF(Table1[[#This Row],[Discount Applied]]="Yes",1,0)</f>
        <v>1</v>
      </c>
    </row>
    <row r="1521" spans="1:22" ht="14" x14ac:dyDescent="0.3">
      <c r="A1521">
        <v>1520</v>
      </c>
      <c r="B1521" s="2">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f>IF(Table1[[#This Row],[Age]]&lt;25,"Under 25",
IF(Table1[[#This Row],[Age]]&lt;=34,"25–34",
IF(Table1[[#This Row],[Age]]&lt;=44,"35–44",
IF(Table1[[#This Row],[Age]]&lt;=54,"45–54","55+"))))</f>
        <v>45–54</v>
      </c>
      <c r="T1521" t="str">
        <f>IF(Table1[[#This Row],[Purchase Amount (USD)]]&gt;=100,"High Value","Low Value")</f>
        <v>Low Value</v>
      </c>
      <c r="U1521" t="str">
        <f>IF(Table1[[#This Row],[Previous Purchases]]&gt;=20,"Loyal",
IF(Table1[[#This Row],[Previous Purchases]]&gt;=10,"Returning","New"))</f>
        <v>Loyal</v>
      </c>
      <c r="V1521" s="3">
        <f>IF(Table1[[#This Row],[Discount Applied]]="Yes",1,0)</f>
        <v>1</v>
      </c>
    </row>
    <row r="1522" spans="1:22" ht="14" x14ac:dyDescent="0.3">
      <c r="A1522">
        <v>1521</v>
      </c>
      <c r="B1522" s="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f>IF(Table1[[#This Row],[Age]]&lt;25,"Under 25",
IF(Table1[[#This Row],[Age]]&lt;=34,"25–34",
IF(Table1[[#This Row],[Age]]&lt;=44,"35–44",
IF(Table1[[#This Row],[Age]]&lt;=54,"45–54","55+"))))</f>
        <v>Under 25</v>
      </c>
      <c r="T1522" t="str">
        <f>IF(Table1[[#This Row],[Purchase Amount (USD)]]&gt;=100,"High Value","Low Value")</f>
        <v>Low Value</v>
      </c>
      <c r="U1522" t="str">
        <f>IF(Table1[[#This Row],[Previous Purchases]]&gt;=20,"Loyal",
IF(Table1[[#This Row],[Previous Purchases]]&gt;=10,"Returning","New"))</f>
        <v>Loyal</v>
      </c>
      <c r="V1522" s="3">
        <f>IF(Table1[[#This Row],[Discount Applied]]="Yes",1,0)</f>
        <v>1</v>
      </c>
    </row>
    <row r="1523" spans="1:22" ht="14" x14ac:dyDescent="0.3">
      <c r="A1523">
        <v>1522</v>
      </c>
      <c r="B1523" s="2">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str">
        <f>IF(Table1[[#This Row],[Age]]&lt;25,"Under 25",
IF(Table1[[#This Row],[Age]]&lt;=34,"25–34",
IF(Table1[[#This Row],[Age]]&lt;=44,"35–44",
IF(Table1[[#This Row],[Age]]&lt;=54,"45–54","55+"))))</f>
        <v>25–34</v>
      </c>
      <c r="T1523" t="str">
        <f>IF(Table1[[#This Row],[Purchase Amount (USD)]]&gt;=100,"High Value","Low Value")</f>
        <v>Low Value</v>
      </c>
      <c r="U1523" t="str">
        <f>IF(Table1[[#This Row],[Previous Purchases]]&gt;=20,"Loyal",
IF(Table1[[#This Row],[Previous Purchases]]&gt;=10,"Returning","New"))</f>
        <v>Loyal</v>
      </c>
      <c r="V1523" s="3">
        <f>IF(Table1[[#This Row],[Discount Applied]]="Yes",1,0)</f>
        <v>1</v>
      </c>
    </row>
    <row r="1524" spans="1:22" ht="14" x14ac:dyDescent="0.3">
      <c r="A1524">
        <v>1523</v>
      </c>
      <c r="B1524" s="2">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f>IF(Table1[[#This Row],[Age]]&lt;25,"Under 25",
IF(Table1[[#This Row],[Age]]&lt;=34,"25–34",
IF(Table1[[#This Row],[Age]]&lt;=44,"35–44",
IF(Table1[[#This Row],[Age]]&lt;=54,"45–54","55+"))))</f>
        <v>35–44</v>
      </c>
      <c r="T1524" t="str">
        <f>IF(Table1[[#This Row],[Purchase Amount (USD)]]&gt;=100,"High Value","Low Value")</f>
        <v>Low Value</v>
      </c>
      <c r="U1524" t="str">
        <f>IF(Table1[[#This Row],[Previous Purchases]]&gt;=20,"Loyal",
IF(Table1[[#This Row],[Previous Purchases]]&gt;=10,"Returning","New"))</f>
        <v>New</v>
      </c>
      <c r="V1524" s="3">
        <f>IF(Table1[[#This Row],[Discount Applied]]="Yes",1,0)</f>
        <v>1</v>
      </c>
    </row>
    <row r="1525" spans="1:22" ht="14" x14ac:dyDescent="0.3">
      <c r="A1525">
        <v>1524</v>
      </c>
      <c r="B1525" s="2">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f>IF(Table1[[#This Row],[Age]]&lt;25,"Under 25",
IF(Table1[[#This Row],[Age]]&lt;=34,"25–34",
IF(Table1[[#This Row],[Age]]&lt;=44,"35–44",
IF(Table1[[#This Row],[Age]]&lt;=54,"45–54","55+"))))</f>
        <v>45–54</v>
      </c>
      <c r="T1525" t="str">
        <f>IF(Table1[[#This Row],[Purchase Amount (USD)]]&gt;=100,"High Value","Low Value")</f>
        <v>Low Value</v>
      </c>
      <c r="U1525" t="str">
        <f>IF(Table1[[#This Row],[Previous Purchases]]&gt;=20,"Loyal",
IF(Table1[[#This Row],[Previous Purchases]]&gt;=10,"Returning","New"))</f>
        <v>Loyal</v>
      </c>
      <c r="V1525" s="3">
        <f>IF(Table1[[#This Row],[Discount Applied]]="Yes",1,0)</f>
        <v>1</v>
      </c>
    </row>
    <row r="1526" spans="1:22" ht="14" x14ac:dyDescent="0.3">
      <c r="A1526">
        <v>1525</v>
      </c>
      <c r="B1526" s="2">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f>IF(Table1[[#This Row],[Age]]&lt;25,"Under 25",
IF(Table1[[#This Row],[Age]]&lt;=34,"25–34",
IF(Table1[[#This Row],[Age]]&lt;=44,"35–44",
IF(Table1[[#This Row],[Age]]&lt;=54,"45–54","55+"))))</f>
        <v>Under 25</v>
      </c>
      <c r="T1526" t="str">
        <f>IF(Table1[[#This Row],[Purchase Amount (USD)]]&gt;=100,"High Value","Low Value")</f>
        <v>Low Value</v>
      </c>
      <c r="U1526" t="str">
        <f>IF(Table1[[#This Row],[Previous Purchases]]&gt;=20,"Loyal",
IF(Table1[[#This Row],[Previous Purchases]]&gt;=10,"Returning","New"))</f>
        <v>New</v>
      </c>
      <c r="V1526" s="3">
        <f>IF(Table1[[#This Row],[Discount Applied]]="Yes",1,0)</f>
        <v>1</v>
      </c>
    </row>
    <row r="1527" spans="1:22" ht="14" x14ac:dyDescent="0.3">
      <c r="A1527">
        <v>1526</v>
      </c>
      <c r="B1527" s="2">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str">
        <f>IF(Table1[[#This Row],[Age]]&lt;25,"Under 25",
IF(Table1[[#This Row],[Age]]&lt;=34,"25–34",
IF(Table1[[#This Row],[Age]]&lt;=44,"35–44",
IF(Table1[[#This Row],[Age]]&lt;=54,"45–54","55+"))))</f>
        <v>25–34</v>
      </c>
      <c r="T1527" t="str">
        <f>IF(Table1[[#This Row],[Purchase Amount (USD)]]&gt;=100,"High Value","Low Value")</f>
        <v>Low Value</v>
      </c>
      <c r="U1527" t="str">
        <f>IF(Table1[[#This Row],[Previous Purchases]]&gt;=20,"Loyal",
IF(Table1[[#This Row],[Previous Purchases]]&gt;=10,"Returning","New"))</f>
        <v>Loyal</v>
      </c>
      <c r="V1527" s="3">
        <f>IF(Table1[[#This Row],[Discount Applied]]="Yes",1,0)</f>
        <v>1</v>
      </c>
    </row>
    <row r="1528" spans="1:22" ht="14" x14ac:dyDescent="0.3">
      <c r="A1528">
        <v>1527</v>
      </c>
      <c r="B1528" s="2">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f>IF(Table1[[#This Row],[Age]]&lt;25,"Under 25",
IF(Table1[[#This Row],[Age]]&lt;=34,"25–34",
IF(Table1[[#This Row],[Age]]&lt;=44,"35–44",
IF(Table1[[#This Row],[Age]]&lt;=54,"45–54","55+"))))</f>
        <v>35–44</v>
      </c>
      <c r="T1528" t="str">
        <f>IF(Table1[[#This Row],[Purchase Amount (USD)]]&gt;=100,"High Value","Low Value")</f>
        <v>Low Value</v>
      </c>
      <c r="U1528" t="str">
        <f>IF(Table1[[#This Row],[Previous Purchases]]&gt;=20,"Loyal",
IF(Table1[[#This Row],[Previous Purchases]]&gt;=10,"Returning","New"))</f>
        <v>Loyal</v>
      </c>
      <c r="V1528" s="3">
        <f>IF(Table1[[#This Row],[Discount Applied]]="Yes",1,0)</f>
        <v>1</v>
      </c>
    </row>
    <row r="1529" spans="1:22" ht="14" x14ac:dyDescent="0.3">
      <c r="A1529">
        <v>1528</v>
      </c>
      <c r="B1529" s="2">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f>IF(Table1[[#This Row],[Age]]&lt;25,"Under 25",
IF(Table1[[#This Row],[Age]]&lt;=34,"25–34",
IF(Table1[[#This Row],[Age]]&lt;=44,"35–44",
IF(Table1[[#This Row],[Age]]&lt;=54,"45–54","55+"))))</f>
        <v>25–34</v>
      </c>
      <c r="T1529" t="str">
        <f>IF(Table1[[#This Row],[Purchase Amount (USD)]]&gt;=100,"High Value","Low Value")</f>
        <v>Low Value</v>
      </c>
      <c r="U1529" t="str">
        <f>IF(Table1[[#This Row],[Previous Purchases]]&gt;=20,"Loyal",
IF(Table1[[#This Row],[Previous Purchases]]&gt;=10,"Returning","New"))</f>
        <v>Loyal</v>
      </c>
      <c r="V1529" s="3">
        <f>IF(Table1[[#This Row],[Discount Applied]]="Yes",1,0)</f>
        <v>1</v>
      </c>
    </row>
    <row r="1530" spans="1:22" ht="14" x14ac:dyDescent="0.3">
      <c r="A1530">
        <v>1529</v>
      </c>
      <c r="B1530" s="2">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f>IF(Table1[[#This Row],[Age]]&lt;25,"Under 25",
IF(Table1[[#This Row],[Age]]&lt;=34,"25–34",
IF(Table1[[#This Row],[Age]]&lt;=44,"35–44",
IF(Table1[[#This Row],[Age]]&lt;=54,"45–54","55+"))))</f>
        <v>55+</v>
      </c>
      <c r="T1530" t="str">
        <f>IF(Table1[[#This Row],[Purchase Amount (USD)]]&gt;=100,"High Value","Low Value")</f>
        <v>Low Value</v>
      </c>
      <c r="U1530" t="str">
        <f>IF(Table1[[#This Row],[Previous Purchases]]&gt;=20,"Loyal",
IF(Table1[[#This Row],[Previous Purchases]]&gt;=10,"Returning","New"))</f>
        <v>Loyal</v>
      </c>
      <c r="V1530" s="3">
        <f>IF(Table1[[#This Row],[Discount Applied]]="Yes",1,0)</f>
        <v>1</v>
      </c>
    </row>
    <row r="1531" spans="1:22" ht="14" x14ac:dyDescent="0.3">
      <c r="A1531">
        <v>1530</v>
      </c>
      <c r="B1531" s="2">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str">
        <f>IF(Table1[[#This Row],[Age]]&lt;25,"Under 25",
IF(Table1[[#This Row],[Age]]&lt;=34,"25–34",
IF(Table1[[#This Row],[Age]]&lt;=44,"35–44",
IF(Table1[[#This Row],[Age]]&lt;=54,"45–54","55+"))))</f>
        <v>Under 25</v>
      </c>
      <c r="T1531" t="str">
        <f>IF(Table1[[#This Row],[Purchase Amount (USD)]]&gt;=100,"High Value","Low Value")</f>
        <v>Low Value</v>
      </c>
      <c r="U1531" t="str">
        <f>IF(Table1[[#This Row],[Previous Purchases]]&gt;=20,"Loyal",
IF(Table1[[#This Row],[Previous Purchases]]&gt;=10,"Returning","New"))</f>
        <v>Loyal</v>
      </c>
      <c r="V1531" s="3">
        <f>IF(Table1[[#This Row],[Discount Applied]]="Yes",1,0)</f>
        <v>1</v>
      </c>
    </row>
    <row r="1532" spans="1:22" ht="14" x14ac:dyDescent="0.3">
      <c r="A1532">
        <v>1531</v>
      </c>
      <c r="B1532" s="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f>IF(Table1[[#This Row],[Age]]&lt;25,"Under 25",
IF(Table1[[#This Row],[Age]]&lt;=34,"25–34",
IF(Table1[[#This Row],[Age]]&lt;=44,"35–44",
IF(Table1[[#This Row],[Age]]&lt;=54,"45–54","55+"))))</f>
        <v>55+</v>
      </c>
      <c r="T1532" t="str">
        <f>IF(Table1[[#This Row],[Purchase Amount (USD)]]&gt;=100,"High Value","Low Value")</f>
        <v>Low Value</v>
      </c>
      <c r="U1532" t="str">
        <f>IF(Table1[[#This Row],[Previous Purchases]]&gt;=20,"Loyal",
IF(Table1[[#This Row],[Previous Purchases]]&gt;=10,"Returning","New"))</f>
        <v>Loyal</v>
      </c>
      <c r="V1532" s="3">
        <f>IF(Table1[[#This Row],[Discount Applied]]="Yes",1,0)</f>
        <v>1</v>
      </c>
    </row>
    <row r="1533" spans="1:22" ht="14" x14ac:dyDescent="0.3">
      <c r="A1533">
        <v>1532</v>
      </c>
      <c r="B1533" s="2">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str">
        <f>IF(Table1[[#This Row],[Age]]&lt;25,"Under 25",
IF(Table1[[#This Row],[Age]]&lt;=34,"25–34",
IF(Table1[[#This Row],[Age]]&lt;=44,"35–44",
IF(Table1[[#This Row],[Age]]&lt;=54,"45–54","55+"))))</f>
        <v>55+</v>
      </c>
      <c r="T1533" t="str">
        <f>IF(Table1[[#This Row],[Purchase Amount (USD)]]&gt;=100,"High Value","Low Value")</f>
        <v>Low Value</v>
      </c>
      <c r="U1533" t="str">
        <f>IF(Table1[[#This Row],[Previous Purchases]]&gt;=20,"Loyal",
IF(Table1[[#This Row],[Previous Purchases]]&gt;=10,"Returning","New"))</f>
        <v>New</v>
      </c>
      <c r="V1533" s="3">
        <f>IF(Table1[[#This Row],[Discount Applied]]="Yes",1,0)</f>
        <v>1</v>
      </c>
    </row>
    <row r="1534" spans="1:22" ht="14" x14ac:dyDescent="0.3">
      <c r="A1534">
        <v>1533</v>
      </c>
      <c r="B1534" s="2">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f>IF(Table1[[#This Row],[Age]]&lt;25,"Under 25",
IF(Table1[[#This Row],[Age]]&lt;=34,"25–34",
IF(Table1[[#This Row],[Age]]&lt;=44,"35–44",
IF(Table1[[#This Row],[Age]]&lt;=54,"45–54","55+"))))</f>
        <v>55+</v>
      </c>
      <c r="T1534" t="str">
        <f>IF(Table1[[#This Row],[Purchase Amount (USD)]]&gt;=100,"High Value","Low Value")</f>
        <v>Low Value</v>
      </c>
      <c r="U1534" t="str">
        <f>IF(Table1[[#This Row],[Previous Purchases]]&gt;=20,"Loyal",
IF(Table1[[#This Row],[Previous Purchases]]&gt;=10,"Returning","New"))</f>
        <v>New</v>
      </c>
      <c r="V1534" s="3">
        <f>IF(Table1[[#This Row],[Discount Applied]]="Yes",1,0)</f>
        <v>1</v>
      </c>
    </row>
    <row r="1535" spans="1:22" ht="14" x14ac:dyDescent="0.3">
      <c r="A1535">
        <v>1534</v>
      </c>
      <c r="B1535" s="2">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f>IF(Table1[[#This Row],[Age]]&lt;25,"Under 25",
IF(Table1[[#This Row],[Age]]&lt;=34,"25–34",
IF(Table1[[#This Row],[Age]]&lt;=44,"35–44",
IF(Table1[[#This Row],[Age]]&lt;=54,"45–54","55+"))))</f>
        <v>45–54</v>
      </c>
      <c r="T1535" t="str">
        <f>IF(Table1[[#This Row],[Purchase Amount (USD)]]&gt;=100,"High Value","Low Value")</f>
        <v>Low Value</v>
      </c>
      <c r="U1535" t="str">
        <f>IF(Table1[[#This Row],[Previous Purchases]]&gt;=20,"Loyal",
IF(Table1[[#This Row],[Previous Purchases]]&gt;=10,"Returning","New"))</f>
        <v>Returning</v>
      </c>
      <c r="V1535" s="3">
        <f>IF(Table1[[#This Row],[Discount Applied]]="Yes",1,0)</f>
        <v>1</v>
      </c>
    </row>
    <row r="1536" spans="1:22" ht="14" x14ac:dyDescent="0.3">
      <c r="A1536">
        <v>1535</v>
      </c>
      <c r="B1536" s="2">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f>IF(Table1[[#This Row],[Age]]&lt;25,"Under 25",
IF(Table1[[#This Row],[Age]]&lt;=34,"25–34",
IF(Table1[[#This Row],[Age]]&lt;=44,"35–44",
IF(Table1[[#This Row],[Age]]&lt;=54,"45–54","55+"))))</f>
        <v>55+</v>
      </c>
      <c r="T1536" t="str">
        <f>IF(Table1[[#This Row],[Purchase Amount (USD)]]&gt;=100,"High Value","Low Value")</f>
        <v>Low Value</v>
      </c>
      <c r="U1536" t="str">
        <f>IF(Table1[[#This Row],[Previous Purchases]]&gt;=20,"Loyal",
IF(Table1[[#This Row],[Previous Purchases]]&gt;=10,"Returning","New"))</f>
        <v>Loyal</v>
      </c>
      <c r="V1536" s="3">
        <f>IF(Table1[[#This Row],[Discount Applied]]="Yes",1,0)</f>
        <v>1</v>
      </c>
    </row>
    <row r="1537" spans="1:22" ht="14" x14ac:dyDescent="0.3">
      <c r="A1537">
        <v>1536</v>
      </c>
      <c r="B1537" s="2">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f>IF(Table1[[#This Row],[Age]]&lt;25,"Under 25",
IF(Table1[[#This Row],[Age]]&lt;=34,"25–34",
IF(Table1[[#This Row],[Age]]&lt;=44,"35–44",
IF(Table1[[#This Row],[Age]]&lt;=54,"45–54","55+"))))</f>
        <v>35–44</v>
      </c>
      <c r="T1537" t="str">
        <f>IF(Table1[[#This Row],[Purchase Amount (USD)]]&gt;=100,"High Value","Low Value")</f>
        <v>Low Value</v>
      </c>
      <c r="U1537" t="str">
        <f>IF(Table1[[#This Row],[Previous Purchases]]&gt;=20,"Loyal",
IF(Table1[[#This Row],[Previous Purchases]]&gt;=10,"Returning","New"))</f>
        <v>New</v>
      </c>
      <c r="V1537" s="3">
        <f>IF(Table1[[#This Row],[Discount Applied]]="Yes",1,0)</f>
        <v>1</v>
      </c>
    </row>
    <row r="1538" spans="1:22" ht="14" x14ac:dyDescent="0.3">
      <c r="A1538">
        <v>1537</v>
      </c>
      <c r="B1538" s="2">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f>IF(Table1[[#This Row],[Age]]&lt;25,"Under 25",
IF(Table1[[#This Row],[Age]]&lt;=34,"25–34",
IF(Table1[[#This Row],[Age]]&lt;=44,"35–44",
IF(Table1[[#This Row],[Age]]&lt;=54,"45–54","55+"))))</f>
        <v>Under 25</v>
      </c>
      <c r="T1538" t="str">
        <f>IF(Table1[[#This Row],[Purchase Amount (USD)]]&gt;=100,"High Value","Low Value")</f>
        <v>Low Value</v>
      </c>
      <c r="U1538" t="str">
        <f>IF(Table1[[#This Row],[Previous Purchases]]&gt;=20,"Loyal",
IF(Table1[[#This Row],[Previous Purchases]]&gt;=10,"Returning","New"))</f>
        <v>Returning</v>
      </c>
      <c r="V1538" s="3">
        <f>IF(Table1[[#This Row],[Discount Applied]]="Yes",1,0)</f>
        <v>1</v>
      </c>
    </row>
    <row r="1539" spans="1:22" ht="14" x14ac:dyDescent="0.3">
      <c r="A1539">
        <v>1538</v>
      </c>
      <c r="B1539" s="2">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f>IF(Table1[[#This Row],[Age]]&lt;25,"Under 25",
IF(Table1[[#This Row],[Age]]&lt;=34,"25–34",
IF(Table1[[#This Row],[Age]]&lt;=44,"35–44",
IF(Table1[[#This Row],[Age]]&lt;=54,"45–54","55+"))))</f>
        <v>55+</v>
      </c>
      <c r="T1539" t="str">
        <f>IF(Table1[[#This Row],[Purchase Amount (USD)]]&gt;=100,"High Value","Low Value")</f>
        <v>Low Value</v>
      </c>
      <c r="U1539" t="str">
        <f>IF(Table1[[#This Row],[Previous Purchases]]&gt;=20,"Loyal",
IF(Table1[[#This Row],[Previous Purchases]]&gt;=10,"Returning","New"))</f>
        <v>Loyal</v>
      </c>
      <c r="V1539" s="3">
        <f>IF(Table1[[#This Row],[Discount Applied]]="Yes",1,0)</f>
        <v>1</v>
      </c>
    </row>
    <row r="1540" spans="1:22" ht="14" x14ac:dyDescent="0.3">
      <c r="A1540">
        <v>1539</v>
      </c>
      <c r="B1540" s="2">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f>IF(Table1[[#This Row],[Age]]&lt;25,"Under 25",
IF(Table1[[#This Row],[Age]]&lt;=34,"25–34",
IF(Table1[[#This Row],[Age]]&lt;=44,"35–44",
IF(Table1[[#This Row],[Age]]&lt;=54,"45–54","55+"))))</f>
        <v>55+</v>
      </c>
      <c r="T1540" t="str">
        <f>IF(Table1[[#This Row],[Purchase Amount (USD)]]&gt;=100,"High Value","Low Value")</f>
        <v>Low Value</v>
      </c>
      <c r="U1540" t="str">
        <f>IF(Table1[[#This Row],[Previous Purchases]]&gt;=20,"Loyal",
IF(Table1[[#This Row],[Previous Purchases]]&gt;=10,"Returning","New"))</f>
        <v>Loyal</v>
      </c>
      <c r="V1540" s="3">
        <f>IF(Table1[[#This Row],[Discount Applied]]="Yes",1,0)</f>
        <v>1</v>
      </c>
    </row>
    <row r="1541" spans="1:22" ht="14" x14ac:dyDescent="0.3">
      <c r="A1541">
        <v>1540</v>
      </c>
      <c r="B1541" s="2">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str">
        <f>IF(Table1[[#This Row],[Age]]&lt;25,"Under 25",
IF(Table1[[#This Row],[Age]]&lt;=34,"25–34",
IF(Table1[[#This Row],[Age]]&lt;=44,"35–44",
IF(Table1[[#This Row],[Age]]&lt;=54,"45–54","55+"))))</f>
        <v>25–34</v>
      </c>
      <c r="T1541" t="str">
        <f>IF(Table1[[#This Row],[Purchase Amount (USD)]]&gt;=100,"High Value","Low Value")</f>
        <v>Low Value</v>
      </c>
      <c r="U1541" t="str">
        <f>IF(Table1[[#This Row],[Previous Purchases]]&gt;=20,"Loyal",
IF(Table1[[#This Row],[Previous Purchases]]&gt;=10,"Returning","New"))</f>
        <v>Returning</v>
      </c>
      <c r="V1541" s="3">
        <f>IF(Table1[[#This Row],[Discount Applied]]="Yes",1,0)</f>
        <v>1</v>
      </c>
    </row>
    <row r="1542" spans="1:22" ht="14" x14ac:dyDescent="0.3">
      <c r="A1542">
        <v>1541</v>
      </c>
      <c r="B1542" s="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f>IF(Table1[[#This Row],[Age]]&lt;25,"Under 25",
IF(Table1[[#This Row],[Age]]&lt;=34,"25–34",
IF(Table1[[#This Row],[Age]]&lt;=44,"35–44",
IF(Table1[[#This Row],[Age]]&lt;=54,"45–54","55+"))))</f>
        <v>25–34</v>
      </c>
      <c r="T1542" t="str">
        <f>IF(Table1[[#This Row],[Purchase Amount (USD)]]&gt;=100,"High Value","Low Value")</f>
        <v>Low Value</v>
      </c>
      <c r="U1542" t="str">
        <f>IF(Table1[[#This Row],[Previous Purchases]]&gt;=20,"Loyal",
IF(Table1[[#This Row],[Previous Purchases]]&gt;=10,"Returning","New"))</f>
        <v>Returning</v>
      </c>
      <c r="V1542" s="3">
        <f>IF(Table1[[#This Row],[Discount Applied]]="Yes",1,0)</f>
        <v>1</v>
      </c>
    </row>
    <row r="1543" spans="1:22" ht="14" x14ac:dyDescent="0.3">
      <c r="A1543">
        <v>1542</v>
      </c>
      <c r="B1543" s="2">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f>IF(Table1[[#This Row],[Age]]&lt;25,"Under 25",
IF(Table1[[#This Row],[Age]]&lt;=34,"25–34",
IF(Table1[[#This Row],[Age]]&lt;=44,"35–44",
IF(Table1[[#This Row],[Age]]&lt;=54,"45–54","55+"))))</f>
        <v>Under 25</v>
      </c>
      <c r="T1543" t="str">
        <f>IF(Table1[[#This Row],[Purchase Amount (USD)]]&gt;=100,"High Value","Low Value")</f>
        <v>Low Value</v>
      </c>
      <c r="U1543" t="str">
        <f>IF(Table1[[#This Row],[Previous Purchases]]&gt;=20,"Loyal",
IF(Table1[[#This Row],[Previous Purchases]]&gt;=10,"Returning","New"))</f>
        <v>Loyal</v>
      </c>
      <c r="V1543" s="3">
        <f>IF(Table1[[#This Row],[Discount Applied]]="Yes",1,0)</f>
        <v>1</v>
      </c>
    </row>
    <row r="1544" spans="1:22" ht="14" x14ac:dyDescent="0.3">
      <c r="A1544">
        <v>1543</v>
      </c>
      <c r="B1544" s="2">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f>IF(Table1[[#This Row],[Age]]&lt;25,"Under 25",
IF(Table1[[#This Row],[Age]]&lt;=34,"25–34",
IF(Table1[[#This Row],[Age]]&lt;=44,"35–44",
IF(Table1[[#This Row],[Age]]&lt;=54,"45–54","55+"))))</f>
        <v>55+</v>
      </c>
      <c r="T1544" t="str">
        <f>IF(Table1[[#This Row],[Purchase Amount (USD)]]&gt;=100,"High Value","Low Value")</f>
        <v>Low Value</v>
      </c>
      <c r="U1544" t="str">
        <f>IF(Table1[[#This Row],[Previous Purchases]]&gt;=20,"Loyal",
IF(Table1[[#This Row],[Previous Purchases]]&gt;=10,"Returning","New"))</f>
        <v>Loyal</v>
      </c>
      <c r="V1544" s="3">
        <f>IF(Table1[[#This Row],[Discount Applied]]="Yes",1,0)</f>
        <v>1</v>
      </c>
    </row>
    <row r="1545" spans="1:22" ht="14" x14ac:dyDescent="0.3">
      <c r="A1545">
        <v>1544</v>
      </c>
      <c r="B1545" s="2">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f>IF(Table1[[#This Row],[Age]]&lt;25,"Under 25",
IF(Table1[[#This Row],[Age]]&lt;=34,"25–34",
IF(Table1[[#This Row],[Age]]&lt;=44,"35–44",
IF(Table1[[#This Row],[Age]]&lt;=54,"45–54","55+"))))</f>
        <v>55+</v>
      </c>
      <c r="T1545" t="str">
        <f>IF(Table1[[#This Row],[Purchase Amount (USD)]]&gt;=100,"High Value","Low Value")</f>
        <v>Low Value</v>
      </c>
      <c r="U1545" t="str">
        <f>IF(Table1[[#This Row],[Previous Purchases]]&gt;=20,"Loyal",
IF(Table1[[#This Row],[Previous Purchases]]&gt;=10,"Returning","New"))</f>
        <v>Loyal</v>
      </c>
      <c r="V1545" s="3">
        <f>IF(Table1[[#This Row],[Discount Applied]]="Yes",1,0)</f>
        <v>1</v>
      </c>
    </row>
    <row r="1546" spans="1:22" ht="14" x14ac:dyDescent="0.3">
      <c r="A1546">
        <v>1545</v>
      </c>
      <c r="B1546" s="2">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f>IF(Table1[[#This Row],[Age]]&lt;25,"Under 25",
IF(Table1[[#This Row],[Age]]&lt;=34,"25–34",
IF(Table1[[#This Row],[Age]]&lt;=44,"35–44",
IF(Table1[[#This Row],[Age]]&lt;=54,"45–54","55+"))))</f>
        <v>25–34</v>
      </c>
      <c r="T1546" t="str">
        <f>IF(Table1[[#This Row],[Purchase Amount (USD)]]&gt;=100,"High Value","Low Value")</f>
        <v>Low Value</v>
      </c>
      <c r="U1546" t="str">
        <f>IF(Table1[[#This Row],[Previous Purchases]]&gt;=20,"Loyal",
IF(Table1[[#This Row],[Previous Purchases]]&gt;=10,"Returning","New"))</f>
        <v>Returning</v>
      </c>
      <c r="V1546" s="3">
        <f>IF(Table1[[#This Row],[Discount Applied]]="Yes",1,0)</f>
        <v>1</v>
      </c>
    </row>
    <row r="1547" spans="1:22" ht="14" x14ac:dyDescent="0.3">
      <c r="A1547">
        <v>1546</v>
      </c>
      <c r="B1547" s="2">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str">
        <f>IF(Table1[[#This Row],[Age]]&lt;25,"Under 25",
IF(Table1[[#This Row],[Age]]&lt;=34,"25–34",
IF(Table1[[#This Row],[Age]]&lt;=44,"35–44",
IF(Table1[[#This Row],[Age]]&lt;=54,"45–54","55+"))))</f>
        <v>45–54</v>
      </c>
      <c r="T1547" t="str">
        <f>IF(Table1[[#This Row],[Purchase Amount (USD)]]&gt;=100,"High Value","Low Value")</f>
        <v>Low Value</v>
      </c>
      <c r="U1547" t="str">
        <f>IF(Table1[[#This Row],[Previous Purchases]]&gt;=20,"Loyal",
IF(Table1[[#This Row],[Previous Purchases]]&gt;=10,"Returning","New"))</f>
        <v>Loyal</v>
      </c>
      <c r="V1547" s="3">
        <f>IF(Table1[[#This Row],[Discount Applied]]="Yes",1,0)</f>
        <v>1</v>
      </c>
    </row>
    <row r="1548" spans="1:22" ht="14" x14ac:dyDescent="0.3">
      <c r="A1548">
        <v>1547</v>
      </c>
      <c r="B1548" s="2">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f>IF(Table1[[#This Row],[Age]]&lt;25,"Under 25",
IF(Table1[[#This Row],[Age]]&lt;=34,"25–34",
IF(Table1[[#This Row],[Age]]&lt;=44,"35–44",
IF(Table1[[#This Row],[Age]]&lt;=54,"45–54","55+"))))</f>
        <v>55+</v>
      </c>
      <c r="T1548" t="str">
        <f>IF(Table1[[#This Row],[Purchase Amount (USD)]]&gt;=100,"High Value","Low Value")</f>
        <v>Low Value</v>
      </c>
      <c r="U1548" t="str">
        <f>IF(Table1[[#This Row],[Previous Purchases]]&gt;=20,"Loyal",
IF(Table1[[#This Row],[Previous Purchases]]&gt;=10,"Returning","New"))</f>
        <v>Returning</v>
      </c>
      <c r="V1548" s="3">
        <f>IF(Table1[[#This Row],[Discount Applied]]="Yes",1,0)</f>
        <v>1</v>
      </c>
    </row>
    <row r="1549" spans="1:22" ht="14" x14ac:dyDescent="0.3">
      <c r="A1549">
        <v>1548</v>
      </c>
      <c r="B1549" s="2">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f>IF(Table1[[#This Row],[Age]]&lt;25,"Under 25",
IF(Table1[[#This Row],[Age]]&lt;=34,"25–34",
IF(Table1[[#This Row],[Age]]&lt;=44,"35–44",
IF(Table1[[#This Row],[Age]]&lt;=54,"45–54","55+"))))</f>
        <v>45–54</v>
      </c>
      <c r="T1549" t="str">
        <f>IF(Table1[[#This Row],[Purchase Amount (USD)]]&gt;=100,"High Value","Low Value")</f>
        <v>Low Value</v>
      </c>
      <c r="U1549" t="str">
        <f>IF(Table1[[#This Row],[Previous Purchases]]&gt;=20,"Loyal",
IF(Table1[[#This Row],[Previous Purchases]]&gt;=10,"Returning","New"))</f>
        <v>Loyal</v>
      </c>
      <c r="V1549" s="3">
        <f>IF(Table1[[#This Row],[Discount Applied]]="Yes",1,0)</f>
        <v>1</v>
      </c>
    </row>
    <row r="1550" spans="1:22" ht="14" x14ac:dyDescent="0.3">
      <c r="A1550">
        <v>1549</v>
      </c>
      <c r="B1550" s="2">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f>IF(Table1[[#This Row],[Age]]&lt;25,"Under 25",
IF(Table1[[#This Row],[Age]]&lt;=34,"25–34",
IF(Table1[[#This Row],[Age]]&lt;=44,"35–44",
IF(Table1[[#This Row],[Age]]&lt;=54,"45–54","55+"))))</f>
        <v>55+</v>
      </c>
      <c r="T1550" t="str">
        <f>IF(Table1[[#This Row],[Purchase Amount (USD)]]&gt;=100,"High Value","Low Value")</f>
        <v>Low Value</v>
      </c>
      <c r="U1550" t="str">
        <f>IF(Table1[[#This Row],[Previous Purchases]]&gt;=20,"Loyal",
IF(Table1[[#This Row],[Previous Purchases]]&gt;=10,"Returning","New"))</f>
        <v>Loyal</v>
      </c>
      <c r="V1550" s="3">
        <f>IF(Table1[[#This Row],[Discount Applied]]="Yes",1,0)</f>
        <v>1</v>
      </c>
    </row>
    <row r="1551" spans="1:22" ht="14" x14ac:dyDescent="0.3">
      <c r="A1551">
        <v>1550</v>
      </c>
      <c r="B1551" s="2">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f>IF(Table1[[#This Row],[Age]]&lt;25,"Under 25",
IF(Table1[[#This Row],[Age]]&lt;=34,"25–34",
IF(Table1[[#This Row],[Age]]&lt;=44,"35–44",
IF(Table1[[#This Row],[Age]]&lt;=54,"45–54","55+"))))</f>
        <v>Under 25</v>
      </c>
      <c r="T1551" t="str">
        <f>IF(Table1[[#This Row],[Purchase Amount (USD)]]&gt;=100,"High Value","Low Value")</f>
        <v>Low Value</v>
      </c>
      <c r="U1551" t="str">
        <f>IF(Table1[[#This Row],[Previous Purchases]]&gt;=20,"Loyal",
IF(Table1[[#This Row],[Previous Purchases]]&gt;=10,"Returning","New"))</f>
        <v>Returning</v>
      </c>
      <c r="V1551" s="3">
        <f>IF(Table1[[#This Row],[Discount Applied]]="Yes",1,0)</f>
        <v>1</v>
      </c>
    </row>
    <row r="1552" spans="1:22" ht="14" x14ac:dyDescent="0.3">
      <c r="A1552">
        <v>1551</v>
      </c>
      <c r="B1552" s="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f>IF(Table1[[#This Row],[Age]]&lt;25,"Under 25",
IF(Table1[[#This Row],[Age]]&lt;=34,"25–34",
IF(Table1[[#This Row],[Age]]&lt;=44,"35–44",
IF(Table1[[#This Row],[Age]]&lt;=54,"45–54","55+"))))</f>
        <v>55+</v>
      </c>
      <c r="T1552" t="str">
        <f>IF(Table1[[#This Row],[Purchase Amount (USD)]]&gt;=100,"High Value","Low Value")</f>
        <v>Low Value</v>
      </c>
      <c r="U1552" t="str">
        <f>IF(Table1[[#This Row],[Previous Purchases]]&gt;=20,"Loyal",
IF(Table1[[#This Row],[Previous Purchases]]&gt;=10,"Returning","New"))</f>
        <v>Loyal</v>
      </c>
      <c r="V1552" s="3">
        <f>IF(Table1[[#This Row],[Discount Applied]]="Yes",1,0)</f>
        <v>1</v>
      </c>
    </row>
    <row r="1553" spans="1:22" ht="14" x14ac:dyDescent="0.3">
      <c r="A1553">
        <v>1552</v>
      </c>
      <c r="B1553" s="2">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f>IF(Table1[[#This Row],[Age]]&lt;25,"Under 25",
IF(Table1[[#This Row],[Age]]&lt;=34,"25–34",
IF(Table1[[#This Row],[Age]]&lt;=44,"35–44",
IF(Table1[[#This Row],[Age]]&lt;=54,"45–54","55+"))))</f>
        <v>55+</v>
      </c>
      <c r="T1553" t="str">
        <f>IF(Table1[[#This Row],[Purchase Amount (USD)]]&gt;=100,"High Value","Low Value")</f>
        <v>Low Value</v>
      </c>
      <c r="U1553" t="str">
        <f>IF(Table1[[#This Row],[Previous Purchases]]&gt;=20,"Loyal",
IF(Table1[[#This Row],[Previous Purchases]]&gt;=10,"Returning","New"))</f>
        <v>Returning</v>
      </c>
      <c r="V1553" s="3">
        <f>IF(Table1[[#This Row],[Discount Applied]]="Yes",1,0)</f>
        <v>1</v>
      </c>
    </row>
    <row r="1554" spans="1:22" ht="14" x14ac:dyDescent="0.3">
      <c r="A1554">
        <v>1553</v>
      </c>
      <c r="B1554" s="2">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f>IF(Table1[[#This Row],[Age]]&lt;25,"Under 25",
IF(Table1[[#This Row],[Age]]&lt;=34,"25–34",
IF(Table1[[#This Row],[Age]]&lt;=44,"35–44",
IF(Table1[[#This Row],[Age]]&lt;=54,"45–54","55+"))))</f>
        <v>45–54</v>
      </c>
      <c r="T1554" t="str">
        <f>IF(Table1[[#This Row],[Purchase Amount (USD)]]&gt;=100,"High Value","Low Value")</f>
        <v>Low Value</v>
      </c>
      <c r="U1554" t="str">
        <f>IF(Table1[[#This Row],[Previous Purchases]]&gt;=20,"Loyal",
IF(Table1[[#This Row],[Previous Purchases]]&gt;=10,"Returning","New"))</f>
        <v>Loyal</v>
      </c>
      <c r="V1554" s="3">
        <f>IF(Table1[[#This Row],[Discount Applied]]="Yes",1,0)</f>
        <v>1</v>
      </c>
    </row>
    <row r="1555" spans="1:22" ht="14" x14ac:dyDescent="0.3">
      <c r="A1555">
        <v>1554</v>
      </c>
      <c r="B1555" s="2">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f>IF(Table1[[#This Row],[Age]]&lt;25,"Under 25",
IF(Table1[[#This Row],[Age]]&lt;=34,"25–34",
IF(Table1[[#This Row],[Age]]&lt;=44,"35–44",
IF(Table1[[#This Row],[Age]]&lt;=54,"45–54","55+"))))</f>
        <v>25–34</v>
      </c>
      <c r="T1555" t="str">
        <f>IF(Table1[[#This Row],[Purchase Amount (USD)]]&gt;=100,"High Value","Low Value")</f>
        <v>Low Value</v>
      </c>
      <c r="U1555" t="str">
        <f>IF(Table1[[#This Row],[Previous Purchases]]&gt;=20,"Loyal",
IF(Table1[[#This Row],[Previous Purchases]]&gt;=10,"Returning","New"))</f>
        <v>Loyal</v>
      </c>
      <c r="V1555" s="3">
        <f>IF(Table1[[#This Row],[Discount Applied]]="Yes",1,0)</f>
        <v>1</v>
      </c>
    </row>
    <row r="1556" spans="1:22" ht="14" x14ac:dyDescent="0.3">
      <c r="A1556">
        <v>1555</v>
      </c>
      <c r="B1556" s="2">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f>IF(Table1[[#This Row],[Age]]&lt;25,"Under 25",
IF(Table1[[#This Row],[Age]]&lt;=34,"25–34",
IF(Table1[[#This Row],[Age]]&lt;=44,"35–44",
IF(Table1[[#This Row],[Age]]&lt;=54,"45–54","55+"))))</f>
        <v>55+</v>
      </c>
      <c r="T1556" t="str">
        <f>IF(Table1[[#This Row],[Purchase Amount (USD)]]&gt;=100,"High Value","Low Value")</f>
        <v>Low Value</v>
      </c>
      <c r="U1556" t="str">
        <f>IF(Table1[[#This Row],[Previous Purchases]]&gt;=20,"Loyal",
IF(Table1[[#This Row],[Previous Purchases]]&gt;=10,"Returning","New"))</f>
        <v>Returning</v>
      </c>
      <c r="V1556" s="3">
        <f>IF(Table1[[#This Row],[Discount Applied]]="Yes",1,0)</f>
        <v>1</v>
      </c>
    </row>
    <row r="1557" spans="1:22" ht="14" x14ac:dyDescent="0.3">
      <c r="A1557">
        <v>1556</v>
      </c>
      <c r="B1557" s="2">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f>IF(Table1[[#This Row],[Age]]&lt;25,"Under 25",
IF(Table1[[#This Row],[Age]]&lt;=34,"25–34",
IF(Table1[[#This Row],[Age]]&lt;=44,"35–44",
IF(Table1[[#This Row],[Age]]&lt;=54,"45–54","55+"))))</f>
        <v>35–44</v>
      </c>
      <c r="T1557" t="str">
        <f>IF(Table1[[#This Row],[Purchase Amount (USD)]]&gt;=100,"High Value","Low Value")</f>
        <v>Low Value</v>
      </c>
      <c r="U1557" t="str">
        <f>IF(Table1[[#This Row],[Previous Purchases]]&gt;=20,"Loyal",
IF(Table1[[#This Row],[Previous Purchases]]&gt;=10,"Returning","New"))</f>
        <v>Loyal</v>
      </c>
      <c r="V1557" s="3">
        <f>IF(Table1[[#This Row],[Discount Applied]]="Yes",1,0)</f>
        <v>1</v>
      </c>
    </row>
    <row r="1558" spans="1:22" ht="14" x14ac:dyDescent="0.3">
      <c r="A1558">
        <v>1557</v>
      </c>
      <c r="B1558" s="2">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f>IF(Table1[[#This Row],[Age]]&lt;25,"Under 25",
IF(Table1[[#This Row],[Age]]&lt;=34,"25–34",
IF(Table1[[#This Row],[Age]]&lt;=44,"35–44",
IF(Table1[[#This Row],[Age]]&lt;=54,"45–54","55+"))))</f>
        <v>35–44</v>
      </c>
      <c r="T1558" t="str">
        <f>IF(Table1[[#This Row],[Purchase Amount (USD)]]&gt;=100,"High Value","Low Value")</f>
        <v>Low Value</v>
      </c>
      <c r="U1558" t="str">
        <f>IF(Table1[[#This Row],[Previous Purchases]]&gt;=20,"Loyal",
IF(Table1[[#This Row],[Previous Purchases]]&gt;=10,"Returning","New"))</f>
        <v>Loyal</v>
      </c>
      <c r="V1558" s="3">
        <f>IF(Table1[[#This Row],[Discount Applied]]="Yes",1,0)</f>
        <v>1</v>
      </c>
    </row>
    <row r="1559" spans="1:22" ht="14" x14ac:dyDescent="0.3">
      <c r="A1559">
        <v>1558</v>
      </c>
      <c r="B1559" s="2">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str">
        <f>IF(Table1[[#This Row],[Age]]&lt;25,"Under 25",
IF(Table1[[#This Row],[Age]]&lt;=34,"25–34",
IF(Table1[[#This Row],[Age]]&lt;=44,"35–44",
IF(Table1[[#This Row],[Age]]&lt;=54,"45–54","55+"))))</f>
        <v>25–34</v>
      </c>
      <c r="T1559" t="str">
        <f>IF(Table1[[#This Row],[Purchase Amount (USD)]]&gt;=100,"High Value","Low Value")</f>
        <v>Low Value</v>
      </c>
      <c r="U1559" t="str">
        <f>IF(Table1[[#This Row],[Previous Purchases]]&gt;=20,"Loyal",
IF(Table1[[#This Row],[Previous Purchases]]&gt;=10,"Returning","New"))</f>
        <v>Loyal</v>
      </c>
      <c r="V1559" s="3">
        <f>IF(Table1[[#This Row],[Discount Applied]]="Yes",1,0)</f>
        <v>1</v>
      </c>
    </row>
    <row r="1560" spans="1:22" ht="14" x14ac:dyDescent="0.3">
      <c r="A1560">
        <v>1559</v>
      </c>
      <c r="B1560" s="2">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f>IF(Table1[[#This Row],[Age]]&lt;25,"Under 25",
IF(Table1[[#This Row],[Age]]&lt;=34,"25–34",
IF(Table1[[#This Row],[Age]]&lt;=44,"35–44",
IF(Table1[[#This Row],[Age]]&lt;=54,"45–54","55+"))))</f>
        <v>35–44</v>
      </c>
      <c r="T1560" t="str">
        <f>IF(Table1[[#This Row],[Purchase Amount (USD)]]&gt;=100,"High Value","Low Value")</f>
        <v>Low Value</v>
      </c>
      <c r="U1560" t="str">
        <f>IF(Table1[[#This Row],[Previous Purchases]]&gt;=20,"Loyal",
IF(Table1[[#This Row],[Previous Purchases]]&gt;=10,"Returning","New"))</f>
        <v>Loyal</v>
      </c>
      <c r="V1560" s="3">
        <f>IF(Table1[[#This Row],[Discount Applied]]="Yes",1,0)</f>
        <v>1</v>
      </c>
    </row>
    <row r="1561" spans="1:22" ht="14" x14ac:dyDescent="0.3">
      <c r="A1561">
        <v>1560</v>
      </c>
      <c r="B1561" s="2">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f>IF(Table1[[#This Row],[Age]]&lt;25,"Under 25",
IF(Table1[[#This Row],[Age]]&lt;=34,"25–34",
IF(Table1[[#This Row],[Age]]&lt;=44,"35–44",
IF(Table1[[#This Row],[Age]]&lt;=54,"45–54","55+"))))</f>
        <v>35–44</v>
      </c>
      <c r="T1561" t="str">
        <f>IF(Table1[[#This Row],[Purchase Amount (USD)]]&gt;=100,"High Value","Low Value")</f>
        <v>Low Value</v>
      </c>
      <c r="U1561" t="str">
        <f>IF(Table1[[#This Row],[Previous Purchases]]&gt;=20,"Loyal",
IF(Table1[[#This Row],[Previous Purchases]]&gt;=10,"Returning","New"))</f>
        <v>Loyal</v>
      </c>
      <c r="V1561" s="3">
        <f>IF(Table1[[#This Row],[Discount Applied]]="Yes",1,0)</f>
        <v>1</v>
      </c>
    </row>
    <row r="1562" spans="1:22" ht="14" x14ac:dyDescent="0.3">
      <c r="A1562">
        <v>1561</v>
      </c>
      <c r="B1562" s="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f>IF(Table1[[#This Row],[Age]]&lt;25,"Under 25",
IF(Table1[[#This Row],[Age]]&lt;=34,"25–34",
IF(Table1[[#This Row],[Age]]&lt;=44,"35–44",
IF(Table1[[#This Row],[Age]]&lt;=54,"45–54","55+"))))</f>
        <v>55+</v>
      </c>
      <c r="T1562" t="str">
        <f>IF(Table1[[#This Row],[Purchase Amount (USD)]]&gt;=100,"High Value","Low Value")</f>
        <v>Low Value</v>
      </c>
      <c r="U1562" t="str">
        <f>IF(Table1[[#This Row],[Previous Purchases]]&gt;=20,"Loyal",
IF(Table1[[#This Row],[Previous Purchases]]&gt;=10,"Returning","New"))</f>
        <v>New</v>
      </c>
      <c r="V1562" s="3">
        <f>IF(Table1[[#This Row],[Discount Applied]]="Yes",1,0)</f>
        <v>1</v>
      </c>
    </row>
    <row r="1563" spans="1:22" ht="14" x14ac:dyDescent="0.3">
      <c r="A1563">
        <v>1562</v>
      </c>
      <c r="B1563" s="2">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f>IF(Table1[[#This Row],[Age]]&lt;25,"Under 25",
IF(Table1[[#This Row],[Age]]&lt;=34,"25–34",
IF(Table1[[#This Row],[Age]]&lt;=44,"35–44",
IF(Table1[[#This Row],[Age]]&lt;=54,"45–54","55+"))))</f>
        <v>45–54</v>
      </c>
      <c r="T1563" t="str">
        <f>IF(Table1[[#This Row],[Purchase Amount (USD)]]&gt;=100,"High Value","Low Value")</f>
        <v>Low Value</v>
      </c>
      <c r="U1563" t="str">
        <f>IF(Table1[[#This Row],[Previous Purchases]]&gt;=20,"Loyal",
IF(Table1[[#This Row],[Previous Purchases]]&gt;=10,"Returning","New"))</f>
        <v>New</v>
      </c>
      <c r="V1563" s="3">
        <f>IF(Table1[[#This Row],[Discount Applied]]="Yes",1,0)</f>
        <v>1</v>
      </c>
    </row>
    <row r="1564" spans="1:22" ht="14" x14ac:dyDescent="0.3">
      <c r="A1564">
        <v>1563</v>
      </c>
      <c r="B1564" s="2">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f>IF(Table1[[#This Row],[Age]]&lt;25,"Under 25",
IF(Table1[[#This Row],[Age]]&lt;=34,"25–34",
IF(Table1[[#This Row],[Age]]&lt;=44,"35–44",
IF(Table1[[#This Row],[Age]]&lt;=54,"45–54","55+"))))</f>
        <v>35–44</v>
      </c>
      <c r="T1564" t="str">
        <f>IF(Table1[[#This Row],[Purchase Amount (USD)]]&gt;=100,"High Value","Low Value")</f>
        <v>Low Value</v>
      </c>
      <c r="U1564" t="str">
        <f>IF(Table1[[#This Row],[Previous Purchases]]&gt;=20,"Loyal",
IF(Table1[[#This Row],[Previous Purchases]]&gt;=10,"Returning","New"))</f>
        <v>Loyal</v>
      </c>
      <c r="V1564" s="3">
        <f>IF(Table1[[#This Row],[Discount Applied]]="Yes",1,0)</f>
        <v>1</v>
      </c>
    </row>
    <row r="1565" spans="1:22" ht="14" x14ac:dyDescent="0.3">
      <c r="A1565">
        <v>1564</v>
      </c>
      <c r="B1565" s="2">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f>IF(Table1[[#This Row],[Age]]&lt;25,"Under 25",
IF(Table1[[#This Row],[Age]]&lt;=34,"25–34",
IF(Table1[[#This Row],[Age]]&lt;=44,"35–44",
IF(Table1[[#This Row],[Age]]&lt;=54,"45–54","55+"))))</f>
        <v>55+</v>
      </c>
      <c r="T1565" t="str">
        <f>IF(Table1[[#This Row],[Purchase Amount (USD)]]&gt;=100,"High Value","Low Value")</f>
        <v>Low Value</v>
      </c>
      <c r="U1565" t="str">
        <f>IF(Table1[[#This Row],[Previous Purchases]]&gt;=20,"Loyal",
IF(Table1[[#This Row],[Previous Purchases]]&gt;=10,"Returning","New"))</f>
        <v>New</v>
      </c>
      <c r="V1565" s="3">
        <f>IF(Table1[[#This Row],[Discount Applied]]="Yes",1,0)</f>
        <v>1</v>
      </c>
    </row>
    <row r="1566" spans="1:22" ht="14" x14ac:dyDescent="0.3">
      <c r="A1566">
        <v>1565</v>
      </c>
      <c r="B1566" s="2">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str">
        <f>IF(Table1[[#This Row],[Age]]&lt;25,"Under 25",
IF(Table1[[#This Row],[Age]]&lt;=34,"25–34",
IF(Table1[[#This Row],[Age]]&lt;=44,"35–44",
IF(Table1[[#This Row],[Age]]&lt;=54,"45–54","55+"))))</f>
        <v>Under 25</v>
      </c>
      <c r="T1566" t="str">
        <f>IF(Table1[[#This Row],[Purchase Amount (USD)]]&gt;=100,"High Value","Low Value")</f>
        <v>Low Value</v>
      </c>
      <c r="U1566" t="str">
        <f>IF(Table1[[#This Row],[Previous Purchases]]&gt;=20,"Loyal",
IF(Table1[[#This Row],[Previous Purchases]]&gt;=10,"Returning","New"))</f>
        <v>Loyal</v>
      </c>
      <c r="V1566" s="3">
        <f>IF(Table1[[#This Row],[Discount Applied]]="Yes",1,0)</f>
        <v>1</v>
      </c>
    </row>
    <row r="1567" spans="1:22" ht="14" x14ac:dyDescent="0.3">
      <c r="A1567">
        <v>1566</v>
      </c>
      <c r="B1567" s="2">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f>IF(Table1[[#This Row],[Age]]&lt;25,"Under 25",
IF(Table1[[#This Row],[Age]]&lt;=34,"25–34",
IF(Table1[[#This Row],[Age]]&lt;=44,"35–44",
IF(Table1[[#This Row],[Age]]&lt;=54,"45–54","55+"))))</f>
        <v>55+</v>
      </c>
      <c r="T1567" t="str">
        <f>IF(Table1[[#This Row],[Purchase Amount (USD)]]&gt;=100,"High Value","Low Value")</f>
        <v>Low Value</v>
      </c>
      <c r="U1567" t="str">
        <f>IF(Table1[[#This Row],[Previous Purchases]]&gt;=20,"Loyal",
IF(Table1[[#This Row],[Previous Purchases]]&gt;=10,"Returning","New"))</f>
        <v>Loyal</v>
      </c>
      <c r="V1567" s="3">
        <f>IF(Table1[[#This Row],[Discount Applied]]="Yes",1,0)</f>
        <v>1</v>
      </c>
    </row>
    <row r="1568" spans="1:22" ht="14" x14ac:dyDescent="0.3">
      <c r="A1568">
        <v>1567</v>
      </c>
      <c r="B1568" s="2">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f>IF(Table1[[#This Row],[Age]]&lt;25,"Under 25",
IF(Table1[[#This Row],[Age]]&lt;=34,"25–34",
IF(Table1[[#This Row],[Age]]&lt;=44,"35–44",
IF(Table1[[#This Row],[Age]]&lt;=54,"45–54","55+"))))</f>
        <v>45–54</v>
      </c>
      <c r="T1568" t="str">
        <f>IF(Table1[[#This Row],[Purchase Amount (USD)]]&gt;=100,"High Value","Low Value")</f>
        <v>Low Value</v>
      </c>
      <c r="U1568" t="str">
        <f>IF(Table1[[#This Row],[Previous Purchases]]&gt;=20,"Loyal",
IF(Table1[[#This Row],[Previous Purchases]]&gt;=10,"Returning","New"))</f>
        <v>Loyal</v>
      </c>
      <c r="V1568" s="3">
        <f>IF(Table1[[#This Row],[Discount Applied]]="Yes",1,0)</f>
        <v>1</v>
      </c>
    </row>
    <row r="1569" spans="1:22" ht="14" x14ac:dyDescent="0.3">
      <c r="A1569">
        <v>1568</v>
      </c>
      <c r="B1569" s="2">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str">
        <f>IF(Table1[[#This Row],[Age]]&lt;25,"Under 25",
IF(Table1[[#This Row],[Age]]&lt;=34,"25–34",
IF(Table1[[#This Row],[Age]]&lt;=44,"35–44",
IF(Table1[[#This Row],[Age]]&lt;=54,"45–54","55+"))))</f>
        <v>25–34</v>
      </c>
      <c r="T1569" t="str">
        <f>IF(Table1[[#This Row],[Purchase Amount (USD)]]&gt;=100,"High Value","Low Value")</f>
        <v>Low Value</v>
      </c>
      <c r="U1569" t="str">
        <f>IF(Table1[[#This Row],[Previous Purchases]]&gt;=20,"Loyal",
IF(Table1[[#This Row],[Previous Purchases]]&gt;=10,"Returning","New"))</f>
        <v>New</v>
      </c>
      <c r="V1569" s="3">
        <f>IF(Table1[[#This Row],[Discount Applied]]="Yes",1,0)</f>
        <v>1</v>
      </c>
    </row>
    <row r="1570" spans="1:22" ht="14" x14ac:dyDescent="0.3">
      <c r="A1570">
        <v>1569</v>
      </c>
      <c r="B1570" s="2">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f>IF(Table1[[#This Row],[Age]]&lt;25,"Under 25",
IF(Table1[[#This Row],[Age]]&lt;=34,"25–34",
IF(Table1[[#This Row],[Age]]&lt;=44,"35–44",
IF(Table1[[#This Row],[Age]]&lt;=54,"45–54","55+"))))</f>
        <v>45–54</v>
      </c>
      <c r="T1570" t="str">
        <f>IF(Table1[[#This Row],[Purchase Amount (USD)]]&gt;=100,"High Value","Low Value")</f>
        <v>Low Value</v>
      </c>
      <c r="U1570" t="str">
        <f>IF(Table1[[#This Row],[Previous Purchases]]&gt;=20,"Loyal",
IF(Table1[[#This Row],[Previous Purchases]]&gt;=10,"Returning","New"))</f>
        <v>New</v>
      </c>
      <c r="V1570" s="3">
        <f>IF(Table1[[#This Row],[Discount Applied]]="Yes",1,0)</f>
        <v>1</v>
      </c>
    </row>
    <row r="1571" spans="1:22" ht="14" x14ac:dyDescent="0.3">
      <c r="A1571">
        <v>1570</v>
      </c>
      <c r="B1571" s="2">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f>IF(Table1[[#This Row],[Age]]&lt;25,"Under 25",
IF(Table1[[#This Row],[Age]]&lt;=34,"25–34",
IF(Table1[[#This Row],[Age]]&lt;=44,"35–44",
IF(Table1[[#This Row],[Age]]&lt;=54,"45–54","55+"))))</f>
        <v>Under 25</v>
      </c>
      <c r="T1571" t="str">
        <f>IF(Table1[[#This Row],[Purchase Amount (USD)]]&gt;=100,"High Value","Low Value")</f>
        <v>Low Value</v>
      </c>
      <c r="U1571" t="str">
        <f>IF(Table1[[#This Row],[Previous Purchases]]&gt;=20,"Loyal",
IF(Table1[[#This Row],[Previous Purchases]]&gt;=10,"Returning","New"))</f>
        <v>Loyal</v>
      </c>
      <c r="V1571" s="3">
        <f>IF(Table1[[#This Row],[Discount Applied]]="Yes",1,0)</f>
        <v>1</v>
      </c>
    </row>
    <row r="1572" spans="1:22" ht="14" x14ac:dyDescent="0.3">
      <c r="A1572">
        <v>1571</v>
      </c>
      <c r="B1572" s="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f>IF(Table1[[#This Row],[Age]]&lt;25,"Under 25",
IF(Table1[[#This Row],[Age]]&lt;=34,"25–34",
IF(Table1[[#This Row],[Age]]&lt;=44,"35–44",
IF(Table1[[#This Row],[Age]]&lt;=54,"45–54","55+"))))</f>
        <v>25–34</v>
      </c>
      <c r="T1572" t="str">
        <f>IF(Table1[[#This Row],[Purchase Amount (USD)]]&gt;=100,"High Value","Low Value")</f>
        <v>Low Value</v>
      </c>
      <c r="U1572" t="str">
        <f>IF(Table1[[#This Row],[Previous Purchases]]&gt;=20,"Loyal",
IF(Table1[[#This Row],[Previous Purchases]]&gt;=10,"Returning","New"))</f>
        <v>New</v>
      </c>
      <c r="V1572" s="3">
        <f>IF(Table1[[#This Row],[Discount Applied]]="Yes",1,0)</f>
        <v>1</v>
      </c>
    </row>
    <row r="1573" spans="1:22" ht="14" x14ac:dyDescent="0.3">
      <c r="A1573">
        <v>1572</v>
      </c>
      <c r="B1573" s="2">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f>IF(Table1[[#This Row],[Age]]&lt;25,"Under 25",
IF(Table1[[#This Row],[Age]]&lt;=34,"25–34",
IF(Table1[[#This Row],[Age]]&lt;=44,"35–44",
IF(Table1[[#This Row],[Age]]&lt;=54,"45–54","55+"))))</f>
        <v>25–34</v>
      </c>
      <c r="T1573" t="str">
        <f>IF(Table1[[#This Row],[Purchase Amount (USD)]]&gt;=100,"High Value","Low Value")</f>
        <v>Low Value</v>
      </c>
      <c r="U1573" t="str">
        <f>IF(Table1[[#This Row],[Previous Purchases]]&gt;=20,"Loyal",
IF(Table1[[#This Row],[Previous Purchases]]&gt;=10,"Returning","New"))</f>
        <v>Returning</v>
      </c>
      <c r="V1573" s="3">
        <f>IF(Table1[[#This Row],[Discount Applied]]="Yes",1,0)</f>
        <v>1</v>
      </c>
    </row>
    <row r="1574" spans="1:22" ht="14" x14ac:dyDescent="0.3">
      <c r="A1574">
        <v>1573</v>
      </c>
      <c r="B1574" s="2">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f>IF(Table1[[#This Row],[Age]]&lt;25,"Under 25",
IF(Table1[[#This Row],[Age]]&lt;=34,"25–34",
IF(Table1[[#This Row],[Age]]&lt;=44,"35–44",
IF(Table1[[#This Row],[Age]]&lt;=54,"45–54","55+"))))</f>
        <v>35–44</v>
      </c>
      <c r="T1574" t="str">
        <f>IF(Table1[[#This Row],[Purchase Amount (USD)]]&gt;=100,"High Value","Low Value")</f>
        <v>Low Value</v>
      </c>
      <c r="U1574" t="str">
        <f>IF(Table1[[#This Row],[Previous Purchases]]&gt;=20,"Loyal",
IF(Table1[[#This Row],[Previous Purchases]]&gt;=10,"Returning","New"))</f>
        <v>Returning</v>
      </c>
      <c r="V1574" s="3">
        <f>IF(Table1[[#This Row],[Discount Applied]]="Yes",1,0)</f>
        <v>1</v>
      </c>
    </row>
    <row r="1575" spans="1:22" ht="14" x14ac:dyDescent="0.3">
      <c r="A1575">
        <v>1574</v>
      </c>
      <c r="B1575" s="2">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f>IF(Table1[[#This Row],[Age]]&lt;25,"Under 25",
IF(Table1[[#This Row],[Age]]&lt;=34,"25–34",
IF(Table1[[#This Row],[Age]]&lt;=44,"35–44",
IF(Table1[[#This Row],[Age]]&lt;=54,"45–54","55+"))))</f>
        <v>35–44</v>
      </c>
      <c r="T1575" t="str">
        <f>IF(Table1[[#This Row],[Purchase Amount (USD)]]&gt;=100,"High Value","Low Value")</f>
        <v>Low Value</v>
      </c>
      <c r="U1575" t="str">
        <f>IF(Table1[[#This Row],[Previous Purchases]]&gt;=20,"Loyal",
IF(Table1[[#This Row],[Previous Purchases]]&gt;=10,"Returning","New"))</f>
        <v>Loyal</v>
      </c>
      <c r="V1575" s="3">
        <f>IF(Table1[[#This Row],[Discount Applied]]="Yes",1,0)</f>
        <v>1</v>
      </c>
    </row>
    <row r="1576" spans="1:22" ht="14" x14ac:dyDescent="0.3">
      <c r="A1576">
        <v>1575</v>
      </c>
      <c r="B1576" s="2">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f>IF(Table1[[#This Row],[Age]]&lt;25,"Under 25",
IF(Table1[[#This Row],[Age]]&lt;=34,"25–34",
IF(Table1[[#This Row],[Age]]&lt;=44,"35–44",
IF(Table1[[#This Row],[Age]]&lt;=54,"45–54","55+"))))</f>
        <v>Under 25</v>
      </c>
      <c r="T1576" t="str">
        <f>IF(Table1[[#This Row],[Purchase Amount (USD)]]&gt;=100,"High Value","Low Value")</f>
        <v>Low Value</v>
      </c>
      <c r="U1576" t="str">
        <f>IF(Table1[[#This Row],[Previous Purchases]]&gt;=20,"Loyal",
IF(Table1[[#This Row],[Previous Purchases]]&gt;=10,"Returning","New"))</f>
        <v>Loyal</v>
      </c>
      <c r="V1576" s="3">
        <f>IF(Table1[[#This Row],[Discount Applied]]="Yes",1,0)</f>
        <v>1</v>
      </c>
    </row>
    <row r="1577" spans="1:22" ht="14" x14ac:dyDescent="0.3">
      <c r="A1577">
        <v>1576</v>
      </c>
      <c r="B1577" s="2">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f>IF(Table1[[#This Row],[Age]]&lt;25,"Under 25",
IF(Table1[[#This Row],[Age]]&lt;=34,"25–34",
IF(Table1[[#This Row],[Age]]&lt;=44,"35–44",
IF(Table1[[#This Row],[Age]]&lt;=54,"45–54","55+"))))</f>
        <v>45–54</v>
      </c>
      <c r="T1577" t="str">
        <f>IF(Table1[[#This Row],[Purchase Amount (USD)]]&gt;=100,"High Value","Low Value")</f>
        <v>Low Value</v>
      </c>
      <c r="U1577" t="str">
        <f>IF(Table1[[#This Row],[Previous Purchases]]&gt;=20,"Loyal",
IF(Table1[[#This Row],[Previous Purchases]]&gt;=10,"Returning","New"))</f>
        <v>Loyal</v>
      </c>
      <c r="V1577" s="3">
        <f>IF(Table1[[#This Row],[Discount Applied]]="Yes",1,0)</f>
        <v>1</v>
      </c>
    </row>
    <row r="1578" spans="1:22" ht="14" x14ac:dyDescent="0.3">
      <c r="A1578">
        <v>1577</v>
      </c>
      <c r="B1578" s="2">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f>IF(Table1[[#This Row],[Age]]&lt;25,"Under 25",
IF(Table1[[#This Row],[Age]]&lt;=34,"25–34",
IF(Table1[[#This Row],[Age]]&lt;=44,"35–44",
IF(Table1[[#This Row],[Age]]&lt;=54,"45–54","55+"))))</f>
        <v>55+</v>
      </c>
      <c r="T1578" t="str">
        <f>IF(Table1[[#This Row],[Purchase Amount (USD)]]&gt;=100,"High Value","Low Value")</f>
        <v>Low Value</v>
      </c>
      <c r="U1578" t="str">
        <f>IF(Table1[[#This Row],[Previous Purchases]]&gt;=20,"Loyal",
IF(Table1[[#This Row],[Previous Purchases]]&gt;=10,"Returning","New"))</f>
        <v>Loyal</v>
      </c>
      <c r="V1578" s="3">
        <f>IF(Table1[[#This Row],[Discount Applied]]="Yes",1,0)</f>
        <v>1</v>
      </c>
    </row>
    <row r="1579" spans="1:22" ht="14" x14ac:dyDescent="0.3">
      <c r="A1579">
        <v>1578</v>
      </c>
      <c r="B1579" s="2">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f>IF(Table1[[#This Row],[Age]]&lt;25,"Under 25",
IF(Table1[[#This Row],[Age]]&lt;=34,"25–34",
IF(Table1[[#This Row],[Age]]&lt;=44,"35–44",
IF(Table1[[#This Row],[Age]]&lt;=54,"45–54","55+"))))</f>
        <v>55+</v>
      </c>
      <c r="T1579" t="str">
        <f>IF(Table1[[#This Row],[Purchase Amount (USD)]]&gt;=100,"High Value","Low Value")</f>
        <v>Low Value</v>
      </c>
      <c r="U1579" t="str">
        <f>IF(Table1[[#This Row],[Previous Purchases]]&gt;=20,"Loyal",
IF(Table1[[#This Row],[Previous Purchases]]&gt;=10,"Returning","New"))</f>
        <v>New</v>
      </c>
      <c r="V1579" s="3">
        <f>IF(Table1[[#This Row],[Discount Applied]]="Yes",1,0)</f>
        <v>1</v>
      </c>
    </row>
    <row r="1580" spans="1:22" ht="14" x14ac:dyDescent="0.3">
      <c r="A1580">
        <v>1579</v>
      </c>
      <c r="B1580" s="2">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f>IF(Table1[[#This Row],[Age]]&lt;25,"Under 25",
IF(Table1[[#This Row],[Age]]&lt;=34,"25–34",
IF(Table1[[#This Row],[Age]]&lt;=44,"35–44",
IF(Table1[[#This Row],[Age]]&lt;=54,"45–54","55+"))))</f>
        <v>55+</v>
      </c>
      <c r="T1580" t="str">
        <f>IF(Table1[[#This Row],[Purchase Amount (USD)]]&gt;=100,"High Value","Low Value")</f>
        <v>Low Value</v>
      </c>
      <c r="U1580" t="str">
        <f>IF(Table1[[#This Row],[Previous Purchases]]&gt;=20,"Loyal",
IF(Table1[[#This Row],[Previous Purchases]]&gt;=10,"Returning","New"))</f>
        <v>New</v>
      </c>
      <c r="V1580" s="3">
        <f>IF(Table1[[#This Row],[Discount Applied]]="Yes",1,0)</f>
        <v>1</v>
      </c>
    </row>
    <row r="1581" spans="1:22" ht="14" x14ac:dyDescent="0.3">
      <c r="A1581">
        <v>1580</v>
      </c>
      <c r="B1581" s="2">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f>IF(Table1[[#This Row],[Age]]&lt;25,"Under 25",
IF(Table1[[#This Row],[Age]]&lt;=34,"25–34",
IF(Table1[[#This Row],[Age]]&lt;=44,"35–44",
IF(Table1[[#This Row],[Age]]&lt;=54,"45–54","55+"))))</f>
        <v>35–44</v>
      </c>
      <c r="T1581" t="str">
        <f>IF(Table1[[#This Row],[Purchase Amount (USD)]]&gt;=100,"High Value","Low Value")</f>
        <v>Low Value</v>
      </c>
      <c r="U1581" t="str">
        <f>IF(Table1[[#This Row],[Previous Purchases]]&gt;=20,"Loyal",
IF(Table1[[#This Row],[Previous Purchases]]&gt;=10,"Returning","New"))</f>
        <v>New</v>
      </c>
      <c r="V1581" s="3">
        <f>IF(Table1[[#This Row],[Discount Applied]]="Yes",1,0)</f>
        <v>1</v>
      </c>
    </row>
    <row r="1582" spans="1:22" ht="14" x14ac:dyDescent="0.3">
      <c r="A1582">
        <v>1581</v>
      </c>
      <c r="B1582" s="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f>IF(Table1[[#This Row],[Age]]&lt;25,"Under 25",
IF(Table1[[#This Row],[Age]]&lt;=34,"25–34",
IF(Table1[[#This Row],[Age]]&lt;=44,"35–44",
IF(Table1[[#This Row],[Age]]&lt;=54,"45–54","55+"))))</f>
        <v>55+</v>
      </c>
      <c r="T1582" t="str">
        <f>IF(Table1[[#This Row],[Purchase Amount (USD)]]&gt;=100,"High Value","Low Value")</f>
        <v>Low Value</v>
      </c>
      <c r="U1582" t="str">
        <f>IF(Table1[[#This Row],[Previous Purchases]]&gt;=20,"Loyal",
IF(Table1[[#This Row],[Previous Purchases]]&gt;=10,"Returning","New"))</f>
        <v>Loyal</v>
      </c>
      <c r="V1582" s="3">
        <f>IF(Table1[[#This Row],[Discount Applied]]="Yes",1,0)</f>
        <v>1</v>
      </c>
    </row>
    <row r="1583" spans="1:22" ht="14" x14ac:dyDescent="0.3">
      <c r="A1583">
        <v>1582</v>
      </c>
      <c r="B1583" s="2">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f>IF(Table1[[#This Row],[Age]]&lt;25,"Under 25",
IF(Table1[[#This Row],[Age]]&lt;=34,"25–34",
IF(Table1[[#This Row],[Age]]&lt;=44,"35–44",
IF(Table1[[#This Row],[Age]]&lt;=54,"45–54","55+"))))</f>
        <v>55+</v>
      </c>
      <c r="T1583" t="str">
        <f>IF(Table1[[#This Row],[Purchase Amount (USD)]]&gt;=100,"High Value","Low Value")</f>
        <v>Low Value</v>
      </c>
      <c r="U1583" t="str">
        <f>IF(Table1[[#This Row],[Previous Purchases]]&gt;=20,"Loyal",
IF(Table1[[#This Row],[Previous Purchases]]&gt;=10,"Returning","New"))</f>
        <v>Loyal</v>
      </c>
      <c r="V1583" s="3">
        <f>IF(Table1[[#This Row],[Discount Applied]]="Yes",1,0)</f>
        <v>1</v>
      </c>
    </row>
    <row r="1584" spans="1:22" ht="14" x14ac:dyDescent="0.3">
      <c r="A1584">
        <v>1583</v>
      </c>
      <c r="B1584" s="2">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str">
        <f>IF(Table1[[#This Row],[Age]]&lt;25,"Under 25",
IF(Table1[[#This Row],[Age]]&lt;=34,"25–34",
IF(Table1[[#This Row],[Age]]&lt;=44,"35–44",
IF(Table1[[#This Row],[Age]]&lt;=54,"45–54","55+"))))</f>
        <v>25–34</v>
      </c>
      <c r="T1584" t="str">
        <f>IF(Table1[[#This Row],[Purchase Amount (USD)]]&gt;=100,"High Value","Low Value")</f>
        <v>Low Value</v>
      </c>
      <c r="U1584" t="str">
        <f>IF(Table1[[#This Row],[Previous Purchases]]&gt;=20,"Loyal",
IF(Table1[[#This Row],[Previous Purchases]]&gt;=10,"Returning","New"))</f>
        <v>Loyal</v>
      </c>
      <c r="V1584" s="3">
        <f>IF(Table1[[#This Row],[Discount Applied]]="Yes",1,0)</f>
        <v>1</v>
      </c>
    </row>
    <row r="1585" spans="1:22" ht="14" x14ac:dyDescent="0.3">
      <c r="A1585">
        <v>1584</v>
      </c>
      <c r="B1585" s="2">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f>IF(Table1[[#This Row],[Age]]&lt;25,"Under 25",
IF(Table1[[#This Row],[Age]]&lt;=34,"25–34",
IF(Table1[[#This Row],[Age]]&lt;=44,"35–44",
IF(Table1[[#This Row],[Age]]&lt;=54,"45–54","55+"))))</f>
        <v>35–44</v>
      </c>
      <c r="T1585" t="str">
        <f>IF(Table1[[#This Row],[Purchase Amount (USD)]]&gt;=100,"High Value","Low Value")</f>
        <v>Low Value</v>
      </c>
      <c r="U1585" t="str">
        <f>IF(Table1[[#This Row],[Previous Purchases]]&gt;=20,"Loyal",
IF(Table1[[#This Row],[Previous Purchases]]&gt;=10,"Returning","New"))</f>
        <v>New</v>
      </c>
      <c r="V1585" s="3">
        <f>IF(Table1[[#This Row],[Discount Applied]]="Yes",1,0)</f>
        <v>1</v>
      </c>
    </row>
    <row r="1586" spans="1:22" ht="14" x14ac:dyDescent="0.3">
      <c r="A1586">
        <v>1585</v>
      </c>
      <c r="B1586" s="2">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f>IF(Table1[[#This Row],[Age]]&lt;25,"Under 25",
IF(Table1[[#This Row],[Age]]&lt;=34,"25–34",
IF(Table1[[#This Row],[Age]]&lt;=44,"35–44",
IF(Table1[[#This Row],[Age]]&lt;=54,"45–54","55+"))))</f>
        <v>35–44</v>
      </c>
      <c r="T1586" t="str">
        <f>IF(Table1[[#This Row],[Purchase Amount (USD)]]&gt;=100,"High Value","Low Value")</f>
        <v>Low Value</v>
      </c>
      <c r="U1586" t="str">
        <f>IF(Table1[[#This Row],[Previous Purchases]]&gt;=20,"Loyal",
IF(Table1[[#This Row],[Previous Purchases]]&gt;=10,"Returning","New"))</f>
        <v>Loyal</v>
      </c>
      <c r="V1586" s="3">
        <f>IF(Table1[[#This Row],[Discount Applied]]="Yes",1,0)</f>
        <v>1</v>
      </c>
    </row>
    <row r="1587" spans="1:22" ht="14" x14ac:dyDescent="0.3">
      <c r="A1587">
        <v>1586</v>
      </c>
      <c r="B1587" s="2">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f>IF(Table1[[#This Row],[Age]]&lt;25,"Under 25",
IF(Table1[[#This Row],[Age]]&lt;=34,"25–34",
IF(Table1[[#This Row],[Age]]&lt;=44,"35–44",
IF(Table1[[#This Row],[Age]]&lt;=54,"45–54","55+"))))</f>
        <v>35–44</v>
      </c>
      <c r="T1587" t="str">
        <f>IF(Table1[[#This Row],[Purchase Amount (USD)]]&gt;=100,"High Value","Low Value")</f>
        <v>Low Value</v>
      </c>
      <c r="U1587" t="str">
        <f>IF(Table1[[#This Row],[Previous Purchases]]&gt;=20,"Loyal",
IF(Table1[[#This Row],[Previous Purchases]]&gt;=10,"Returning","New"))</f>
        <v>Loyal</v>
      </c>
      <c r="V1587" s="3">
        <f>IF(Table1[[#This Row],[Discount Applied]]="Yes",1,0)</f>
        <v>1</v>
      </c>
    </row>
    <row r="1588" spans="1:22" ht="14" x14ac:dyDescent="0.3">
      <c r="A1588">
        <v>1587</v>
      </c>
      <c r="B1588" s="2">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f>IF(Table1[[#This Row],[Age]]&lt;25,"Under 25",
IF(Table1[[#This Row],[Age]]&lt;=34,"25–34",
IF(Table1[[#This Row],[Age]]&lt;=44,"35–44",
IF(Table1[[#This Row],[Age]]&lt;=54,"45–54","55+"))))</f>
        <v>25–34</v>
      </c>
      <c r="T1588" t="str">
        <f>IF(Table1[[#This Row],[Purchase Amount (USD)]]&gt;=100,"High Value","Low Value")</f>
        <v>Low Value</v>
      </c>
      <c r="U1588" t="str">
        <f>IF(Table1[[#This Row],[Previous Purchases]]&gt;=20,"Loyal",
IF(Table1[[#This Row],[Previous Purchases]]&gt;=10,"Returning","New"))</f>
        <v>Loyal</v>
      </c>
      <c r="V1588" s="3">
        <f>IF(Table1[[#This Row],[Discount Applied]]="Yes",1,0)</f>
        <v>1</v>
      </c>
    </row>
    <row r="1589" spans="1:22" ht="14" x14ac:dyDescent="0.3">
      <c r="A1589">
        <v>1588</v>
      </c>
      <c r="B1589" s="2">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f>IF(Table1[[#This Row],[Age]]&lt;25,"Under 25",
IF(Table1[[#This Row],[Age]]&lt;=34,"25–34",
IF(Table1[[#This Row],[Age]]&lt;=44,"35–44",
IF(Table1[[#This Row],[Age]]&lt;=54,"45–54","55+"))))</f>
        <v>35–44</v>
      </c>
      <c r="T1589" t="str">
        <f>IF(Table1[[#This Row],[Purchase Amount (USD)]]&gt;=100,"High Value","Low Value")</f>
        <v>Low Value</v>
      </c>
      <c r="U1589" t="str">
        <f>IF(Table1[[#This Row],[Previous Purchases]]&gt;=20,"Loyal",
IF(Table1[[#This Row],[Previous Purchases]]&gt;=10,"Returning","New"))</f>
        <v>Loyal</v>
      </c>
      <c r="V1589" s="3">
        <f>IF(Table1[[#This Row],[Discount Applied]]="Yes",1,0)</f>
        <v>1</v>
      </c>
    </row>
    <row r="1590" spans="1:22" ht="14" x14ac:dyDescent="0.3">
      <c r="A1590">
        <v>1589</v>
      </c>
      <c r="B1590" s="2">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str">
        <f>IF(Table1[[#This Row],[Age]]&lt;25,"Under 25",
IF(Table1[[#This Row],[Age]]&lt;=34,"25–34",
IF(Table1[[#This Row],[Age]]&lt;=44,"35–44",
IF(Table1[[#This Row],[Age]]&lt;=54,"45–54","55+"))))</f>
        <v>45–54</v>
      </c>
      <c r="T1590" t="str">
        <f>IF(Table1[[#This Row],[Purchase Amount (USD)]]&gt;=100,"High Value","Low Value")</f>
        <v>Low Value</v>
      </c>
      <c r="U1590" t="str">
        <f>IF(Table1[[#This Row],[Previous Purchases]]&gt;=20,"Loyal",
IF(Table1[[#This Row],[Previous Purchases]]&gt;=10,"Returning","New"))</f>
        <v>New</v>
      </c>
      <c r="V1590" s="3">
        <f>IF(Table1[[#This Row],[Discount Applied]]="Yes",1,0)</f>
        <v>1</v>
      </c>
    </row>
    <row r="1591" spans="1:22" ht="14" x14ac:dyDescent="0.3">
      <c r="A1591">
        <v>1590</v>
      </c>
      <c r="B1591" s="2">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f>IF(Table1[[#This Row],[Age]]&lt;25,"Under 25",
IF(Table1[[#This Row],[Age]]&lt;=34,"25–34",
IF(Table1[[#This Row],[Age]]&lt;=44,"35–44",
IF(Table1[[#This Row],[Age]]&lt;=54,"45–54","55+"))))</f>
        <v>35–44</v>
      </c>
      <c r="T1591" t="str">
        <f>IF(Table1[[#This Row],[Purchase Amount (USD)]]&gt;=100,"High Value","Low Value")</f>
        <v>Low Value</v>
      </c>
      <c r="U1591" t="str">
        <f>IF(Table1[[#This Row],[Previous Purchases]]&gt;=20,"Loyal",
IF(Table1[[#This Row],[Previous Purchases]]&gt;=10,"Returning","New"))</f>
        <v>Loyal</v>
      </c>
      <c r="V1591" s="3">
        <f>IF(Table1[[#This Row],[Discount Applied]]="Yes",1,0)</f>
        <v>1</v>
      </c>
    </row>
    <row r="1592" spans="1:22" ht="14" x14ac:dyDescent="0.3">
      <c r="A1592">
        <v>1591</v>
      </c>
      <c r="B1592" s="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f>IF(Table1[[#This Row],[Age]]&lt;25,"Under 25",
IF(Table1[[#This Row],[Age]]&lt;=34,"25–34",
IF(Table1[[#This Row],[Age]]&lt;=44,"35–44",
IF(Table1[[#This Row],[Age]]&lt;=54,"45–54","55+"))))</f>
        <v>45–54</v>
      </c>
      <c r="T1592" t="str">
        <f>IF(Table1[[#This Row],[Purchase Amount (USD)]]&gt;=100,"High Value","Low Value")</f>
        <v>Low Value</v>
      </c>
      <c r="U1592" t="str">
        <f>IF(Table1[[#This Row],[Previous Purchases]]&gt;=20,"Loyal",
IF(Table1[[#This Row],[Previous Purchases]]&gt;=10,"Returning","New"))</f>
        <v>New</v>
      </c>
      <c r="V1592" s="3">
        <f>IF(Table1[[#This Row],[Discount Applied]]="Yes",1,0)</f>
        <v>1</v>
      </c>
    </row>
    <row r="1593" spans="1:22" ht="14" x14ac:dyDescent="0.3">
      <c r="A1593">
        <v>1592</v>
      </c>
      <c r="B1593" s="2">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f>IF(Table1[[#This Row],[Age]]&lt;25,"Under 25",
IF(Table1[[#This Row],[Age]]&lt;=34,"25–34",
IF(Table1[[#This Row],[Age]]&lt;=44,"35–44",
IF(Table1[[#This Row],[Age]]&lt;=54,"45–54","55+"))))</f>
        <v>Under 25</v>
      </c>
      <c r="T1593" t="str">
        <f>IF(Table1[[#This Row],[Purchase Amount (USD)]]&gt;=100,"High Value","Low Value")</f>
        <v>High Value</v>
      </c>
      <c r="U1593" t="str">
        <f>IF(Table1[[#This Row],[Previous Purchases]]&gt;=20,"Loyal",
IF(Table1[[#This Row],[Previous Purchases]]&gt;=10,"Returning","New"))</f>
        <v>Loyal</v>
      </c>
      <c r="V1593" s="3">
        <f>IF(Table1[[#This Row],[Discount Applied]]="Yes",1,0)</f>
        <v>1</v>
      </c>
    </row>
    <row r="1594" spans="1:22" ht="14" x14ac:dyDescent="0.3">
      <c r="A1594">
        <v>1593</v>
      </c>
      <c r="B1594" s="2">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f>IF(Table1[[#This Row],[Age]]&lt;25,"Under 25",
IF(Table1[[#This Row],[Age]]&lt;=34,"25–34",
IF(Table1[[#This Row],[Age]]&lt;=44,"35–44",
IF(Table1[[#This Row],[Age]]&lt;=54,"45–54","55+"))))</f>
        <v>55+</v>
      </c>
      <c r="T1594" t="str">
        <f>IF(Table1[[#This Row],[Purchase Amount (USD)]]&gt;=100,"High Value","Low Value")</f>
        <v>Low Value</v>
      </c>
      <c r="U1594" t="str">
        <f>IF(Table1[[#This Row],[Previous Purchases]]&gt;=20,"Loyal",
IF(Table1[[#This Row],[Previous Purchases]]&gt;=10,"Returning","New"))</f>
        <v>Returning</v>
      </c>
      <c r="V1594" s="3">
        <f>IF(Table1[[#This Row],[Discount Applied]]="Yes",1,0)</f>
        <v>1</v>
      </c>
    </row>
    <row r="1595" spans="1:22" ht="14" x14ac:dyDescent="0.3">
      <c r="A1595">
        <v>1594</v>
      </c>
      <c r="B1595" s="2">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f>IF(Table1[[#This Row],[Age]]&lt;25,"Under 25",
IF(Table1[[#This Row],[Age]]&lt;=34,"25–34",
IF(Table1[[#This Row],[Age]]&lt;=44,"35–44",
IF(Table1[[#This Row],[Age]]&lt;=54,"45–54","55+"))))</f>
        <v>55+</v>
      </c>
      <c r="T1595" t="str">
        <f>IF(Table1[[#This Row],[Purchase Amount (USD)]]&gt;=100,"High Value","Low Value")</f>
        <v>Low Value</v>
      </c>
      <c r="U1595" t="str">
        <f>IF(Table1[[#This Row],[Previous Purchases]]&gt;=20,"Loyal",
IF(Table1[[#This Row],[Previous Purchases]]&gt;=10,"Returning","New"))</f>
        <v>Loyal</v>
      </c>
      <c r="V1595" s="3">
        <f>IF(Table1[[#This Row],[Discount Applied]]="Yes",1,0)</f>
        <v>1</v>
      </c>
    </row>
    <row r="1596" spans="1:22" ht="14" x14ac:dyDescent="0.3">
      <c r="A1596">
        <v>1595</v>
      </c>
      <c r="B1596" s="2">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f>IF(Table1[[#This Row],[Age]]&lt;25,"Under 25",
IF(Table1[[#This Row],[Age]]&lt;=34,"25–34",
IF(Table1[[#This Row],[Age]]&lt;=44,"35–44",
IF(Table1[[#This Row],[Age]]&lt;=54,"45–54","55+"))))</f>
        <v>35–44</v>
      </c>
      <c r="T1596" t="str">
        <f>IF(Table1[[#This Row],[Purchase Amount (USD)]]&gt;=100,"High Value","Low Value")</f>
        <v>Low Value</v>
      </c>
      <c r="U1596" t="str">
        <f>IF(Table1[[#This Row],[Previous Purchases]]&gt;=20,"Loyal",
IF(Table1[[#This Row],[Previous Purchases]]&gt;=10,"Returning","New"))</f>
        <v>New</v>
      </c>
      <c r="V1596" s="3">
        <f>IF(Table1[[#This Row],[Discount Applied]]="Yes",1,0)</f>
        <v>1</v>
      </c>
    </row>
    <row r="1597" spans="1:22" ht="14" x14ac:dyDescent="0.3">
      <c r="A1597">
        <v>1596</v>
      </c>
      <c r="B1597" s="2">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str">
        <f>IF(Table1[[#This Row],[Age]]&lt;25,"Under 25",
IF(Table1[[#This Row],[Age]]&lt;=34,"25–34",
IF(Table1[[#This Row],[Age]]&lt;=44,"35–44",
IF(Table1[[#This Row],[Age]]&lt;=54,"45–54","55+"))))</f>
        <v>25–34</v>
      </c>
      <c r="T1597" t="str">
        <f>IF(Table1[[#This Row],[Purchase Amount (USD)]]&gt;=100,"High Value","Low Value")</f>
        <v>Low Value</v>
      </c>
      <c r="U1597" t="str">
        <f>IF(Table1[[#This Row],[Previous Purchases]]&gt;=20,"Loyal",
IF(Table1[[#This Row],[Previous Purchases]]&gt;=10,"Returning","New"))</f>
        <v>Loyal</v>
      </c>
      <c r="V1597" s="3">
        <f>IF(Table1[[#This Row],[Discount Applied]]="Yes",1,0)</f>
        <v>1</v>
      </c>
    </row>
    <row r="1598" spans="1:22" ht="14" x14ac:dyDescent="0.3">
      <c r="A1598">
        <v>1597</v>
      </c>
      <c r="B1598" s="2">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f>IF(Table1[[#This Row],[Age]]&lt;25,"Under 25",
IF(Table1[[#This Row],[Age]]&lt;=34,"25–34",
IF(Table1[[#This Row],[Age]]&lt;=44,"35–44",
IF(Table1[[#This Row],[Age]]&lt;=54,"45–54","55+"))))</f>
        <v>35–44</v>
      </c>
      <c r="T1598" t="str">
        <f>IF(Table1[[#This Row],[Purchase Amount (USD)]]&gt;=100,"High Value","Low Value")</f>
        <v>Low Value</v>
      </c>
      <c r="U1598" t="str">
        <f>IF(Table1[[#This Row],[Previous Purchases]]&gt;=20,"Loyal",
IF(Table1[[#This Row],[Previous Purchases]]&gt;=10,"Returning","New"))</f>
        <v>Returning</v>
      </c>
      <c r="V1598" s="3">
        <f>IF(Table1[[#This Row],[Discount Applied]]="Yes",1,0)</f>
        <v>1</v>
      </c>
    </row>
    <row r="1599" spans="1:22" ht="14" x14ac:dyDescent="0.3">
      <c r="A1599">
        <v>1598</v>
      </c>
      <c r="B1599" s="2">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f>IF(Table1[[#This Row],[Age]]&lt;25,"Under 25",
IF(Table1[[#This Row],[Age]]&lt;=34,"25–34",
IF(Table1[[#This Row],[Age]]&lt;=44,"35–44",
IF(Table1[[#This Row],[Age]]&lt;=54,"45–54","55+"))))</f>
        <v>35–44</v>
      </c>
      <c r="T1599" t="str">
        <f>IF(Table1[[#This Row],[Purchase Amount (USD)]]&gt;=100,"High Value","Low Value")</f>
        <v>Low Value</v>
      </c>
      <c r="U1599" t="str">
        <f>IF(Table1[[#This Row],[Previous Purchases]]&gt;=20,"Loyal",
IF(Table1[[#This Row],[Previous Purchases]]&gt;=10,"Returning","New"))</f>
        <v>Loyal</v>
      </c>
      <c r="V1599" s="3">
        <f>IF(Table1[[#This Row],[Discount Applied]]="Yes",1,0)</f>
        <v>1</v>
      </c>
    </row>
    <row r="1600" spans="1:22" ht="14" x14ac:dyDescent="0.3">
      <c r="A1600">
        <v>1599</v>
      </c>
      <c r="B1600" s="2">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f>IF(Table1[[#This Row],[Age]]&lt;25,"Under 25",
IF(Table1[[#This Row],[Age]]&lt;=34,"25–34",
IF(Table1[[#This Row],[Age]]&lt;=44,"35–44",
IF(Table1[[#This Row],[Age]]&lt;=54,"45–54","55+"))))</f>
        <v>45–54</v>
      </c>
      <c r="T1600" t="str">
        <f>IF(Table1[[#This Row],[Purchase Amount (USD)]]&gt;=100,"High Value","Low Value")</f>
        <v>Low Value</v>
      </c>
      <c r="U1600" t="str">
        <f>IF(Table1[[#This Row],[Previous Purchases]]&gt;=20,"Loyal",
IF(Table1[[#This Row],[Previous Purchases]]&gt;=10,"Returning","New"))</f>
        <v>Loyal</v>
      </c>
      <c r="V1600" s="3">
        <f>IF(Table1[[#This Row],[Discount Applied]]="Yes",1,0)</f>
        <v>1</v>
      </c>
    </row>
    <row r="1601" spans="1:22" ht="14" x14ac:dyDescent="0.3">
      <c r="A1601">
        <v>1600</v>
      </c>
      <c r="B1601" s="2">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f>IF(Table1[[#This Row],[Age]]&lt;25,"Under 25",
IF(Table1[[#This Row],[Age]]&lt;=34,"25–34",
IF(Table1[[#This Row],[Age]]&lt;=44,"35–44",
IF(Table1[[#This Row],[Age]]&lt;=54,"45–54","55+"))))</f>
        <v>45–54</v>
      </c>
      <c r="T1601" t="str">
        <f>IF(Table1[[#This Row],[Purchase Amount (USD)]]&gt;=100,"High Value","Low Value")</f>
        <v>Low Value</v>
      </c>
      <c r="U1601" t="str">
        <f>IF(Table1[[#This Row],[Previous Purchases]]&gt;=20,"Loyal",
IF(Table1[[#This Row],[Previous Purchases]]&gt;=10,"Returning","New"))</f>
        <v>Loyal</v>
      </c>
      <c r="V1601" s="3">
        <f>IF(Table1[[#This Row],[Discount Applied]]="Yes",1,0)</f>
        <v>1</v>
      </c>
    </row>
    <row r="1602" spans="1:22" ht="14" x14ac:dyDescent="0.3">
      <c r="A1602">
        <v>1601</v>
      </c>
      <c r="B1602" s="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f>IF(Table1[[#This Row],[Age]]&lt;25,"Under 25",
IF(Table1[[#This Row],[Age]]&lt;=34,"25–34",
IF(Table1[[#This Row],[Age]]&lt;=44,"35–44",
IF(Table1[[#This Row],[Age]]&lt;=54,"45–54","55+"))))</f>
        <v>Under 25</v>
      </c>
      <c r="T1602" t="str">
        <f>IF(Table1[[#This Row],[Purchase Amount (USD)]]&gt;=100,"High Value","Low Value")</f>
        <v>Low Value</v>
      </c>
      <c r="U1602" t="str">
        <f>IF(Table1[[#This Row],[Previous Purchases]]&gt;=20,"Loyal",
IF(Table1[[#This Row],[Previous Purchases]]&gt;=10,"Returning","New"))</f>
        <v>Loyal</v>
      </c>
      <c r="V1602" s="3">
        <f>IF(Table1[[#This Row],[Discount Applied]]="Yes",1,0)</f>
        <v>1</v>
      </c>
    </row>
    <row r="1603" spans="1:22" ht="14" x14ac:dyDescent="0.3">
      <c r="A1603">
        <v>1602</v>
      </c>
      <c r="B1603" s="2">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f>IF(Table1[[#This Row],[Age]]&lt;25,"Under 25",
IF(Table1[[#This Row],[Age]]&lt;=34,"25–34",
IF(Table1[[#This Row],[Age]]&lt;=44,"35–44",
IF(Table1[[#This Row],[Age]]&lt;=54,"45–54","55+"))))</f>
        <v>55+</v>
      </c>
      <c r="T1603" t="str">
        <f>IF(Table1[[#This Row],[Purchase Amount (USD)]]&gt;=100,"High Value","Low Value")</f>
        <v>Low Value</v>
      </c>
      <c r="U1603" t="str">
        <f>IF(Table1[[#This Row],[Previous Purchases]]&gt;=20,"Loyal",
IF(Table1[[#This Row],[Previous Purchases]]&gt;=10,"Returning","New"))</f>
        <v>Loyal</v>
      </c>
      <c r="V1603" s="3">
        <f>IF(Table1[[#This Row],[Discount Applied]]="Yes",1,0)</f>
        <v>1</v>
      </c>
    </row>
    <row r="1604" spans="1:22" ht="14" x14ac:dyDescent="0.3">
      <c r="A1604">
        <v>1603</v>
      </c>
      <c r="B1604" s="2">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f>IF(Table1[[#This Row],[Age]]&lt;25,"Under 25",
IF(Table1[[#This Row],[Age]]&lt;=34,"25–34",
IF(Table1[[#This Row],[Age]]&lt;=44,"35–44",
IF(Table1[[#This Row],[Age]]&lt;=54,"45–54","55+"))))</f>
        <v>45–54</v>
      </c>
      <c r="T1604" t="str">
        <f>IF(Table1[[#This Row],[Purchase Amount (USD)]]&gt;=100,"High Value","Low Value")</f>
        <v>Low Value</v>
      </c>
      <c r="U1604" t="str">
        <f>IF(Table1[[#This Row],[Previous Purchases]]&gt;=20,"Loyal",
IF(Table1[[#This Row],[Previous Purchases]]&gt;=10,"Returning","New"))</f>
        <v>Returning</v>
      </c>
      <c r="V1604" s="3">
        <f>IF(Table1[[#This Row],[Discount Applied]]="Yes",1,0)</f>
        <v>1</v>
      </c>
    </row>
    <row r="1605" spans="1:22" ht="14" x14ac:dyDescent="0.3">
      <c r="A1605">
        <v>1604</v>
      </c>
      <c r="B1605" s="2">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f>IF(Table1[[#This Row],[Age]]&lt;25,"Under 25",
IF(Table1[[#This Row],[Age]]&lt;=34,"25–34",
IF(Table1[[#This Row],[Age]]&lt;=44,"35–44",
IF(Table1[[#This Row],[Age]]&lt;=54,"45–54","55+"))))</f>
        <v>Under 25</v>
      </c>
      <c r="T1605" t="str">
        <f>IF(Table1[[#This Row],[Purchase Amount (USD)]]&gt;=100,"High Value","Low Value")</f>
        <v>Low Value</v>
      </c>
      <c r="U1605" t="str">
        <f>IF(Table1[[#This Row],[Previous Purchases]]&gt;=20,"Loyal",
IF(Table1[[#This Row],[Previous Purchases]]&gt;=10,"Returning","New"))</f>
        <v>Returning</v>
      </c>
      <c r="V1605" s="3">
        <f>IF(Table1[[#This Row],[Discount Applied]]="Yes",1,0)</f>
        <v>1</v>
      </c>
    </row>
    <row r="1606" spans="1:22" ht="14" x14ac:dyDescent="0.3">
      <c r="A1606">
        <v>1605</v>
      </c>
      <c r="B1606" s="2">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f>IF(Table1[[#This Row],[Age]]&lt;25,"Under 25",
IF(Table1[[#This Row],[Age]]&lt;=34,"25–34",
IF(Table1[[#This Row],[Age]]&lt;=44,"35–44",
IF(Table1[[#This Row],[Age]]&lt;=54,"45–54","55+"))))</f>
        <v>Under 25</v>
      </c>
      <c r="T1606" t="str">
        <f>IF(Table1[[#This Row],[Purchase Amount (USD)]]&gt;=100,"High Value","Low Value")</f>
        <v>Low Value</v>
      </c>
      <c r="U1606" t="str">
        <f>IF(Table1[[#This Row],[Previous Purchases]]&gt;=20,"Loyal",
IF(Table1[[#This Row],[Previous Purchases]]&gt;=10,"Returning","New"))</f>
        <v>Loyal</v>
      </c>
      <c r="V1606" s="3">
        <f>IF(Table1[[#This Row],[Discount Applied]]="Yes",1,0)</f>
        <v>1</v>
      </c>
    </row>
    <row r="1607" spans="1:22" ht="14" x14ac:dyDescent="0.3">
      <c r="A1607">
        <v>1606</v>
      </c>
      <c r="B1607" s="2">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str">
        <f>IF(Table1[[#This Row],[Age]]&lt;25,"Under 25",
IF(Table1[[#This Row],[Age]]&lt;=34,"25–34",
IF(Table1[[#This Row],[Age]]&lt;=44,"35–44",
IF(Table1[[#This Row],[Age]]&lt;=54,"45–54","55+"))))</f>
        <v>55+</v>
      </c>
      <c r="T1607" t="str">
        <f>IF(Table1[[#This Row],[Purchase Amount (USD)]]&gt;=100,"High Value","Low Value")</f>
        <v>Low Value</v>
      </c>
      <c r="U1607" t="str">
        <f>IF(Table1[[#This Row],[Previous Purchases]]&gt;=20,"Loyal",
IF(Table1[[#This Row],[Previous Purchases]]&gt;=10,"Returning","New"))</f>
        <v>Returning</v>
      </c>
      <c r="V1607" s="3">
        <f>IF(Table1[[#This Row],[Discount Applied]]="Yes",1,0)</f>
        <v>1</v>
      </c>
    </row>
    <row r="1608" spans="1:22" ht="14" x14ac:dyDescent="0.3">
      <c r="A1608">
        <v>1607</v>
      </c>
      <c r="B1608" s="2">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f>IF(Table1[[#This Row],[Age]]&lt;25,"Under 25",
IF(Table1[[#This Row],[Age]]&lt;=34,"25–34",
IF(Table1[[#This Row],[Age]]&lt;=44,"35–44",
IF(Table1[[#This Row],[Age]]&lt;=54,"45–54","55+"))))</f>
        <v>55+</v>
      </c>
      <c r="T1608" t="str">
        <f>IF(Table1[[#This Row],[Purchase Amount (USD)]]&gt;=100,"High Value","Low Value")</f>
        <v>Low Value</v>
      </c>
      <c r="U1608" t="str">
        <f>IF(Table1[[#This Row],[Previous Purchases]]&gt;=20,"Loyal",
IF(Table1[[#This Row],[Previous Purchases]]&gt;=10,"Returning","New"))</f>
        <v>New</v>
      </c>
      <c r="V1608" s="3">
        <f>IF(Table1[[#This Row],[Discount Applied]]="Yes",1,0)</f>
        <v>1</v>
      </c>
    </row>
    <row r="1609" spans="1:22" ht="14" x14ac:dyDescent="0.3">
      <c r="A1609">
        <v>1608</v>
      </c>
      <c r="B1609" s="2">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f>IF(Table1[[#This Row],[Age]]&lt;25,"Under 25",
IF(Table1[[#This Row],[Age]]&lt;=34,"25–34",
IF(Table1[[#This Row],[Age]]&lt;=44,"35–44",
IF(Table1[[#This Row],[Age]]&lt;=54,"45–54","55+"))))</f>
        <v>45–54</v>
      </c>
      <c r="T1609" t="str">
        <f>IF(Table1[[#This Row],[Purchase Amount (USD)]]&gt;=100,"High Value","Low Value")</f>
        <v>Low Value</v>
      </c>
      <c r="U1609" t="str">
        <f>IF(Table1[[#This Row],[Previous Purchases]]&gt;=20,"Loyal",
IF(Table1[[#This Row],[Previous Purchases]]&gt;=10,"Returning","New"))</f>
        <v>Loyal</v>
      </c>
      <c r="V1609" s="3">
        <f>IF(Table1[[#This Row],[Discount Applied]]="Yes",1,0)</f>
        <v>1</v>
      </c>
    </row>
    <row r="1610" spans="1:22" ht="14" x14ac:dyDescent="0.3">
      <c r="A1610">
        <v>1609</v>
      </c>
      <c r="B1610" s="2">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f>IF(Table1[[#This Row],[Age]]&lt;25,"Under 25",
IF(Table1[[#This Row],[Age]]&lt;=34,"25–34",
IF(Table1[[#This Row],[Age]]&lt;=44,"35–44",
IF(Table1[[#This Row],[Age]]&lt;=54,"45–54","55+"))))</f>
        <v>25–34</v>
      </c>
      <c r="T1610" t="str">
        <f>IF(Table1[[#This Row],[Purchase Amount (USD)]]&gt;=100,"High Value","Low Value")</f>
        <v>Low Value</v>
      </c>
      <c r="U1610" t="str">
        <f>IF(Table1[[#This Row],[Previous Purchases]]&gt;=20,"Loyal",
IF(Table1[[#This Row],[Previous Purchases]]&gt;=10,"Returning","New"))</f>
        <v>Returning</v>
      </c>
      <c r="V1610" s="3">
        <f>IF(Table1[[#This Row],[Discount Applied]]="Yes",1,0)</f>
        <v>1</v>
      </c>
    </row>
    <row r="1611" spans="1:22" ht="14" x14ac:dyDescent="0.3">
      <c r="A1611">
        <v>1610</v>
      </c>
      <c r="B1611" s="2">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f>IF(Table1[[#This Row],[Age]]&lt;25,"Under 25",
IF(Table1[[#This Row],[Age]]&lt;=34,"25–34",
IF(Table1[[#This Row],[Age]]&lt;=44,"35–44",
IF(Table1[[#This Row],[Age]]&lt;=54,"45–54","55+"))))</f>
        <v>25–34</v>
      </c>
      <c r="T1611" t="str">
        <f>IF(Table1[[#This Row],[Purchase Amount (USD)]]&gt;=100,"High Value","Low Value")</f>
        <v>Low Value</v>
      </c>
      <c r="U1611" t="str">
        <f>IF(Table1[[#This Row],[Previous Purchases]]&gt;=20,"Loyal",
IF(Table1[[#This Row],[Previous Purchases]]&gt;=10,"Returning","New"))</f>
        <v>New</v>
      </c>
      <c r="V1611" s="3">
        <f>IF(Table1[[#This Row],[Discount Applied]]="Yes",1,0)</f>
        <v>1</v>
      </c>
    </row>
    <row r="1612" spans="1:22" ht="14" x14ac:dyDescent="0.3">
      <c r="A1612">
        <v>1611</v>
      </c>
      <c r="B1612" s="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f>IF(Table1[[#This Row],[Age]]&lt;25,"Under 25",
IF(Table1[[#This Row],[Age]]&lt;=34,"25–34",
IF(Table1[[#This Row],[Age]]&lt;=44,"35–44",
IF(Table1[[#This Row],[Age]]&lt;=54,"45–54","55+"))))</f>
        <v>Under 25</v>
      </c>
      <c r="T1612" t="str">
        <f>IF(Table1[[#This Row],[Purchase Amount (USD)]]&gt;=100,"High Value","Low Value")</f>
        <v>Low Value</v>
      </c>
      <c r="U1612" t="str">
        <f>IF(Table1[[#This Row],[Previous Purchases]]&gt;=20,"Loyal",
IF(Table1[[#This Row],[Previous Purchases]]&gt;=10,"Returning","New"))</f>
        <v>New</v>
      </c>
      <c r="V1612" s="3">
        <f>IF(Table1[[#This Row],[Discount Applied]]="Yes",1,0)</f>
        <v>1</v>
      </c>
    </row>
    <row r="1613" spans="1:22" ht="14" x14ac:dyDescent="0.3">
      <c r="A1613">
        <v>1612</v>
      </c>
      <c r="B1613" s="2">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f>IF(Table1[[#This Row],[Age]]&lt;25,"Under 25",
IF(Table1[[#This Row],[Age]]&lt;=34,"25–34",
IF(Table1[[#This Row],[Age]]&lt;=44,"35–44",
IF(Table1[[#This Row],[Age]]&lt;=54,"45–54","55+"))))</f>
        <v>35–44</v>
      </c>
      <c r="T1613" t="str">
        <f>IF(Table1[[#This Row],[Purchase Amount (USD)]]&gt;=100,"High Value","Low Value")</f>
        <v>Low Value</v>
      </c>
      <c r="U1613" t="str">
        <f>IF(Table1[[#This Row],[Previous Purchases]]&gt;=20,"Loyal",
IF(Table1[[#This Row],[Previous Purchases]]&gt;=10,"Returning","New"))</f>
        <v>New</v>
      </c>
      <c r="V1613" s="3">
        <f>IF(Table1[[#This Row],[Discount Applied]]="Yes",1,0)</f>
        <v>1</v>
      </c>
    </row>
    <row r="1614" spans="1:22" ht="14" x14ac:dyDescent="0.3">
      <c r="A1614">
        <v>1613</v>
      </c>
      <c r="B1614" s="2">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f>IF(Table1[[#This Row],[Age]]&lt;25,"Under 25",
IF(Table1[[#This Row],[Age]]&lt;=34,"25–34",
IF(Table1[[#This Row],[Age]]&lt;=44,"35–44",
IF(Table1[[#This Row],[Age]]&lt;=54,"45–54","55+"))))</f>
        <v>Under 25</v>
      </c>
      <c r="T1614" t="str">
        <f>IF(Table1[[#This Row],[Purchase Amount (USD)]]&gt;=100,"High Value","Low Value")</f>
        <v>Low Value</v>
      </c>
      <c r="U1614" t="str">
        <f>IF(Table1[[#This Row],[Previous Purchases]]&gt;=20,"Loyal",
IF(Table1[[#This Row],[Previous Purchases]]&gt;=10,"Returning","New"))</f>
        <v>Loyal</v>
      </c>
      <c r="V1614" s="3">
        <f>IF(Table1[[#This Row],[Discount Applied]]="Yes",1,0)</f>
        <v>1</v>
      </c>
    </row>
    <row r="1615" spans="1:22" ht="14" x14ac:dyDescent="0.3">
      <c r="A1615">
        <v>1614</v>
      </c>
      <c r="B1615" s="2">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f>IF(Table1[[#This Row],[Age]]&lt;25,"Under 25",
IF(Table1[[#This Row],[Age]]&lt;=34,"25–34",
IF(Table1[[#This Row],[Age]]&lt;=44,"35–44",
IF(Table1[[#This Row],[Age]]&lt;=54,"45–54","55+"))))</f>
        <v>25–34</v>
      </c>
      <c r="T1615" t="str">
        <f>IF(Table1[[#This Row],[Purchase Amount (USD)]]&gt;=100,"High Value","Low Value")</f>
        <v>Low Value</v>
      </c>
      <c r="U1615" t="str">
        <f>IF(Table1[[#This Row],[Previous Purchases]]&gt;=20,"Loyal",
IF(Table1[[#This Row],[Previous Purchases]]&gt;=10,"Returning","New"))</f>
        <v>New</v>
      </c>
      <c r="V1615" s="3">
        <f>IF(Table1[[#This Row],[Discount Applied]]="Yes",1,0)</f>
        <v>1</v>
      </c>
    </row>
    <row r="1616" spans="1:22" ht="14" x14ac:dyDescent="0.3">
      <c r="A1616">
        <v>1615</v>
      </c>
      <c r="B1616" s="2">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f>IF(Table1[[#This Row],[Age]]&lt;25,"Under 25",
IF(Table1[[#This Row],[Age]]&lt;=34,"25–34",
IF(Table1[[#This Row],[Age]]&lt;=44,"35–44",
IF(Table1[[#This Row],[Age]]&lt;=54,"45–54","55+"))))</f>
        <v>25–34</v>
      </c>
      <c r="T1616" t="str">
        <f>IF(Table1[[#This Row],[Purchase Amount (USD)]]&gt;=100,"High Value","Low Value")</f>
        <v>Low Value</v>
      </c>
      <c r="U1616" t="str">
        <f>IF(Table1[[#This Row],[Previous Purchases]]&gt;=20,"Loyal",
IF(Table1[[#This Row],[Previous Purchases]]&gt;=10,"Returning","New"))</f>
        <v>Loyal</v>
      </c>
      <c r="V1616" s="3">
        <f>IF(Table1[[#This Row],[Discount Applied]]="Yes",1,0)</f>
        <v>1</v>
      </c>
    </row>
    <row r="1617" spans="1:22" ht="14" x14ac:dyDescent="0.3">
      <c r="A1617">
        <v>1616</v>
      </c>
      <c r="B1617" s="2">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f>IF(Table1[[#This Row],[Age]]&lt;25,"Under 25",
IF(Table1[[#This Row],[Age]]&lt;=34,"25–34",
IF(Table1[[#This Row],[Age]]&lt;=44,"35–44",
IF(Table1[[#This Row],[Age]]&lt;=54,"45–54","55+"))))</f>
        <v>55+</v>
      </c>
      <c r="T1617" t="str">
        <f>IF(Table1[[#This Row],[Purchase Amount (USD)]]&gt;=100,"High Value","Low Value")</f>
        <v>Low Value</v>
      </c>
      <c r="U1617" t="str">
        <f>IF(Table1[[#This Row],[Previous Purchases]]&gt;=20,"Loyal",
IF(Table1[[#This Row],[Previous Purchases]]&gt;=10,"Returning","New"))</f>
        <v>Loyal</v>
      </c>
      <c r="V1617" s="3">
        <f>IF(Table1[[#This Row],[Discount Applied]]="Yes",1,0)</f>
        <v>1</v>
      </c>
    </row>
    <row r="1618" spans="1:22" ht="14" x14ac:dyDescent="0.3">
      <c r="A1618">
        <v>1617</v>
      </c>
      <c r="B1618" s="2">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f>IF(Table1[[#This Row],[Age]]&lt;25,"Under 25",
IF(Table1[[#This Row],[Age]]&lt;=34,"25–34",
IF(Table1[[#This Row],[Age]]&lt;=44,"35–44",
IF(Table1[[#This Row],[Age]]&lt;=54,"45–54","55+"))))</f>
        <v>25–34</v>
      </c>
      <c r="T1618" t="str">
        <f>IF(Table1[[#This Row],[Purchase Amount (USD)]]&gt;=100,"High Value","Low Value")</f>
        <v>Low Value</v>
      </c>
      <c r="U1618" t="str">
        <f>IF(Table1[[#This Row],[Previous Purchases]]&gt;=20,"Loyal",
IF(Table1[[#This Row],[Previous Purchases]]&gt;=10,"Returning","New"))</f>
        <v>Loyal</v>
      </c>
      <c r="V1618" s="3">
        <f>IF(Table1[[#This Row],[Discount Applied]]="Yes",1,0)</f>
        <v>1</v>
      </c>
    </row>
    <row r="1619" spans="1:22" ht="14" x14ac:dyDescent="0.3">
      <c r="A1619">
        <v>1618</v>
      </c>
      <c r="B1619" s="2">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f>IF(Table1[[#This Row],[Age]]&lt;25,"Under 25",
IF(Table1[[#This Row],[Age]]&lt;=34,"25–34",
IF(Table1[[#This Row],[Age]]&lt;=44,"35–44",
IF(Table1[[#This Row],[Age]]&lt;=54,"45–54","55+"))))</f>
        <v>35–44</v>
      </c>
      <c r="T1619" t="str">
        <f>IF(Table1[[#This Row],[Purchase Amount (USD)]]&gt;=100,"High Value","Low Value")</f>
        <v>Low Value</v>
      </c>
      <c r="U1619" t="str">
        <f>IF(Table1[[#This Row],[Previous Purchases]]&gt;=20,"Loyal",
IF(Table1[[#This Row],[Previous Purchases]]&gt;=10,"Returning","New"))</f>
        <v>Loyal</v>
      </c>
      <c r="V1619" s="3">
        <f>IF(Table1[[#This Row],[Discount Applied]]="Yes",1,0)</f>
        <v>1</v>
      </c>
    </row>
    <row r="1620" spans="1:22" ht="14" x14ac:dyDescent="0.3">
      <c r="A1620">
        <v>1619</v>
      </c>
      <c r="B1620" s="2">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f>IF(Table1[[#This Row],[Age]]&lt;25,"Under 25",
IF(Table1[[#This Row],[Age]]&lt;=34,"25–34",
IF(Table1[[#This Row],[Age]]&lt;=44,"35–44",
IF(Table1[[#This Row],[Age]]&lt;=54,"45–54","55+"))))</f>
        <v>55+</v>
      </c>
      <c r="T1620" t="str">
        <f>IF(Table1[[#This Row],[Purchase Amount (USD)]]&gt;=100,"High Value","Low Value")</f>
        <v>Low Value</v>
      </c>
      <c r="U1620" t="str">
        <f>IF(Table1[[#This Row],[Previous Purchases]]&gt;=20,"Loyal",
IF(Table1[[#This Row],[Previous Purchases]]&gt;=10,"Returning","New"))</f>
        <v>Loyal</v>
      </c>
      <c r="V1620" s="3">
        <f>IF(Table1[[#This Row],[Discount Applied]]="Yes",1,0)</f>
        <v>1</v>
      </c>
    </row>
    <row r="1621" spans="1:22" ht="14" x14ac:dyDescent="0.3">
      <c r="A1621">
        <v>1620</v>
      </c>
      <c r="B1621" s="2">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f>IF(Table1[[#This Row],[Age]]&lt;25,"Under 25",
IF(Table1[[#This Row],[Age]]&lt;=34,"25–34",
IF(Table1[[#This Row],[Age]]&lt;=44,"35–44",
IF(Table1[[#This Row],[Age]]&lt;=54,"45–54","55+"))))</f>
        <v>55+</v>
      </c>
      <c r="T1621" t="str">
        <f>IF(Table1[[#This Row],[Purchase Amount (USD)]]&gt;=100,"High Value","Low Value")</f>
        <v>Low Value</v>
      </c>
      <c r="U1621" t="str">
        <f>IF(Table1[[#This Row],[Previous Purchases]]&gt;=20,"Loyal",
IF(Table1[[#This Row],[Previous Purchases]]&gt;=10,"Returning","New"))</f>
        <v>Loyal</v>
      </c>
      <c r="V1621" s="3">
        <f>IF(Table1[[#This Row],[Discount Applied]]="Yes",1,0)</f>
        <v>1</v>
      </c>
    </row>
    <row r="1622" spans="1:22" ht="14" x14ac:dyDescent="0.3">
      <c r="A1622">
        <v>1621</v>
      </c>
      <c r="B1622" s="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f>IF(Table1[[#This Row],[Age]]&lt;25,"Under 25",
IF(Table1[[#This Row],[Age]]&lt;=34,"25–34",
IF(Table1[[#This Row],[Age]]&lt;=44,"35–44",
IF(Table1[[#This Row],[Age]]&lt;=54,"45–54","55+"))))</f>
        <v>25–34</v>
      </c>
      <c r="T1622" t="str">
        <f>IF(Table1[[#This Row],[Purchase Amount (USD)]]&gt;=100,"High Value","Low Value")</f>
        <v>Low Value</v>
      </c>
      <c r="U1622" t="str">
        <f>IF(Table1[[#This Row],[Previous Purchases]]&gt;=20,"Loyal",
IF(Table1[[#This Row],[Previous Purchases]]&gt;=10,"Returning","New"))</f>
        <v>Loyal</v>
      </c>
      <c r="V1622" s="3">
        <f>IF(Table1[[#This Row],[Discount Applied]]="Yes",1,0)</f>
        <v>1</v>
      </c>
    </row>
    <row r="1623" spans="1:22" ht="14" x14ac:dyDescent="0.3">
      <c r="A1623">
        <v>1622</v>
      </c>
      <c r="B1623" s="2">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f>IF(Table1[[#This Row],[Age]]&lt;25,"Under 25",
IF(Table1[[#This Row],[Age]]&lt;=34,"25–34",
IF(Table1[[#This Row],[Age]]&lt;=44,"35–44",
IF(Table1[[#This Row],[Age]]&lt;=54,"45–54","55+"))))</f>
        <v>55+</v>
      </c>
      <c r="T1623" t="str">
        <f>IF(Table1[[#This Row],[Purchase Amount (USD)]]&gt;=100,"High Value","Low Value")</f>
        <v>Low Value</v>
      </c>
      <c r="U1623" t="str">
        <f>IF(Table1[[#This Row],[Previous Purchases]]&gt;=20,"Loyal",
IF(Table1[[#This Row],[Previous Purchases]]&gt;=10,"Returning","New"))</f>
        <v>Loyal</v>
      </c>
      <c r="V1623" s="3">
        <f>IF(Table1[[#This Row],[Discount Applied]]="Yes",1,0)</f>
        <v>1</v>
      </c>
    </row>
    <row r="1624" spans="1:22" ht="14" x14ac:dyDescent="0.3">
      <c r="A1624">
        <v>1623</v>
      </c>
      <c r="B1624" s="2">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f>IF(Table1[[#This Row],[Age]]&lt;25,"Under 25",
IF(Table1[[#This Row],[Age]]&lt;=34,"25–34",
IF(Table1[[#This Row],[Age]]&lt;=44,"35–44",
IF(Table1[[#This Row],[Age]]&lt;=54,"45–54","55+"))))</f>
        <v>25–34</v>
      </c>
      <c r="T1624" t="str">
        <f>IF(Table1[[#This Row],[Purchase Amount (USD)]]&gt;=100,"High Value","Low Value")</f>
        <v>Low Value</v>
      </c>
      <c r="U1624" t="str">
        <f>IF(Table1[[#This Row],[Previous Purchases]]&gt;=20,"Loyal",
IF(Table1[[#This Row],[Previous Purchases]]&gt;=10,"Returning","New"))</f>
        <v>Loyal</v>
      </c>
      <c r="V1624" s="3">
        <f>IF(Table1[[#This Row],[Discount Applied]]="Yes",1,0)</f>
        <v>1</v>
      </c>
    </row>
    <row r="1625" spans="1:22" ht="14" x14ac:dyDescent="0.3">
      <c r="A1625">
        <v>1624</v>
      </c>
      <c r="B1625" s="2">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str">
        <f>IF(Table1[[#This Row],[Age]]&lt;25,"Under 25",
IF(Table1[[#This Row],[Age]]&lt;=34,"25–34",
IF(Table1[[#This Row],[Age]]&lt;=44,"35–44",
IF(Table1[[#This Row],[Age]]&lt;=54,"45–54","55+"))))</f>
        <v>55+</v>
      </c>
      <c r="T1625" t="str">
        <f>IF(Table1[[#This Row],[Purchase Amount (USD)]]&gt;=100,"High Value","Low Value")</f>
        <v>Low Value</v>
      </c>
      <c r="U1625" t="str">
        <f>IF(Table1[[#This Row],[Previous Purchases]]&gt;=20,"Loyal",
IF(Table1[[#This Row],[Previous Purchases]]&gt;=10,"Returning","New"))</f>
        <v>Loyal</v>
      </c>
      <c r="V1625" s="3">
        <f>IF(Table1[[#This Row],[Discount Applied]]="Yes",1,0)</f>
        <v>1</v>
      </c>
    </row>
    <row r="1626" spans="1:22" ht="14" x14ac:dyDescent="0.3">
      <c r="A1626">
        <v>1625</v>
      </c>
      <c r="B1626" s="2">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f>IF(Table1[[#This Row],[Age]]&lt;25,"Under 25",
IF(Table1[[#This Row],[Age]]&lt;=34,"25–34",
IF(Table1[[#This Row],[Age]]&lt;=44,"35–44",
IF(Table1[[#This Row],[Age]]&lt;=54,"45–54","55+"))))</f>
        <v>35–44</v>
      </c>
      <c r="T1626" t="str">
        <f>IF(Table1[[#This Row],[Purchase Amount (USD)]]&gt;=100,"High Value","Low Value")</f>
        <v>Low Value</v>
      </c>
      <c r="U1626" t="str">
        <f>IF(Table1[[#This Row],[Previous Purchases]]&gt;=20,"Loyal",
IF(Table1[[#This Row],[Previous Purchases]]&gt;=10,"Returning","New"))</f>
        <v>Loyal</v>
      </c>
      <c r="V1626" s="3">
        <f>IF(Table1[[#This Row],[Discount Applied]]="Yes",1,0)</f>
        <v>1</v>
      </c>
    </row>
    <row r="1627" spans="1:22" ht="14" x14ac:dyDescent="0.3">
      <c r="A1627">
        <v>1626</v>
      </c>
      <c r="B1627" s="2">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f>IF(Table1[[#This Row],[Age]]&lt;25,"Under 25",
IF(Table1[[#This Row],[Age]]&lt;=34,"25–34",
IF(Table1[[#This Row],[Age]]&lt;=44,"35–44",
IF(Table1[[#This Row],[Age]]&lt;=54,"45–54","55+"))))</f>
        <v>25–34</v>
      </c>
      <c r="T1627" t="str">
        <f>IF(Table1[[#This Row],[Purchase Amount (USD)]]&gt;=100,"High Value","Low Value")</f>
        <v>Low Value</v>
      </c>
      <c r="U1627" t="str">
        <f>IF(Table1[[#This Row],[Previous Purchases]]&gt;=20,"Loyal",
IF(Table1[[#This Row],[Previous Purchases]]&gt;=10,"Returning","New"))</f>
        <v>New</v>
      </c>
      <c r="V1627" s="3">
        <f>IF(Table1[[#This Row],[Discount Applied]]="Yes",1,0)</f>
        <v>1</v>
      </c>
    </row>
    <row r="1628" spans="1:22" ht="14" x14ac:dyDescent="0.3">
      <c r="A1628">
        <v>1627</v>
      </c>
      <c r="B1628" s="2">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f>IF(Table1[[#This Row],[Age]]&lt;25,"Under 25",
IF(Table1[[#This Row],[Age]]&lt;=34,"25–34",
IF(Table1[[#This Row],[Age]]&lt;=44,"35–44",
IF(Table1[[#This Row],[Age]]&lt;=54,"45–54","55+"))))</f>
        <v>25–34</v>
      </c>
      <c r="T1628" t="str">
        <f>IF(Table1[[#This Row],[Purchase Amount (USD)]]&gt;=100,"High Value","Low Value")</f>
        <v>Low Value</v>
      </c>
      <c r="U1628" t="str">
        <f>IF(Table1[[#This Row],[Previous Purchases]]&gt;=20,"Loyal",
IF(Table1[[#This Row],[Previous Purchases]]&gt;=10,"Returning","New"))</f>
        <v>Loyal</v>
      </c>
      <c r="V1628" s="3">
        <f>IF(Table1[[#This Row],[Discount Applied]]="Yes",1,0)</f>
        <v>1</v>
      </c>
    </row>
    <row r="1629" spans="1:22" ht="14" x14ac:dyDescent="0.3">
      <c r="A1629">
        <v>1628</v>
      </c>
      <c r="B1629" s="2">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f>IF(Table1[[#This Row],[Age]]&lt;25,"Under 25",
IF(Table1[[#This Row],[Age]]&lt;=34,"25–34",
IF(Table1[[#This Row],[Age]]&lt;=44,"35–44",
IF(Table1[[#This Row],[Age]]&lt;=54,"45–54","55+"))))</f>
        <v>55+</v>
      </c>
      <c r="T1629" t="str">
        <f>IF(Table1[[#This Row],[Purchase Amount (USD)]]&gt;=100,"High Value","Low Value")</f>
        <v>Low Value</v>
      </c>
      <c r="U1629" t="str">
        <f>IF(Table1[[#This Row],[Previous Purchases]]&gt;=20,"Loyal",
IF(Table1[[#This Row],[Previous Purchases]]&gt;=10,"Returning","New"))</f>
        <v>New</v>
      </c>
      <c r="V1629" s="3">
        <f>IF(Table1[[#This Row],[Discount Applied]]="Yes",1,0)</f>
        <v>1</v>
      </c>
    </row>
    <row r="1630" spans="1:22" ht="14" x14ac:dyDescent="0.3">
      <c r="A1630">
        <v>1629</v>
      </c>
      <c r="B1630" s="2">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f>IF(Table1[[#This Row],[Age]]&lt;25,"Under 25",
IF(Table1[[#This Row],[Age]]&lt;=34,"25–34",
IF(Table1[[#This Row],[Age]]&lt;=44,"35–44",
IF(Table1[[#This Row],[Age]]&lt;=54,"45–54","55+"))))</f>
        <v>45–54</v>
      </c>
      <c r="T1630" t="str">
        <f>IF(Table1[[#This Row],[Purchase Amount (USD)]]&gt;=100,"High Value","Low Value")</f>
        <v>Low Value</v>
      </c>
      <c r="U1630" t="str">
        <f>IF(Table1[[#This Row],[Previous Purchases]]&gt;=20,"Loyal",
IF(Table1[[#This Row],[Previous Purchases]]&gt;=10,"Returning","New"))</f>
        <v>New</v>
      </c>
      <c r="V1630" s="3">
        <f>IF(Table1[[#This Row],[Discount Applied]]="Yes",1,0)</f>
        <v>1</v>
      </c>
    </row>
    <row r="1631" spans="1:22" ht="14" x14ac:dyDescent="0.3">
      <c r="A1631">
        <v>1630</v>
      </c>
      <c r="B1631" s="2">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f>IF(Table1[[#This Row],[Age]]&lt;25,"Under 25",
IF(Table1[[#This Row],[Age]]&lt;=34,"25–34",
IF(Table1[[#This Row],[Age]]&lt;=44,"35–44",
IF(Table1[[#This Row],[Age]]&lt;=54,"45–54","55+"))))</f>
        <v>35–44</v>
      </c>
      <c r="T1631" t="str">
        <f>IF(Table1[[#This Row],[Purchase Amount (USD)]]&gt;=100,"High Value","Low Value")</f>
        <v>Low Value</v>
      </c>
      <c r="U1631" t="str">
        <f>IF(Table1[[#This Row],[Previous Purchases]]&gt;=20,"Loyal",
IF(Table1[[#This Row],[Previous Purchases]]&gt;=10,"Returning","New"))</f>
        <v>Returning</v>
      </c>
      <c r="V1631" s="3">
        <f>IF(Table1[[#This Row],[Discount Applied]]="Yes",1,0)</f>
        <v>1</v>
      </c>
    </row>
    <row r="1632" spans="1:22" ht="14" x14ac:dyDescent="0.3">
      <c r="A1632">
        <v>1631</v>
      </c>
      <c r="B1632" s="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f>IF(Table1[[#This Row],[Age]]&lt;25,"Under 25",
IF(Table1[[#This Row],[Age]]&lt;=34,"25–34",
IF(Table1[[#This Row],[Age]]&lt;=44,"35–44",
IF(Table1[[#This Row],[Age]]&lt;=54,"45–54","55+"))))</f>
        <v>55+</v>
      </c>
      <c r="T1632" t="str">
        <f>IF(Table1[[#This Row],[Purchase Amount (USD)]]&gt;=100,"High Value","Low Value")</f>
        <v>Low Value</v>
      </c>
      <c r="U1632" t="str">
        <f>IF(Table1[[#This Row],[Previous Purchases]]&gt;=20,"Loyal",
IF(Table1[[#This Row],[Previous Purchases]]&gt;=10,"Returning","New"))</f>
        <v>Loyal</v>
      </c>
      <c r="V1632" s="3">
        <f>IF(Table1[[#This Row],[Discount Applied]]="Yes",1,0)</f>
        <v>1</v>
      </c>
    </row>
    <row r="1633" spans="1:22" ht="14" x14ac:dyDescent="0.3">
      <c r="A1633">
        <v>1632</v>
      </c>
      <c r="B1633" s="2">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f>IF(Table1[[#This Row],[Age]]&lt;25,"Under 25",
IF(Table1[[#This Row],[Age]]&lt;=34,"25–34",
IF(Table1[[#This Row],[Age]]&lt;=44,"35–44",
IF(Table1[[#This Row],[Age]]&lt;=54,"45–54","55+"))))</f>
        <v>55+</v>
      </c>
      <c r="T1633" t="str">
        <f>IF(Table1[[#This Row],[Purchase Amount (USD)]]&gt;=100,"High Value","Low Value")</f>
        <v>Low Value</v>
      </c>
      <c r="U1633" t="str">
        <f>IF(Table1[[#This Row],[Previous Purchases]]&gt;=20,"Loyal",
IF(Table1[[#This Row],[Previous Purchases]]&gt;=10,"Returning","New"))</f>
        <v>New</v>
      </c>
      <c r="V1633" s="3">
        <f>IF(Table1[[#This Row],[Discount Applied]]="Yes",1,0)</f>
        <v>1</v>
      </c>
    </row>
    <row r="1634" spans="1:22" ht="14" x14ac:dyDescent="0.3">
      <c r="A1634">
        <v>1633</v>
      </c>
      <c r="B1634" s="2">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f>IF(Table1[[#This Row],[Age]]&lt;25,"Under 25",
IF(Table1[[#This Row],[Age]]&lt;=34,"25–34",
IF(Table1[[#This Row],[Age]]&lt;=44,"35–44",
IF(Table1[[#This Row],[Age]]&lt;=54,"45–54","55+"))))</f>
        <v>35–44</v>
      </c>
      <c r="T1634" t="str">
        <f>IF(Table1[[#This Row],[Purchase Amount (USD)]]&gt;=100,"High Value","Low Value")</f>
        <v>Low Value</v>
      </c>
      <c r="U1634" t="str">
        <f>IF(Table1[[#This Row],[Previous Purchases]]&gt;=20,"Loyal",
IF(Table1[[#This Row],[Previous Purchases]]&gt;=10,"Returning","New"))</f>
        <v>Loyal</v>
      </c>
      <c r="V1634" s="3">
        <f>IF(Table1[[#This Row],[Discount Applied]]="Yes",1,0)</f>
        <v>1</v>
      </c>
    </row>
    <row r="1635" spans="1:22" ht="14" x14ac:dyDescent="0.3">
      <c r="A1635">
        <v>1634</v>
      </c>
      <c r="B1635" s="2">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f>IF(Table1[[#This Row],[Age]]&lt;25,"Under 25",
IF(Table1[[#This Row],[Age]]&lt;=34,"25–34",
IF(Table1[[#This Row],[Age]]&lt;=44,"35–44",
IF(Table1[[#This Row],[Age]]&lt;=54,"45–54","55+"))))</f>
        <v>45–54</v>
      </c>
      <c r="T1635" t="str">
        <f>IF(Table1[[#This Row],[Purchase Amount (USD)]]&gt;=100,"High Value","Low Value")</f>
        <v>Low Value</v>
      </c>
      <c r="U1635" t="str">
        <f>IF(Table1[[#This Row],[Previous Purchases]]&gt;=20,"Loyal",
IF(Table1[[#This Row],[Previous Purchases]]&gt;=10,"Returning","New"))</f>
        <v>Loyal</v>
      </c>
      <c r="V1635" s="3">
        <f>IF(Table1[[#This Row],[Discount Applied]]="Yes",1,0)</f>
        <v>1</v>
      </c>
    </row>
    <row r="1636" spans="1:22" ht="14" x14ac:dyDescent="0.3">
      <c r="A1636">
        <v>1635</v>
      </c>
      <c r="B1636" s="2">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f>IF(Table1[[#This Row],[Age]]&lt;25,"Under 25",
IF(Table1[[#This Row],[Age]]&lt;=34,"25–34",
IF(Table1[[#This Row],[Age]]&lt;=44,"35–44",
IF(Table1[[#This Row],[Age]]&lt;=54,"45–54","55+"))))</f>
        <v>25–34</v>
      </c>
      <c r="T1636" t="str">
        <f>IF(Table1[[#This Row],[Purchase Amount (USD)]]&gt;=100,"High Value","Low Value")</f>
        <v>Low Value</v>
      </c>
      <c r="U1636" t="str">
        <f>IF(Table1[[#This Row],[Previous Purchases]]&gt;=20,"Loyal",
IF(Table1[[#This Row],[Previous Purchases]]&gt;=10,"Returning","New"))</f>
        <v>Loyal</v>
      </c>
      <c r="V1636" s="3">
        <f>IF(Table1[[#This Row],[Discount Applied]]="Yes",1,0)</f>
        <v>1</v>
      </c>
    </row>
    <row r="1637" spans="1:22" ht="14" x14ac:dyDescent="0.3">
      <c r="A1637">
        <v>1636</v>
      </c>
      <c r="B1637" s="2">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f>IF(Table1[[#This Row],[Age]]&lt;25,"Under 25",
IF(Table1[[#This Row],[Age]]&lt;=34,"25–34",
IF(Table1[[#This Row],[Age]]&lt;=44,"35–44",
IF(Table1[[#This Row],[Age]]&lt;=54,"45–54","55+"))))</f>
        <v>55+</v>
      </c>
      <c r="T1637" t="str">
        <f>IF(Table1[[#This Row],[Purchase Amount (USD)]]&gt;=100,"High Value","Low Value")</f>
        <v>Low Value</v>
      </c>
      <c r="U1637" t="str">
        <f>IF(Table1[[#This Row],[Previous Purchases]]&gt;=20,"Loyal",
IF(Table1[[#This Row],[Previous Purchases]]&gt;=10,"Returning","New"))</f>
        <v>Loyal</v>
      </c>
      <c r="V1637" s="3">
        <f>IF(Table1[[#This Row],[Discount Applied]]="Yes",1,0)</f>
        <v>1</v>
      </c>
    </row>
    <row r="1638" spans="1:22" ht="14" x14ac:dyDescent="0.3">
      <c r="A1638">
        <v>1637</v>
      </c>
      <c r="B1638" s="2">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f>IF(Table1[[#This Row],[Age]]&lt;25,"Under 25",
IF(Table1[[#This Row],[Age]]&lt;=34,"25–34",
IF(Table1[[#This Row],[Age]]&lt;=44,"35–44",
IF(Table1[[#This Row],[Age]]&lt;=54,"45–54","55+"))))</f>
        <v>55+</v>
      </c>
      <c r="T1638" t="str">
        <f>IF(Table1[[#This Row],[Purchase Amount (USD)]]&gt;=100,"High Value","Low Value")</f>
        <v>Low Value</v>
      </c>
      <c r="U1638" t="str">
        <f>IF(Table1[[#This Row],[Previous Purchases]]&gt;=20,"Loyal",
IF(Table1[[#This Row],[Previous Purchases]]&gt;=10,"Returning","New"))</f>
        <v>Loyal</v>
      </c>
      <c r="V1638" s="3">
        <f>IF(Table1[[#This Row],[Discount Applied]]="Yes",1,0)</f>
        <v>1</v>
      </c>
    </row>
    <row r="1639" spans="1:22" ht="14" x14ac:dyDescent="0.3">
      <c r="A1639">
        <v>1638</v>
      </c>
      <c r="B1639" s="2">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f>IF(Table1[[#This Row],[Age]]&lt;25,"Under 25",
IF(Table1[[#This Row],[Age]]&lt;=34,"25–34",
IF(Table1[[#This Row],[Age]]&lt;=44,"35–44",
IF(Table1[[#This Row],[Age]]&lt;=54,"45–54","55+"))))</f>
        <v>35–44</v>
      </c>
      <c r="T1639" t="str">
        <f>IF(Table1[[#This Row],[Purchase Amount (USD)]]&gt;=100,"High Value","Low Value")</f>
        <v>Low Value</v>
      </c>
      <c r="U1639" t="str">
        <f>IF(Table1[[#This Row],[Previous Purchases]]&gt;=20,"Loyal",
IF(Table1[[#This Row],[Previous Purchases]]&gt;=10,"Returning","New"))</f>
        <v>Loyal</v>
      </c>
      <c r="V1639" s="3">
        <f>IF(Table1[[#This Row],[Discount Applied]]="Yes",1,0)</f>
        <v>1</v>
      </c>
    </row>
    <row r="1640" spans="1:22" ht="14" x14ac:dyDescent="0.3">
      <c r="A1640">
        <v>1639</v>
      </c>
      <c r="B1640" s="2">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f>IF(Table1[[#This Row],[Age]]&lt;25,"Under 25",
IF(Table1[[#This Row],[Age]]&lt;=34,"25–34",
IF(Table1[[#This Row],[Age]]&lt;=44,"35–44",
IF(Table1[[#This Row],[Age]]&lt;=54,"45–54","55+"))))</f>
        <v>55+</v>
      </c>
      <c r="T1640" t="str">
        <f>IF(Table1[[#This Row],[Purchase Amount (USD)]]&gt;=100,"High Value","Low Value")</f>
        <v>Low Value</v>
      </c>
      <c r="U1640" t="str">
        <f>IF(Table1[[#This Row],[Previous Purchases]]&gt;=20,"Loyal",
IF(Table1[[#This Row],[Previous Purchases]]&gt;=10,"Returning","New"))</f>
        <v>Returning</v>
      </c>
      <c r="V1640" s="3">
        <f>IF(Table1[[#This Row],[Discount Applied]]="Yes",1,0)</f>
        <v>1</v>
      </c>
    </row>
    <row r="1641" spans="1:22" ht="14" x14ac:dyDescent="0.3">
      <c r="A1641">
        <v>1640</v>
      </c>
      <c r="B1641" s="2">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f>IF(Table1[[#This Row],[Age]]&lt;25,"Under 25",
IF(Table1[[#This Row],[Age]]&lt;=34,"25–34",
IF(Table1[[#This Row],[Age]]&lt;=44,"35–44",
IF(Table1[[#This Row],[Age]]&lt;=54,"45–54","55+"))))</f>
        <v>35–44</v>
      </c>
      <c r="T1641" t="str">
        <f>IF(Table1[[#This Row],[Purchase Amount (USD)]]&gt;=100,"High Value","Low Value")</f>
        <v>Low Value</v>
      </c>
      <c r="U1641" t="str">
        <f>IF(Table1[[#This Row],[Previous Purchases]]&gt;=20,"Loyal",
IF(Table1[[#This Row],[Previous Purchases]]&gt;=10,"Returning","New"))</f>
        <v>Loyal</v>
      </c>
      <c r="V1641" s="3">
        <f>IF(Table1[[#This Row],[Discount Applied]]="Yes",1,0)</f>
        <v>1</v>
      </c>
    </row>
    <row r="1642" spans="1:22" ht="14" x14ac:dyDescent="0.3">
      <c r="A1642">
        <v>1641</v>
      </c>
      <c r="B1642" s="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f>IF(Table1[[#This Row],[Age]]&lt;25,"Under 25",
IF(Table1[[#This Row],[Age]]&lt;=34,"25–34",
IF(Table1[[#This Row],[Age]]&lt;=44,"35–44",
IF(Table1[[#This Row],[Age]]&lt;=54,"45–54","55+"))))</f>
        <v>55+</v>
      </c>
      <c r="T1642" t="str">
        <f>IF(Table1[[#This Row],[Purchase Amount (USD)]]&gt;=100,"High Value","Low Value")</f>
        <v>Low Value</v>
      </c>
      <c r="U1642" t="str">
        <f>IF(Table1[[#This Row],[Previous Purchases]]&gt;=20,"Loyal",
IF(Table1[[#This Row],[Previous Purchases]]&gt;=10,"Returning","New"))</f>
        <v>Returning</v>
      </c>
      <c r="V1642" s="3">
        <f>IF(Table1[[#This Row],[Discount Applied]]="Yes",1,0)</f>
        <v>1</v>
      </c>
    </row>
    <row r="1643" spans="1:22" ht="14" x14ac:dyDescent="0.3">
      <c r="A1643">
        <v>1642</v>
      </c>
      <c r="B1643" s="2">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f>IF(Table1[[#This Row],[Age]]&lt;25,"Under 25",
IF(Table1[[#This Row],[Age]]&lt;=34,"25–34",
IF(Table1[[#This Row],[Age]]&lt;=44,"35–44",
IF(Table1[[#This Row],[Age]]&lt;=54,"45–54","55+"))))</f>
        <v>45–54</v>
      </c>
      <c r="T1643" t="str">
        <f>IF(Table1[[#This Row],[Purchase Amount (USD)]]&gt;=100,"High Value","Low Value")</f>
        <v>Low Value</v>
      </c>
      <c r="U1643" t="str">
        <f>IF(Table1[[#This Row],[Previous Purchases]]&gt;=20,"Loyal",
IF(Table1[[#This Row],[Previous Purchases]]&gt;=10,"Returning","New"))</f>
        <v>New</v>
      </c>
      <c r="V1643" s="3">
        <f>IF(Table1[[#This Row],[Discount Applied]]="Yes",1,0)</f>
        <v>1</v>
      </c>
    </row>
    <row r="1644" spans="1:22" ht="14" x14ac:dyDescent="0.3">
      <c r="A1644">
        <v>1643</v>
      </c>
      <c r="B1644" s="2">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f>IF(Table1[[#This Row],[Age]]&lt;25,"Under 25",
IF(Table1[[#This Row],[Age]]&lt;=34,"25–34",
IF(Table1[[#This Row],[Age]]&lt;=44,"35–44",
IF(Table1[[#This Row],[Age]]&lt;=54,"45–54","55+"))))</f>
        <v>Under 25</v>
      </c>
      <c r="T1644" t="str">
        <f>IF(Table1[[#This Row],[Purchase Amount (USD)]]&gt;=100,"High Value","Low Value")</f>
        <v>Low Value</v>
      </c>
      <c r="U1644" t="str">
        <f>IF(Table1[[#This Row],[Previous Purchases]]&gt;=20,"Loyal",
IF(Table1[[#This Row],[Previous Purchases]]&gt;=10,"Returning","New"))</f>
        <v>Returning</v>
      </c>
      <c r="V1644" s="3">
        <f>IF(Table1[[#This Row],[Discount Applied]]="Yes",1,0)</f>
        <v>1</v>
      </c>
    </row>
    <row r="1645" spans="1:22" ht="14" x14ac:dyDescent="0.3">
      <c r="A1645">
        <v>1644</v>
      </c>
      <c r="B1645" s="2">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f>IF(Table1[[#This Row],[Age]]&lt;25,"Under 25",
IF(Table1[[#This Row],[Age]]&lt;=34,"25–34",
IF(Table1[[#This Row],[Age]]&lt;=44,"35–44",
IF(Table1[[#This Row],[Age]]&lt;=54,"45–54","55+"))))</f>
        <v>35–44</v>
      </c>
      <c r="T1645" t="str">
        <f>IF(Table1[[#This Row],[Purchase Amount (USD)]]&gt;=100,"High Value","Low Value")</f>
        <v>Low Value</v>
      </c>
      <c r="U1645" t="str">
        <f>IF(Table1[[#This Row],[Previous Purchases]]&gt;=20,"Loyal",
IF(Table1[[#This Row],[Previous Purchases]]&gt;=10,"Returning","New"))</f>
        <v>New</v>
      </c>
      <c r="V1645" s="3">
        <f>IF(Table1[[#This Row],[Discount Applied]]="Yes",1,0)</f>
        <v>1</v>
      </c>
    </row>
    <row r="1646" spans="1:22" ht="14" x14ac:dyDescent="0.3">
      <c r="A1646">
        <v>1645</v>
      </c>
      <c r="B1646" s="2">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f>IF(Table1[[#This Row],[Age]]&lt;25,"Under 25",
IF(Table1[[#This Row],[Age]]&lt;=34,"25–34",
IF(Table1[[#This Row],[Age]]&lt;=44,"35–44",
IF(Table1[[#This Row],[Age]]&lt;=54,"45–54","55+"))))</f>
        <v>55+</v>
      </c>
      <c r="T1646" t="str">
        <f>IF(Table1[[#This Row],[Purchase Amount (USD)]]&gt;=100,"High Value","Low Value")</f>
        <v>Low Value</v>
      </c>
      <c r="U1646" t="str">
        <f>IF(Table1[[#This Row],[Previous Purchases]]&gt;=20,"Loyal",
IF(Table1[[#This Row],[Previous Purchases]]&gt;=10,"Returning","New"))</f>
        <v>Loyal</v>
      </c>
      <c r="V1646" s="3">
        <f>IF(Table1[[#This Row],[Discount Applied]]="Yes",1,0)</f>
        <v>1</v>
      </c>
    </row>
    <row r="1647" spans="1:22" ht="14" x14ac:dyDescent="0.3">
      <c r="A1647">
        <v>1646</v>
      </c>
      <c r="B1647" s="2">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f>IF(Table1[[#This Row],[Age]]&lt;25,"Under 25",
IF(Table1[[#This Row],[Age]]&lt;=34,"25–34",
IF(Table1[[#This Row],[Age]]&lt;=44,"35–44",
IF(Table1[[#This Row],[Age]]&lt;=54,"45–54","55+"))))</f>
        <v>45–54</v>
      </c>
      <c r="T1647" t="str">
        <f>IF(Table1[[#This Row],[Purchase Amount (USD)]]&gt;=100,"High Value","Low Value")</f>
        <v>Low Value</v>
      </c>
      <c r="U1647" t="str">
        <f>IF(Table1[[#This Row],[Previous Purchases]]&gt;=20,"Loyal",
IF(Table1[[#This Row],[Previous Purchases]]&gt;=10,"Returning","New"))</f>
        <v>Loyal</v>
      </c>
      <c r="V1647" s="3">
        <f>IF(Table1[[#This Row],[Discount Applied]]="Yes",1,0)</f>
        <v>1</v>
      </c>
    </row>
    <row r="1648" spans="1:22" ht="14" x14ac:dyDescent="0.3">
      <c r="A1648">
        <v>1647</v>
      </c>
      <c r="B1648" s="2">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f>IF(Table1[[#This Row],[Age]]&lt;25,"Under 25",
IF(Table1[[#This Row],[Age]]&lt;=34,"25–34",
IF(Table1[[#This Row],[Age]]&lt;=44,"35–44",
IF(Table1[[#This Row],[Age]]&lt;=54,"45–54","55+"))))</f>
        <v>55+</v>
      </c>
      <c r="T1648" t="str">
        <f>IF(Table1[[#This Row],[Purchase Amount (USD)]]&gt;=100,"High Value","Low Value")</f>
        <v>Low Value</v>
      </c>
      <c r="U1648" t="str">
        <f>IF(Table1[[#This Row],[Previous Purchases]]&gt;=20,"Loyal",
IF(Table1[[#This Row],[Previous Purchases]]&gt;=10,"Returning","New"))</f>
        <v>Loyal</v>
      </c>
      <c r="V1648" s="3">
        <f>IF(Table1[[#This Row],[Discount Applied]]="Yes",1,0)</f>
        <v>1</v>
      </c>
    </row>
    <row r="1649" spans="1:22" ht="14" x14ac:dyDescent="0.3">
      <c r="A1649">
        <v>1648</v>
      </c>
      <c r="B1649" s="2">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f>IF(Table1[[#This Row],[Age]]&lt;25,"Under 25",
IF(Table1[[#This Row],[Age]]&lt;=34,"25–34",
IF(Table1[[#This Row],[Age]]&lt;=44,"35–44",
IF(Table1[[#This Row],[Age]]&lt;=54,"45–54","55+"))))</f>
        <v>25–34</v>
      </c>
      <c r="T1649" t="str">
        <f>IF(Table1[[#This Row],[Purchase Amount (USD)]]&gt;=100,"High Value","Low Value")</f>
        <v>Low Value</v>
      </c>
      <c r="U1649" t="str">
        <f>IF(Table1[[#This Row],[Previous Purchases]]&gt;=20,"Loyal",
IF(Table1[[#This Row],[Previous Purchases]]&gt;=10,"Returning","New"))</f>
        <v>New</v>
      </c>
      <c r="V1649" s="3">
        <f>IF(Table1[[#This Row],[Discount Applied]]="Yes",1,0)</f>
        <v>1</v>
      </c>
    </row>
    <row r="1650" spans="1:22" ht="14" x14ac:dyDescent="0.3">
      <c r="A1650">
        <v>1649</v>
      </c>
      <c r="B1650" s="2">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f>IF(Table1[[#This Row],[Age]]&lt;25,"Under 25",
IF(Table1[[#This Row],[Age]]&lt;=34,"25–34",
IF(Table1[[#This Row],[Age]]&lt;=44,"35–44",
IF(Table1[[#This Row],[Age]]&lt;=54,"45–54","55+"))))</f>
        <v>35–44</v>
      </c>
      <c r="T1650" t="str">
        <f>IF(Table1[[#This Row],[Purchase Amount (USD)]]&gt;=100,"High Value","Low Value")</f>
        <v>Low Value</v>
      </c>
      <c r="U1650" t="str">
        <f>IF(Table1[[#This Row],[Previous Purchases]]&gt;=20,"Loyal",
IF(Table1[[#This Row],[Previous Purchases]]&gt;=10,"Returning","New"))</f>
        <v>Loyal</v>
      </c>
      <c r="V1650" s="3">
        <f>IF(Table1[[#This Row],[Discount Applied]]="Yes",1,0)</f>
        <v>1</v>
      </c>
    </row>
    <row r="1651" spans="1:22" ht="14" x14ac:dyDescent="0.3">
      <c r="A1651">
        <v>1650</v>
      </c>
      <c r="B1651" s="2">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f>IF(Table1[[#This Row],[Age]]&lt;25,"Under 25",
IF(Table1[[#This Row],[Age]]&lt;=34,"25–34",
IF(Table1[[#This Row],[Age]]&lt;=44,"35–44",
IF(Table1[[#This Row],[Age]]&lt;=54,"45–54","55+"))))</f>
        <v>55+</v>
      </c>
      <c r="T1651" t="str">
        <f>IF(Table1[[#This Row],[Purchase Amount (USD)]]&gt;=100,"High Value","Low Value")</f>
        <v>Low Value</v>
      </c>
      <c r="U1651" t="str">
        <f>IF(Table1[[#This Row],[Previous Purchases]]&gt;=20,"Loyal",
IF(Table1[[#This Row],[Previous Purchases]]&gt;=10,"Returning","New"))</f>
        <v>New</v>
      </c>
      <c r="V1651" s="3">
        <f>IF(Table1[[#This Row],[Discount Applied]]="Yes",1,0)</f>
        <v>1</v>
      </c>
    </row>
    <row r="1652" spans="1:22" ht="14" x14ac:dyDescent="0.3">
      <c r="A1652">
        <v>1651</v>
      </c>
      <c r="B1652" s="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f>IF(Table1[[#This Row],[Age]]&lt;25,"Under 25",
IF(Table1[[#This Row],[Age]]&lt;=34,"25–34",
IF(Table1[[#This Row],[Age]]&lt;=44,"35–44",
IF(Table1[[#This Row],[Age]]&lt;=54,"45–54","55+"))))</f>
        <v>55+</v>
      </c>
      <c r="T1652" t="str">
        <f>IF(Table1[[#This Row],[Purchase Amount (USD)]]&gt;=100,"High Value","Low Value")</f>
        <v>Low Value</v>
      </c>
      <c r="U1652" t="str">
        <f>IF(Table1[[#This Row],[Previous Purchases]]&gt;=20,"Loyal",
IF(Table1[[#This Row],[Previous Purchases]]&gt;=10,"Returning","New"))</f>
        <v>Loyal</v>
      </c>
      <c r="V1652" s="3">
        <f>IF(Table1[[#This Row],[Discount Applied]]="Yes",1,0)</f>
        <v>1</v>
      </c>
    </row>
    <row r="1653" spans="1:22" ht="14" x14ac:dyDescent="0.3">
      <c r="A1653">
        <v>1652</v>
      </c>
      <c r="B1653" s="2">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f>IF(Table1[[#This Row],[Age]]&lt;25,"Under 25",
IF(Table1[[#This Row],[Age]]&lt;=34,"25–34",
IF(Table1[[#This Row],[Age]]&lt;=44,"35–44",
IF(Table1[[#This Row],[Age]]&lt;=54,"45–54","55+"))))</f>
        <v>55+</v>
      </c>
      <c r="T1653" t="str">
        <f>IF(Table1[[#This Row],[Purchase Amount (USD)]]&gt;=100,"High Value","Low Value")</f>
        <v>Low Value</v>
      </c>
      <c r="U1653" t="str">
        <f>IF(Table1[[#This Row],[Previous Purchases]]&gt;=20,"Loyal",
IF(Table1[[#This Row],[Previous Purchases]]&gt;=10,"Returning","New"))</f>
        <v>Loyal</v>
      </c>
      <c r="V1653" s="3">
        <f>IF(Table1[[#This Row],[Discount Applied]]="Yes",1,0)</f>
        <v>1</v>
      </c>
    </row>
    <row r="1654" spans="1:22" ht="14" x14ac:dyDescent="0.3">
      <c r="A1654">
        <v>1653</v>
      </c>
      <c r="B1654" s="2">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f>IF(Table1[[#This Row],[Age]]&lt;25,"Under 25",
IF(Table1[[#This Row],[Age]]&lt;=34,"25–34",
IF(Table1[[#This Row],[Age]]&lt;=44,"35–44",
IF(Table1[[#This Row],[Age]]&lt;=54,"45–54","55+"))))</f>
        <v>55+</v>
      </c>
      <c r="T1654" t="str">
        <f>IF(Table1[[#This Row],[Purchase Amount (USD)]]&gt;=100,"High Value","Low Value")</f>
        <v>Low Value</v>
      </c>
      <c r="U1654" t="str">
        <f>IF(Table1[[#This Row],[Previous Purchases]]&gt;=20,"Loyal",
IF(Table1[[#This Row],[Previous Purchases]]&gt;=10,"Returning","New"))</f>
        <v>New</v>
      </c>
      <c r="V1654" s="3">
        <f>IF(Table1[[#This Row],[Discount Applied]]="Yes",1,0)</f>
        <v>1</v>
      </c>
    </row>
    <row r="1655" spans="1:22" ht="14" x14ac:dyDescent="0.3">
      <c r="A1655">
        <v>1654</v>
      </c>
      <c r="B1655" s="2">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str">
        <f>IF(Table1[[#This Row],[Age]]&lt;25,"Under 25",
IF(Table1[[#This Row],[Age]]&lt;=34,"25–34",
IF(Table1[[#This Row],[Age]]&lt;=44,"35–44",
IF(Table1[[#This Row],[Age]]&lt;=54,"45–54","55+"))))</f>
        <v>25–34</v>
      </c>
      <c r="T1655" t="str">
        <f>IF(Table1[[#This Row],[Purchase Amount (USD)]]&gt;=100,"High Value","Low Value")</f>
        <v>Low Value</v>
      </c>
      <c r="U1655" t="str">
        <f>IF(Table1[[#This Row],[Previous Purchases]]&gt;=20,"Loyal",
IF(Table1[[#This Row],[Previous Purchases]]&gt;=10,"Returning","New"))</f>
        <v>Loyal</v>
      </c>
      <c r="V1655" s="3">
        <f>IF(Table1[[#This Row],[Discount Applied]]="Yes",1,0)</f>
        <v>1</v>
      </c>
    </row>
    <row r="1656" spans="1:22" ht="14" x14ac:dyDescent="0.3">
      <c r="A1656">
        <v>1655</v>
      </c>
      <c r="B1656" s="2">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str">
        <f>IF(Table1[[#This Row],[Age]]&lt;25,"Under 25",
IF(Table1[[#This Row],[Age]]&lt;=34,"25–34",
IF(Table1[[#This Row],[Age]]&lt;=44,"35–44",
IF(Table1[[#This Row],[Age]]&lt;=54,"45–54","55+"))))</f>
        <v>35–44</v>
      </c>
      <c r="T1656" t="str">
        <f>IF(Table1[[#This Row],[Purchase Amount (USD)]]&gt;=100,"High Value","Low Value")</f>
        <v>Low Value</v>
      </c>
      <c r="U1656" t="str">
        <f>IF(Table1[[#This Row],[Previous Purchases]]&gt;=20,"Loyal",
IF(Table1[[#This Row],[Previous Purchases]]&gt;=10,"Returning","New"))</f>
        <v>Returning</v>
      </c>
      <c r="V1656" s="3">
        <f>IF(Table1[[#This Row],[Discount Applied]]="Yes",1,0)</f>
        <v>1</v>
      </c>
    </row>
    <row r="1657" spans="1:22" ht="14" x14ac:dyDescent="0.3">
      <c r="A1657">
        <v>1656</v>
      </c>
      <c r="B1657" s="2">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f>IF(Table1[[#This Row],[Age]]&lt;25,"Under 25",
IF(Table1[[#This Row],[Age]]&lt;=34,"25–34",
IF(Table1[[#This Row],[Age]]&lt;=44,"35–44",
IF(Table1[[#This Row],[Age]]&lt;=54,"45–54","55+"))))</f>
        <v>35–44</v>
      </c>
      <c r="T1657" t="str">
        <f>IF(Table1[[#This Row],[Purchase Amount (USD)]]&gt;=100,"High Value","Low Value")</f>
        <v>Low Value</v>
      </c>
      <c r="U1657" t="str">
        <f>IF(Table1[[#This Row],[Previous Purchases]]&gt;=20,"Loyal",
IF(Table1[[#This Row],[Previous Purchases]]&gt;=10,"Returning","New"))</f>
        <v>New</v>
      </c>
      <c r="V1657" s="3">
        <f>IF(Table1[[#This Row],[Discount Applied]]="Yes",1,0)</f>
        <v>1</v>
      </c>
    </row>
    <row r="1658" spans="1:22" ht="14" x14ac:dyDescent="0.3">
      <c r="A1658">
        <v>1657</v>
      </c>
      <c r="B1658" s="2">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f>IF(Table1[[#This Row],[Age]]&lt;25,"Under 25",
IF(Table1[[#This Row],[Age]]&lt;=34,"25–34",
IF(Table1[[#This Row],[Age]]&lt;=44,"35–44",
IF(Table1[[#This Row],[Age]]&lt;=54,"45–54","55+"))))</f>
        <v>Under 25</v>
      </c>
      <c r="T1658" t="str">
        <f>IF(Table1[[#This Row],[Purchase Amount (USD)]]&gt;=100,"High Value","Low Value")</f>
        <v>Low Value</v>
      </c>
      <c r="U1658" t="str">
        <f>IF(Table1[[#This Row],[Previous Purchases]]&gt;=20,"Loyal",
IF(Table1[[#This Row],[Previous Purchases]]&gt;=10,"Returning","New"))</f>
        <v>Loyal</v>
      </c>
      <c r="V1658" s="3">
        <f>IF(Table1[[#This Row],[Discount Applied]]="Yes",1,0)</f>
        <v>1</v>
      </c>
    </row>
    <row r="1659" spans="1:22" ht="14" x14ac:dyDescent="0.3">
      <c r="A1659">
        <v>1658</v>
      </c>
      <c r="B1659" s="2">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f>IF(Table1[[#This Row],[Age]]&lt;25,"Under 25",
IF(Table1[[#This Row],[Age]]&lt;=34,"25–34",
IF(Table1[[#This Row],[Age]]&lt;=44,"35–44",
IF(Table1[[#This Row],[Age]]&lt;=54,"45–54","55+"))))</f>
        <v>55+</v>
      </c>
      <c r="T1659" t="str">
        <f>IF(Table1[[#This Row],[Purchase Amount (USD)]]&gt;=100,"High Value","Low Value")</f>
        <v>Low Value</v>
      </c>
      <c r="U1659" t="str">
        <f>IF(Table1[[#This Row],[Previous Purchases]]&gt;=20,"Loyal",
IF(Table1[[#This Row],[Previous Purchases]]&gt;=10,"Returning","New"))</f>
        <v>New</v>
      </c>
      <c r="V1659" s="3">
        <f>IF(Table1[[#This Row],[Discount Applied]]="Yes",1,0)</f>
        <v>1</v>
      </c>
    </row>
    <row r="1660" spans="1:22" ht="14" x14ac:dyDescent="0.3">
      <c r="A1660">
        <v>1659</v>
      </c>
      <c r="B1660" s="2">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f>IF(Table1[[#This Row],[Age]]&lt;25,"Under 25",
IF(Table1[[#This Row],[Age]]&lt;=34,"25–34",
IF(Table1[[#This Row],[Age]]&lt;=44,"35–44",
IF(Table1[[#This Row],[Age]]&lt;=54,"45–54","55+"))))</f>
        <v>25–34</v>
      </c>
      <c r="T1660" t="str">
        <f>IF(Table1[[#This Row],[Purchase Amount (USD)]]&gt;=100,"High Value","Low Value")</f>
        <v>Low Value</v>
      </c>
      <c r="U1660" t="str">
        <f>IF(Table1[[#This Row],[Previous Purchases]]&gt;=20,"Loyal",
IF(Table1[[#This Row],[Previous Purchases]]&gt;=10,"Returning","New"))</f>
        <v>Loyal</v>
      </c>
      <c r="V1660" s="3">
        <f>IF(Table1[[#This Row],[Discount Applied]]="Yes",1,0)</f>
        <v>1</v>
      </c>
    </row>
    <row r="1661" spans="1:22" ht="14" x14ac:dyDescent="0.3">
      <c r="A1661">
        <v>1660</v>
      </c>
      <c r="B1661" s="2">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f>IF(Table1[[#This Row],[Age]]&lt;25,"Under 25",
IF(Table1[[#This Row],[Age]]&lt;=34,"25–34",
IF(Table1[[#This Row],[Age]]&lt;=44,"35–44",
IF(Table1[[#This Row],[Age]]&lt;=54,"45–54","55+"))))</f>
        <v>45–54</v>
      </c>
      <c r="T1661" t="str">
        <f>IF(Table1[[#This Row],[Purchase Amount (USD)]]&gt;=100,"High Value","Low Value")</f>
        <v>Low Value</v>
      </c>
      <c r="U1661" t="str">
        <f>IF(Table1[[#This Row],[Previous Purchases]]&gt;=20,"Loyal",
IF(Table1[[#This Row],[Previous Purchases]]&gt;=10,"Returning","New"))</f>
        <v>Loyal</v>
      </c>
      <c r="V1661" s="3">
        <f>IF(Table1[[#This Row],[Discount Applied]]="Yes",1,0)</f>
        <v>1</v>
      </c>
    </row>
    <row r="1662" spans="1:22" ht="14" x14ac:dyDescent="0.3">
      <c r="A1662">
        <v>1661</v>
      </c>
      <c r="B1662" s="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f>IF(Table1[[#This Row],[Age]]&lt;25,"Under 25",
IF(Table1[[#This Row],[Age]]&lt;=34,"25–34",
IF(Table1[[#This Row],[Age]]&lt;=44,"35–44",
IF(Table1[[#This Row],[Age]]&lt;=54,"45–54","55+"))))</f>
        <v>55+</v>
      </c>
      <c r="T1662" t="str">
        <f>IF(Table1[[#This Row],[Purchase Amount (USD)]]&gt;=100,"High Value","Low Value")</f>
        <v>Low Value</v>
      </c>
      <c r="U1662" t="str">
        <f>IF(Table1[[#This Row],[Previous Purchases]]&gt;=20,"Loyal",
IF(Table1[[#This Row],[Previous Purchases]]&gt;=10,"Returning","New"))</f>
        <v>Loyal</v>
      </c>
      <c r="V1662" s="3">
        <f>IF(Table1[[#This Row],[Discount Applied]]="Yes",1,0)</f>
        <v>1</v>
      </c>
    </row>
    <row r="1663" spans="1:22" ht="14" x14ac:dyDescent="0.3">
      <c r="A1663">
        <v>1662</v>
      </c>
      <c r="B1663" s="2">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f>IF(Table1[[#This Row],[Age]]&lt;25,"Under 25",
IF(Table1[[#This Row],[Age]]&lt;=34,"25–34",
IF(Table1[[#This Row],[Age]]&lt;=44,"35–44",
IF(Table1[[#This Row],[Age]]&lt;=54,"45–54","55+"))))</f>
        <v>55+</v>
      </c>
      <c r="T1663" t="str">
        <f>IF(Table1[[#This Row],[Purchase Amount (USD)]]&gt;=100,"High Value","Low Value")</f>
        <v>Low Value</v>
      </c>
      <c r="U1663" t="str">
        <f>IF(Table1[[#This Row],[Previous Purchases]]&gt;=20,"Loyal",
IF(Table1[[#This Row],[Previous Purchases]]&gt;=10,"Returning","New"))</f>
        <v>Loyal</v>
      </c>
      <c r="V1663" s="3">
        <f>IF(Table1[[#This Row],[Discount Applied]]="Yes",1,0)</f>
        <v>1</v>
      </c>
    </row>
    <row r="1664" spans="1:22" ht="14" x14ac:dyDescent="0.3">
      <c r="A1664">
        <v>1663</v>
      </c>
      <c r="B1664" s="2">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f>IF(Table1[[#This Row],[Age]]&lt;25,"Under 25",
IF(Table1[[#This Row],[Age]]&lt;=34,"25–34",
IF(Table1[[#This Row],[Age]]&lt;=44,"35–44",
IF(Table1[[#This Row],[Age]]&lt;=54,"45–54","55+"))))</f>
        <v>55+</v>
      </c>
      <c r="T1664" t="str">
        <f>IF(Table1[[#This Row],[Purchase Amount (USD)]]&gt;=100,"High Value","Low Value")</f>
        <v>Low Value</v>
      </c>
      <c r="U1664" t="str">
        <f>IF(Table1[[#This Row],[Previous Purchases]]&gt;=20,"Loyal",
IF(Table1[[#This Row],[Previous Purchases]]&gt;=10,"Returning","New"))</f>
        <v>Loyal</v>
      </c>
      <c r="V1664" s="3">
        <f>IF(Table1[[#This Row],[Discount Applied]]="Yes",1,0)</f>
        <v>1</v>
      </c>
    </row>
    <row r="1665" spans="1:22" ht="14" x14ac:dyDescent="0.3">
      <c r="A1665">
        <v>1664</v>
      </c>
      <c r="B1665" s="2">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f>IF(Table1[[#This Row],[Age]]&lt;25,"Under 25",
IF(Table1[[#This Row],[Age]]&lt;=34,"25–34",
IF(Table1[[#This Row],[Age]]&lt;=44,"35–44",
IF(Table1[[#This Row],[Age]]&lt;=54,"45–54","55+"))))</f>
        <v>35–44</v>
      </c>
      <c r="T1665" t="str">
        <f>IF(Table1[[#This Row],[Purchase Amount (USD)]]&gt;=100,"High Value","Low Value")</f>
        <v>Low Value</v>
      </c>
      <c r="U1665" t="str">
        <f>IF(Table1[[#This Row],[Previous Purchases]]&gt;=20,"Loyal",
IF(Table1[[#This Row],[Previous Purchases]]&gt;=10,"Returning","New"))</f>
        <v>New</v>
      </c>
      <c r="V1665" s="3">
        <f>IF(Table1[[#This Row],[Discount Applied]]="Yes",1,0)</f>
        <v>1</v>
      </c>
    </row>
    <row r="1666" spans="1:22" ht="14" x14ac:dyDescent="0.3">
      <c r="A1666">
        <v>1665</v>
      </c>
      <c r="B1666" s="2">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f>IF(Table1[[#This Row],[Age]]&lt;25,"Under 25",
IF(Table1[[#This Row],[Age]]&lt;=34,"25–34",
IF(Table1[[#This Row],[Age]]&lt;=44,"35–44",
IF(Table1[[#This Row],[Age]]&lt;=54,"45–54","55+"))))</f>
        <v>Under 25</v>
      </c>
      <c r="T1666" t="str">
        <f>IF(Table1[[#This Row],[Purchase Amount (USD)]]&gt;=100,"High Value","Low Value")</f>
        <v>Low Value</v>
      </c>
      <c r="U1666" t="str">
        <f>IF(Table1[[#This Row],[Previous Purchases]]&gt;=20,"Loyal",
IF(Table1[[#This Row],[Previous Purchases]]&gt;=10,"Returning","New"))</f>
        <v>Loyal</v>
      </c>
      <c r="V1666" s="3">
        <f>IF(Table1[[#This Row],[Discount Applied]]="Yes",1,0)</f>
        <v>1</v>
      </c>
    </row>
    <row r="1667" spans="1:22" ht="14" x14ac:dyDescent="0.3">
      <c r="A1667">
        <v>1666</v>
      </c>
      <c r="B1667" s="2">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f>IF(Table1[[#This Row],[Age]]&lt;25,"Under 25",
IF(Table1[[#This Row],[Age]]&lt;=34,"25–34",
IF(Table1[[#This Row],[Age]]&lt;=44,"35–44",
IF(Table1[[#This Row],[Age]]&lt;=54,"45–54","55+"))))</f>
        <v>35–44</v>
      </c>
      <c r="T1667" t="str">
        <f>IF(Table1[[#This Row],[Purchase Amount (USD)]]&gt;=100,"High Value","Low Value")</f>
        <v>Low Value</v>
      </c>
      <c r="U1667" t="str">
        <f>IF(Table1[[#This Row],[Previous Purchases]]&gt;=20,"Loyal",
IF(Table1[[#This Row],[Previous Purchases]]&gt;=10,"Returning","New"))</f>
        <v>Loyal</v>
      </c>
      <c r="V1667" s="3">
        <f>IF(Table1[[#This Row],[Discount Applied]]="Yes",1,0)</f>
        <v>1</v>
      </c>
    </row>
    <row r="1668" spans="1:22" ht="14" x14ac:dyDescent="0.3">
      <c r="A1668">
        <v>1667</v>
      </c>
      <c r="B1668" s="2">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f>IF(Table1[[#This Row],[Age]]&lt;25,"Under 25",
IF(Table1[[#This Row],[Age]]&lt;=34,"25–34",
IF(Table1[[#This Row],[Age]]&lt;=44,"35–44",
IF(Table1[[#This Row],[Age]]&lt;=54,"45–54","55+"))))</f>
        <v>45–54</v>
      </c>
      <c r="T1668" t="str">
        <f>IF(Table1[[#This Row],[Purchase Amount (USD)]]&gt;=100,"High Value","Low Value")</f>
        <v>Low Value</v>
      </c>
      <c r="U1668" t="str">
        <f>IF(Table1[[#This Row],[Previous Purchases]]&gt;=20,"Loyal",
IF(Table1[[#This Row],[Previous Purchases]]&gt;=10,"Returning","New"))</f>
        <v>Loyal</v>
      </c>
      <c r="V1668" s="3">
        <f>IF(Table1[[#This Row],[Discount Applied]]="Yes",1,0)</f>
        <v>1</v>
      </c>
    </row>
    <row r="1669" spans="1:22" ht="14" x14ac:dyDescent="0.3">
      <c r="A1669">
        <v>1668</v>
      </c>
      <c r="B1669" s="2">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f>IF(Table1[[#This Row],[Age]]&lt;25,"Under 25",
IF(Table1[[#This Row],[Age]]&lt;=34,"25–34",
IF(Table1[[#This Row],[Age]]&lt;=44,"35–44",
IF(Table1[[#This Row],[Age]]&lt;=54,"45–54","55+"))))</f>
        <v>45–54</v>
      </c>
      <c r="T1669" t="str">
        <f>IF(Table1[[#This Row],[Purchase Amount (USD)]]&gt;=100,"High Value","Low Value")</f>
        <v>Low Value</v>
      </c>
      <c r="U1669" t="str">
        <f>IF(Table1[[#This Row],[Previous Purchases]]&gt;=20,"Loyal",
IF(Table1[[#This Row],[Previous Purchases]]&gt;=10,"Returning","New"))</f>
        <v>Loyal</v>
      </c>
      <c r="V1669" s="3">
        <f>IF(Table1[[#This Row],[Discount Applied]]="Yes",1,0)</f>
        <v>1</v>
      </c>
    </row>
    <row r="1670" spans="1:22" ht="14" x14ac:dyDescent="0.3">
      <c r="A1670">
        <v>1669</v>
      </c>
      <c r="B1670" s="2">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f>IF(Table1[[#This Row],[Age]]&lt;25,"Under 25",
IF(Table1[[#This Row],[Age]]&lt;=34,"25–34",
IF(Table1[[#This Row],[Age]]&lt;=44,"35–44",
IF(Table1[[#This Row],[Age]]&lt;=54,"45–54","55+"))))</f>
        <v>55+</v>
      </c>
      <c r="T1670" t="str">
        <f>IF(Table1[[#This Row],[Purchase Amount (USD)]]&gt;=100,"High Value","Low Value")</f>
        <v>Low Value</v>
      </c>
      <c r="U1670" t="str">
        <f>IF(Table1[[#This Row],[Previous Purchases]]&gt;=20,"Loyal",
IF(Table1[[#This Row],[Previous Purchases]]&gt;=10,"Returning","New"))</f>
        <v>Loyal</v>
      </c>
      <c r="V1670" s="3">
        <f>IF(Table1[[#This Row],[Discount Applied]]="Yes",1,0)</f>
        <v>1</v>
      </c>
    </row>
    <row r="1671" spans="1:22" ht="14" x14ac:dyDescent="0.3">
      <c r="A1671">
        <v>1670</v>
      </c>
      <c r="B1671" s="2">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f>IF(Table1[[#This Row],[Age]]&lt;25,"Under 25",
IF(Table1[[#This Row],[Age]]&lt;=34,"25–34",
IF(Table1[[#This Row],[Age]]&lt;=44,"35–44",
IF(Table1[[#This Row],[Age]]&lt;=54,"45–54","55+"))))</f>
        <v>35–44</v>
      </c>
      <c r="T1671" t="str">
        <f>IF(Table1[[#This Row],[Purchase Amount (USD)]]&gt;=100,"High Value","Low Value")</f>
        <v>Low Value</v>
      </c>
      <c r="U1671" t="str">
        <f>IF(Table1[[#This Row],[Previous Purchases]]&gt;=20,"Loyal",
IF(Table1[[#This Row],[Previous Purchases]]&gt;=10,"Returning","New"))</f>
        <v>Loyal</v>
      </c>
      <c r="V1671" s="3">
        <f>IF(Table1[[#This Row],[Discount Applied]]="Yes",1,0)</f>
        <v>1</v>
      </c>
    </row>
    <row r="1672" spans="1:22" ht="14" x14ac:dyDescent="0.3">
      <c r="A1672">
        <v>1671</v>
      </c>
      <c r="B1672" s="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f>IF(Table1[[#This Row],[Age]]&lt;25,"Under 25",
IF(Table1[[#This Row],[Age]]&lt;=34,"25–34",
IF(Table1[[#This Row],[Age]]&lt;=44,"35–44",
IF(Table1[[#This Row],[Age]]&lt;=54,"45–54","55+"))))</f>
        <v>Under 25</v>
      </c>
      <c r="T1672" t="str">
        <f>IF(Table1[[#This Row],[Purchase Amount (USD)]]&gt;=100,"High Value","Low Value")</f>
        <v>Low Value</v>
      </c>
      <c r="U1672" t="str">
        <f>IF(Table1[[#This Row],[Previous Purchases]]&gt;=20,"Loyal",
IF(Table1[[#This Row],[Previous Purchases]]&gt;=10,"Returning","New"))</f>
        <v>Loyal</v>
      </c>
      <c r="V1672" s="3">
        <f>IF(Table1[[#This Row],[Discount Applied]]="Yes",1,0)</f>
        <v>1</v>
      </c>
    </row>
    <row r="1673" spans="1:22" ht="14" x14ac:dyDescent="0.3">
      <c r="A1673">
        <v>1672</v>
      </c>
      <c r="B1673" s="2">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f>IF(Table1[[#This Row],[Age]]&lt;25,"Under 25",
IF(Table1[[#This Row],[Age]]&lt;=34,"25–34",
IF(Table1[[#This Row],[Age]]&lt;=44,"35–44",
IF(Table1[[#This Row],[Age]]&lt;=54,"45–54","55+"))))</f>
        <v>25–34</v>
      </c>
      <c r="T1673" t="str">
        <f>IF(Table1[[#This Row],[Purchase Amount (USD)]]&gt;=100,"High Value","Low Value")</f>
        <v>Low Value</v>
      </c>
      <c r="U1673" t="str">
        <f>IF(Table1[[#This Row],[Previous Purchases]]&gt;=20,"Loyal",
IF(Table1[[#This Row],[Previous Purchases]]&gt;=10,"Returning","New"))</f>
        <v>Loyal</v>
      </c>
      <c r="V1673" s="3">
        <f>IF(Table1[[#This Row],[Discount Applied]]="Yes",1,0)</f>
        <v>1</v>
      </c>
    </row>
    <row r="1674" spans="1:22" ht="14" x14ac:dyDescent="0.3">
      <c r="A1674">
        <v>1673</v>
      </c>
      <c r="B1674" s="2">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f>IF(Table1[[#This Row],[Age]]&lt;25,"Under 25",
IF(Table1[[#This Row],[Age]]&lt;=34,"25–34",
IF(Table1[[#This Row],[Age]]&lt;=44,"35–44",
IF(Table1[[#This Row],[Age]]&lt;=54,"45–54","55+"))))</f>
        <v>Under 25</v>
      </c>
      <c r="T1674" t="str">
        <f>IF(Table1[[#This Row],[Purchase Amount (USD)]]&gt;=100,"High Value","Low Value")</f>
        <v>Low Value</v>
      </c>
      <c r="U1674" t="str">
        <f>IF(Table1[[#This Row],[Previous Purchases]]&gt;=20,"Loyal",
IF(Table1[[#This Row],[Previous Purchases]]&gt;=10,"Returning","New"))</f>
        <v>Returning</v>
      </c>
      <c r="V1674" s="3">
        <f>IF(Table1[[#This Row],[Discount Applied]]="Yes",1,0)</f>
        <v>1</v>
      </c>
    </row>
    <row r="1675" spans="1:22" ht="14" x14ac:dyDescent="0.3">
      <c r="A1675">
        <v>1674</v>
      </c>
      <c r="B1675" s="2">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f>IF(Table1[[#This Row],[Age]]&lt;25,"Under 25",
IF(Table1[[#This Row],[Age]]&lt;=34,"25–34",
IF(Table1[[#This Row],[Age]]&lt;=44,"35–44",
IF(Table1[[#This Row],[Age]]&lt;=54,"45–54","55+"))))</f>
        <v>Under 25</v>
      </c>
      <c r="T1675" t="str">
        <f>IF(Table1[[#This Row],[Purchase Amount (USD)]]&gt;=100,"High Value","Low Value")</f>
        <v>Low Value</v>
      </c>
      <c r="U1675" t="str">
        <f>IF(Table1[[#This Row],[Previous Purchases]]&gt;=20,"Loyal",
IF(Table1[[#This Row],[Previous Purchases]]&gt;=10,"Returning","New"))</f>
        <v>Loyal</v>
      </c>
      <c r="V1675" s="3">
        <f>IF(Table1[[#This Row],[Discount Applied]]="Yes",1,0)</f>
        <v>1</v>
      </c>
    </row>
    <row r="1676" spans="1:22" ht="14" x14ac:dyDescent="0.3">
      <c r="A1676">
        <v>1675</v>
      </c>
      <c r="B1676" s="2">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f>IF(Table1[[#This Row],[Age]]&lt;25,"Under 25",
IF(Table1[[#This Row],[Age]]&lt;=34,"25–34",
IF(Table1[[#This Row],[Age]]&lt;=44,"35–44",
IF(Table1[[#This Row],[Age]]&lt;=54,"45–54","55+"))))</f>
        <v>35–44</v>
      </c>
      <c r="T1676" t="str">
        <f>IF(Table1[[#This Row],[Purchase Amount (USD)]]&gt;=100,"High Value","Low Value")</f>
        <v>Low Value</v>
      </c>
      <c r="U1676" t="str">
        <f>IF(Table1[[#This Row],[Previous Purchases]]&gt;=20,"Loyal",
IF(Table1[[#This Row],[Previous Purchases]]&gt;=10,"Returning","New"))</f>
        <v>Returning</v>
      </c>
      <c r="V1676" s="3">
        <f>IF(Table1[[#This Row],[Discount Applied]]="Yes",1,0)</f>
        <v>1</v>
      </c>
    </row>
    <row r="1677" spans="1:22" ht="14" x14ac:dyDescent="0.3">
      <c r="A1677">
        <v>1676</v>
      </c>
      <c r="B1677" s="2">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f>IF(Table1[[#This Row],[Age]]&lt;25,"Under 25",
IF(Table1[[#This Row],[Age]]&lt;=34,"25–34",
IF(Table1[[#This Row],[Age]]&lt;=44,"35–44",
IF(Table1[[#This Row],[Age]]&lt;=54,"45–54","55+"))))</f>
        <v>35–44</v>
      </c>
      <c r="T1677" t="str">
        <f>IF(Table1[[#This Row],[Purchase Amount (USD)]]&gt;=100,"High Value","Low Value")</f>
        <v>Low Value</v>
      </c>
      <c r="U1677" t="str">
        <f>IF(Table1[[#This Row],[Previous Purchases]]&gt;=20,"Loyal",
IF(Table1[[#This Row],[Previous Purchases]]&gt;=10,"Returning","New"))</f>
        <v>Loyal</v>
      </c>
      <c r="V1677" s="3">
        <f>IF(Table1[[#This Row],[Discount Applied]]="Yes",1,0)</f>
        <v>1</v>
      </c>
    </row>
    <row r="1678" spans="1:22" ht="14" x14ac:dyDescent="0.3">
      <c r="A1678">
        <v>1677</v>
      </c>
      <c r="B1678" s="2">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f>IF(Table1[[#This Row],[Age]]&lt;25,"Under 25",
IF(Table1[[#This Row],[Age]]&lt;=34,"25–34",
IF(Table1[[#This Row],[Age]]&lt;=44,"35–44",
IF(Table1[[#This Row],[Age]]&lt;=54,"45–54","55+"))))</f>
        <v>25–34</v>
      </c>
      <c r="T1678" t="str">
        <f>IF(Table1[[#This Row],[Purchase Amount (USD)]]&gt;=100,"High Value","Low Value")</f>
        <v>Low Value</v>
      </c>
      <c r="U1678" t="str">
        <f>IF(Table1[[#This Row],[Previous Purchases]]&gt;=20,"Loyal",
IF(Table1[[#This Row],[Previous Purchases]]&gt;=10,"Returning","New"))</f>
        <v>Loyal</v>
      </c>
      <c r="V1678" s="3">
        <f>IF(Table1[[#This Row],[Discount Applied]]="Yes",1,0)</f>
        <v>1</v>
      </c>
    </row>
    <row r="1679" spans="1:22" ht="14" x14ac:dyDescent="0.3">
      <c r="A1679">
        <v>1678</v>
      </c>
      <c r="B1679" s="2">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f>IF(Table1[[#This Row],[Age]]&lt;25,"Under 25",
IF(Table1[[#This Row],[Age]]&lt;=34,"25–34",
IF(Table1[[#This Row],[Age]]&lt;=44,"35–44",
IF(Table1[[#This Row],[Age]]&lt;=54,"45–54","55+"))))</f>
        <v>55+</v>
      </c>
      <c r="T1679" t="str">
        <f>IF(Table1[[#This Row],[Purchase Amount (USD)]]&gt;=100,"High Value","Low Value")</f>
        <v>Low Value</v>
      </c>
      <c r="U1679" t="str">
        <f>IF(Table1[[#This Row],[Previous Purchases]]&gt;=20,"Loyal",
IF(Table1[[#This Row],[Previous Purchases]]&gt;=10,"Returning","New"))</f>
        <v>Loyal</v>
      </c>
      <c r="V1679" s="3">
        <f>IF(Table1[[#This Row],[Discount Applied]]="Yes",1,0)</f>
        <v>0</v>
      </c>
    </row>
    <row r="1680" spans="1:22" ht="14" x14ac:dyDescent="0.3">
      <c r="A1680">
        <v>1679</v>
      </c>
      <c r="B1680" s="2">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f>IF(Table1[[#This Row],[Age]]&lt;25,"Under 25",
IF(Table1[[#This Row],[Age]]&lt;=34,"25–34",
IF(Table1[[#This Row],[Age]]&lt;=44,"35–44",
IF(Table1[[#This Row],[Age]]&lt;=54,"45–54","55+"))))</f>
        <v>35–44</v>
      </c>
      <c r="T1680" t="str">
        <f>IF(Table1[[#This Row],[Purchase Amount (USD)]]&gt;=100,"High Value","Low Value")</f>
        <v>Low Value</v>
      </c>
      <c r="U1680" t="str">
        <f>IF(Table1[[#This Row],[Previous Purchases]]&gt;=20,"Loyal",
IF(Table1[[#This Row],[Previous Purchases]]&gt;=10,"Returning","New"))</f>
        <v>Loyal</v>
      </c>
      <c r="V1680" s="3">
        <f>IF(Table1[[#This Row],[Discount Applied]]="Yes",1,0)</f>
        <v>0</v>
      </c>
    </row>
    <row r="1681" spans="1:22" ht="14" x14ac:dyDescent="0.3">
      <c r="A1681">
        <v>1680</v>
      </c>
      <c r="B1681" s="2">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f>IF(Table1[[#This Row],[Age]]&lt;25,"Under 25",
IF(Table1[[#This Row],[Age]]&lt;=34,"25–34",
IF(Table1[[#This Row],[Age]]&lt;=44,"35–44",
IF(Table1[[#This Row],[Age]]&lt;=54,"45–54","55+"))))</f>
        <v>55+</v>
      </c>
      <c r="T1681" t="str">
        <f>IF(Table1[[#This Row],[Purchase Amount (USD)]]&gt;=100,"High Value","Low Value")</f>
        <v>Low Value</v>
      </c>
      <c r="U1681" t="str">
        <f>IF(Table1[[#This Row],[Previous Purchases]]&gt;=20,"Loyal",
IF(Table1[[#This Row],[Previous Purchases]]&gt;=10,"Returning","New"))</f>
        <v>Loyal</v>
      </c>
      <c r="V1681" s="3">
        <f>IF(Table1[[#This Row],[Discount Applied]]="Yes",1,0)</f>
        <v>0</v>
      </c>
    </row>
    <row r="1682" spans="1:22" ht="14" x14ac:dyDescent="0.3">
      <c r="A1682">
        <v>1681</v>
      </c>
      <c r="B1682" s="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f>IF(Table1[[#This Row],[Age]]&lt;25,"Under 25",
IF(Table1[[#This Row],[Age]]&lt;=34,"25–34",
IF(Table1[[#This Row],[Age]]&lt;=44,"35–44",
IF(Table1[[#This Row],[Age]]&lt;=54,"45–54","55+"))))</f>
        <v>55+</v>
      </c>
      <c r="T1682" t="str">
        <f>IF(Table1[[#This Row],[Purchase Amount (USD)]]&gt;=100,"High Value","Low Value")</f>
        <v>Low Value</v>
      </c>
      <c r="U1682" t="str">
        <f>IF(Table1[[#This Row],[Previous Purchases]]&gt;=20,"Loyal",
IF(Table1[[#This Row],[Previous Purchases]]&gt;=10,"Returning","New"))</f>
        <v>New</v>
      </c>
      <c r="V1682" s="3">
        <f>IF(Table1[[#This Row],[Discount Applied]]="Yes",1,0)</f>
        <v>0</v>
      </c>
    </row>
    <row r="1683" spans="1:22" ht="14" x14ac:dyDescent="0.3">
      <c r="A1683">
        <v>1682</v>
      </c>
      <c r="B1683" s="2">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f>IF(Table1[[#This Row],[Age]]&lt;25,"Under 25",
IF(Table1[[#This Row],[Age]]&lt;=34,"25–34",
IF(Table1[[#This Row],[Age]]&lt;=44,"35–44",
IF(Table1[[#This Row],[Age]]&lt;=54,"45–54","55+"))))</f>
        <v>Under 25</v>
      </c>
      <c r="T1683" t="str">
        <f>IF(Table1[[#This Row],[Purchase Amount (USD)]]&gt;=100,"High Value","Low Value")</f>
        <v>Low Value</v>
      </c>
      <c r="U1683" t="str">
        <f>IF(Table1[[#This Row],[Previous Purchases]]&gt;=20,"Loyal",
IF(Table1[[#This Row],[Previous Purchases]]&gt;=10,"Returning","New"))</f>
        <v>Returning</v>
      </c>
      <c r="V1683" s="3">
        <f>IF(Table1[[#This Row],[Discount Applied]]="Yes",1,0)</f>
        <v>0</v>
      </c>
    </row>
    <row r="1684" spans="1:22" ht="14" x14ac:dyDescent="0.3">
      <c r="A1684">
        <v>1683</v>
      </c>
      <c r="B1684" s="2">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f>IF(Table1[[#This Row],[Age]]&lt;25,"Under 25",
IF(Table1[[#This Row],[Age]]&lt;=34,"25–34",
IF(Table1[[#This Row],[Age]]&lt;=44,"35–44",
IF(Table1[[#This Row],[Age]]&lt;=54,"45–54","55+"))))</f>
        <v>55+</v>
      </c>
      <c r="T1684" t="str">
        <f>IF(Table1[[#This Row],[Purchase Amount (USD)]]&gt;=100,"High Value","Low Value")</f>
        <v>Low Value</v>
      </c>
      <c r="U1684" t="str">
        <f>IF(Table1[[#This Row],[Previous Purchases]]&gt;=20,"Loyal",
IF(Table1[[#This Row],[Previous Purchases]]&gt;=10,"Returning","New"))</f>
        <v>Loyal</v>
      </c>
      <c r="V1684" s="3">
        <f>IF(Table1[[#This Row],[Discount Applied]]="Yes",1,0)</f>
        <v>0</v>
      </c>
    </row>
    <row r="1685" spans="1:22" ht="14" x14ac:dyDescent="0.3">
      <c r="A1685">
        <v>1684</v>
      </c>
      <c r="B1685" s="2">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f>IF(Table1[[#This Row],[Age]]&lt;25,"Under 25",
IF(Table1[[#This Row],[Age]]&lt;=34,"25–34",
IF(Table1[[#This Row],[Age]]&lt;=44,"35–44",
IF(Table1[[#This Row],[Age]]&lt;=54,"45–54","55+"))))</f>
        <v>Under 25</v>
      </c>
      <c r="T1685" t="str">
        <f>IF(Table1[[#This Row],[Purchase Amount (USD)]]&gt;=100,"High Value","Low Value")</f>
        <v>Low Value</v>
      </c>
      <c r="U1685" t="str">
        <f>IF(Table1[[#This Row],[Previous Purchases]]&gt;=20,"Loyal",
IF(Table1[[#This Row],[Previous Purchases]]&gt;=10,"Returning","New"))</f>
        <v>Loyal</v>
      </c>
      <c r="V1685" s="3">
        <f>IF(Table1[[#This Row],[Discount Applied]]="Yes",1,0)</f>
        <v>0</v>
      </c>
    </row>
    <row r="1686" spans="1:22" ht="14" x14ac:dyDescent="0.3">
      <c r="A1686">
        <v>1685</v>
      </c>
      <c r="B1686" s="2">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f>IF(Table1[[#This Row],[Age]]&lt;25,"Under 25",
IF(Table1[[#This Row],[Age]]&lt;=34,"25–34",
IF(Table1[[#This Row],[Age]]&lt;=44,"35–44",
IF(Table1[[#This Row],[Age]]&lt;=54,"45–54","55+"))))</f>
        <v>25–34</v>
      </c>
      <c r="T1686" t="str">
        <f>IF(Table1[[#This Row],[Purchase Amount (USD)]]&gt;=100,"High Value","Low Value")</f>
        <v>Low Value</v>
      </c>
      <c r="U1686" t="str">
        <f>IF(Table1[[#This Row],[Previous Purchases]]&gt;=20,"Loyal",
IF(Table1[[#This Row],[Previous Purchases]]&gt;=10,"Returning","New"))</f>
        <v>Loyal</v>
      </c>
      <c r="V1686" s="3">
        <f>IF(Table1[[#This Row],[Discount Applied]]="Yes",1,0)</f>
        <v>0</v>
      </c>
    </row>
    <row r="1687" spans="1:22" ht="14" x14ac:dyDescent="0.3">
      <c r="A1687">
        <v>1686</v>
      </c>
      <c r="B1687" s="2">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f>IF(Table1[[#This Row],[Age]]&lt;25,"Under 25",
IF(Table1[[#This Row],[Age]]&lt;=34,"25–34",
IF(Table1[[#This Row],[Age]]&lt;=44,"35–44",
IF(Table1[[#This Row],[Age]]&lt;=54,"45–54","55+"))))</f>
        <v>25–34</v>
      </c>
      <c r="T1687" t="str">
        <f>IF(Table1[[#This Row],[Purchase Amount (USD)]]&gt;=100,"High Value","Low Value")</f>
        <v>Low Value</v>
      </c>
      <c r="U1687" t="str">
        <f>IF(Table1[[#This Row],[Previous Purchases]]&gt;=20,"Loyal",
IF(Table1[[#This Row],[Previous Purchases]]&gt;=10,"Returning","New"))</f>
        <v>Loyal</v>
      </c>
      <c r="V1687" s="3">
        <f>IF(Table1[[#This Row],[Discount Applied]]="Yes",1,0)</f>
        <v>0</v>
      </c>
    </row>
    <row r="1688" spans="1:22" ht="14" x14ac:dyDescent="0.3">
      <c r="A1688">
        <v>1687</v>
      </c>
      <c r="B1688" s="2">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f>IF(Table1[[#This Row],[Age]]&lt;25,"Under 25",
IF(Table1[[#This Row],[Age]]&lt;=34,"25–34",
IF(Table1[[#This Row],[Age]]&lt;=44,"35–44",
IF(Table1[[#This Row],[Age]]&lt;=54,"45–54","55+"))))</f>
        <v>Under 25</v>
      </c>
      <c r="T1688" t="str">
        <f>IF(Table1[[#This Row],[Purchase Amount (USD)]]&gt;=100,"High Value","Low Value")</f>
        <v>Low Value</v>
      </c>
      <c r="U1688" t="str">
        <f>IF(Table1[[#This Row],[Previous Purchases]]&gt;=20,"Loyal",
IF(Table1[[#This Row],[Previous Purchases]]&gt;=10,"Returning","New"))</f>
        <v>Loyal</v>
      </c>
      <c r="V1688" s="3">
        <f>IF(Table1[[#This Row],[Discount Applied]]="Yes",1,0)</f>
        <v>0</v>
      </c>
    </row>
    <row r="1689" spans="1:22" ht="14" x14ac:dyDescent="0.3">
      <c r="A1689">
        <v>1688</v>
      </c>
      <c r="B1689" s="2">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f>IF(Table1[[#This Row],[Age]]&lt;25,"Under 25",
IF(Table1[[#This Row],[Age]]&lt;=34,"25–34",
IF(Table1[[#This Row],[Age]]&lt;=44,"35–44",
IF(Table1[[#This Row],[Age]]&lt;=54,"45–54","55+"))))</f>
        <v>55+</v>
      </c>
      <c r="T1689" t="str">
        <f>IF(Table1[[#This Row],[Purchase Amount (USD)]]&gt;=100,"High Value","Low Value")</f>
        <v>Low Value</v>
      </c>
      <c r="U1689" t="str">
        <f>IF(Table1[[#This Row],[Previous Purchases]]&gt;=20,"Loyal",
IF(Table1[[#This Row],[Previous Purchases]]&gt;=10,"Returning","New"))</f>
        <v>New</v>
      </c>
      <c r="V1689" s="3">
        <f>IF(Table1[[#This Row],[Discount Applied]]="Yes",1,0)</f>
        <v>0</v>
      </c>
    </row>
    <row r="1690" spans="1:22" ht="14" x14ac:dyDescent="0.3">
      <c r="A1690">
        <v>1689</v>
      </c>
      <c r="B1690" s="2">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f>IF(Table1[[#This Row],[Age]]&lt;25,"Under 25",
IF(Table1[[#This Row],[Age]]&lt;=34,"25–34",
IF(Table1[[#This Row],[Age]]&lt;=44,"35–44",
IF(Table1[[#This Row],[Age]]&lt;=54,"45–54","55+"))))</f>
        <v>25–34</v>
      </c>
      <c r="T1690" t="str">
        <f>IF(Table1[[#This Row],[Purchase Amount (USD)]]&gt;=100,"High Value","Low Value")</f>
        <v>Low Value</v>
      </c>
      <c r="U1690" t="str">
        <f>IF(Table1[[#This Row],[Previous Purchases]]&gt;=20,"Loyal",
IF(Table1[[#This Row],[Previous Purchases]]&gt;=10,"Returning","New"))</f>
        <v>Returning</v>
      </c>
      <c r="V1690" s="3">
        <f>IF(Table1[[#This Row],[Discount Applied]]="Yes",1,0)</f>
        <v>0</v>
      </c>
    </row>
    <row r="1691" spans="1:22" ht="14" x14ac:dyDescent="0.3">
      <c r="A1691">
        <v>1690</v>
      </c>
      <c r="B1691" s="2">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f>IF(Table1[[#This Row],[Age]]&lt;25,"Under 25",
IF(Table1[[#This Row],[Age]]&lt;=34,"25–34",
IF(Table1[[#This Row],[Age]]&lt;=44,"35–44",
IF(Table1[[#This Row],[Age]]&lt;=54,"45–54","55+"))))</f>
        <v>25–34</v>
      </c>
      <c r="T1691" t="str">
        <f>IF(Table1[[#This Row],[Purchase Amount (USD)]]&gt;=100,"High Value","Low Value")</f>
        <v>Low Value</v>
      </c>
      <c r="U1691" t="str">
        <f>IF(Table1[[#This Row],[Previous Purchases]]&gt;=20,"Loyal",
IF(Table1[[#This Row],[Previous Purchases]]&gt;=10,"Returning","New"))</f>
        <v>Loyal</v>
      </c>
      <c r="V1691" s="3">
        <f>IF(Table1[[#This Row],[Discount Applied]]="Yes",1,0)</f>
        <v>0</v>
      </c>
    </row>
    <row r="1692" spans="1:22" ht="14" x14ac:dyDescent="0.3">
      <c r="A1692">
        <v>1691</v>
      </c>
      <c r="B1692" s="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f>IF(Table1[[#This Row],[Age]]&lt;25,"Under 25",
IF(Table1[[#This Row],[Age]]&lt;=34,"25–34",
IF(Table1[[#This Row],[Age]]&lt;=44,"35–44",
IF(Table1[[#This Row],[Age]]&lt;=54,"45–54","55+"))))</f>
        <v>35–44</v>
      </c>
      <c r="T1692" t="str">
        <f>IF(Table1[[#This Row],[Purchase Amount (USD)]]&gt;=100,"High Value","Low Value")</f>
        <v>Low Value</v>
      </c>
      <c r="U1692" t="str">
        <f>IF(Table1[[#This Row],[Previous Purchases]]&gt;=20,"Loyal",
IF(Table1[[#This Row],[Previous Purchases]]&gt;=10,"Returning","New"))</f>
        <v>New</v>
      </c>
      <c r="V1692" s="3">
        <f>IF(Table1[[#This Row],[Discount Applied]]="Yes",1,0)</f>
        <v>0</v>
      </c>
    </row>
    <row r="1693" spans="1:22" ht="14" x14ac:dyDescent="0.3">
      <c r="A1693">
        <v>1692</v>
      </c>
      <c r="B1693" s="2">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f>IF(Table1[[#This Row],[Age]]&lt;25,"Under 25",
IF(Table1[[#This Row],[Age]]&lt;=34,"25–34",
IF(Table1[[#This Row],[Age]]&lt;=44,"35–44",
IF(Table1[[#This Row],[Age]]&lt;=54,"45–54","55+"))))</f>
        <v>55+</v>
      </c>
      <c r="T1693" t="str">
        <f>IF(Table1[[#This Row],[Purchase Amount (USD)]]&gt;=100,"High Value","Low Value")</f>
        <v>Low Value</v>
      </c>
      <c r="U1693" t="str">
        <f>IF(Table1[[#This Row],[Previous Purchases]]&gt;=20,"Loyal",
IF(Table1[[#This Row],[Previous Purchases]]&gt;=10,"Returning","New"))</f>
        <v>New</v>
      </c>
      <c r="V1693" s="3">
        <f>IF(Table1[[#This Row],[Discount Applied]]="Yes",1,0)</f>
        <v>0</v>
      </c>
    </row>
    <row r="1694" spans="1:22" ht="14" x14ac:dyDescent="0.3">
      <c r="A1694">
        <v>1693</v>
      </c>
      <c r="B1694" s="2">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f>IF(Table1[[#This Row],[Age]]&lt;25,"Under 25",
IF(Table1[[#This Row],[Age]]&lt;=34,"25–34",
IF(Table1[[#This Row],[Age]]&lt;=44,"35–44",
IF(Table1[[#This Row],[Age]]&lt;=54,"45–54","55+"))))</f>
        <v>55+</v>
      </c>
      <c r="T1694" t="str">
        <f>IF(Table1[[#This Row],[Purchase Amount (USD)]]&gt;=100,"High Value","Low Value")</f>
        <v>Low Value</v>
      </c>
      <c r="U1694" t="str">
        <f>IF(Table1[[#This Row],[Previous Purchases]]&gt;=20,"Loyal",
IF(Table1[[#This Row],[Previous Purchases]]&gt;=10,"Returning","New"))</f>
        <v>Loyal</v>
      </c>
      <c r="V1694" s="3">
        <f>IF(Table1[[#This Row],[Discount Applied]]="Yes",1,0)</f>
        <v>0</v>
      </c>
    </row>
    <row r="1695" spans="1:22" ht="14" x14ac:dyDescent="0.3">
      <c r="A1695">
        <v>1694</v>
      </c>
      <c r="B1695" s="2">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f>IF(Table1[[#This Row],[Age]]&lt;25,"Under 25",
IF(Table1[[#This Row],[Age]]&lt;=34,"25–34",
IF(Table1[[#This Row],[Age]]&lt;=44,"35–44",
IF(Table1[[#This Row],[Age]]&lt;=54,"45–54","55+"))))</f>
        <v>55+</v>
      </c>
      <c r="T1695" t="str">
        <f>IF(Table1[[#This Row],[Purchase Amount (USD)]]&gt;=100,"High Value","Low Value")</f>
        <v>Low Value</v>
      </c>
      <c r="U1695" t="str">
        <f>IF(Table1[[#This Row],[Previous Purchases]]&gt;=20,"Loyal",
IF(Table1[[#This Row],[Previous Purchases]]&gt;=10,"Returning","New"))</f>
        <v>Loyal</v>
      </c>
      <c r="V1695" s="3">
        <f>IF(Table1[[#This Row],[Discount Applied]]="Yes",1,0)</f>
        <v>0</v>
      </c>
    </row>
    <row r="1696" spans="1:22" ht="14" x14ac:dyDescent="0.3">
      <c r="A1696">
        <v>1695</v>
      </c>
      <c r="B1696" s="2">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f>IF(Table1[[#This Row],[Age]]&lt;25,"Under 25",
IF(Table1[[#This Row],[Age]]&lt;=34,"25–34",
IF(Table1[[#This Row],[Age]]&lt;=44,"35–44",
IF(Table1[[#This Row],[Age]]&lt;=54,"45–54","55+"))))</f>
        <v>Under 25</v>
      </c>
      <c r="T1696" t="str">
        <f>IF(Table1[[#This Row],[Purchase Amount (USD)]]&gt;=100,"High Value","Low Value")</f>
        <v>Low Value</v>
      </c>
      <c r="U1696" t="str">
        <f>IF(Table1[[#This Row],[Previous Purchases]]&gt;=20,"Loyal",
IF(Table1[[#This Row],[Previous Purchases]]&gt;=10,"Returning","New"))</f>
        <v>Loyal</v>
      </c>
      <c r="V1696" s="3">
        <f>IF(Table1[[#This Row],[Discount Applied]]="Yes",1,0)</f>
        <v>0</v>
      </c>
    </row>
    <row r="1697" spans="1:22" ht="14" x14ac:dyDescent="0.3">
      <c r="A1697">
        <v>1696</v>
      </c>
      <c r="B1697" s="2">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f>IF(Table1[[#This Row],[Age]]&lt;25,"Under 25",
IF(Table1[[#This Row],[Age]]&lt;=34,"25–34",
IF(Table1[[#This Row],[Age]]&lt;=44,"35–44",
IF(Table1[[#This Row],[Age]]&lt;=54,"45–54","55+"))))</f>
        <v>45–54</v>
      </c>
      <c r="T1697" t="str">
        <f>IF(Table1[[#This Row],[Purchase Amount (USD)]]&gt;=100,"High Value","Low Value")</f>
        <v>Low Value</v>
      </c>
      <c r="U1697" t="str">
        <f>IF(Table1[[#This Row],[Previous Purchases]]&gt;=20,"Loyal",
IF(Table1[[#This Row],[Previous Purchases]]&gt;=10,"Returning","New"))</f>
        <v>New</v>
      </c>
      <c r="V1697" s="3">
        <f>IF(Table1[[#This Row],[Discount Applied]]="Yes",1,0)</f>
        <v>0</v>
      </c>
    </row>
    <row r="1698" spans="1:22" ht="14" x14ac:dyDescent="0.3">
      <c r="A1698">
        <v>1697</v>
      </c>
      <c r="B1698" s="2">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f>IF(Table1[[#This Row],[Age]]&lt;25,"Under 25",
IF(Table1[[#This Row],[Age]]&lt;=34,"25–34",
IF(Table1[[#This Row],[Age]]&lt;=44,"35–44",
IF(Table1[[#This Row],[Age]]&lt;=54,"45–54","55+"))))</f>
        <v>25–34</v>
      </c>
      <c r="T1698" t="str">
        <f>IF(Table1[[#This Row],[Purchase Amount (USD)]]&gt;=100,"High Value","Low Value")</f>
        <v>Low Value</v>
      </c>
      <c r="U1698" t="str">
        <f>IF(Table1[[#This Row],[Previous Purchases]]&gt;=20,"Loyal",
IF(Table1[[#This Row],[Previous Purchases]]&gt;=10,"Returning","New"))</f>
        <v>New</v>
      </c>
      <c r="V1698" s="3">
        <f>IF(Table1[[#This Row],[Discount Applied]]="Yes",1,0)</f>
        <v>0</v>
      </c>
    </row>
    <row r="1699" spans="1:22" ht="14" x14ac:dyDescent="0.3">
      <c r="A1699">
        <v>1698</v>
      </c>
      <c r="B1699" s="2">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f>IF(Table1[[#This Row],[Age]]&lt;25,"Under 25",
IF(Table1[[#This Row],[Age]]&lt;=34,"25–34",
IF(Table1[[#This Row],[Age]]&lt;=44,"35–44",
IF(Table1[[#This Row],[Age]]&lt;=54,"45–54","55+"))))</f>
        <v>35–44</v>
      </c>
      <c r="T1699" t="str">
        <f>IF(Table1[[#This Row],[Purchase Amount (USD)]]&gt;=100,"High Value","Low Value")</f>
        <v>Low Value</v>
      </c>
      <c r="U1699" t="str">
        <f>IF(Table1[[#This Row],[Previous Purchases]]&gt;=20,"Loyal",
IF(Table1[[#This Row],[Previous Purchases]]&gt;=10,"Returning","New"))</f>
        <v>Loyal</v>
      </c>
      <c r="V1699" s="3">
        <f>IF(Table1[[#This Row],[Discount Applied]]="Yes",1,0)</f>
        <v>0</v>
      </c>
    </row>
    <row r="1700" spans="1:22" ht="14" x14ac:dyDescent="0.3">
      <c r="A1700">
        <v>1699</v>
      </c>
      <c r="B1700" s="2">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str">
        <f>IF(Table1[[#This Row],[Age]]&lt;25,"Under 25",
IF(Table1[[#This Row],[Age]]&lt;=34,"25–34",
IF(Table1[[#This Row],[Age]]&lt;=44,"35–44",
IF(Table1[[#This Row],[Age]]&lt;=54,"45–54","55+"))))</f>
        <v>25–34</v>
      </c>
      <c r="T1700" t="str">
        <f>IF(Table1[[#This Row],[Purchase Amount (USD)]]&gt;=100,"High Value","Low Value")</f>
        <v>Low Value</v>
      </c>
      <c r="U1700" t="str">
        <f>IF(Table1[[#This Row],[Previous Purchases]]&gt;=20,"Loyal",
IF(Table1[[#This Row],[Previous Purchases]]&gt;=10,"Returning","New"))</f>
        <v>Loyal</v>
      </c>
      <c r="V1700" s="3">
        <f>IF(Table1[[#This Row],[Discount Applied]]="Yes",1,0)</f>
        <v>0</v>
      </c>
    </row>
    <row r="1701" spans="1:22" ht="14" x14ac:dyDescent="0.3">
      <c r="A1701">
        <v>1700</v>
      </c>
      <c r="B1701" s="2">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f>IF(Table1[[#This Row],[Age]]&lt;25,"Under 25",
IF(Table1[[#This Row],[Age]]&lt;=34,"25–34",
IF(Table1[[#This Row],[Age]]&lt;=44,"35–44",
IF(Table1[[#This Row],[Age]]&lt;=54,"45–54","55+"))))</f>
        <v>Under 25</v>
      </c>
      <c r="T1701" t="str">
        <f>IF(Table1[[#This Row],[Purchase Amount (USD)]]&gt;=100,"High Value","Low Value")</f>
        <v>Low Value</v>
      </c>
      <c r="U1701" t="str">
        <f>IF(Table1[[#This Row],[Previous Purchases]]&gt;=20,"Loyal",
IF(Table1[[#This Row],[Previous Purchases]]&gt;=10,"Returning","New"))</f>
        <v>Loyal</v>
      </c>
      <c r="V1701" s="3">
        <f>IF(Table1[[#This Row],[Discount Applied]]="Yes",1,0)</f>
        <v>0</v>
      </c>
    </row>
    <row r="1702" spans="1:22" ht="14" x14ac:dyDescent="0.3">
      <c r="A1702">
        <v>1701</v>
      </c>
      <c r="B1702" s="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f>IF(Table1[[#This Row],[Age]]&lt;25,"Under 25",
IF(Table1[[#This Row],[Age]]&lt;=34,"25–34",
IF(Table1[[#This Row],[Age]]&lt;=44,"35–44",
IF(Table1[[#This Row],[Age]]&lt;=54,"45–54","55+"))))</f>
        <v>55+</v>
      </c>
      <c r="T1702" t="str">
        <f>IF(Table1[[#This Row],[Purchase Amount (USD)]]&gt;=100,"High Value","Low Value")</f>
        <v>Low Value</v>
      </c>
      <c r="U1702" t="str">
        <f>IF(Table1[[#This Row],[Previous Purchases]]&gt;=20,"Loyal",
IF(Table1[[#This Row],[Previous Purchases]]&gt;=10,"Returning","New"))</f>
        <v>Loyal</v>
      </c>
      <c r="V1702" s="3">
        <f>IF(Table1[[#This Row],[Discount Applied]]="Yes",1,0)</f>
        <v>0</v>
      </c>
    </row>
    <row r="1703" spans="1:22" ht="14" x14ac:dyDescent="0.3">
      <c r="A1703">
        <v>1702</v>
      </c>
      <c r="B1703" s="2">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f>IF(Table1[[#This Row],[Age]]&lt;25,"Under 25",
IF(Table1[[#This Row],[Age]]&lt;=34,"25–34",
IF(Table1[[#This Row],[Age]]&lt;=44,"35–44",
IF(Table1[[#This Row],[Age]]&lt;=54,"45–54","55+"))))</f>
        <v>55+</v>
      </c>
      <c r="T1703" t="str">
        <f>IF(Table1[[#This Row],[Purchase Amount (USD)]]&gt;=100,"High Value","Low Value")</f>
        <v>Low Value</v>
      </c>
      <c r="U1703" t="str">
        <f>IF(Table1[[#This Row],[Previous Purchases]]&gt;=20,"Loyal",
IF(Table1[[#This Row],[Previous Purchases]]&gt;=10,"Returning","New"))</f>
        <v>Loyal</v>
      </c>
      <c r="V1703" s="3">
        <f>IF(Table1[[#This Row],[Discount Applied]]="Yes",1,0)</f>
        <v>0</v>
      </c>
    </row>
    <row r="1704" spans="1:22" ht="14" x14ac:dyDescent="0.3">
      <c r="A1704">
        <v>1703</v>
      </c>
      <c r="B1704" s="2">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f>IF(Table1[[#This Row],[Age]]&lt;25,"Under 25",
IF(Table1[[#This Row],[Age]]&lt;=34,"25–34",
IF(Table1[[#This Row],[Age]]&lt;=44,"35–44",
IF(Table1[[#This Row],[Age]]&lt;=54,"45–54","55+"))))</f>
        <v>45–54</v>
      </c>
      <c r="T1704" t="str">
        <f>IF(Table1[[#This Row],[Purchase Amount (USD)]]&gt;=100,"High Value","Low Value")</f>
        <v>Low Value</v>
      </c>
      <c r="U1704" t="str">
        <f>IF(Table1[[#This Row],[Previous Purchases]]&gt;=20,"Loyal",
IF(Table1[[#This Row],[Previous Purchases]]&gt;=10,"Returning","New"))</f>
        <v>Loyal</v>
      </c>
      <c r="V1704" s="3">
        <f>IF(Table1[[#This Row],[Discount Applied]]="Yes",1,0)</f>
        <v>0</v>
      </c>
    </row>
    <row r="1705" spans="1:22" ht="14" x14ac:dyDescent="0.3">
      <c r="A1705">
        <v>1704</v>
      </c>
      <c r="B1705" s="2">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str">
        <f>IF(Table1[[#This Row],[Age]]&lt;25,"Under 25",
IF(Table1[[#This Row],[Age]]&lt;=34,"25–34",
IF(Table1[[#This Row],[Age]]&lt;=44,"35–44",
IF(Table1[[#This Row],[Age]]&lt;=54,"45–54","55+"))))</f>
        <v>35–44</v>
      </c>
      <c r="T1705" t="str">
        <f>IF(Table1[[#This Row],[Purchase Amount (USD)]]&gt;=100,"High Value","Low Value")</f>
        <v>Low Value</v>
      </c>
      <c r="U1705" t="str">
        <f>IF(Table1[[#This Row],[Previous Purchases]]&gt;=20,"Loyal",
IF(Table1[[#This Row],[Previous Purchases]]&gt;=10,"Returning","New"))</f>
        <v>Returning</v>
      </c>
      <c r="V1705" s="3">
        <f>IF(Table1[[#This Row],[Discount Applied]]="Yes",1,0)</f>
        <v>0</v>
      </c>
    </row>
    <row r="1706" spans="1:22" ht="14" x14ac:dyDescent="0.3">
      <c r="A1706">
        <v>1705</v>
      </c>
      <c r="B1706" s="2">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f>IF(Table1[[#This Row],[Age]]&lt;25,"Under 25",
IF(Table1[[#This Row],[Age]]&lt;=34,"25–34",
IF(Table1[[#This Row],[Age]]&lt;=44,"35–44",
IF(Table1[[#This Row],[Age]]&lt;=54,"45–54","55+"))))</f>
        <v>55+</v>
      </c>
      <c r="T1706" t="str">
        <f>IF(Table1[[#This Row],[Purchase Amount (USD)]]&gt;=100,"High Value","Low Value")</f>
        <v>Low Value</v>
      </c>
      <c r="U1706" t="str">
        <f>IF(Table1[[#This Row],[Previous Purchases]]&gt;=20,"Loyal",
IF(Table1[[#This Row],[Previous Purchases]]&gt;=10,"Returning","New"))</f>
        <v>Returning</v>
      </c>
      <c r="V1706" s="3">
        <f>IF(Table1[[#This Row],[Discount Applied]]="Yes",1,0)</f>
        <v>0</v>
      </c>
    </row>
    <row r="1707" spans="1:22" ht="14" x14ac:dyDescent="0.3">
      <c r="A1707">
        <v>1706</v>
      </c>
      <c r="B1707" s="2">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f>IF(Table1[[#This Row],[Age]]&lt;25,"Under 25",
IF(Table1[[#This Row],[Age]]&lt;=34,"25–34",
IF(Table1[[#This Row],[Age]]&lt;=44,"35–44",
IF(Table1[[#This Row],[Age]]&lt;=54,"45–54","55+"))))</f>
        <v>35–44</v>
      </c>
      <c r="T1707" t="str">
        <f>IF(Table1[[#This Row],[Purchase Amount (USD)]]&gt;=100,"High Value","Low Value")</f>
        <v>Low Value</v>
      </c>
      <c r="U1707" t="str">
        <f>IF(Table1[[#This Row],[Previous Purchases]]&gt;=20,"Loyal",
IF(Table1[[#This Row],[Previous Purchases]]&gt;=10,"Returning","New"))</f>
        <v>Loyal</v>
      </c>
      <c r="V1707" s="3">
        <f>IF(Table1[[#This Row],[Discount Applied]]="Yes",1,0)</f>
        <v>0</v>
      </c>
    </row>
    <row r="1708" spans="1:22" ht="14" x14ac:dyDescent="0.3">
      <c r="A1708">
        <v>1707</v>
      </c>
      <c r="B1708" s="2">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f>IF(Table1[[#This Row],[Age]]&lt;25,"Under 25",
IF(Table1[[#This Row],[Age]]&lt;=34,"25–34",
IF(Table1[[#This Row],[Age]]&lt;=44,"35–44",
IF(Table1[[#This Row],[Age]]&lt;=54,"45–54","55+"))))</f>
        <v>35–44</v>
      </c>
      <c r="T1708" t="str">
        <f>IF(Table1[[#This Row],[Purchase Amount (USD)]]&gt;=100,"High Value","Low Value")</f>
        <v>Low Value</v>
      </c>
      <c r="U1708" t="str">
        <f>IF(Table1[[#This Row],[Previous Purchases]]&gt;=20,"Loyal",
IF(Table1[[#This Row],[Previous Purchases]]&gt;=10,"Returning","New"))</f>
        <v>Loyal</v>
      </c>
      <c r="V1708" s="3">
        <f>IF(Table1[[#This Row],[Discount Applied]]="Yes",1,0)</f>
        <v>0</v>
      </c>
    </row>
    <row r="1709" spans="1:22" ht="14" x14ac:dyDescent="0.3">
      <c r="A1709">
        <v>1708</v>
      </c>
      <c r="B1709" s="2">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f>IF(Table1[[#This Row],[Age]]&lt;25,"Under 25",
IF(Table1[[#This Row],[Age]]&lt;=34,"25–34",
IF(Table1[[#This Row],[Age]]&lt;=44,"35–44",
IF(Table1[[#This Row],[Age]]&lt;=54,"45–54","55+"))))</f>
        <v>25–34</v>
      </c>
      <c r="T1709" t="str">
        <f>IF(Table1[[#This Row],[Purchase Amount (USD)]]&gt;=100,"High Value","Low Value")</f>
        <v>Low Value</v>
      </c>
      <c r="U1709" t="str">
        <f>IF(Table1[[#This Row],[Previous Purchases]]&gt;=20,"Loyal",
IF(Table1[[#This Row],[Previous Purchases]]&gt;=10,"Returning","New"))</f>
        <v>Loyal</v>
      </c>
      <c r="V1709" s="3">
        <f>IF(Table1[[#This Row],[Discount Applied]]="Yes",1,0)</f>
        <v>0</v>
      </c>
    </row>
    <row r="1710" spans="1:22" ht="14" x14ac:dyDescent="0.3">
      <c r="A1710">
        <v>1709</v>
      </c>
      <c r="B1710" s="2">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f>IF(Table1[[#This Row],[Age]]&lt;25,"Under 25",
IF(Table1[[#This Row],[Age]]&lt;=34,"25–34",
IF(Table1[[#This Row],[Age]]&lt;=44,"35–44",
IF(Table1[[#This Row],[Age]]&lt;=54,"45–54","55+"))))</f>
        <v>35–44</v>
      </c>
      <c r="T1710" t="str">
        <f>IF(Table1[[#This Row],[Purchase Amount (USD)]]&gt;=100,"High Value","Low Value")</f>
        <v>Low Value</v>
      </c>
      <c r="U1710" t="str">
        <f>IF(Table1[[#This Row],[Previous Purchases]]&gt;=20,"Loyal",
IF(Table1[[#This Row],[Previous Purchases]]&gt;=10,"Returning","New"))</f>
        <v>New</v>
      </c>
      <c r="V1710" s="3">
        <f>IF(Table1[[#This Row],[Discount Applied]]="Yes",1,0)</f>
        <v>0</v>
      </c>
    </row>
    <row r="1711" spans="1:22" ht="14" x14ac:dyDescent="0.3">
      <c r="A1711">
        <v>1710</v>
      </c>
      <c r="B1711" s="2">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f>IF(Table1[[#This Row],[Age]]&lt;25,"Under 25",
IF(Table1[[#This Row],[Age]]&lt;=34,"25–34",
IF(Table1[[#This Row],[Age]]&lt;=44,"35–44",
IF(Table1[[#This Row],[Age]]&lt;=54,"45–54","55+"))))</f>
        <v>45–54</v>
      </c>
      <c r="T1711" t="str">
        <f>IF(Table1[[#This Row],[Purchase Amount (USD)]]&gt;=100,"High Value","Low Value")</f>
        <v>Low Value</v>
      </c>
      <c r="U1711" t="str">
        <f>IF(Table1[[#This Row],[Previous Purchases]]&gt;=20,"Loyal",
IF(Table1[[#This Row],[Previous Purchases]]&gt;=10,"Returning","New"))</f>
        <v>Returning</v>
      </c>
      <c r="V1711" s="3">
        <f>IF(Table1[[#This Row],[Discount Applied]]="Yes",1,0)</f>
        <v>0</v>
      </c>
    </row>
    <row r="1712" spans="1:22" ht="14" x14ac:dyDescent="0.3">
      <c r="A1712">
        <v>1711</v>
      </c>
      <c r="B1712" s="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f>IF(Table1[[#This Row],[Age]]&lt;25,"Under 25",
IF(Table1[[#This Row],[Age]]&lt;=34,"25–34",
IF(Table1[[#This Row],[Age]]&lt;=44,"35–44",
IF(Table1[[#This Row],[Age]]&lt;=54,"45–54","55+"))))</f>
        <v>Under 25</v>
      </c>
      <c r="T1712" t="str">
        <f>IF(Table1[[#This Row],[Purchase Amount (USD)]]&gt;=100,"High Value","Low Value")</f>
        <v>Low Value</v>
      </c>
      <c r="U1712" t="str">
        <f>IF(Table1[[#This Row],[Previous Purchases]]&gt;=20,"Loyal",
IF(Table1[[#This Row],[Previous Purchases]]&gt;=10,"Returning","New"))</f>
        <v>New</v>
      </c>
      <c r="V1712" s="3">
        <f>IF(Table1[[#This Row],[Discount Applied]]="Yes",1,0)</f>
        <v>0</v>
      </c>
    </row>
    <row r="1713" spans="1:22" ht="14" x14ac:dyDescent="0.3">
      <c r="A1713">
        <v>1712</v>
      </c>
      <c r="B1713" s="2">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f>IF(Table1[[#This Row],[Age]]&lt;25,"Under 25",
IF(Table1[[#This Row],[Age]]&lt;=34,"25–34",
IF(Table1[[#This Row],[Age]]&lt;=44,"35–44",
IF(Table1[[#This Row],[Age]]&lt;=54,"45–54","55+"))))</f>
        <v>Under 25</v>
      </c>
      <c r="T1713" t="str">
        <f>IF(Table1[[#This Row],[Purchase Amount (USD)]]&gt;=100,"High Value","Low Value")</f>
        <v>Low Value</v>
      </c>
      <c r="U1713" t="str">
        <f>IF(Table1[[#This Row],[Previous Purchases]]&gt;=20,"Loyal",
IF(Table1[[#This Row],[Previous Purchases]]&gt;=10,"Returning","New"))</f>
        <v>Returning</v>
      </c>
      <c r="V1713" s="3">
        <f>IF(Table1[[#This Row],[Discount Applied]]="Yes",1,0)</f>
        <v>0</v>
      </c>
    </row>
    <row r="1714" spans="1:22" ht="14" x14ac:dyDescent="0.3">
      <c r="A1714">
        <v>1713</v>
      </c>
      <c r="B1714" s="2">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f>IF(Table1[[#This Row],[Age]]&lt;25,"Under 25",
IF(Table1[[#This Row],[Age]]&lt;=34,"25–34",
IF(Table1[[#This Row],[Age]]&lt;=44,"35–44",
IF(Table1[[#This Row],[Age]]&lt;=54,"45–54","55+"))))</f>
        <v>55+</v>
      </c>
      <c r="T1714" t="str">
        <f>IF(Table1[[#This Row],[Purchase Amount (USD)]]&gt;=100,"High Value","Low Value")</f>
        <v>Low Value</v>
      </c>
      <c r="U1714" t="str">
        <f>IF(Table1[[#This Row],[Previous Purchases]]&gt;=20,"Loyal",
IF(Table1[[#This Row],[Previous Purchases]]&gt;=10,"Returning","New"))</f>
        <v>New</v>
      </c>
      <c r="V1714" s="3">
        <f>IF(Table1[[#This Row],[Discount Applied]]="Yes",1,0)</f>
        <v>0</v>
      </c>
    </row>
    <row r="1715" spans="1:22" ht="14" x14ac:dyDescent="0.3">
      <c r="A1715">
        <v>1714</v>
      </c>
      <c r="B1715" s="2">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f>IF(Table1[[#This Row],[Age]]&lt;25,"Under 25",
IF(Table1[[#This Row],[Age]]&lt;=34,"25–34",
IF(Table1[[#This Row],[Age]]&lt;=44,"35–44",
IF(Table1[[#This Row],[Age]]&lt;=54,"45–54","55+"))))</f>
        <v>45–54</v>
      </c>
      <c r="T1715" t="str">
        <f>IF(Table1[[#This Row],[Purchase Amount (USD)]]&gt;=100,"High Value","Low Value")</f>
        <v>Low Value</v>
      </c>
      <c r="U1715" t="str">
        <f>IF(Table1[[#This Row],[Previous Purchases]]&gt;=20,"Loyal",
IF(Table1[[#This Row],[Previous Purchases]]&gt;=10,"Returning","New"))</f>
        <v>Loyal</v>
      </c>
      <c r="V1715" s="3">
        <f>IF(Table1[[#This Row],[Discount Applied]]="Yes",1,0)</f>
        <v>0</v>
      </c>
    </row>
    <row r="1716" spans="1:22" ht="14" x14ac:dyDescent="0.3">
      <c r="A1716">
        <v>1715</v>
      </c>
      <c r="B1716" s="2">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f>IF(Table1[[#This Row],[Age]]&lt;25,"Under 25",
IF(Table1[[#This Row],[Age]]&lt;=34,"25–34",
IF(Table1[[#This Row],[Age]]&lt;=44,"35–44",
IF(Table1[[#This Row],[Age]]&lt;=54,"45–54","55+"))))</f>
        <v>25–34</v>
      </c>
      <c r="T1716" t="str">
        <f>IF(Table1[[#This Row],[Purchase Amount (USD)]]&gt;=100,"High Value","Low Value")</f>
        <v>Low Value</v>
      </c>
      <c r="U1716" t="str">
        <f>IF(Table1[[#This Row],[Previous Purchases]]&gt;=20,"Loyal",
IF(Table1[[#This Row],[Previous Purchases]]&gt;=10,"Returning","New"))</f>
        <v>Returning</v>
      </c>
      <c r="V1716" s="3">
        <f>IF(Table1[[#This Row],[Discount Applied]]="Yes",1,0)</f>
        <v>0</v>
      </c>
    </row>
    <row r="1717" spans="1:22" ht="14" x14ac:dyDescent="0.3">
      <c r="A1717">
        <v>1716</v>
      </c>
      <c r="B1717" s="2">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f>IF(Table1[[#This Row],[Age]]&lt;25,"Under 25",
IF(Table1[[#This Row],[Age]]&lt;=34,"25–34",
IF(Table1[[#This Row],[Age]]&lt;=44,"35–44",
IF(Table1[[#This Row],[Age]]&lt;=54,"45–54","55+"))))</f>
        <v>Under 25</v>
      </c>
      <c r="T1717" t="str">
        <f>IF(Table1[[#This Row],[Purchase Amount (USD)]]&gt;=100,"High Value","Low Value")</f>
        <v>Low Value</v>
      </c>
      <c r="U1717" t="str">
        <f>IF(Table1[[#This Row],[Previous Purchases]]&gt;=20,"Loyal",
IF(Table1[[#This Row],[Previous Purchases]]&gt;=10,"Returning","New"))</f>
        <v>Loyal</v>
      </c>
      <c r="V1717" s="3">
        <f>IF(Table1[[#This Row],[Discount Applied]]="Yes",1,0)</f>
        <v>0</v>
      </c>
    </row>
    <row r="1718" spans="1:22" ht="14" x14ac:dyDescent="0.3">
      <c r="A1718">
        <v>1717</v>
      </c>
      <c r="B1718" s="2">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f>IF(Table1[[#This Row],[Age]]&lt;25,"Under 25",
IF(Table1[[#This Row],[Age]]&lt;=34,"25–34",
IF(Table1[[#This Row],[Age]]&lt;=44,"35–44",
IF(Table1[[#This Row],[Age]]&lt;=54,"45–54","55+"))))</f>
        <v>55+</v>
      </c>
      <c r="T1718" t="str">
        <f>IF(Table1[[#This Row],[Purchase Amount (USD)]]&gt;=100,"High Value","Low Value")</f>
        <v>Low Value</v>
      </c>
      <c r="U1718" t="str">
        <f>IF(Table1[[#This Row],[Previous Purchases]]&gt;=20,"Loyal",
IF(Table1[[#This Row],[Previous Purchases]]&gt;=10,"Returning","New"))</f>
        <v>Loyal</v>
      </c>
      <c r="V1718" s="3">
        <f>IF(Table1[[#This Row],[Discount Applied]]="Yes",1,0)</f>
        <v>0</v>
      </c>
    </row>
    <row r="1719" spans="1:22" ht="14" x14ac:dyDescent="0.3">
      <c r="A1719">
        <v>1718</v>
      </c>
      <c r="B1719" s="2">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f>IF(Table1[[#This Row],[Age]]&lt;25,"Under 25",
IF(Table1[[#This Row],[Age]]&lt;=34,"25–34",
IF(Table1[[#This Row],[Age]]&lt;=44,"35–44",
IF(Table1[[#This Row],[Age]]&lt;=54,"45–54","55+"))))</f>
        <v>25–34</v>
      </c>
      <c r="T1719" t="str">
        <f>IF(Table1[[#This Row],[Purchase Amount (USD)]]&gt;=100,"High Value","Low Value")</f>
        <v>Low Value</v>
      </c>
      <c r="U1719" t="str">
        <f>IF(Table1[[#This Row],[Previous Purchases]]&gt;=20,"Loyal",
IF(Table1[[#This Row],[Previous Purchases]]&gt;=10,"Returning","New"))</f>
        <v>Returning</v>
      </c>
      <c r="V1719" s="3">
        <f>IF(Table1[[#This Row],[Discount Applied]]="Yes",1,0)</f>
        <v>0</v>
      </c>
    </row>
    <row r="1720" spans="1:22" ht="14" x14ac:dyDescent="0.3">
      <c r="A1720">
        <v>1719</v>
      </c>
      <c r="B1720" s="2">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f>IF(Table1[[#This Row],[Age]]&lt;25,"Under 25",
IF(Table1[[#This Row],[Age]]&lt;=34,"25–34",
IF(Table1[[#This Row],[Age]]&lt;=44,"35–44",
IF(Table1[[#This Row],[Age]]&lt;=54,"45–54","55+"))))</f>
        <v>45–54</v>
      </c>
      <c r="T1720" t="str">
        <f>IF(Table1[[#This Row],[Purchase Amount (USD)]]&gt;=100,"High Value","Low Value")</f>
        <v>Low Value</v>
      </c>
      <c r="U1720" t="str">
        <f>IF(Table1[[#This Row],[Previous Purchases]]&gt;=20,"Loyal",
IF(Table1[[#This Row],[Previous Purchases]]&gt;=10,"Returning","New"))</f>
        <v>Returning</v>
      </c>
      <c r="V1720" s="3">
        <f>IF(Table1[[#This Row],[Discount Applied]]="Yes",1,0)</f>
        <v>0</v>
      </c>
    </row>
    <row r="1721" spans="1:22" ht="14" x14ac:dyDescent="0.3">
      <c r="A1721">
        <v>1720</v>
      </c>
      <c r="B1721" s="2">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f>IF(Table1[[#This Row],[Age]]&lt;25,"Under 25",
IF(Table1[[#This Row],[Age]]&lt;=34,"25–34",
IF(Table1[[#This Row],[Age]]&lt;=44,"35–44",
IF(Table1[[#This Row],[Age]]&lt;=54,"45–54","55+"))))</f>
        <v>45–54</v>
      </c>
      <c r="T1721" t="str">
        <f>IF(Table1[[#This Row],[Purchase Amount (USD)]]&gt;=100,"High Value","Low Value")</f>
        <v>Low Value</v>
      </c>
      <c r="U1721" t="str">
        <f>IF(Table1[[#This Row],[Previous Purchases]]&gt;=20,"Loyal",
IF(Table1[[#This Row],[Previous Purchases]]&gt;=10,"Returning","New"))</f>
        <v>New</v>
      </c>
      <c r="V1721" s="3">
        <f>IF(Table1[[#This Row],[Discount Applied]]="Yes",1,0)</f>
        <v>0</v>
      </c>
    </row>
    <row r="1722" spans="1:22" ht="14" x14ac:dyDescent="0.3">
      <c r="A1722">
        <v>1721</v>
      </c>
      <c r="B1722" s="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f>IF(Table1[[#This Row],[Age]]&lt;25,"Under 25",
IF(Table1[[#This Row],[Age]]&lt;=34,"25–34",
IF(Table1[[#This Row],[Age]]&lt;=44,"35–44",
IF(Table1[[#This Row],[Age]]&lt;=54,"45–54","55+"))))</f>
        <v>25–34</v>
      </c>
      <c r="T1722" t="str">
        <f>IF(Table1[[#This Row],[Purchase Amount (USD)]]&gt;=100,"High Value","Low Value")</f>
        <v>Low Value</v>
      </c>
      <c r="U1722" t="str">
        <f>IF(Table1[[#This Row],[Previous Purchases]]&gt;=20,"Loyal",
IF(Table1[[#This Row],[Previous Purchases]]&gt;=10,"Returning","New"))</f>
        <v>Loyal</v>
      </c>
      <c r="V1722" s="3">
        <f>IF(Table1[[#This Row],[Discount Applied]]="Yes",1,0)</f>
        <v>0</v>
      </c>
    </row>
    <row r="1723" spans="1:22" ht="14" x14ac:dyDescent="0.3">
      <c r="A1723">
        <v>1722</v>
      </c>
      <c r="B1723" s="2">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f>IF(Table1[[#This Row],[Age]]&lt;25,"Under 25",
IF(Table1[[#This Row],[Age]]&lt;=34,"25–34",
IF(Table1[[#This Row],[Age]]&lt;=44,"35–44",
IF(Table1[[#This Row],[Age]]&lt;=54,"45–54","55+"))))</f>
        <v>25–34</v>
      </c>
      <c r="T1723" t="str">
        <f>IF(Table1[[#This Row],[Purchase Amount (USD)]]&gt;=100,"High Value","Low Value")</f>
        <v>Low Value</v>
      </c>
      <c r="U1723" t="str">
        <f>IF(Table1[[#This Row],[Previous Purchases]]&gt;=20,"Loyal",
IF(Table1[[#This Row],[Previous Purchases]]&gt;=10,"Returning","New"))</f>
        <v>Loyal</v>
      </c>
      <c r="V1723" s="3">
        <f>IF(Table1[[#This Row],[Discount Applied]]="Yes",1,0)</f>
        <v>0</v>
      </c>
    </row>
    <row r="1724" spans="1:22" ht="14" x14ac:dyDescent="0.3">
      <c r="A1724">
        <v>1723</v>
      </c>
      <c r="B1724" s="2">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f>IF(Table1[[#This Row],[Age]]&lt;25,"Under 25",
IF(Table1[[#This Row],[Age]]&lt;=34,"25–34",
IF(Table1[[#This Row],[Age]]&lt;=44,"35–44",
IF(Table1[[#This Row],[Age]]&lt;=54,"45–54","55+"))))</f>
        <v>45–54</v>
      </c>
      <c r="T1724" t="str">
        <f>IF(Table1[[#This Row],[Purchase Amount (USD)]]&gt;=100,"High Value","Low Value")</f>
        <v>Low Value</v>
      </c>
      <c r="U1724" t="str">
        <f>IF(Table1[[#This Row],[Previous Purchases]]&gt;=20,"Loyal",
IF(Table1[[#This Row],[Previous Purchases]]&gt;=10,"Returning","New"))</f>
        <v>Returning</v>
      </c>
      <c r="V1724" s="3">
        <f>IF(Table1[[#This Row],[Discount Applied]]="Yes",1,0)</f>
        <v>0</v>
      </c>
    </row>
    <row r="1725" spans="1:22" ht="14" x14ac:dyDescent="0.3">
      <c r="A1725">
        <v>1724</v>
      </c>
      <c r="B1725" s="2">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f>IF(Table1[[#This Row],[Age]]&lt;25,"Under 25",
IF(Table1[[#This Row],[Age]]&lt;=34,"25–34",
IF(Table1[[#This Row],[Age]]&lt;=44,"35–44",
IF(Table1[[#This Row],[Age]]&lt;=54,"45–54","55+"))))</f>
        <v>55+</v>
      </c>
      <c r="T1725" t="str">
        <f>IF(Table1[[#This Row],[Purchase Amount (USD)]]&gt;=100,"High Value","Low Value")</f>
        <v>Low Value</v>
      </c>
      <c r="U1725" t="str">
        <f>IF(Table1[[#This Row],[Previous Purchases]]&gt;=20,"Loyal",
IF(Table1[[#This Row],[Previous Purchases]]&gt;=10,"Returning","New"))</f>
        <v>Loyal</v>
      </c>
      <c r="V1725" s="3">
        <f>IF(Table1[[#This Row],[Discount Applied]]="Yes",1,0)</f>
        <v>0</v>
      </c>
    </row>
    <row r="1726" spans="1:22" ht="14" x14ac:dyDescent="0.3">
      <c r="A1726">
        <v>1725</v>
      </c>
      <c r="B1726" s="2">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f>IF(Table1[[#This Row],[Age]]&lt;25,"Under 25",
IF(Table1[[#This Row],[Age]]&lt;=34,"25–34",
IF(Table1[[#This Row],[Age]]&lt;=44,"35–44",
IF(Table1[[#This Row],[Age]]&lt;=54,"45–54","55+"))))</f>
        <v>35–44</v>
      </c>
      <c r="T1726" t="str">
        <f>IF(Table1[[#This Row],[Purchase Amount (USD)]]&gt;=100,"High Value","Low Value")</f>
        <v>Low Value</v>
      </c>
      <c r="U1726" t="str">
        <f>IF(Table1[[#This Row],[Previous Purchases]]&gt;=20,"Loyal",
IF(Table1[[#This Row],[Previous Purchases]]&gt;=10,"Returning","New"))</f>
        <v>Loyal</v>
      </c>
      <c r="V1726" s="3">
        <f>IF(Table1[[#This Row],[Discount Applied]]="Yes",1,0)</f>
        <v>0</v>
      </c>
    </row>
    <row r="1727" spans="1:22" ht="14" x14ac:dyDescent="0.3">
      <c r="A1727">
        <v>1726</v>
      </c>
      <c r="B1727" s="2">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f>IF(Table1[[#This Row],[Age]]&lt;25,"Under 25",
IF(Table1[[#This Row],[Age]]&lt;=34,"25–34",
IF(Table1[[#This Row],[Age]]&lt;=44,"35–44",
IF(Table1[[#This Row],[Age]]&lt;=54,"45–54","55+"))))</f>
        <v>45–54</v>
      </c>
      <c r="T1727" t="str">
        <f>IF(Table1[[#This Row],[Purchase Amount (USD)]]&gt;=100,"High Value","Low Value")</f>
        <v>Low Value</v>
      </c>
      <c r="U1727" t="str">
        <f>IF(Table1[[#This Row],[Previous Purchases]]&gt;=20,"Loyal",
IF(Table1[[#This Row],[Previous Purchases]]&gt;=10,"Returning","New"))</f>
        <v>Loyal</v>
      </c>
      <c r="V1727" s="3">
        <f>IF(Table1[[#This Row],[Discount Applied]]="Yes",1,0)</f>
        <v>0</v>
      </c>
    </row>
    <row r="1728" spans="1:22" ht="14" x14ac:dyDescent="0.3">
      <c r="A1728">
        <v>1727</v>
      </c>
      <c r="B1728" s="2">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f>IF(Table1[[#This Row],[Age]]&lt;25,"Under 25",
IF(Table1[[#This Row],[Age]]&lt;=34,"25–34",
IF(Table1[[#This Row],[Age]]&lt;=44,"35–44",
IF(Table1[[#This Row],[Age]]&lt;=54,"45–54","55+"))))</f>
        <v>55+</v>
      </c>
      <c r="T1728" t="str">
        <f>IF(Table1[[#This Row],[Purchase Amount (USD)]]&gt;=100,"High Value","Low Value")</f>
        <v>Low Value</v>
      </c>
      <c r="U1728" t="str">
        <f>IF(Table1[[#This Row],[Previous Purchases]]&gt;=20,"Loyal",
IF(Table1[[#This Row],[Previous Purchases]]&gt;=10,"Returning","New"))</f>
        <v>Loyal</v>
      </c>
      <c r="V1728" s="3">
        <f>IF(Table1[[#This Row],[Discount Applied]]="Yes",1,0)</f>
        <v>0</v>
      </c>
    </row>
    <row r="1729" spans="1:22" ht="14" x14ac:dyDescent="0.3">
      <c r="A1729">
        <v>1728</v>
      </c>
      <c r="B1729" s="2">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f>IF(Table1[[#This Row],[Age]]&lt;25,"Under 25",
IF(Table1[[#This Row],[Age]]&lt;=34,"25–34",
IF(Table1[[#This Row],[Age]]&lt;=44,"35–44",
IF(Table1[[#This Row],[Age]]&lt;=54,"45–54","55+"))))</f>
        <v>45–54</v>
      </c>
      <c r="T1729" t="str">
        <f>IF(Table1[[#This Row],[Purchase Amount (USD)]]&gt;=100,"High Value","Low Value")</f>
        <v>Low Value</v>
      </c>
      <c r="U1729" t="str">
        <f>IF(Table1[[#This Row],[Previous Purchases]]&gt;=20,"Loyal",
IF(Table1[[#This Row],[Previous Purchases]]&gt;=10,"Returning","New"))</f>
        <v>Returning</v>
      </c>
      <c r="V1729" s="3">
        <f>IF(Table1[[#This Row],[Discount Applied]]="Yes",1,0)</f>
        <v>0</v>
      </c>
    </row>
    <row r="1730" spans="1:22" ht="14" x14ac:dyDescent="0.3">
      <c r="A1730">
        <v>1729</v>
      </c>
      <c r="B1730" s="2">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f>IF(Table1[[#This Row],[Age]]&lt;25,"Under 25",
IF(Table1[[#This Row],[Age]]&lt;=34,"25–34",
IF(Table1[[#This Row],[Age]]&lt;=44,"35–44",
IF(Table1[[#This Row],[Age]]&lt;=54,"45–54","55+"))))</f>
        <v>Under 25</v>
      </c>
      <c r="T1730" t="str">
        <f>IF(Table1[[#This Row],[Purchase Amount (USD)]]&gt;=100,"High Value","Low Value")</f>
        <v>Low Value</v>
      </c>
      <c r="U1730" t="str">
        <f>IF(Table1[[#This Row],[Previous Purchases]]&gt;=20,"Loyal",
IF(Table1[[#This Row],[Previous Purchases]]&gt;=10,"Returning","New"))</f>
        <v>New</v>
      </c>
      <c r="V1730" s="3">
        <f>IF(Table1[[#This Row],[Discount Applied]]="Yes",1,0)</f>
        <v>0</v>
      </c>
    </row>
    <row r="1731" spans="1:22" ht="14" x14ac:dyDescent="0.3">
      <c r="A1731">
        <v>1730</v>
      </c>
      <c r="B1731" s="2">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f>IF(Table1[[#This Row],[Age]]&lt;25,"Under 25",
IF(Table1[[#This Row],[Age]]&lt;=34,"25–34",
IF(Table1[[#This Row],[Age]]&lt;=44,"35–44",
IF(Table1[[#This Row],[Age]]&lt;=54,"45–54","55+"))))</f>
        <v>45–54</v>
      </c>
      <c r="T1731" t="str">
        <f>IF(Table1[[#This Row],[Purchase Amount (USD)]]&gt;=100,"High Value","Low Value")</f>
        <v>Low Value</v>
      </c>
      <c r="U1731" t="str">
        <f>IF(Table1[[#This Row],[Previous Purchases]]&gt;=20,"Loyal",
IF(Table1[[#This Row],[Previous Purchases]]&gt;=10,"Returning","New"))</f>
        <v>Returning</v>
      </c>
      <c r="V1731" s="3">
        <f>IF(Table1[[#This Row],[Discount Applied]]="Yes",1,0)</f>
        <v>0</v>
      </c>
    </row>
    <row r="1732" spans="1:22" ht="14" x14ac:dyDescent="0.3">
      <c r="A1732">
        <v>1731</v>
      </c>
      <c r="B1732" s="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f>IF(Table1[[#This Row],[Age]]&lt;25,"Under 25",
IF(Table1[[#This Row],[Age]]&lt;=34,"25–34",
IF(Table1[[#This Row],[Age]]&lt;=44,"35–44",
IF(Table1[[#This Row],[Age]]&lt;=54,"45–54","55+"))))</f>
        <v>Under 25</v>
      </c>
      <c r="T1732" t="str">
        <f>IF(Table1[[#This Row],[Purchase Amount (USD)]]&gt;=100,"High Value","Low Value")</f>
        <v>Low Value</v>
      </c>
      <c r="U1732" t="str">
        <f>IF(Table1[[#This Row],[Previous Purchases]]&gt;=20,"Loyal",
IF(Table1[[#This Row],[Previous Purchases]]&gt;=10,"Returning","New"))</f>
        <v>Loyal</v>
      </c>
      <c r="V1732" s="3">
        <f>IF(Table1[[#This Row],[Discount Applied]]="Yes",1,0)</f>
        <v>0</v>
      </c>
    </row>
    <row r="1733" spans="1:22" ht="14" x14ac:dyDescent="0.3">
      <c r="A1733">
        <v>1732</v>
      </c>
      <c r="B1733" s="2">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str">
        <f>IF(Table1[[#This Row],[Age]]&lt;25,"Under 25",
IF(Table1[[#This Row],[Age]]&lt;=34,"25–34",
IF(Table1[[#This Row],[Age]]&lt;=44,"35–44",
IF(Table1[[#This Row],[Age]]&lt;=54,"45–54","55+"))))</f>
        <v>Under 25</v>
      </c>
      <c r="T1733" t="str">
        <f>IF(Table1[[#This Row],[Purchase Amount (USD)]]&gt;=100,"High Value","Low Value")</f>
        <v>Low Value</v>
      </c>
      <c r="U1733" t="str">
        <f>IF(Table1[[#This Row],[Previous Purchases]]&gt;=20,"Loyal",
IF(Table1[[#This Row],[Previous Purchases]]&gt;=10,"Returning","New"))</f>
        <v>Returning</v>
      </c>
      <c r="V1733" s="3">
        <f>IF(Table1[[#This Row],[Discount Applied]]="Yes",1,0)</f>
        <v>0</v>
      </c>
    </row>
    <row r="1734" spans="1:22" ht="14" x14ac:dyDescent="0.3">
      <c r="A1734">
        <v>1733</v>
      </c>
      <c r="B1734" s="2">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str">
        <f>IF(Table1[[#This Row],[Age]]&lt;25,"Under 25",
IF(Table1[[#This Row],[Age]]&lt;=34,"25–34",
IF(Table1[[#This Row],[Age]]&lt;=44,"35–44",
IF(Table1[[#This Row],[Age]]&lt;=54,"45–54","55+"))))</f>
        <v>45–54</v>
      </c>
      <c r="T1734" t="str">
        <f>IF(Table1[[#This Row],[Purchase Amount (USD)]]&gt;=100,"High Value","Low Value")</f>
        <v>Low Value</v>
      </c>
      <c r="U1734" t="str">
        <f>IF(Table1[[#This Row],[Previous Purchases]]&gt;=20,"Loyal",
IF(Table1[[#This Row],[Previous Purchases]]&gt;=10,"Returning","New"))</f>
        <v>Loyal</v>
      </c>
      <c r="V1734" s="3">
        <f>IF(Table1[[#This Row],[Discount Applied]]="Yes",1,0)</f>
        <v>0</v>
      </c>
    </row>
    <row r="1735" spans="1:22" ht="14" x14ac:dyDescent="0.3">
      <c r="A1735">
        <v>1734</v>
      </c>
      <c r="B1735" s="2">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f>IF(Table1[[#This Row],[Age]]&lt;25,"Under 25",
IF(Table1[[#This Row],[Age]]&lt;=34,"25–34",
IF(Table1[[#This Row],[Age]]&lt;=44,"35–44",
IF(Table1[[#This Row],[Age]]&lt;=54,"45–54","55+"))))</f>
        <v>55+</v>
      </c>
      <c r="T1735" t="str">
        <f>IF(Table1[[#This Row],[Purchase Amount (USD)]]&gt;=100,"High Value","Low Value")</f>
        <v>Low Value</v>
      </c>
      <c r="U1735" t="str">
        <f>IF(Table1[[#This Row],[Previous Purchases]]&gt;=20,"Loyal",
IF(Table1[[#This Row],[Previous Purchases]]&gt;=10,"Returning","New"))</f>
        <v>Loyal</v>
      </c>
      <c r="V1735" s="3">
        <f>IF(Table1[[#This Row],[Discount Applied]]="Yes",1,0)</f>
        <v>0</v>
      </c>
    </row>
    <row r="1736" spans="1:22" ht="14" x14ac:dyDescent="0.3">
      <c r="A1736">
        <v>1735</v>
      </c>
      <c r="B1736" s="2">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f>IF(Table1[[#This Row],[Age]]&lt;25,"Under 25",
IF(Table1[[#This Row],[Age]]&lt;=34,"25–34",
IF(Table1[[#This Row],[Age]]&lt;=44,"35–44",
IF(Table1[[#This Row],[Age]]&lt;=54,"45–54","55+"))))</f>
        <v>25–34</v>
      </c>
      <c r="T1736" t="str">
        <f>IF(Table1[[#This Row],[Purchase Amount (USD)]]&gt;=100,"High Value","Low Value")</f>
        <v>Low Value</v>
      </c>
      <c r="U1736" t="str">
        <f>IF(Table1[[#This Row],[Previous Purchases]]&gt;=20,"Loyal",
IF(Table1[[#This Row],[Previous Purchases]]&gt;=10,"Returning","New"))</f>
        <v>Returning</v>
      </c>
      <c r="V1736" s="3">
        <f>IF(Table1[[#This Row],[Discount Applied]]="Yes",1,0)</f>
        <v>0</v>
      </c>
    </row>
    <row r="1737" spans="1:22" ht="14" x14ac:dyDescent="0.3">
      <c r="A1737">
        <v>1736</v>
      </c>
      <c r="B1737" s="2">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f>IF(Table1[[#This Row],[Age]]&lt;25,"Under 25",
IF(Table1[[#This Row],[Age]]&lt;=34,"25–34",
IF(Table1[[#This Row],[Age]]&lt;=44,"35–44",
IF(Table1[[#This Row],[Age]]&lt;=54,"45–54","55+"))))</f>
        <v>55+</v>
      </c>
      <c r="T1737" t="str">
        <f>IF(Table1[[#This Row],[Purchase Amount (USD)]]&gt;=100,"High Value","Low Value")</f>
        <v>Low Value</v>
      </c>
      <c r="U1737" t="str">
        <f>IF(Table1[[#This Row],[Previous Purchases]]&gt;=20,"Loyal",
IF(Table1[[#This Row],[Previous Purchases]]&gt;=10,"Returning","New"))</f>
        <v>Loyal</v>
      </c>
      <c r="V1737" s="3">
        <f>IF(Table1[[#This Row],[Discount Applied]]="Yes",1,0)</f>
        <v>0</v>
      </c>
    </row>
    <row r="1738" spans="1:22" ht="14" x14ac:dyDescent="0.3">
      <c r="A1738">
        <v>1737</v>
      </c>
      <c r="B1738" s="2">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f>IF(Table1[[#This Row],[Age]]&lt;25,"Under 25",
IF(Table1[[#This Row],[Age]]&lt;=34,"25–34",
IF(Table1[[#This Row],[Age]]&lt;=44,"35–44",
IF(Table1[[#This Row],[Age]]&lt;=54,"45–54","55+"))))</f>
        <v>55+</v>
      </c>
      <c r="T1738" t="str">
        <f>IF(Table1[[#This Row],[Purchase Amount (USD)]]&gt;=100,"High Value","Low Value")</f>
        <v>Low Value</v>
      </c>
      <c r="U1738" t="str">
        <f>IF(Table1[[#This Row],[Previous Purchases]]&gt;=20,"Loyal",
IF(Table1[[#This Row],[Previous Purchases]]&gt;=10,"Returning","New"))</f>
        <v>Loyal</v>
      </c>
      <c r="V1738" s="3">
        <f>IF(Table1[[#This Row],[Discount Applied]]="Yes",1,0)</f>
        <v>0</v>
      </c>
    </row>
    <row r="1739" spans="1:22" ht="14" x14ac:dyDescent="0.3">
      <c r="A1739">
        <v>1738</v>
      </c>
      <c r="B1739" s="2">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f>IF(Table1[[#This Row],[Age]]&lt;25,"Under 25",
IF(Table1[[#This Row],[Age]]&lt;=34,"25–34",
IF(Table1[[#This Row],[Age]]&lt;=44,"35–44",
IF(Table1[[#This Row],[Age]]&lt;=54,"45–54","55+"))))</f>
        <v>35–44</v>
      </c>
      <c r="T1739" t="str">
        <f>IF(Table1[[#This Row],[Purchase Amount (USD)]]&gt;=100,"High Value","Low Value")</f>
        <v>Low Value</v>
      </c>
      <c r="U1739" t="str">
        <f>IF(Table1[[#This Row],[Previous Purchases]]&gt;=20,"Loyal",
IF(Table1[[#This Row],[Previous Purchases]]&gt;=10,"Returning","New"))</f>
        <v>Loyal</v>
      </c>
      <c r="V1739" s="3">
        <f>IF(Table1[[#This Row],[Discount Applied]]="Yes",1,0)</f>
        <v>0</v>
      </c>
    </row>
    <row r="1740" spans="1:22" ht="14" x14ac:dyDescent="0.3">
      <c r="A1740">
        <v>1739</v>
      </c>
      <c r="B1740" s="2">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f>IF(Table1[[#This Row],[Age]]&lt;25,"Under 25",
IF(Table1[[#This Row],[Age]]&lt;=34,"25–34",
IF(Table1[[#This Row],[Age]]&lt;=44,"35–44",
IF(Table1[[#This Row],[Age]]&lt;=54,"45–54","55+"))))</f>
        <v>55+</v>
      </c>
      <c r="T1740" t="str">
        <f>IF(Table1[[#This Row],[Purchase Amount (USD)]]&gt;=100,"High Value","Low Value")</f>
        <v>Low Value</v>
      </c>
      <c r="U1740" t="str">
        <f>IF(Table1[[#This Row],[Previous Purchases]]&gt;=20,"Loyal",
IF(Table1[[#This Row],[Previous Purchases]]&gt;=10,"Returning","New"))</f>
        <v>Loyal</v>
      </c>
      <c r="V1740" s="3">
        <f>IF(Table1[[#This Row],[Discount Applied]]="Yes",1,0)</f>
        <v>0</v>
      </c>
    </row>
    <row r="1741" spans="1:22" ht="14" x14ac:dyDescent="0.3">
      <c r="A1741">
        <v>1740</v>
      </c>
      <c r="B1741" s="2">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f>IF(Table1[[#This Row],[Age]]&lt;25,"Under 25",
IF(Table1[[#This Row],[Age]]&lt;=34,"25–34",
IF(Table1[[#This Row],[Age]]&lt;=44,"35–44",
IF(Table1[[#This Row],[Age]]&lt;=54,"45–54","55+"))))</f>
        <v>Under 25</v>
      </c>
      <c r="T1741" t="str">
        <f>IF(Table1[[#This Row],[Purchase Amount (USD)]]&gt;=100,"High Value","Low Value")</f>
        <v>Low Value</v>
      </c>
      <c r="U1741" t="str">
        <f>IF(Table1[[#This Row],[Previous Purchases]]&gt;=20,"Loyal",
IF(Table1[[#This Row],[Previous Purchases]]&gt;=10,"Returning","New"))</f>
        <v>Loyal</v>
      </c>
      <c r="V1741" s="3">
        <f>IF(Table1[[#This Row],[Discount Applied]]="Yes",1,0)</f>
        <v>0</v>
      </c>
    </row>
    <row r="1742" spans="1:22" ht="14" x14ac:dyDescent="0.3">
      <c r="A1742">
        <v>1741</v>
      </c>
      <c r="B1742" s="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f>IF(Table1[[#This Row],[Age]]&lt;25,"Under 25",
IF(Table1[[#This Row],[Age]]&lt;=34,"25–34",
IF(Table1[[#This Row],[Age]]&lt;=44,"35–44",
IF(Table1[[#This Row],[Age]]&lt;=54,"45–54","55+"))))</f>
        <v>55+</v>
      </c>
      <c r="T1742" t="str">
        <f>IF(Table1[[#This Row],[Purchase Amount (USD)]]&gt;=100,"High Value","Low Value")</f>
        <v>Low Value</v>
      </c>
      <c r="U1742" t="str">
        <f>IF(Table1[[#This Row],[Previous Purchases]]&gt;=20,"Loyal",
IF(Table1[[#This Row],[Previous Purchases]]&gt;=10,"Returning","New"))</f>
        <v>Returning</v>
      </c>
      <c r="V1742" s="3">
        <f>IF(Table1[[#This Row],[Discount Applied]]="Yes",1,0)</f>
        <v>0</v>
      </c>
    </row>
    <row r="1743" spans="1:22" ht="14" x14ac:dyDescent="0.3">
      <c r="A1743">
        <v>1742</v>
      </c>
      <c r="B1743" s="2">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f>IF(Table1[[#This Row],[Age]]&lt;25,"Under 25",
IF(Table1[[#This Row],[Age]]&lt;=34,"25–34",
IF(Table1[[#This Row],[Age]]&lt;=44,"35–44",
IF(Table1[[#This Row],[Age]]&lt;=54,"45–54","55+"))))</f>
        <v>35–44</v>
      </c>
      <c r="T1743" t="str">
        <f>IF(Table1[[#This Row],[Purchase Amount (USD)]]&gt;=100,"High Value","Low Value")</f>
        <v>Low Value</v>
      </c>
      <c r="U1743" t="str">
        <f>IF(Table1[[#This Row],[Previous Purchases]]&gt;=20,"Loyal",
IF(Table1[[#This Row],[Previous Purchases]]&gt;=10,"Returning","New"))</f>
        <v>Loyal</v>
      </c>
      <c r="V1743" s="3">
        <f>IF(Table1[[#This Row],[Discount Applied]]="Yes",1,0)</f>
        <v>0</v>
      </c>
    </row>
    <row r="1744" spans="1:22" ht="14" x14ac:dyDescent="0.3">
      <c r="A1744">
        <v>1743</v>
      </c>
      <c r="B1744" s="2">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f>IF(Table1[[#This Row],[Age]]&lt;25,"Under 25",
IF(Table1[[#This Row],[Age]]&lt;=34,"25–34",
IF(Table1[[#This Row],[Age]]&lt;=44,"35–44",
IF(Table1[[#This Row],[Age]]&lt;=54,"45–54","55+"))))</f>
        <v>45–54</v>
      </c>
      <c r="T1744" t="str">
        <f>IF(Table1[[#This Row],[Purchase Amount (USD)]]&gt;=100,"High Value","Low Value")</f>
        <v>Low Value</v>
      </c>
      <c r="U1744" t="str">
        <f>IF(Table1[[#This Row],[Previous Purchases]]&gt;=20,"Loyal",
IF(Table1[[#This Row],[Previous Purchases]]&gt;=10,"Returning","New"))</f>
        <v>Returning</v>
      </c>
      <c r="V1744" s="3">
        <f>IF(Table1[[#This Row],[Discount Applied]]="Yes",1,0)</f>
        <v>0</v>
      </c>
    </row>
    <row r="1745" spans="1:22" ht="14" x14ac:dyDescent="0.3">
      <c r="A1745">
        <v>1744</v>
      </c>
      <c r="B1745" s="2">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f>IF(Table1[[#This Row],[Age]]&lt;25,"Under 25",
IF(Table1[[#This Row],[Age]]&lt;=34,"25–34",
IF(Table1[[#This Row],[Age]]&lt;=44,"35–44",
IF(Table1[[#This Row],[Age]]&lt;=54,"45–54","55+"))))</f>
        <v>Under 25</v>
      </c>
      <c r="T1745" t="str">
        <f>IF(Table1[[#This Row],[Purchase Amount (USD)]]&gt;=100,"High Value","Low Value")</f>
        <v>Low Value</v>
      </c>
      <c r="U1745" t="str">
        <f>IF(Table1[[#This Row],[Previous Purchases]]&gt;=20,"Loyal",
IF(Table1[[#This Row],[Previous Purchases]]&gt;=10,"Returning","New"))</f>
        <v>New</v>
      </c>
      <c r="V1745" s="3">
        <f>IF(Table1[[#This Row],[Discount Applied]]="Yes",1,0)</f>
        <v>0</v>
      </c>
    </row>
    <row r="1746" spans="1:22" ht="14" x14ac:dyDescent="0.3">
      <c r="A1746">
        <v>1745</v>
      </c>
      <c r="B1746" s="2">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f>IF(Table1[[#This Row],[Age]]&lt;25,"Under 25",
IF(Table1[[#This Row],[Age]]&lt;=34,"25–34",
IF(Table1[[#This Row],[Age]]&lt;=44,"35–44",
IF(Table1[[#This Row],[Age]]&lt;=54,"45–54","55+"))))</f>
        <v>55+</v>
      </c>
      <c r="T1746" t="str">
        <f>IF(Table1[[#This Row],[Purchase Amount (USD)]]&gt;=100,"High Value","Low Value")</f>
        <v>Low Value</v>
      </c>
      <c r="U1746" t="str">
        <f>IF(Table1[[#This Row],[Previous Purchases]]&gt;=20,"Loyal",
IF(Table1[[#This Row],[Previous Purchases]]&gt;=10,"Returning","New"))</f>
        <v>Loyal</v>
      </c>
      <c r="V1746" s="3">
        <f>IF(Table1[[#This Row],[Discount Applied]]="Yes",1,0)</f>
        <v>0</v>
      </c>
    </row>
    <row r="1747" spans="1:22" ht="14" x14ac:dyDescent="0.3">
      <c r="A1747">
        <v>1746</v>
      </c>
      <c r="B1747" s="2">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f>IF(Table1[[#This Row],[Age]]&lt;25,"Under 25",
IF(Table1[[#This Row],[Age]]&lt;=34,"25–34",
IF(Table1[[#This Row],[Age]]&lt;=44,"35–44",
IF(Table1[[#This Row],[Age]]&lt;=54,"45–54","55+"))))</f>
        <v>35–44</v>
      </c>
      <c r="T1747" t="str">
        <f>IF(Table1[[#This Row],[Purchase Amount (USD)]]&gt;=100,"High Value","Low Value")</f>
        <v>Low Value</v>
      </c>
      <c r="U1747" t="str">
        <f>IF(Table1[[#This Row],[Previous Purchases]]&gt;=20,"Loyal",
IF(Table1[[#This Row],[Previous Purchases]]&gt;=10,"Returning","New"))</f>
        <v>Loyal</v>
      </c>
      <c r="V1747" s="3">
        <f>IF(Table1[[#This Row],[Discount Applied]]="Yes",1,0)</f>
        <v>0</v>
      </c>
    </row>
    <row r="1748" spans="1:22" ht="14" x14ac:dyDescent="0.3">
      <c r="A1748">
        <v>1747</v>
      </c>
      <c r="B1748" s="2">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f>IF(Table1[[#This Row],[Age]]&lt;25,"Under 25",
IF(Table1[[#This Row],[Age]]&lt;=34,"25–34",
IF(Table1[[#This Row],[Age]]&lt;=44,"35–44",
IF(Table1[[#This Row],[Age]]&lt;=54,"45–54","55+"))))</f>
        <v>55+</v>
      </c>
      <c r="T1748" t="str">
        <f>IF(Table1[[#This Row],[Purchase Amount (USD)]]&gt;=100,"High Value","Low Value")</f>
        <v>Low Value</v>
      </c>
      <c r="U1748" t="str">
        <f>IF(Table1[[#This Row],[Previous Purchases]]&gt;=20,"Loyal",
IF(Table1[[#This Row],[Previous Purchases]]&gt;=10,"Returning","New"))</f>
        <v>Loyal</v>
      </c>
      <c r="V1748" s="3">
        <f>IF(Table1[[#This Row],[Discount Applied]]="Yes",1,0)</f>
        <v>0</v>
      </c>
    </row>
    <row r="1749" spans="1:22" ht="14" x14ac:dyDescent="0.3">
      <c r="A1749">
        <v>1748</v>
      </c>
      <c r="B1749" s="2">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f>IF(Table1[[#This Row],[Age]]&lt;25,"Under 25",
IF(Table1[[#This Row],[Age]]&lt;=34,"25–34",
IF(Table1[[#This Row],[Age]]&lt;=44,"35–44",
IF(Table1[[#This Row],[Age]]&lt;=54,"45–54","55+"))))</f>
        <v>55+</v>
      </c>
      <c r="T1749" t="str">
        <f>IF(Table1[[#This Row],[Purchase Amount (USD)]]&gt;=100,"High Value","Low Value")</f>
        <v>Low Value</v>
      </c>
      <c r="U1749" t="str">
        <f>IF(Table1[[#This Row],[Previous Purchases]]&gt;=20,"Loyal",
IF(Table1[[#This Row],[Previous Purchases]]&gt;=10,"Returning","New"))</f>
        <v>Loyal</v>
      </c>
      <c r="V1749" s="3">
        <f>IF(Table1[[#This Row],[Discount Applied]]="Yes",1,0)</f>
        <v>0</v>
      </c>
    </row>
    <row r="1750" spans="1:22" ht="14" x14ac:dyDescent="0.3">
      <c r="A1750">
        <v>1749</v>
      </c>
      <c r="B1750" s="2">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f>IF(Table1[[#This Row],[Age]]&lt;25,"Under 25",
IF(Table1[[#This Row],[Age]]&lt;=34,"25–34",
IF(Table1[[#This Row],[Age]]&lt;=44,"35–44",
IF(Table1[[#This Row],[Age]]&lt;=54,"45–54","55+"))))</f>
        <v>25–34</v>
      </c>
      <c r="T1750" t="str">
        <f>IF(Table1[[#This Row],[Purchase Amount (USD)]]&gt;=100,"High Value","Low Value")</f>
        <v>Low Value</v>
      </c>
      <c r="U1750" t="str">
        <f>IF(Table1[[#This Row],[Previous Purchases]]&gt;=20,"Loyal",
IF(Table1[[#This Row],[Previous Purchases]]&gt;=10,"Returning","New"))</f>
        <v>Loyal</v>
      </c>
      <c r="V1750" s="3">
        <f>IF(Table1[[#This Row],[Discount Applied]]="Yes",1,0)</f>
        <v>0</v>
      </c>
    </row>
    <row r="1751" spans="1:22" ht="14" x14ac:dyDescent="0.3">
      <c r="A1751">
        <v>1750</v>
      </c>
      <c r="B1751" s="2">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f>IF(Table1[[#This Row],[Age]]&lt;25,"Under 25",
IF(Table1[[#This Row],[Age]]&lt;=34,"25–34",
IF(Table1[[#This Row],[Age]]&lt;=44,"35–44",
IF(Table1[[#This Row],[Age]]&lt;=54,"45–54","55+"))))</f>
        <v>35–44</v>
      </c>
      <c r="T1751" t="str">
        <f>IF(Table1[[#This Row],[Purchase Amount (USD)]]&gt;=100,"High Value","Low Value")</f>
        <v>Low Value</v>
      </c>
      <c r="U1751" t="str">
        <f>IF(Table1[[#This Row],[Previous Purchases]]&gt;=20,"Loyal",
IF(Table1[[#This Row],[Previous Purchases]]&gt;=10,"Returning","New"))</f>
        <v>Loyal</v>
      </c>
      <c r="V1751" s="3">
        <f>IF(Table1[[#This Row],[Discount Applied]]="Yes",1,0)</f>
        <v>0</v>
      </c>
    </row>
    <row r="1752" spans="1:22" ht="14" x14ac:dyDescent="0.3">
      <c r="A1752">
        <v>1751</v>
      </c>
      <c r="B1752" s="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f>IF(Table1[[#This Row],[Age]]&lt;25,"Under 25",
IF(Table1[[#This Row],[Age]]&lt;=34,"25–34",
IF(Table1[[#This Row],[Age]]&lt;=44,"35–44",
IF(Table1[[#This Row],[Age]]&lt;=54,"45–54","55+"))))</f>
        <v>25–34</v>
      </c>
      <c r="T1752" t="str">
        <f>IF(Table1[[#This Row],[Purchase Amount (USD)]]&gt;=100,"High Value","Low Value")</f>
        <v>Low Value</v>
      </c>
      <c r="U1752" t="str">
        <f>IF(Table1[[#This Row],[Previous Purchases]]&gt;=20,"Loyal",
IF(Table1[[#This Row],[Previous Purchases]]&gt;=10,"Returning","New"))</f>
        <v>Loyal</v>
      </c>
      <c r="V1752" s="3">
        <f>IF(Table1[[#This Row],[Discount Applied]]="Yes",1,0)</f>
        <v>0</v>
      </c>
    </row>
    <row r="1753" spans="1:22" ht="14" x14ac:dyDescent="0.3">
      <c r="A1753">
        <v>1752</v>
      </c>
      <c r="B1753" s="2">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f>IF(Table1[[#This Row],[Age]]&lt;25,"Under 25",
IF(Table1[[#This Row],[Age]]&lt;=34,"25–34",
IF(Table1[[#This Row],[Age]]&lt;=44,"35–44",
IF(Table1[[#This Row],[Age]]&lt;=54,"45–54","55+"))))</f>
        <v>55+</v>
      </c>
      <c r="T1753" t="str">
        <f>IF(Table1[[#This Row],[Purchase Amount (USD)]]&gt;=100,"High Value","Low Value")</f>
        <v>Low Value</v>
      </c>
      <c r="U1753" t="str">
        <f>IF(Table1[[#This Row],[Previous Purchases]]&gt;=20,"Loyal",
IF(Table1[[#This Row],[Previous Purchases]]&gt;=10,"Returning","New"))</f>
        <v>Loyal</v>
      </c>
      <c r="V1753" s="3">
        <f>IF(Table1[[#This Row],[Discount Applied]]="Yes",1,0)</f>
        <v>0</v>
      </c>
    </row>
    <row r="1754" spans="1:22" ht="14" x14ac:dyDescent="0.3">
      <c r="A1754">
        <v>1753</v>
      </c>
      <c r="B1754" s="2">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f>IF(Table1[[#This Row],[Age]]&lt;25,"Under 25",
IF(Table1[[#This Row],[Age]]&lt;=34,"25–34",
IF(Table1[[#This Row],[Age]]&lt;=44,"35–44",
IF(Table1[[#This Row],[Age]]&lt;=54,"45–54","55+"))))</f>
        <v>25–34</v>
      </c>
      <c r="T1754" t="str">
        <f>IF(Table1[[#This Row],[Purchase Amount (USD)]]&gt;=100,"High Value","Low Value")</f>
        <v>Low Value</v>
      </c>
      <c r="U1754" t="str">
        <f>IF(Table1[[#This Row],[Previous Purchases]]&gt;=20,"Loyal",
IF(Table1[[#This Row],[Previous Purchases]]&gt;=10,"Returning","New"))</f>
        <v>Returning</v>
      </c>
      <c r="V1754" s="3">
        <f>IF(Table1[[#This Row],[Discount Applied]]="Yes",1,0)</f>
        <v>0</v>
      </c>
    </row>
    <row r="1755" spans="1:22" ht="14" x14ac:dyDescent="0.3">
      <c r="A1755">
        <v>1754</v>
      </c>
      <c r="B1755" s="2">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f>IF(Table1[[#This Row],[Age]]&lt;25,"Under 25",
IF(Table1[[#This Row],[Age]]&lt;=34,"25–34",
IF(Table1[[#This Row],[Age]]&lt;=44,"35–44",
IF(Table1[[#This Row],[Age]]&lt;=54,"45–54","55+"))))</f>
        <v>25–34</v>
      </c>
      <c r="T1755" t="str">
        <f>IF(Table1[[#This Row],[Purchase Amount (USD)]]&gt;=100,"High Value","Low Value")</f>
        <v>Low Value</v>
      </c>
      <c r="U1755" t="str">
        <f>IF(Table1[[#This Row],[Previous Purchases]]&gt;=20,"Loyal",
IF(Table1[[#This Row],[Previous Purchases]]&gt;=10,"Returning","New"))</f>
        <v>Loyal</v>
      </c>
      <c r="V1755" s="3">
        <f>IF(Table1[[#This Row],[Discount Applied]]="Yes",1,0)</f>
        <v>0</v>
      </c>
    </row>
    <row r="1756" spans="1:22" ht="14" x14ac:dyDescent="0.3">
      <c r="A1756">
        <v>1755</v>
      </c>
      <c r="B1756" s="2">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f>IF(Table1[[#This Row],[Age]]&lt;25,"Under 25",
IF(Table1[[#This Row],[Age]]&lt;=34,"25–34",
IF(Table1[[#This Row],[Age]]&lt;=44,"35–44",
IF(Table1[[#This Row],[Age]]&lt;=54,"45–54","55+"))))</f>
        <v>55+</v>
      </c>
      <c r="T1756" t="str">
        <f>IF(Table1[[#This Row],[Purchase Amount (USD)]]&gt;=100,"High Value","Low Value")</f>
        <v>Low Value</v>
      </c>
      <c r="U1756" t="str">
        <f>IF(Table1[[#This Row],[Previous Purchases]]&gt;=20,"Loyal",
IF(Table1[[#This Row],[Previous Purchases]]&gt;=10,"Returning","New"))</f>
        <v>Returning</v>
      </c>
      <c r="V1756" s="3">
        <f>IF(Table1[[#This Row],[Discount Applied]]="Yes",1,0)</f>
        <v>0</v>
      </c>
    </row>
    <row r="1757" spans="1:22" ht="14" x14ac:dyDescent="0.3">
      <c r="A1757">
        <v>1756</v>
      </c>
      <c r="B1757" s="2">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str">
        <f>IF(Table1[[#This Row],[Age]]&lt;25,"Under 25",
IF(Table1[[#This Row],[Age]]&lt;=34,"25–34",
IF(Table1[[#This Row],[Age]]&lt;=44,"35–44",
IF(Table1[[#This Row],[Age]]&lt;=54,"45–54","55+"))))</f>
        <v>55+</v>
      </c>
      <c r="T1757" t="str">
        <f>IF(Table1[[#This Row],[Purchase Amount (USD)]]&gt;=100,"High Value","Low Value")</f>
        <v>Low Value</v>
      </c>
      <c r="U1757" t="str">
        <f>IF(Table1[[#This Row],[Previous Purchases]]&gt;=20,"Loyal",
IF(Table1[[#This Row],[Previous Purchases]]&gt;=10,"Returning","New"))</f>
        <v>Loyal</v>
      </c>
      <c r="V1757" s="3">
        <f>IF(Table1[[#This Row],[Discount Applied]]="Yes",1,0)</f>
        <v>0</v>
      </c>
    </row>
    <row r="1758" spans="1:22" ht="14" x14ac:dyDescent="0.3">
      <c r="A1758">
        <v>1757</v>
      </c>
      <c r="B1758" s="2">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f>IF(Table1[[#This Row],[Age]]&lt;25,"Under 25",
IF(Table1[[#This Row],[Age]]&lt;=34,"25–34",
IF(Table1[[#This Row],[Age]]&lt;=44,"35–44",
IF(Table1[[#This Row],[Age]]&lt;=54,"45–54","55+"))))</f>
        <v>45–54</v>
      </c>
      <c r="T1758" t="str">
        <f>IF(Table1[[#This Row],[Purchase Amount (USD)]]&gt;=100,"High Value","Low Value")</f>
        <v>Low Value</v>
      </c>
      <c r="U1758" t="str">
        <f>IF(Table1[[#This Row],[Previous Purchases]]&gt;=20,"Loyal",
IF(Table1[[#This Row],[Previous Purchases]]&gt;=10,"Returning","New"))</f>
        <v>Returning</v>
      </c>
      <c r="V1758" s="3">
        <f>IF(Table1[[#This Row],[Discount Applied]]="Yes",1,0)</f>
        <v>0</v>
      </c>
    </row>
    <row r="1759" spans="1:22" ht="14" x14ac:dyDescent="0.3">
      <c r="A1759">
        <v>1758</v>
      </c>
      <c r="B1759" s="2">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f>IF(Table1[[#This Row],[Age]]&lt;25,"Under 25",
IF(Table1[[#This Row],[Age]]&lt;=34,"25–34",
IF(Table1[[#This Row],[Age]]&lt;=44,"35–44",
IF(Table1[[#This Row],[Age]]&lt;=54,"45–54","55+"))))</f>
        <v>Under 25</v>
      </c>
      <c r="T1759" t="str">
        <f>IF(Table1[[#This Row],[Purchase Amount (USD)]]&gt;=100,"High Value","Low Value")</f>
        <v>Low Value</v>
      </c>
      <c r="U1759" t="str">
        <f>IF(Table1[[#This Row],[Previous Purchases]]&gt;=20,"Loyal",
IF(Table1[[#This Row],[Previous Purchases]]&gt;=10,"Returning","New"))</f>
        <v>Loyal</v>
      </c>
      <c r="V1759" s="3">
        <f>IF(Table1[[#This Row],[Discount Applied]]="Yes",1,0)</f>
        <v>0</v>
      </c>
    </row>
    <row r="1760" spans="1:22" ht="14" x14ac:dyDescent="0.3">
      <c r="A1760">
        <v>1759</v>
      </c>
      <c r="B1760" s="2">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f>IF(Table1[[#This Row],[Age]]&lt;25,"Under 25",
IF(Table1[[#This Row],[Age]]&lt;=34,"25–34",
IF(Table1[[#This Row],[Age]]&lt;=44,"35–44",
IF(Table1[[#This Row],[Age]]&lt;=54,"45–54","55+"))))</f>
        <v>25–34</v>
      </c>
      <c r="T1760" t="str">
        <f>IF(Table1[[#This Row],[Purchase Amount (USD)]]&gt;=100,"High Value","Low Value")</f>
        <v>Low Value</v>
      </c>
      <c r="U1760" t="str">
        <f>IF(Table1[[#This Row],[Previous Purchases]]&gt;=20,"Loyal",
IF(Table1[[#This Row],[Previous Purchases]]&gt;=10,"Returning","New"))</f>
        <v>Returning</v>
      </c>
      <c r="V1760" s="3">
        <f>IF(Table1[[#This Row],[Discount Applied]]="Yes",1,0)</f>
        <v>0</v>
      </c>
    </row>
    <row r="1761" spans="1:22" ht="14" x14ac:dyDescent="0.3">
      <c r="A1761">
        <v>1760</v>
      </c>
      <c r="B1761" s="2">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f>IF(Table1[[#This Row],[Age]]&lt;25,"Under 25",
IF(Table1[[#This Row],[Age]]&lt;=34,"25–34",
IF(Table1[[#This Row],[Age]]&lt;=44,"35–44",
IF(Table1[[#This Row],[Age]]&lt;=54,"45–54","55+"))))</f>
        <v>55+</v>
      </c>
      <c r="T1761" t="str">
        <f>IF(Table1[[#This Row],[Purchase Amount (USD)]]&gt;=100,"High Value","Low Value")</f>
        <v>Low Value</v>
      </c>
      <c r="U1761" t="str">
        <f>IF(Table1[[#This Row],[Previous Purchases]]&gt;=20,"Loyal",
IF(Table1[[#This Row],[Previous Purchases]]&gt;=10,"Returning","New"))</f>
        <v>New</v>
      </c>
      <c r="V1761" s="3">
        <f>IF(Table1[[#This Row],[Discount Applied]]="Yes",1,0)</f>
        <v>0</v>
      </c>
    </row>
    <row r="1762" spans="1:22" ht="14" x14ac:dyDescent="0.3">
      <c r="A1762">
        <v>1761</v>
      </c>
      <c r="B1762" s="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f>IF(Table1[[#This Row],[Age]]&lt;25,"Under 25",
IF(Table1[[#This Row],[Age]]&lt;=34,"25–34",
IF(Table1[[#This Row],[Age]]&lt;=44,"35–44",
IF(Table1[[#This Row],[Age]]&lt;=54,"45–54","55+"))))</f>
        <v>Under 25</v>
      </c>
      <c r="T1762" t="str">
        <f>IF(Table1[[#This Row],[Purchase Amount (USD)]]&gt;=100,"High Value","Low Value")</f>
        <v>Low Value</v>
      </c>
      <c r="U1762" t="str">
        <f>IF(Table1[[#This Row],[Previous Purchases]]&gt;=20,"Loyal",
IF(Table1[[#This Row],[Previous Purchases]]&gt;=10,"Returning","New"))</f>
        <v>Loyal</v>
      </c>
      <c r="V1762" s="3">
        <f>IF(Table1[[#This Row],[Discount Applied]]="Yes",1,0)</f>
        <v>0</v>
      </c>
    </row>
    <row r="1763" spans="1:22" ht="14" x14ac:dyDescent="0.3">
      <c r="A1763">
        <v>1762</v>
      </c>
      <c r="B1763" s="2">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f>IF(Table1[[#This Row],[Age]]&lt;25,"Under 25",
IF(Table1[[#This Row],[Age]]&lt;=34,"25–34",
IF(Table1[[#This Row],[Age]]&lt;=44,"35–44",
IF(Table1[[#This Row],[Age]]&lt;=54,"45–54","55+"))))</f>
        <v>Under 25</v>
      </c>
      <c r="T1763" t="str">
        <f>IF(Table1[[#This Row],[Purchase Amount (USD)]]&gt;=100,"High Value","Low Value")</f>
        <v>Low Value</v>
      </c>
      <c r="U1763" t="str">
        <f>IF(Table1[[#This Row],[Previous Purchases]]&gt;=20,"Loyal",
IF(Table1[[#This Row],[Previous Purchases]]&gt;=10,"Returning","New"))</f>
        <v>Loyal</v>
      </c>
      <c r="V1763" s="3">
        <f>IF(Table1[[#This Row],[Discount Applied]]="Yes",1,0)</f>
        <v>0</v>
      </c>
    </row>
    <row r="1764" spans="1:22" ht="14" x14ac:dyDescent="0.3">
      <c r="A1764">
        <v>1763</v>
      </c>
      <c r="B1764" s="2">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f>IF(Table1[[#This Row],[Age]]&lt;25,"Under 25",
IF(Table1[[#This Row],[Age]]&lt;=34,"25–34",
IF(Table1[[#This Row],[Age]]&lt;=44,"35–44",
IF(Table1[[#This Row],[Age]]&lt;=54,"45–54","55+"))))</f>
        <v>35–44</v>
      </c>
      <c r="T1764" t="str">
        <f>IF(Table1[[#This Row],[Purchase Amount (USD)]]&gt;=100,"High Value","Low Value")</f>
        <v>Low Value</v>
      </c>
      <c r="U1764" t="str">
        <f>IF(Table1[[#This Row],[Previous Purchases]]&gt;=20,"Loyal",
IF(Table1[[#This Row],[Previous Purchases]]&gt;=10,"Returning","New"))</f>
        <v>Loyal</v>
      </c>
      <c r="V1764" s="3">
        <f>IF(Table1[[#This Row],[Discount Applied]]="Yes",1,0)</f>
        <v>0</v>
      </c>
    </row>
    <row r="1765" spans="1:22" ht="14" x14ac:dyDescent="0.3">
      <c r="A1765">
        <v>1764</v>
      </c>
      <c r="B1765" s="2">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f>IF(Table1[[#This Row],[Age]]&lt;25,"Under 25",
IF(Table1[[#This Row],[Age]]&lt;=34,"25–34",
IF(Table1[[#This Row],[Age]]&lt;=44,"35–44",
IF(Table1[[#This Row],[Age]]&lt;=54,"45–54","55+"))))</f>
        <v>35–44</v>
      </c>
      <c r="T1765" t="str">
        <f>IF(Table1[[#This Row],[Purchase Amount (USD)]]&gt;=100,"High Value","Low Value")</f>
        <v>Low Value</v>
      </c>
      <c r="U1765" t="str">
        <f>IF(Table1[[#This Row],[Previous Purchases]]&gt;=20,"Loyal",
IF(Table1[[#This Row],[Previous Purchases]]&gt;=10,"Returning","New"))</f>
        <v>Loyal</v>
      </c>
      <c r="V1765" s="3">
        <f>IF(Table1[[#This Row],[Discount Applied]]="Yes",1,0)</f>
        <v>0</v>
      </c>
    </row>
    <row r="1766" spans="1:22" ht="14" x14ac:dyDescent="0.3">
      <c r="A1766">
        <v>1765</v>
      </c>
      <c r="B1766" s="2">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f>IF(Table1[[#This Row],[Age]]&lt;25,"Under 25",
IF(Table1[[#This Row],[Age]]&lt;=34,"25–34",
IF(Table1[[#This Row],[Age]]&lt;=44,"35–44",
IF(Table1[[#This Row],[Age]]&lt;=54,"45–54","55+"))))</f>
        <v>55+</v>
      </c>
      <c r="T1766" t="str">
        <f>IF(Table1[[#This Row],[Purchase Amount (USD)]]&gt;=100,"High Value","Low Value")</f>
        <v>Low Value</v>
      </c>
      <c r="U1766" t="str">
        <f>IF(Table1[[#This Row],[Previous Purchases]]&gt;=20,"Loyal",
IF(Table1[[#This Row],[Previous Purchases]]&gt;=10,"Returning","New"))</f>
        <v>Loyal</v>
      </c>
      <c r="V1766" s="3">
        <f>IF(Table1[[#This Row],[Discount Applied]]="Yes",1,0)</f>
        <v>0</v>
      </c>
    </row>
    <row r="1767" spans="1:22" ht="14" x14ac:dyDescent="0.3">
      <c r="A1767">
        <v>1766</v>
      </c>
      <c r="B1767" s="2">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f>IF(Table1[[#This Row],[Age]]&lt;25,"Under 25",
IF(Table1[[#This Row],[Age]]&lt;=34,"25–34",
IF(Table1[[#This Row],[Age]]&lt;=44,"35–44",
IF(Table1[[#This Row],[Age]]&lt;=54,"45–54","55+"))))</f>
        <v>55+</v>
      </c>
      <c r="T1767" t="str">
        <f>IF(Table1[[#This Row],[Purchase Amount (USD)]]&gt;=100,"High Value","Low Value")</f>
        <v>Low Value</v>
      </c>
      <c r="U1767" t="str">
        <f>IF(Table1[[#This Row],[Previous Purchases]]&gt;=20,"Loyal",
IF(Table1[[#This Row],[Previous Purchases]]&gt;=10,"Returning","New"))</f>
        <v>Loyal</v>
      </c>
      <c r="V1767" s="3">
        <f>IF(Table1[[#This Row],[Discount Applied]]="Yes",1,0)</f>
        <v>0</v>
      </c>
    </row>
    <row r="1768" spans="1:22" ht="14" x14ac:dyDescent="0.3">
      <c r="A1768">
        <v>1767</v>
      </c>
      <c r="B1768" s="2">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f>IF(Table1[[#This Row],[Age]]&lt;25,"Under 25",
IF(Table1[[#This Row],[Age]]&lt;=34,"25–34",
IF(Table1[[#This Row],[Age]]&lt;=44,"35–44",
IF(Table1[[#This Row],[Age]]&lt;=54,"45–54","55+"))))</f>
        <v>55+</v>
      </c>
      <c r="T1768" t="str">
        <f>IF(Table1[[#This Row],[Purchase Amount (USD)]]&gt;=100,"High Value","Low Value")</f>
        <v>Low Value</v>
      </c>
      <c r="U1768" t="str">
        <f>IF(Table1[[#This Row],[Previous Purchases]]&gt;=20,"Loyal",
IF(Table1[[#This Row],[Previous Purchases]]&gt;=10,"Returning","New"))</f>
        <v>Loyal</v>
      </c>
      <c r="V1768" s="3">
        <f>IF(Table1[[#This Row],[Discount Applied]]="Yes",1,0)</f>
        <v>0</v>
      </c>
    </row>
    <row r="1769" spans="1:22" ht="14" x14ac:dyDescent="0.3">
      <c r="A1769">
        <v>1768</v>
      </c>
      <c r="B1769" s="2">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f>IF(Table1[[#This Row],[Age]]&lt;25,"Under 25",
IF(Table1[[#This Row],[Age]]&lt;=34,"25–34",
IF(Table1[[#This Row],[Age]]&lt;=44,"35–44",
IF(Table1[[#This Row],[Age]]&lt;=54,"45–54","55+"))))</f>
        <v>55+</v>
      </c>
      <c r="T1769" t="str">
        <f>IF(Table1[[#This Row],[Purchase Amount (USD)]]&gt;=100,"High Value","Low Value")</f>
        <v>Low Value</v>
      </c>
      <c r="U1769" t="str">
        <f>IF(Table1[[#This Row],[Previous Purchases]]&gt;=20,"Loyal",
IF(Table1[[#This Row],[Previous Purchases]]&gt;=10,"Returning","New"))</f>
        <v>Loyal</v>
      </c>
      <c r="V1769" s="3">
        <f>IF(Table1[[#This Row],[Discount Applied]]="Yes",1,0)</f>
        <v>0</v>
      </c>
    </row>
    <row r="1770" spans="1:22" ht="14" x14ac:dyDescent="0.3">
      <c r="A1770">
        <v>1769</v>
      </c>
      <c r="B1770" s="2">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f>IF(Table1[[#This Row],[Age]]&lt;25,"Under 25",
IF(Table1[[#This Row],[Age]]&lt;=34,"25–34",
IF(Table1[[#This Row],[Age]]&lt;=44,"35–44",
IF(Table1[[#This Row],[Age]]&lt;=54,"45–54","55+"))))</f>
        <v>25–34</v>
      </c>
      <c r="T1770" t="str">
        <f>IF(Table1[[#This Row],[Purchase Amount (USD)]]&gt;=100,"High Value","Low Value")</f>
        <v>Low Value</v>
      </c>
      <c r="U1770" t="str">
        <f>IF(Table1[[#This Row],[Previous Purchases]]&gt;=20,"Loyal",
IF(Table1[[#This Row],[Previous Purchases]]&gt;=10,"Returning","New"))</f>
        <v>New</v>
      </c>
      <c r="V1770" s="3">
        <f>IF(Table1[[#This Row],[Discount Applied]]="Yes",1,0)</f>
        <v>0</v>
      </c>
    </row>
    <row r="1771" spans="1:22" ht="14" x14ac:dyDescent="0.3">
      <c r="A1771">
        <v>1770</v>
      </c>
      <c r="B1771" s="2">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f>IF(Table1[[#This Row],[Age]]&lt;25,"Under 25",
IF(Table1[[#This Row],[Age]]&lt;=34,"25–34",
IF(Table1[[#This Row],[Age]]&lt;=44,"35–44",
IF(Table1[[#This Row],[Age]]&lt;=54,"45–54","55+"))))</f>
        <v>25–34</v>
      </c>
      <c r="T1771" t="str">
        <f>IF(Table1[[#This Row],[Purchase Amount (USD)]]&gt;=100,"High Value","Low Value")</f>
        <v>Low Value</v>
      </c>
      <c r="U1771" t="str">
        <f>IF(Table1[[#This Row],[Previous Purchases]]&gt;=20,"Loyal",
IF(Table1[[#This Row],[Previous Purchases]]&gt;=10,"Returning","New"))</f>
        <v>Loyal</v>
      </c>
      <c r="V1771" s="3">
        <f>IF(Table1[[#This Row],[Discount Applied]]="Yes",1,0)</f>
        <v>0</v>
      </c>
    </row>
    <row r="1772" spans="1:22" ht="14" x14ac:dyDescent="0.3">
      <c r="A1772">
        <v>1771</v>
      </c>
      <c r="B1772" s="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str">
        <f>IF(Table1[[#This Row],[Age]]&lt;25,"Under 25",
IF(Table1[[#This Row],[Age]]&lt;=34,"25–34",
IF(Table1[[#This Row],[Age]]&lt;=44,"35–44",
IF(Table1[[#This Row],[Age]]&lt;=54,"45–54","55+"))))</f>
        <v>45–54</v>
      </c>
      <c r="T1772" t="str">
        <f>IF(Table1[[#This Row],[Purchase Amount (USD)]]&gt;=100,"High Value","Low Value")</f>
        <v>Low Value</v>
      </c>
      <c r="U1772" t="str">
        <f>IF(Table1[[#This Row],[Previous Purchases]]&gt;=20,"Loyal",
IF(Table1[[#This Row],[Previous Purchases]]&gt;=10,"Returning","New"))</f>
        <v>Loyal</v>
      </c>
      <c r="V1772" s="3">
        <f>IF(Table1[[#This Row],[Discount Applied]]="Yes",1,0)</f>
        <v>0</v>
      </c>
    </row>
    <row r="1773" spans="1:22" ht="14" x14ac:dyDescent="0.3">
      <c r="A1773">
        <v>1772</v>
      </c>
      <c r="B1773" s="2">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f>IF(Table1[[#This Row],[Age]]&lt;25,"Under 25",
IF(Table1[[#This Row],[Age]]&lt;=34,"25–34",
IF(Table1[[#This Row],[Age]]&lt;=44,"35–44",
IF(Table1[[#This Row],[Age]]&lt;=54,"45–54","55+"))))</f>
        <v>45–54</v>
      </c>
      <c r="T1773" t="str">
        <f>IF(Table1[[#This Row],[Purchase Amount (USD)]]&gt;=100,"High Value","Low Value")</f>
        <v>Low Value</v>
      </c>
      <c r="U1773" t="str">
        <f>IF(Table1[[#This Row],[Previous Purchases]]&gt;=20,"Loyal",
IF(Table1[[#This Row],[Previous Purchases]]&gt;=10,"Returning","New"))</f>
        <v>New</v>
      </c>
      <c r="V1773" s="3">
        <f>IF(Table1[[#This Row],[Discount Applied]]="Yes",1,0)</f>
        <v>0</v>
      </c>
    </row>
    <row r="1774" spans="1:22" ht="14" x14ac:dyDescent="0.3">
      <c r="A1774">
        <v>1773</v>
      </c>
      <c r="B1774" s="2">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f>IF(Table1[[#This Row],[Age]]&lt;25,"Under 25",
IF(Table1[[#This Row],[Age]]&lt;=34,"25–34",
IF(Table1[[#This Row],[Age]]&lt;=44,"35–44",
IF(Table1[[#This Row],[Age]]&lt;=54,"45–54","55+"))))</f>
        <v>55+</v>
      </c>
      <c r="T1774" t="str">
        <f>IF(Table1[[#This Row],[Purchase Amount (USD)]]&gt;=100,"High Value","Low Value")</f>
        <v>Low Value</v>
      </c>
      <c r="U1774" t="str">
        <f>IF(Table1[[#This Row],[Previous Purchases]]&gt;=20,"Loyal",
IF(Table1[[#This Row],[Previous Purchases]]&gt;=10,"Returning","New"))</f>
        <v>New</v>
      </c>
      <c r="V1774" s="3">
        <f>IF(Table1[[#This Row],[Discount Applied]]="Yes",1,0)</f>
        <v>0</v>
      </c>
    </row>
    <row r="1775" spans="1:22" ht="14" x14ac:dyDescent="0.3">
      <c r="A1775">
        <v>1774</v>
      </c>
      <c r="B1775" s="2">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f>IF(Table1[[#This Row],[Age]]&lt;25,"Under 25",
IF(Table1[[#This Row],[Age]]&lt;=34,"25–34",
IF(Table1[[#This Row],[Age]]&lt;=44,"35–44",
IF(Table1[[#This Row],[Age]]&lt;=54,"45–54","55+"))))</f>
        <v>Under 25</v>
      </c>
      <c r="T1775" t="str">
        <f>IF(Table1[[#This Row],[Purchase Amount (USD)]]&gt;=100,"High Value","Low Value")</f>
        <v>Low Value</v>
      </c>
      <c r="U1775" t="str">
        <f>IF(Table1[[#This Row],[Previous Purchases]]&gt;=20,"Loyal",
IF(Table1[[#This Row],[Previous Purchases]]&gt;=10,"Returning","New"))</f>
        <v>Returning</v>
      </c>
      <c r="V1775" s="3">
        <f>IF(Table1[[#This Row],[Discount Applied]]="Yes",1,0)</f>
        <v>0</v>
      </c>
    </row>
    <row r="1776" spans="1:22" ht="14" x14ac:dyDescent="0.3">
      <c r="A1776">
        <v>1775</v>
      </c>
      <c r="B1776" s="2">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f>IF(Table1[[#This Row],[Age]]&lt;25,"Under 25",
IF(Table1[[#This Row],[Age]]&lt;=34,"25–34",
IF(Table1[[#This Row],[Age]]&lt;=44,"35–44",
IF(Table1[[#This Row],[Age]]&lt;=54,"45–54","55+"))))</f>
        <v>45–54</v>
      </c>
      <c r="T1776" t="str">
        <f>IF(Table1[[#This Row],[Purchase Amount (USD)]]&gt;=100,"High Value","Low Value")</f>
        <v>Low Value</v>
      </c>
      <c r="U1776" t="str">
        <f>IF(Table1[[#This Row],[Previous Purchases]]&gt;=20,"Loyal",
IF(Table1[[#This Row],[Previous Purchases]]&gt;=10,"Returning","New"))</f>
        <v>New</v>
      </c>
      <c r="V1776" s="3">
        <f>IF(Table1[[#This Row],[Discount Applied]]="Yes",1,0)</f>
        <v>0</v>
      </c>
    </row>
    <row r="1777" spans="1:22" ht="14" x14ac:dyDescent="0.3">
      <c r="A1777">
        <v>1776</v>
      </c>
      <c r="B1777" s="2">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f>IF(Table1[[#This Row],[Age]]&lt;25,"Under 25",
IF(Table1[[#This Row],[Age]]&lt;=34,"25–34",
IF(Table1[[#This Row],[Age]]&lt;=44,"35–44",
IF(Table1[[#This Row],[Age]]&lt;=54,"45–54","55+"))))</f>
        <v>Under 25</v>
      </c>
      <c r="T1777" t="str">
        <f>IF(Table1[[#This Row],[Purchase Amount (USD)]]&gt;=100,"High Value","Low Value")</f>
        <v>Low Value</v>
      </c>
      <c r="U1777" t="str">
        <f>IF(Table1[[#This Row],[Previous Purchases]]&gt;=20,"Loyal",
IF(Table1[[#This Row],[Previous Purchases]]&gt;=10,"Returning","New"))</f>
        <v>Returning</v>
      </c>
      <c r="V1777" s="3">
        <f>IF(Table1[[#This Row],[Discount Applied]]="Yes",1,0)</f>
        <v>0</v>
      </c>
    </row>
    <row r="1778" spans="1:22" ht="14" x14ac:dyDescent="0.3">
      <c r="A1778">
        <v>1777</v>
      </c>
      <c r="B1778" s="2">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f>IF(Table1[[#This Row],[Age]]&lt;25,"Under 25",
IF(Table1[[#This Row],[Age]]&lt;=34,"25–34",
IF(Table1[[#This Row],[Age]]&lt;=44,"35–44",
IF(Table1[[#This Row],[Age]]&lt;=54,"45–54","55+"))))</f>
        <v>55+</v>
      </c>
      <c r="T1778" t="str">
        <f>IF(Table1[[#This Row],[Purchase Amount (USD)]]&gt;=100,"High Value","Low Value")</f>
        <v>Low Value</v>
      </c>
      <c r="U1778" t="str">
        <f>IF(Table1[[#This Row],[Previous Purchases]]&gt;=20,"Loyal",
IF(Table1[[#This Row],[Previous Purchases]]&gt;=10,"Returning","New"))</f>
        <v>Returning</v>
      </c>
      <c r="V1778" s="3">
        <f>IF(Table1[[#This Row],[Discount Applied]]="Yes",1,0)</f>
        <v>0</v>
      </c>
    </row>
    <row r="1779" spans="1:22" ht="14" x14ac:dyDescent="0.3">
      <c r="A1779">
        <v>1778</v>
      </c>
      <c r="B1779" s="2">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f>IF(Table1[[#This Row],[Age]]&lt;25,"Under 25",
IF(Table1[[#This Row],[Age]]&lt;=34,"25–34",
IF(Table1[[#This Row],[Age]]&lt;=44,"35–44",
IF(Table1[[#This Row],[Age]]&lt;=54,"45–54","55+"))))</f>
        <v>Under 25</v>
      </c>
      <c r="T1779" t="str">
        <f>IF(Table1[[#This Row],[Purchase Amount (USD)]]&gt;=100,"High Value","Low Value")</f>
        <v>Low Value</v>
      </c>
      <c r="U1779" t="str">
        <f>IF(Table1[[#This Row],[Previous Purchases]]&gt;=20,"Loyal",
IF(Table1[[#This Row],[Previous Purchases]]&gt;=10,"Returning","New"))</f>
        <v>New</v>
      </c>
      <c r="V1779" s="3">
        <f>IF(Table1[[#This Row],[Discount Applied]]="Yes",1,0)</f>
        <v>0</v>
      </c>
    </row>
    <row r="1780" spans="1:22" ht="14" x14ac:dyDescent="0.3">
      <c r="A1780">
        <v>1779</v>
      </c>
      <c r="B1780" s="2">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str">
        <f>IF(Table1[[#This Row],[Age]]&lt;25,"Under 25",
IF(Table1[[#This Row],[Age]]&lt;=34,"25–34",
IF(Table1[[#This Row],[Age]]&lt;=44,"35–44",
IF(Table1[[#This Row],[Age]]&lt;=54,"45–54","55+"))))</f>
        <v>45–54</v>
      </c>
      <c r="T1780" t="str">
        <f>IF(Table1[[#This Row],[Purchase Amount (USD)]]&gt;=100,"High Value","Low Value")</f>
        <v>Low Value</v>
      </c>
      <c r="U1780" t="str">
        <f>IF(Table1[[#This Row],[Previous Purchases]]&gt;=20,"Loyal",
IF(Table1[[#This Row],[Previous Purchases]]&gt;=10,"Returning","New"))</f>
        <v>New</v>
      </c>
      <c r="V1780" s="3">
        <f>IF(Table1[[#This Row],[Discount Applied]]="Yes",1,0)</f>
        <v>0</v>
      </c>
    </row>
    <row r="1781" spans="1:22" ht="14" x14ac:dyDescent="0.3">
      <c r="A1781">
        <v>1780</v>
      </c>
      <c r="B1781" s="2">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f>IF(Table1[[#This Row],[Age]]&lt;25,"Under 25",
IF(Table1[[#This Row],[Age]]&lt;=34,"25–34",
IF(Table1[[#This Row],[Age]]&lt;=44,"35–44",
IF(Table1[[#This Row],[Age]]&lt;=54,"45–54","55+"))))</f>
        <v>25–34</v>
      </c>
      <c r="T1781" t="str">
        <f>IF(Table1[[#This Row],[Purchase Amount (USD)]]&gt;=100,"High Value","Low Value")</f>
        <v>Low Value</v>
      </c>
      <c r="U1781" t="str">
        <f>IF(Table1[[#This Row],[Previous Purchases]]&gt;=20,"Loyal",
IF(Table1[[#This Row],[Previous Purchases]]&gt;=10,"Returning","New"))</f>
        <v>Loyal</v>
      </c>
      <c r="V1781" s="3">
        <f>IF(Table1[[#This Row],[Discount Applied]]="Yes",1,0)</f>
        <v>0</v>
      </c>
    </row>
    <row r="1782" spans="1:22" ht="14" x14ac:dyDescent="0.3">
      <c r="A1782">
        <v>1781</v>
      </c>
      <c r="B1782" s="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f>IF(Table1[[#This Row],[Age]]&lt;25,"Under 25",
IF(Table1[[#This Row],[Age]]&lt;=34,"25–34",
IF(Table1[[#This Row],[Age]]&lt;=44,"35–44",
IF(Table1[[#This Row],[Age]]&lt;=54,"45–54","55+"))))</f>
        <v>55+</v>
      </c>
      <c r="T1782" t="str">
        <f>IF(Table1[[#This Row],[Purchase Amount (USD)]]&gt;=100,"High Value","Low Value")</f>
        <v>Low Value</v>
      </c>
      <c r="U1782" t="str">
        <f>IF(Table1[[#This Row],[Previous Purchases]]&gt;=20,"Loyal",
IF(Table1[[#This Row],[Previous Purchases]]&gt;=10,"Returning","New"))</f>
        <v>Loyal</v>
      </c>
      <c r="V1782" s="3">
        <f>IF(Table1[[#This Row],[Discount Applied]]="Yes",1,0)</f>
        <v>0</v>
      </c>
    </row>
    <row r="1783" spans="1:22" ht="14" x14ac:dyDescent="0.3">
      <c r="A1783">
        <v>1782</v>
      </c>
      <c r="B1783" s="2">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f>IF(Table1[[#This Row],[Age]]&lt;25,"Under 25",
IF(Table1[[#This Row],[Age]]&lt;=34,"25–34",
IF(Table1[[#This Row],[Age]]&lt;=44,"35–44",
IF(Table1[[#This Row],[Age]]&lt;=54,"45–54","55+"))))</f>
        <v>25–34</v>
      </c>
      <c r="T1783" t="str">
        <f>IF(Table1[[#This Row],[Purchase Amount (USD)]]&gt;=100,"High Value","Low Value")</f>
        <v>Low Value</v>
      </c>
      <c r="U1783" t="str">
        <f>IF(Table1[[#This Row],[Previous Purchases]]&gt;=20,"Loyal",
IF(Table1[[#This Row],[Previous Purchases]]&gt;=10,"Returning","New"))</f>
        <v>Loyal</v>
      </c>
      <c r="V1783" s="3">
        <f>IF(Table1[[#This Row],[Discount Applied]]="Yes",1,0)</f>
        <v>0</v>
      </c>
    </row>
    <row r="1784" spans="1:22" ht="14" x14ac:dyDescent="0.3">
      <c r="A1784">
        <v>1783</v>
      </c>
      <c r="B1784" s="2">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f>IF(Table1[[#This Row],[Age]]&lt;25,"Under 25",
IF(Table1[[#This Row],[Age]]&lt;=34,"25–34",
IF(Table1[[#This Row],[Age]]&lt;=44,"35–44",
IF(Table1[[#This Row],[Age]]&lt;=54,"45–54","55+"))))</f>
        <v>45–54</v>
      </c>
      <c r="T1784" t="str">
        <f>IF(Table1[[#This Row],[Purchase Amount (USD)]]&gt;=100,"High Value","Low Value")</f>
        <v>Low Value</v>
      </c>
      <c r="U1784" t="str">
        <f>IF(Table1[[#This Row],[Previous Purchases]]&gt;=20,"Loyal",
IF(Table1[[#This Row],[Previous Purchases]]&gt;=10,"Returning","New"))</f>
        <v>Loyal</v>
      </c>
      <c r="V1784" s="3">
        <f>IF(Table1[[#This Row],[Discount Applied]]="Yes",1,0)</f>
        <v>0</v>
      </c>
    </row>
    <row r="1785" spans="1:22" ht="14" x14ac:dyDescent="0.3">
      <c r="A1785">
        <v>1784</v>
      </c>
      <c r="B1785" s="2">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f>IF(Table1[[#This Row],[Age]]&lt;25,"Under 25",
IF(Table1[[#This Row],[Age]]&lt;=34,"25–34",
IF(Table1[[#This Row],[Age]]&lt;=44,"35–44",
IF(Table1[[#This Row],[Age]]&lt;=54,"45–54","55+"))))</f>
        <v>35–44</v>
      </c>
      <c r="T1785" t="str">
        <f>IF(Table1[[#This Row],[Purchase Amount (USD)]]&gt;=100,"High Value","Low Value")</f>
        <v>Low Value</v>
      </c>
      <c r="U1785" t="str">
        <f>IF(Table1[[#This Row],[Previous Purchases]]&gt;=20,"Loyal",
IF(Table1[[#This Row],[Previous Purchases]]&gt;=10,"Returning","New"))</f>
        <v>Loyal</v>
      </c>
      <c r="V1785" s="3">
        <f>IF(Table1[[#This Row],[Discount Applied]]="Yes",1,0)</f>
        <v>0</v>
      </c>
    </row>
    <row r="1786" spans="1:22" ht="14" x14ac:dyDescent="0.3">
      <c r="A1786">
        <v>1785</v>
      </c>
      <c r="B1786" s="2">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str">
        <f>IF(Table1[[#This Row],[Age]]&lt;25,"Under 25",
IF(Table1[[#This Row],[Age]]&lt;=34,"25–34",
IF(Table1[[#This Row],[Age]]&lt;=44,"35–44",
IF(Table1[[#This Row],[Age]]&lt;=54,"45–54","55+"))))</f>
        <v>25–34</v>
      </c>
      <c r="T1786" t="str">
        <f>IF(Table1[[#This Row],[Purchase Amount (USD)]]&gt;=100,"High Value","Low Value")</f>
        <v>Low Value</v>
      </c>
      <c r="U1786" t="str">
        <f>IF(Table1[[#This Row],[Previous Purchases]]&gt;=20,"Loyal",
IF(Table1[[#This Row],[Previous Purchases]]&gt;=10,"Returning","New"))</f>
        <v>New</v>
      </c>
      <c r="V1786" s="3">
        <f>IF(Table1[[#This Row],[Discount Applied]]="Yes",1,0)</f>
        <v>0</v>
      </c>
    </row>
    <row r="1787" spans="1:22" ht="14" x14ac:dyDescent="0.3">
      <c r="A1787">
        <v>1786</v>
      </c>
      <c r="B1787" s="2">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f>IF(Table1[[#This Row],[Age]]&lt;25,"Under 25",
IF(Table1[[#This Row],[Age]]&lt;=34,"25–34",
IF(Table1[[#This Row],[Age]]&lt;=44,"35–44",
IF(Table1[[#This Row],[Age]]&lt;=54,"45–54","55+"))))</f>
        <v>45–54</v>
      </c>
      <c r="T1787" t="str">
        <f>IF(Table1[[#This Row],[Purchase Amount (USD)]]&gt;=100,"High Value","Low Value")</f>
        <v>Low Value</v>
      </c>
      <c r="U1787" t="str">
        <f>IF(Table1[[#This Row],[Previous Purchases]]&gt;=20,"Loyal",
IF(Table1[[#This Row],[Previous Purchases]]&gt;=10,"Returning","New"))</f>
        <v>Loyal</v>
      </c>
      <c r="V1787" s="3">
        <f>IF(Table1[[#This Row],[Discount Applied]]="Yes",1,0)</f>
        <v>0</v>
      </c>
    </row>
    <row r="1788" spans="1:22" ht="14" x14ac:dyDescent="0.3">
      <c r="A1788">
        <v>1787</v>
      </c>
      <c r="B1788" s="2">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f>IF(Table1[[#This Row],[Age]]&lt;25,"Under 25",
IF(Table1[[#This Row],[Age]]&lt;=34,"25–34",
IF(Table1[[#This Row],[Age]]&lt;=44,"35–44",
IF(Table1[[#This Row],[Age]]&lt;=54,"45–54","55+"))))</f>
        <v>45–54</v>
      </c>
      <c r="T1788" t="str">
        <f>IF(Table1[[#This Row],[Purchase Amount (USD)]]&gt;=100,"High Value","Low Value")</f>
        <v>Low Value</v>
      </c>
      <c r="U1788" t="str">
        <f>IF(Table1[[#This Row],[Previous Purchases]]&gt;=20,"Loyal",
IF(Table1[[#This Row],[Previous Purchases]]&gt;=10,"Returning","New"))</f>
        <v>Loyal</v>
      </c>
      <c r="V1788" s="3">
        <f>IF(Table1[[#This Row],[Discount Applied]]="Yes",1,0)</f>
        <v>0</v>
      </c>
    </row>
    <row r="1789" spans="1:22" ht="14" x14ac:dyDescent="0.3">
      <c r="A1789">
        <v>1788</v>
      </c>
      <c r="B1789" s="2">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f>IF(Table1[[#This Row],[Age]]&lt;25,"Under 25",
IF(Table1[[#This Row],[Age]]&lt;=34,"25–34",
IF(Table1[[#This Row],[Age]]&lt;=44,"35–44",
IF(Table1[[#This Row],[Age]]&lt;=54,"45–54","55+"))))</f>
        <v>Under 25</v>
      </c>
      <c r="T1789" t="str">
        <f>IF(Table1[[#This Row],[Purchase Amount (USD)]]&gt;=100,"High Value","Low Value")</f>
        <v>Low Value</v>
      </c>
      <c r="U1789" t="str">
        <f>IF(Table1[[#This Row],[Previous Purchases]]&gt;=20,"Loyal",
IF(Table1[[#This Row],[Previous Purchases]]&gt;=10,"Returning","New"))</f>
        <v>Returning</v>
      </c>
      <c r="V1789" s="3">
        <f>IF(Table1[[#This Row],[Discount Applied]]="Yes",1,0)</f>
        <v>0</v>
      </c>
    </row>
    <row r="1790" spans="1:22" ht="14" x14ac:dyDescent="0.3">
      <c r="A1790">
        <v>1789</v>
      </c>
      <c r="B1790" s="2">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f>IF(Table1[[#This Row],[Age]]&lt;25,"Under 25",
IF(Table1[[#This Row],[Age]]&lt;=34,"25–34",
IF(Table1[[#This Row],[Age]]&lt;=44,"35–44",
IF(Table1[[#This Row],[Age]]&lt;=54,"45–54","55+"))))</f>
        <v>55+</v>
      </c>
      <c r="T1790" t="str">
        <f>IF(Table1[[#This Row],[Purchase Amount (USD)]]&gt;=100,"High Value","Low Value")</f>
        <v>Low Value</v>
      </c>
      <c r="U1790" t="str">
        <f>IF(Table1[[#This Row],[Previous Purchases]]&gt;=20,"Loyal",
IF(Table1[[#This Row],[Previous Purchases]]&gt;=10,"Returning","New"))</f>
        <v>Loyal</v>
      </c>
      <c r="V1790" s="3">
        <f>IF(Table1[[#This Row],[Discount Applied]]="Yes",1,0)</f>
        <v>0</v>
      </c>
    </row>
    <row r="1791" spans="1:22" ht="14" x14ac:dyDescent="0.3">
      <c r="A1791">
        <v>1790</v>
      </c>
      <c r="B1791" s="2">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f>IF(Table1[[#This Row],[Age]]&lt;25,"Under 25",
IF(Table1[[#This Row],[Age]]&lt;=34,"25–34",
IF(Table1[[#This Row],[Age]]&lt;=44,"35–44",
IF(Table1[[#This Row],[Age]]&lt;=54,"45–54","55+"))))</f>
        <v>45–54</v>
      </c>
      <c r="T1791" t="str">
        <f>IF(Table1[[#This Row],[Purchase Amount (USD)]]&gt;=100,"High Value","Low Value")</f>
        <v>Low Value</v>
      </c>
      <c r="U1791" t="str">
        <f>IF(Table1[[#This Row],[Previous Purchases]]&gt;=20,"Loyal",
IF(Table1[[#This Row],[Previous Purchases]]&gt;=10,"Returning","New"))</f>
        <v>Loyal</v>
      </c>
      <c r="V1791" s="3">
        <f>IF(Table1[[#This Row],[Discount Applied]]="Yes",1,0)</f>
        <v>0</v>
      </c>
    </row>
    <row r="1792" spans="1:22" ht="14" x14ac:dyDescent="0.3">
      <c r="A1792">
        <v>1791</v>
      </c>
      <c r="B1792" s="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f>IF(Table1[[#This Row],[Age]]&lt;25,"Under 25",
IF(Table1[[#This Row],[Age]]&lt;=34,"25–34",
IF(Table1[[#This Row],[Age]]&lt;=44,"35–44",
IF(Table1[[#This Row],[Age]]&lt;=54,"45–54","55+"))))</f>
        <v>45–54</v>
      </c>
      <c r="T1792" t="str">
        <f>IF(Table1[[#This Row],[Purchase Amount (USD)]]&gt;=100,"High Value","Low Value")</f>
        <v>Low Value</v>
      </c>
      <c r="U1792" t="str">
        <f>IF(Table1[[#This Row],[Previous Purchases]]&gt;=20,"Loyal",
IF(Table1[[#This Row],[Previous Purchases]]&gt;=10,"Returning","New"))</f>
        <v>Loyal</v>
      </c>
      <c r="V1792" s="3">
        <f>IF(Table1[[#This Row],[Discount Applied]]="Yes",1,0)</f>
        <v>0</v>
      </c>
    </row>
    <row r="1793" spans="1:22" ht="14" x14ac:dyDescent="0.3">
      <c r="A1793">
        <v>1792</v>
      </c>
      <c r="B1793" s="2">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f>IF(Table1[[#This Row],[Age]]&lt;25,"Under 25",
IF(Table1[[#This Row],[Age]]&lt;=34,"25–34",
IF(Table1[[#This Row],[Age]]&lt;=44,"35–44",
IF(Table1[[#This Row],[Age]]&lt;=54,"45–54","55+"))))</f>
        <v>55+</v>
      </c>
      <c r="T1793" t="str">
        <f>IF(Table1[[#This Row],[Purchase Amount (USD)]]&gt;=100,"High Value","Low Value")</f>
        <v>Low Value</v>
      </c>
      <c r="U1793" t="str">
        <f>IF(Table1[[#This Row],[Previous Purchases]]&gt;=20,"Loyal",
IF(Table1[[#This Row],[Previous Purchases]]&gt;=10,"Returning","New"))</f>
        <v>Loyal</v>
      </c>
      <c r="V1793" s="3">
        <f>IF(Table1[[#This Row],[Discount Applied]]="Yes",1,0)</f>
        <v>0</v>
      </c>
    </row>
    <row r="1794" spans="1:22" ht="14" x14ac:dyDescent="0.3">
      <c r="A1794">
        <v>1793</v>
      </c>
      <c r="B1794" s="2">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f>IF(Table1[[#This Row],[Age]]&lt;25,"Under 25",
IF(Table1[[#This Row],[Age]]&lt;=34,"25–34",
IF(Table1[[#This Row],[Age]]&lt;=44,"35–44",
IF(Table1[[#This Row],[Age]]&lt;=54,"45–54","55+"))))</f>
        <v>35–44</v>
      </c>
      <c r="T1794" t="str">
        <f>IF(Table1[[#This Row],[Purchase Amount (USD)]]&gt;=100,"High Value","Low Value")</f>
        <v>Low Value</v>
      </c>
      <c r="U1794" t="str">
        <f>IF(Table1[[#This Row],[Previous Purchases]]&gt;=20,"Loyal",
IF(Table1[[#This Row],[Previous Purchases]]&gt;=10,"Returning","New"))</f>
        <v>Loyal</v>
      </c>
      <c r="V1794" s="3">
        <f>IF(Table1[[#This Row],[Discount Applied]]="Yes",1,0)</f>
        <v>0</v>
      </c>
    </row>
    <row r="1795" spans="1:22" ht="14" x14ac:dyDescent="0.3">
      <c r="A1795">
        <v>1794</v>
      </c>
      <c r="B1795" s="2">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f>IF(Table1[[#This Row],[Age]]&lt;25,"Under 25",
IF(Table1[[#This Row],[Age]]&lt;=34,"25–34",
IF(Table1[[#This Row],[Age]]&lt;=44,"35–44",
IF(Table1[[#This Row],[Age]]&lt;=54,"45–54","55+"))))</f>
        <v>55+</v>
      </c>
      <c r="T1795" t="str">
        <f>IF(Table1[[#This Row],[Purchase Amount (USD)]]&gt;=100,"High Value","Low Value")</f>
        <v>Low Value</v>
      </c>
      <c r="U1795" t="str">
        <f>IF(Table1[[#This Row],[Previous Purchases]]&gt;=20,"Loyal",
IF(Table1[[#This Row],[Previous Purchases]]&gt;=10,"Returning","New"))</f>
        <v>Loyal</v>
      </c>
      <c r="V1795" s="3">
        <f>IF(Table1[[#This Row],[Discount Applied]]="Yes",1,0)</f>
        <v>0</v>
      </c>
    </row>
    <row r="1796" spans="1:22" ht="14" x14ac:dyDescent="0.3">
      <c r="A1796">
        <v>1795</v>
      </c>
      <c r="B1796" s="2">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str">
        <f>IF(Table1[[#This Row],[Age]]&lt;25,"Under 25",
IF(Table1[[#This Row],[Age]]&lt;=34,"25–34",
IF(Table1[[#This Row],[Age]]&lt;=44,"35–44",
IF(Table1[[#This Row],[Age]]&lt;=54,"45–54","55+"))))</f>
        <v>55+</v>
      </c>
      <c r="T1796" t="str">
        <f>IF(Table1[[#This Row],[Purchase Amount (USD)]]&gt;=100,"High Value","Low Value")</f>
        <v>Low Value</v>
      </c>
      <c r="U1796" t="str">
        <f>IF(Table1[[#This Row],[Previous Purchases]]&gt;=20,"Loyal",
IF(Table1[[#This Row],[Previous Purchases]]&gt;=10,"Returning","New"))</f>
        <v>Loyal</v>
      </c>
      <c r="V1796" s="3">
        <f>IF(Table1[[#This Row],[Discount Applied]]="Yes",1,0)</f>
        <v>0</v>
      </c>
    </row>
    <row r="1797" spans="1:22" ht="14" x14ac:dyDescent="0.3">
      <c r="A1797">
        <v>1796</v>
      </c>
      <c r="B1797" s="2">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f>IF(Table1[[#This Row],[Age]]&lt;25,"Under 25",
IF(Table1[[#This Row],[Age]]&lt;=34,"25–34",
IF(Table1[[#This Row],[Age]]&lt;=44,"35–44",
IF(Table1[[#This Row],[Age]]&lt;=54,"45–54","55+"))))</f>
        <v>55+</v>
      </c>
      <c r="T1797" t="str">
        <f>IF(Table1[[#This Row],[Purchase Amount (USD)]]&gt;=100,"High Value","Low Value")</f>
        <v>Low Value</v>
      </c>
      <c r="U1797" t="str">
        <f>IF(Table1[[#This Row],[Previous Purchases]]&gt;=20,"Loyal",
IF(Table1[[#This Row],[Previous Purchases]]&gt;=10,"Returning","New"))</f>
        <v>New</v>
      </c>
      <c r="V1797" s="3">
        <f>IF(Table1[[#This Row],[Discount Applied]]="Yes",1,0)</f>
        <v>0</v>
      </c>
    </row>
    <row r="1798" spans="1:22" ht="14" x14ac:dyDescent="0.3">
      <c r="A1798">
        <v>1797</v>
      </c>
      <c r="B1798" s="2">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f>IF(Table1[[#This Row],[Age]]&lt;25,"Under 25",
IF(Table1[[#This Row],[Age]]&lt;=34,"25–34",
IF(Table1[[#This Row],[Age]]&lt;=44,"35–44",
IF(Table1[[#This Row],[Age]]&lt;=54,"45–54","55+"))))</f>
        <v>55+</v>
      </c>
      <c r="T1798" t="str">
        <f>IF(Table1[[#This Row],[Purchase Amount (USD)]]&gt;=100,"High Value","Low Value")</f>
        <v>Low Value</v>
      </c>
      <c r="U1798" t="str">
        <f>IF(Table1[[#This Row],[Previous Purchases]]&gt;=20,"Loyal",
IF(Table1[[#This Row],[Previous Purchases]]&gt;=10,"Returning","New"))</f>
        <v>Loyal</v>
      </c>
      <c r="V1798" s="3">
        <f>IF(Table1[[#This Row],[Discount Applied]]="Yes",1,0)</f>
        <v>0</v>
      </c>
    </row>
    <row r="1799" spans="1:22" ht="14" x14ac:dyDescent="0.3">
      <c r="A1799">
        <v>1798</v>
      </c>
      <c r="B1799" s="2">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str">
        <f>IF(Table1[[#This Row],[Age]]&lt;25,"Under 25",
IF(Table1[[#This Row],[Age]]&lt;=34,"25–34",
IF(Table1[[#This Row],[Age]]&lt;=44,"35–44",
IF(Table1[[#This Row],[Age]]&lt;=54,"45–54","55+"))))</f>
        <v>55+</v>
      </c>
      <c r="T1799" t="str">
        <f>IF(Table1[[#This Row],[Purchase Amount (USD)]]&gt;=100,"High Value","Low Value")</f>
        <v>Low Value</v>
      </c>
      <c r="U1799" t="str">
        <f>IF(Table1[[#This Row],[Previous Purchases]]&gt;=20,"Loyal",
IF(Table1[[#This Row],[Previous Purchases]]&gt;=10,"Returning","New"))</f>
        <v>Loyal</v>
      </c>
      <c r="V1799" s="3">
        <f>IF(Table1[[#This Row],[Discount Applied]]="Yes",1,0)</f>
        <v>0</v>
      </c>
    </row>
    <row r="1800" spans="1:22" ht="14" x14ac:dyDescent="0.3">
      <c r="A1800">
        <v>1799</v>
      </c>
      <c r="B1800" s="2">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f>IF(Table1[[#This Row],[Age]]&lt;25,"Under 25",
IF(Table1[[#This Row],[Age]]&lt;=34,"25–34",
IF(Table1[[#This Row],[Age]]&lt;=44,"35–44",
IF(Table1[[#This Row],[Age]]&lt;=54,"45–54","55+"))))</f>
        <v>35–44</v>
      </c>
      <c r="T1800" t="str">
        <f>IF(Table1[[#This Row],[Purchase Amount (USD)]]&gt;=100,"High Value","Low Value")</f>
        <v>Low Value</v>
      </c>
      <c r="U1800" t="str">
        <f>IF(Table1[[#This Row],[Previous Purchases]]&gt;=20,"Loyal",
IF(Table1[[#This Row],[Previous Purchases]]&gt;=10,"Returning","New"))</f>
        <v>New</v>
      </c>
      <c r="V1800" s="3">
        <f>IF(Table1[[#This Row],[Discount Applied]]="Yes",1,0)</f>
        <v>0</v>
      </c>
    </row>
    <row r="1801" spans="1:22" ht="14" x14ac:dyDescent="0.3">
      <c r="A1801">
        <v>1800</v>
      </c>
      <c r="B1801" s="2">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f>IF(Table1[[#This Row],[Age]]&lt;25,"Under 25",
IF(Table1[[#This Row],[Age]]&lt;=34,"25–34",
IF(Table1[[#This Row],[Age]]&lt;=44,"35–44",
IF(Table1[[#This Row],[Age]]&lt;=54,"45–54","55+"))))</f>
        <v>25–34</v>
      </c>
      <c r="T1801" t="str">
        <f>IF(Table1[[#This Row],[Purchase Amount (USD)]]&gt;=100,"High Value","Low Value")</f>
        <v>Low Value</v>
      </c>
      <c r="U1801" t="str">
        <f>IF(Table1[[#This Row],[Previous Purchases]]&gt;=20,"Loyal",
IF(Table1[[#This Row],[Previous Purchases]]&gt;=10,"Returning","New"))</f>
        <v>Loyal</v>
      </c>
      <c r="V1801" s="3">
        <f>IF(Table1[[#This Row],[Discount Applied]]="Yes",1,0)</f>
        <v>0</v>
      </c>
    </row>
    <row r="1802" spans="1:22" ht="14" x14ac:dyDescent="0.3">
      <c r="A1802">
        <v>1801</v>
      </c>
      <c r="B1802" s="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f>IF(Table1[[#This Row],[Age]]&lt;25,"Under 25",
IF(Table1[[#This Row],[Age]]&lt;=34,"25–34",
IF(Table1[[#This Row],[Age]]&lt;=44,"35–44",
IF(Table1[[#This Row],[Age]]&lt;=54,"45–54","55+"))))</f>
        <v>Under 25</v>
      </c>
      <c r="T1802" t="str">
        <f>IF(Table1[[#This Row],[Purchase Amount (USD)]]&gt;=100,"High Value","Low Value")</f>
        <v>Low Value</v>
      </c>
      <c r="U1802" t="str">
        <f>IF(Table1[[#This Row],[Previous Purchases]]&gt;=20,"Loyal",
IF(Table1[[#This Row],[Previous Purchases]]&gt;=10,"Returning","New"))</f>
        <v>Loyal</v>
      </c>
      <c r="V1802" s="3">
        <f>IF(Table1[[#This Row],[Discount Applied]]="Yes",1,0)</f>
        <v>0</v>
      </c>
    </row>
    <row r="1803" spans="1:22" ht="14" x14ac:dyDescent="0.3">
      <c r="A1803">
        <v>1802</v>
      </c>
      <c r="B1803" s="2">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f>IF(Table1[[#This Row],[Age]]&lt;25,"Under 25",
IF(Table1[[#This Row],[Age]]&lt;=34,"25–34",
IF(Table1[[#This Row],[Age]]&lt;=44,"35–44",
IF(Table1[[#This Row],[Age]]&lt;=54,"45–54","55+"))))</f>
        <v>25–34</v>
      </c>
      <c r="T1803" t="str">
        <f>IF(Table1[[#This Row],[Purchase Amount (USD)]]&gt;=100,"High Value","Low Value")</f>
        <v>Low Value</v>
      </c>
      <c r="U1803" t="str">
        <f>IF(Table1[[#This Row],[Previous Purchases]]&gt;=20,"Loyal",
IF(Table1[[#This Row],[Previous Purchases]]&gt;=10,"Returning","New"))</f>
        <v>Loyal</v>
      </c>
      <c r="V1803" s="3">
        <f>IF(Table1[[#This Row],[Discount Applied]]="Yes",1,0)</f>
        <v>0</v>
      </c>
    </row>
    <row r="1804" spans="1:22" ht="14" x14ac:dyDescent="0.3">
      <c r="A1804">
        <v>1803</v>
      </c>
      <c r="B1804" s="2">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f>IF(Table1[[#This Row],[Age]]&lt;25,"Under 25",
IF(Table1[[#This Row],[Age]]&lt;=34,"25–34",
IF(Table1[[#This Row],[Age]]&lt;=44,"35–44",
IF(Table1[[#This Row],[Age]]&lt;=54,"45–54","55+"))))</f>
        <v>55+</v>
      </c>
      <c r="T1804" t="str">
        <f>IF(Table1[[#This Row],[Purchase Amount (USD)]]&gt;=100,"High Value","Low Value")</f>
        <v>Low Value</v>
      </c>
      <c r="U1804" t="str">
        <f>IF(Table1[[#This Row],[Previous Purchases]]&gt;=20,"Loyal",
IF(Table1[[#This Row],[Previous Purchases]]&gt;=10,"Returning","New"))</f>
        <v>Loyal</v>
      </c>
      <c r="V1804" s="3">
        <f>IF(Table1[[#This Row],[Discount Applied]]="Yes",1,0)</f>
        <v>0</v>
      </c>
    </row>
    <row r="1805" spans="1:22" ht="14" x14ac:dyDescent="0.3">
      <c r="A1805">
        <v>1804</v>
      </c>
      <c r="B1805" s="2">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f>IF(Table1[[#This Row],[Age]]&lt;25,"Under 25",
IF(Table1[[#This Row],[Age]]&lt;=34,"25–34",
IF(Table1[[#This Row],[Age]]&lt;=44,"35–44",
IF(Table1[[#This Row],[Age]]&lt;=54,"45–54","55+"))))</f>
        <v>55+</v>
      </c>
      <c r="T1805" t="str">
        <f>IF(Table1[[#This Row],[Purchase Amount (USD)]]&gt;=100,"High Value","Low Value")</f>
        <v>Low Value</v>
      </c>
      <c r="U1805" t="str">
        <f>IF(Table1[[#This Row],[Previous Purchases]]&gt;=20,"Loyal",
IF(Table1[[#This Row],[Previous Purchases]]&gt;=10,"Returning","New"))</f>
        <v>Loyal</v>
      </c>
      <c r="V1805" s="3">
        <f>IF(Table1[[#This Row],[Discount Applied]]="Yes",1,0)</f>
        <v>0</v>
      </c>
    </row>
    <row r="1806" spans="1:22" ht="14" x14ac:dyDescent="0.3">
      <c r="A1806">
        <v>1805</v>
      </c>
      <c r="B1806" s="2">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f>IF(Table1[[#This Row],[Age]]&lt;25,"Under 25",
IF(Table1[[#This Row],[Age]]&lt;=34,"25–34",
IF(Table1[[#This Row],[Age]]&lt;=44,"35–44",
IF(Table1[[#This Row],[Age]]&lt;=54,"45–54","55+"))))</f>
        <v>25–34</v>
      </c>
      <c r="T1806" t="str">
        <f>IF(Table1[[#This Row],[Purchase Amount (USD)]]&gt;=100,"High Value","Low Value")</f>
        <v>Low Value</v>
      </c>
      <c r="U1806" t="str">
        <f>IF(Table1[[#This Row],[Previous Purchases]]&gt;=20,"Loyal",
IF(Table1[[#This Row],[Previous Purchases]]&gt;=10,"Returning","New"))</f>
        <v>Loyal</v>
      </c>
      <c r="V1806" s="3">
        <f>IF(Table1[[#This Row],[Discount Applied]]="Yes",1,0)</f>
        <v>0</v>
      </c>
    </row>
    <row r="1807" spans="1:22" ht="14" x14ac:dyDescent="0.3">
      <c r="A1807">
        <v>1806</v>
      </c>
      <c r="B1807" s="2">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f>IF(Table1[[#This Row],[Age]]&lt;25,"Under 25",
IF(Table1[[#This Row],[Age]]&lt;=34,"25–34",
IF(Table1[[#This Row],[Age]]&lt;=44,"35–44",
IF(Table1[[#This Row],[Age]]&lt;=54,"45–54","55+"))))</f>
        <v>35–44</v>
      </c>
      <c r="T1807" t="str">
        <f>IF(Table1[[#This Row],[Purchase Amount (USD)]]&gt;=100,"High Value","Low Value")</f>
        <v>Low Value</v>
      </c>
      <c r="U1807" t="str">
        <f>IF(Table1[[#This Row],[Previous Purchases]]&gt;=20,"Loyal",
IF(Table1[[#This Row],[Previous Purchases]]&gt;=10,"Returning","New"))</f>
        <v>Loyal</v>
      </c>
      <c r="V1807" s="3">
        <f>IF(Table1[[#This Row],[Discount Applied]]="Yes",1,0)</f>
        <v>0</v>
      </c>
    </row>
    <row r="1808" spans="1:22" ht="14" x14ac:dyDescent="0.3">
      <c r="A1808">
        <v>1807</v>
      </c>
      <c r="B1808" s="2">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f>IF(Table1[[#This Row],[Age]]&lt;25,"Under 25",
IF(Table1[[#This Row],[Age]]&lt;=34,"25–34",
IF(Table1[[#This Row],[Age]]&lt;=44,"35–44",
IF(Table1[[#This Row],[Age]]&lt;=54,"45–54","55+"))))</f>
        <v>55+</v>
      </c>
      <c r="T1808" t="str">
        <f>IF(Table1[[#This Row],[Purchase Amount (USD)]]&gt;=100,"High Value","Low Value")</f>
        <v>Low Value</v>
      </c>
      <c r="U1808" t="str">
        <f>IF(Table1[[#This Row],[Previous Purchases]]&gt;=20,"Loyal",
IF(Table1[[#This Row],[Previous Purchases]]&gt;=10,"Returning","New"))</f>
        <v>Loyal</v>
      </c>
      <c r="V1808" s="3">
        <f>IF(Table1[[#This Row],[Discount Applied]]="Yes",1,0)</f>
        <v>0</v>
      </c>
    </row>
    <row r="1809" spans="1:22" ht="14" x14ac:dyDescent="0.3">
      <c r="A1809">
        <v>1808</v>
      </c>
      <c r="B1809" s="2">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f>IF(Table1[[#This Row],[Age]]&lt;25,"Under 25",
IF(Table1[[#This Row],[Age]]&lt;=34,"25–34",
IF(Table1[[#This Row],[Age]]&lt;=44,"35–44",
IF(Table1[[#This Row],[Age]]&lt;=54,"45–54","55+"))))</f>
        <v>25–34</v>
      </c>
      <c r="T1809" t="str">
        <f>IF(Table1[[#This Row],[Purchase Amount (USD)]]&gt;=100,"High Value","Low Value")</f>
        <v>Low Value</v>
      </c>
      <c r="U1809" t="str">
        <f>IF(Table1[[#This Row],[Previous Purchases]]&gt;=20,"Loyal",
IF(Table1[[#This Row],[Previous Purchases]]&gt;=10,"Returning","New"))</f>
        <v>Loyal</v>
      </c>
      <c r="V1809" s="3">
        <f>IF(Table1[[#This Row],[Discount Applied]]="Yes",1,0)</f>
        <v>0</v>
      </c>
    </row>
    <row r="1810" spans="1:22" ht="14" x14ac:dyDescent="0.3">
      <c r="A1810">
        <v>1809</v>
      </c>
      <c r="B1810" s="2">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f>IF(Table1[[#This Row],[Age]]&lt;25,"Under 25",
IF(Table1[[#This Row],[Age]]&lt;=34,"25–34",
IF(Table1[[#This Row],[Age]]&lt;=44,"35–44",
IF(Table1[[#This Row],[Age]]&lt;=54,"45–54","55+"))))</f>
        <v>55+</v>
      </c>
      <c r="T1810" t="str">
        <f>IF(Table1[[#This Row],[Purchase Amount (USD)]]&gt;=100,"High Value","Low Value")</f>
        <v>Low Value</v>
      </c>
      <c r="U1810" t="str">
        <f>IF(Table1[[#This Row],[Previous Purchases]]&gt;=20,"Loyal",
IF(Table1[[#This Row],[Previous Purchases]]&gt;=10,"Returning","New"))</f>
        <v>New</v>
      </c>
      <c r="V1810" s="3">
        <f>IF(Table1[[#This Row],[Discount Applied]]="Yes",1,0)</f>
        <v>0</v>
      </c>
    </row>
    <row r="1811" spans="1:22" ht="14" x14ac:dyDescent="0.3">
      <c r="A1811">
        <v>1810</v>
      </c>
      <c r="B1811" s="2">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str">
        <f>IF(Table1[[#This Row],[Age]]&lt;25,"Under 25",
IF(Table1[[#This Row],[Age]]&lt;=34,"25–34",
IF(Table1[[#This Row],[Age]]&lt;=44,"35–44",
IF(Table1[[#This Row],[Age]]&lt;=54,"45–54","55+"))))</f>
        <v>55+</v>
      </c>
      <c r="T1811" t="str">
        <f>IF(Table1[[#This Row],[Purchase Amount (USD)]]&gt;=100,"High Value","Low Value")</f>
        <v>Low Value</v>
      </c>
      <c r="U1811" t="str">
        <f>IF(Table1[[#This Row],[Previous Purchases]]&gt;=20,"Loyal",
IF(Table1[[#This Row],[Previous Purchases]]&gt;=10,"Returning","New"))</f>
        <v>New</v>
      </c>
      <c r="V1811" s="3">
        <f>IF(Table1[[#This Row],[Discount Applied]]="Yes",1,0)</f>
        <v>0</v>
      </c>
    </row>
    <row r="1812" spans="1:22" ht="14" x14ac:dyDescent="0.3">
      <c r="A1812">
        <v>1811</v>
      </c>
      <c r="B1812" s="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f>IF(Table1[[#This Row],[Age]]&lt;25,"Under 25",
IF(Table1[[#This Row],[Age]]&lt;=34,"25–34",
IF(Table1[[#This Row],[Age]]&lt;=44,"35–44",
IF(Table1[[#This Row],[Age]]&lt;=54,"45–54","55+"))))</f>
        <v>35–44</v>
      </c>
      <c r="T1812" t="str">
        <f>IF(Table1[[#This Row],[Purchase Amount (USD)]]&gt;=100,"High Value","Low Value")</f>
        <v>Low Value</v>
      </c>
      <c r="U1812" t="str">
        <f>IF(Table1[[#This Row],[Previous Purchases]]&gt;=20,"Loyal",
IF(Table1[[#This Row],[Previous Purchases]]&gt;=10,"Returning","New"))</f>
        <v>Returning</v>
      </c>
      <c r="V1812" s="3">
        <f>IF(Table1[[#This Row],[Discount Applied]]="Yes",1,0)</f>
        <v>0</v>
      </c>
    </row>
    <row r="1813" spans="1:22" ht="14" x14ac:dyDescent="0.3">
      <c r="A1813">
        <v>1812</v>
      </c>
      <c r="B1813" s="2">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str">
        <f>IF(Table1[[#This Row],[Age]]&lt;25,"Under 25",
IF(Table1[[#This Row],[Age]]&lt;=34,"25–34",
IF(Table1[[#This Row],[Age]]&lt;=44,"35–44",
IF(Table1[[#This Row],[Age]]&lt;=54,"45–54","55+"))))</f>
        <v>35–44</v>
      </c>
      <c r="T1813" t="str">
        <f>IF(Table1[[#This Row],[Purchase Amount (USD)]]&gt;=100,"High Value","Low Value")</f>
        <v>Low Value</v>
      </c>
      <c r="U1813" t="str">
        <f>IF(Table1[[#This Row],[Previous Purchases]]&gt;=20,"Loyal",
IF(Table1[[#This Row],[Previous Purchases]]&gt;=10,"Returning","New"))</f>
        <v>Loyal</v>
      </c>
      <c r="V1813" s="3">
        <f>IF(Table1[[#This Row],[Discount Applied]]="Yes",1,0)</f>
        <v>0</v>
      </c>
    </row>
    <row r="1814" spans="1:22" ht="14" x14ac:dyDescent="0.3">
      <c r="A1814">
        <v>1813</v>
      </c>
      <c r="B1814" s="2">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f>IF(Table1[[#This Row],[Age]]&lt;25,"Under 25",
IF(Table1[[#This Row],[Age]]&lt;=34,"25–34",
IF(Table1[[#This Row],[Age]]&lt;=44,"35–44",
IF(Table1[[#This Row],[Age]]&lt;=54,"45–54","55+"))))</f>
        <v>45–54</v>
      </c>
      <c r="T1814" t="str">
        <f>IF(Table1[[#This Row],[Purchase Amount (USD)]]&gt;=100,"High Value","Low Value")</f>
        <v>Low Value</v>
      </c>
      <c r="U1814" t="str">
        <f>IF(Table1[[#This Row],[Previous Purchases]]&gt;=20,"Loyal",
IF(Table1[[#This Row],[Previous Purchases]]&gt;=10,"Returning","New"))</f>
        <v>Returning</v>
      </c>
      <c r="V1814" s="3">
        <f>IF(Table1[[#This Row],[Discount Applied]]="Yes",1,0)</f>
        <v>0</v>
      </c>
    </row>
    <row r="1815" spans="1:22" ht="14" x14ac:dyDescent="0.3">
      <c r="A1815">
        <v>1814</v>
      </c>
      <c r="B1815" s="2">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f>IF(Table1[[#This Row],[Age]]&lt;25,"Under 25",
IF(Table1[[#This Row],[Age]]&lt;=34,"25–34",
IF(Table1[[#This Row],[Age]]&lt;=44,"35–44",
IF(Table1[[#This Row],[Age]]&lt;=54,"45–54","55+"))))</f>
        <v>35–44</v>
      </c>
      <c r="T1815" t="str">
        <f>IF(Table1[[#This Row],[Purchase Amount (USD)]]&gt;=100,"High Value","Low Value")</f>
        <v>Low Value</v>
      </c>
      <c r="U1815" t="str">
        <f>IF(Table1[[#This Row],[Previous Purchases]]&gt;=20,"Loyal",
IF(Table1[[#This Row],[Previous Purchases]]&gt;=10,"Returning","New"))</f>
        <v>Loyal</v>
      </c>
      <c r="V1815" s="3">
        <f>IF(Table1[[#This Row],[Discount Applied]]="Yes",1,0)</f>
        <v>0</v>
      </c>
    </row>
    <row r="1816" spans="1:22" ht="14" x14ac:dyDescent="0.3">
      <c r="A1816">
        <v>1815</v>
      </c>
      <c r="B1816" s="2">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f>IF(Table1[[#This Row],[Age]]&lt;25,"Under 25",
IF(Table1[[#This Row],[Age]]&lt;=34,"25–34",
IF(Table1[[#This Row],[Age]]&lt;=44,"35–44",
IF(Table1[[#This Row],[Age]]&lt;=54,"45–54","55+"))))</f>
        <v>25–34</v>
      </c>
      <c r="T1816" t="str">
        <f>IF(Table1[[#This Row],[Purchase Amount (USD)]]&gt;=100,"High Value","Low Value")</f>
        <v>Low Value</v>
      </c>
      <c r="U1816" t="str">
        <f>IF(Table1[[#This Row],[Previous Purchases]]&gt;=20,"Loyal",
IF(Table1[[#This Row],[Previous Purchases]]&gt;=10,"Returning","New"))</f>
        <v>Loyal</v>
      </c>
      <c r="V1816" s="3">
        <f>IF(Table1[[#This Row],[Discount Applied]]="Yes",1,0)</f>
        <v>0</v>
      </c>
    </row>
    <row r="1817" spans="1:22" ht="14" x14ac:dyDescent="0.3">
      <c r="A1817">
        <v>1816</v>
      </c>
      <c r="B1817" s="2">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f>IF(Table1[[#This Row],[Age]]&lt;25,"Under 25",
IF(Table1[[#This Row],[Age]]&lt;=34,"25–34",
IF(Table1[[#This Row],[Age]]&lt;=44,"35–44",
IF(Table1[[#This Row],[Age]]&lt;=54,"45–54","55+"))))</f>
        <v>45–54</v>
      </c>
      <c r="T1817" t="str">
        <f>IF(Table1[[#This Row],[Purchase Amount (USD)]]&gt;=100,"High Value","Low Value")</f>
        <v>Low Value</v>
      </c>
      <c r="U1817" t="str">
        <f>IF(Table1[[#This Row],[Previous Purchases]]&gt;=20,"Loyal",
IF(Table1[[#This Row],[Previous Purchases]]&gt;=10,"Returning","New"))</f>
        <v>Loyal</v>
      </c>
      <c r="V1817" s="3">
        <f>IF(Table1[[#This Row],[Discount Applied]]="Yes",1,0)</f>
        <v>0</v>
      </c>
    </row>
    <row r="1818" spans="1:22" ht="14" x14ac:dyDescent="0.3">
      <c r="A1818">
        <v>1817</v>
      </c>
      <c r="B1818" s="2">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f>IF(Table1[[#This Row],[Age]]&lt;25,"Under 25",
IF(Table1[[#This Row],[Age]]&lt;=34,"25–34",
IF(Table1[[#This Row],[Age]]&lt;=44,"35–44",
IF(Table1[[#This Row],[Age]]&lt;=54,"45–54","55+"))))</f>
        <v>25–34</v>
      </c>
      <c r="T1818" t="str">
        <f>IF(Table1[[#This Row],[Purchase Amount (USD)]]&gt;=100,"High Value","Low Value")</f>
        <v>Low Value</v>
      </c>
      <c r="U1818" t="str">
        <f>IF(Table1[[#This Row],[Previous Purchases]]&gt;=20,"Loyal",
IF(Table1[[#This Row],[Previous Purchases]]&gt;=10,"Returning","New"))</f>
        <v>New</v>
      </c>
      <c r="V1818" s="3">
        <f>IF(Table1[[#This Row],[Discount Applied]]="Yes",1,0)</f>
        <v>0</v>
      </c>
    </row>
    <row r="1819" spans="1:22" ht="14" x14ac:dyDescent="0.3">
      <c r="A1819">
        <v>1818</v>
      </c>
      <c r="B1819" s="2">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f>IF(Table1[[#This Row],[Age]]&lt;25,"Under 25",
IF(Table1[[#This Row],[Age]]&lt;=34,"25–34",
IF(Table1[[#This Row],[Age]]&lt;=44,"35–44",
IF(Table1[[#This Row],[Age]]&lt;=54,"45–54","55+"))))</f>
        <v>25–34</v>
      </c>
      <c r="T1819" t="str">
        <f>IF(Table1[[#This Row],[Purchase Amount (USD)]]&gt;=100,"High Value","Low Value")</f>
        <v>Low Value</v>
      </c>
      <c r="U1819" t="str">
        <f>IF(Table1[[#This Row],[Previous Purchases]]&gt;=20,"Loyal",
IF(Table1[[#This Row],[Previous Purchases]]&gt;=10,"Returning","New"))</f>
        <v>Loyal</v>
      </c>
      <c r="V1819" s="3">
        <f>IF(Table1[[#This Row],[Discount Applied]]="Yes",1,0)</f>
        <v>0</v>
      </c>
    </row>
    <row r="1820" spans="1:22" ht="14" x14ac:dyDescent="0.3">
      <c r="A1820">
        <v>1819</v>
      </c>
      <c r="B1820" s="2">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f>IF(Table1[[#This Row],[Age]]&lt;25,"Under 25",
IF(Table1[[#This Row],[Age]]&lt;=34,"25–34",
IF(Table1[[#This Row],[Age]]&lt;=44,"35–44",
IF(Table1[[#This Row],[Age]]&lt;=54,"45–54","55+"))))</f>
        <v>55+</v>
      </c>
      <c r="T1820" t="str">
        <f>IF(Table1[[#This Row],[Purchase Amount (USD)]]&gt;=100,"High Value","Low Value")</f>
        <v>Low Value</v>
      </c>
      <c r="U1820" t="str">
        <f>IF(Table1[[#This Row],[Previous Purchases]]&gt;=20,"Loyal",
IF(Table1[[#This Row],[Previous Purchases]]&gt;=10,"Returning","New"))</f>
        <v>Loyal</v>
      </c>
      <c r="V1820" s="3">
        <f>IF(Table1[[#This Row],[Discount Applied]]="Yes",1,0)</f>
        <v>0</v>
      </c>
    </row>
    <row r="1821" spans="1:22" ht="14" x14ac:dyDescent="0.3">
      <c r="A1821">
        <v>1820</v>
      </c>
      <c r="B1821" s="2">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f>IF(Table1[[#This Row],[Age]]&lt;25,"Under 25",
IF(Table1[[#This Row],[Age]]&lt;=34,"25–34",
IF(Table1[[#This Row],[Age]]&lt;=44,"35–44",
IF(Table1[[#This Row],[Age]]&lt;=54,"45–54","55+"))))</f>
        <v>45–54</v>
      </c>
      <c r="T1821" t="str">
        <f>IF(Table1[[#This Row],[Purchase Amount (USD)]]&gt;=100,"High Value","Low Value")</f>
        <v>Low Value</v>
      </c>
      <c r="U1821" t="str">
        <f>IF(Table1[[#This Row],[Previous Purchases]]&gt;=20,"Loyal",
IF(Table1[[#This Row],[Previous Purchases]]&gt;=10,"Returning","New"))</f>
        <v>Loyal</v>
      </c>
      <c r="V1821" s="3">
        <f>IF(Table1[[#This Row],[Discount Applied]]="Yes",1,0)</f>
        <v>0</v>
      </c>
    </row>
    <row r="1822" spans="1:22" ht="14" x14ac:dyDescent="0.3">
      <c r="A1822">
        <v>1821</v>
      </c>
      <c r="B1822" s="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f>IF(Table1[[#This Row],[Age]]&lt;25,"Under 25",
IF(Table1[[#This Row],[Age]]&lt;=34,"25–34",
IF(Table1[[#This Row],[Age]]&lt;=44,"35–44",
IF(Table1[[#This Row],[Age]]&lt;=54,"45–54","55+"))))</f>
        <v>Under 25</v>
      </c>
      <c r="T1822" t="str">
        <f>IF(Table1[[#This Row],[Purchase Amount (USD)]]&gt;=100,"High Value","Low Value")</f>
        <v>Low Value</v>
      </c>
      <c r="U1822" t="str">
        <f>IF(Table1[[#This Row],[Previous Purchases]]&gt;=20,"Loyal",
IF(Table1[[#This Row],[Previous Purchases]]&gt;=10,"Returning","New"))</f>
        <v>Loyal</v>
      </c>
      <c r="V1822" s="3">
        <f>IF(Table1[[#This Row],[Discount Applied]]="Yes",1,0)</f>
        <v>0</v>
      </c>
    </row>
    <row r="1823" spans="1:22" ht="14" x14ac:dyDescent="0.3">
      <c r="A1823">
        <v>1822</v>
      </c>
      <c r="B1823" s="2">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f>IF(Table1[[#This Row],[Age]]&lt;25,"Under 25",
IF(Table1[[#This Row],[Age]]&lt;=34,"25–34",
IF(Table1[[#This Row],[Age]]&lt;=44,"35–44",
IF(Table1[[#This Row],[Age]]&lt;=54,"45–54","55+"))))</f>
        <v>55+</v>
      </c>
      <c r="T1823" t="str">
        <f>IF(Table1[[#This Row],[Purchase Amount (USD)]]&gt;=100,"High Value","Low Value")</f>
        <v>Low Value</v>
      </c>
      <c r="U1823" t="str">
        <f>IF(Table1[[#This Row],[Previous Purchases]]&gt;=20,"Loyal",
IF(Table1[[#This Row],[Previous Purchases]]&gt;=10,"Returning","New"))</f>
        <v>Loyal</v>
      </c>
      <c r="V1823" s="3">
        <f>IF(Table1[[#This Row],[Discount Applied]]="Yes",1,0)</f>
        <v>0</v>
      </c>
    </row>
    <row r="1824" spans="1:22" ht="14" x14ac:dyDescent="0.3">
      <c r="A1824">
        <v>1823</v>
      </c>
      <c r="B1824" s="2">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f>IF(Table1[[#This Row],[Age]]&lt;25,"Under 25",
IF(Table1[[#This Row],[Age]]&lt;=34,"25–34",
IF(Table1[[#This Row],[Age]]&lt;=44,"35–44",
IF(Table1[[#This Row],[Age]]&lt;=54,"45–54","55+"))))</f>
        <v>55+</v>
      </c>
      <c r="T1824" t="str">
        <f>IF(Table1[[#This Row],[Purchase Amount (USD)]]&gt;=100,"High Value","Low Value")</f>
        <v>Low Value</v>
      </c>
      <c r="U1824" t="str">
        <f>IF(Table1[[#This Row],[Previous Purchases]]&gt;=20,"Loyal",
IF(Table1[[#This Row],[Previous Purchases]]&gt;=10,"Returning","New"))</f>
        <v>New</v>
      </c>
      <c r="V1824" s="3">
        <f>IF(Table1[[#This Row],[Discount Applied]]="Yes",1,0)</f>
        <v>0</v>
      </c>
    </row>
    <row r="1825" spans="1:22" ht="14" x14ac:dyDescent="0.3">
      <c r="A1825">
        <v>1824</v>
      </c>
      <c r="B1825" s="2">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f>IF(Table1[[#This Row],[Age]]&lt;25,"Under 25",
IF(Table1[[#This Row],[Age]]&lt;=34,"25–34",
IF(Table1[[#This Row],[Age]]&lt;=44,"35–44",
IF(Table1[[#This Row],[Age]]&lt;=54,"45–54","55+"))))</f>
        <v>55+</v>
      </c>
      <c r="T1825" t="str">
        <f>IF(Table1[[#This Row],[Purchase Amount (USD)]]&gt;=100,"High Value","Low Value")</f>
        <v>Low Value</v>
      </c>
      <c r="U1825" t="str">
        <f>IF(Table1[[#This Row],[Previous Purchases]]&gt;=20,"Loyal",
IF(Table1[[#This Row],[Previous Purchases]]&gt;=10,"Returning","New"))</f>
        <v>Loyal</v>
      </c>
      <c r="V1825" s="3">
        <f>IF(Table1[[#This Row],[Discount Applied]]="Yes",1,0)</f>
        <v>0</v>
      </c>
    </row>
    <row r="1826" spans="1:22" ht="14" x14ac:dyDescent="0.3">
      <c r="A1826">
        <v>1825</v>
      </c>
      <c r="B1826" s="2">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f>IF(Table1[[#This Row],[Age]]&lt;25,"Under 25",
IF(Table1[[#This Row],[Age]]&lt;=34,"25–34",
IF(Table1[[#This Row],[Age]]&lt;=44,"35–44",
IF(Table1[[#This Row],[Age]]&lt;=54,"45–54","55+"))))</f>
        <v>55+</v>
      </c>
      <c r="T1826" t="str">
        <f>IF(Table1[[#This Row],[Purchase Amount (USD)]]&gt;=100,"High Value","Low Value")</f>
        <v>Low Value</v>
      </c>
      <c r="U1826" t="str">
        <f>IF(Table1[[#This Row],[Previous Purchases]]&gt;=20,"Loyal",
IF(Table1[[#This Row],[Previous Purchases]]&gt;=10,"Returning","New"))</f>
        <v>Loyal</v>
      </c>
      <c r="V1826" s="3">
        <f>IF(Table1[[#This Row],[Discount Applied]]="Yes",1,0)</f>
        <v>0</v>
      </c>
    </row>
    <row r="1827" spans="1:22" ht="14" x14ac:dyDescent="0.3">
      <c r="A1827">
        <v>1826</v>
      </c>
      <c r="B1827" s="2">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f>IF(Table1[[#This Row],[Age]]&lt;25,"Under 25",
IF(Table1[[#This Row],[Age]]&lt;=34,"25–34",
IF(Table1[[#This Row],[Age]]&lt;=44,"35–44",
IF(Table1[[#This Row],[Age]]&lt;=54,"45–54","55+"))))</f>
        <v>Under 25</v>
      </c>
      <c r="T1827" t="str">
        <f>IF(Table1[[#This Row],[Purchase Amount (USD)]]&gt;=100,"High Value","Low Value")</f>
        <v>Low Value</v>
      </c>
      <c r="U1827" t="str">
        <f>IF(Table1[[#This Row],[Previous Purchases]]&gt;=20,"Loyal",
IF(Table1[[#This Row],[Previous Purchases]]&gt;=10,"Returning","New"))</f>
        <v>Loyal</v>
      </c>
      <c r="V1827" s="3">
        <f>IF(Table1[[#This Row],[Discount Applied]]="Yes",1,0)</f>
        <v>0</v>
      </c>
    </row>
    <row r="1828" spans="1:22" ht="14" x14ac:dyDescent="0.3">
      <c r="A1828">
        <v>1827</v>
      </c>
      <c r="B1828" s="2">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f>IF(Table1[[#This Row],[Age]]&lt;25,"Under 25",
IF(Table1[[#This Row],[Age]]&lt;=34,"25–34",
IF(Table1[[#This Row],[Age]]&lt;=44,"35–44",
IF(Table1[[#This Row],[Age]]&lt;=54,"45–54","55+"))))</f>
        <v>45–54</v>
      </c>
      <c r="T1828" t="str">
        <f>IF(Table1[[#This Row],[Purchase Amount (USD)]]&gt;=100,"High Value","Low Value")</f>
        <v>Low Value</v>
      </c>
      <c r="U1828" t="str">
        <f>IF(Table1[[#This Row],[Previous Purchases]]&gt;=20,"Loyal",
IF(Table1[[#This Row],[Previous Purchases]]&gt;=10,"Returning","New"))</f>
        <v>Loyal</v>
      </c>
      <c r="V1828" s="3">
        <f>IF(Table1[[#This Row],[Discount Applied]]="Yes",1,0)</f>
        <v>0</v>
      </c>
    </row>
    <row r="1829" spans="1:22" ht="14" x14ac:dyDescent="0.3">
      <c r="A1829">
        <v>1828</v>
      </c>
      <c r="B1829" s="2">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f>IF(Table1[[#This Row],[Age]]&lt;25,"Under 25",
IF(Table1[[#This Row],[Age]]&lt;=34,"25–34",
IF(Table1[[#This Row],[Age]]&lt;=44,"35–44",
IF(Table1[[#This Row],[Age]]&lt;=54,"45–54","55+"))))</f>
        <v>Under 25</v>
      </c>
      <c r="T1829" t="str">
        <f>IF(Table1[[#This Row],[Purchase Amount (USD)]]&gt;=100,"High Value","Low Value")</f>
        <v>Low Value</v>
      </c>
      <c r="U1829" t="str">
        <f>IF(Table1[[#This Row],[Previous Purchases]]&gt;=20,"Loyal",
IF(Table1[[#This Row],[Previous Purchases]]&gt;=10,"Returning","New"))</f>
        <v>Loyal</v>
      </c>
      <c r="V1829" s="3">
        <f>IF(Table1[[#This Row],[Discount Applied]]="Yes",1,0)</f>
        <v>0</v>
      </c>
    </row>
    <row r="1830" spans="1:22" ht="14" x14ac:dyDescent="0.3">
      <c r="A1830">
        <v>1829</v>
      </c>
      <c r="B1830" s="2">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f>IF(Table1[[#This Row],[Age]]&lt;25,"Under 25",
IF(Table1[[#This Row],[Age]]&lt;=34,"25–34",
IF(Table1[[#This Row],[Age]]&lt;=44,"35–44",
IF(Table1[[#This Row],[Age]]&lt;=54,"45–54","55+"))))</f>
        <v>25–34</v>
      </c>
      <c r="T1830" t="str">
        <f>IF(Table1[[#This Row],[Purchase Amount (USD)]]&gt;=100,"High Value","Low Value")</f>
        <v>Low Value</v>
      </c>
      <c r="U1830" t="str">
        <f>IF(Table1[[#This Row],[Previous Purchases]]&gt;=20,"Loyal",
IF(Table1[[#This Row],[Previous Purchases]]&gt;=10,"Returning","New"))</f>
        <v>Loyal</v>
      </c>
      <c r="V1830" s="3">
        <f>IF(Table1[[#This Row],[Discount Applied]]="Yes",1,0)</f>
        <v>0</v>
      </c>
    </row>
    <row r="1831" spans="1:22" ht="14" x14ac:dyDescent="0.3">
      <c r="A1831">
        <v>1830</v>
      </c>
      <c r="B1831" s="2">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f>IF(Table1[[#This Row],[Age]]&lt;25,"Under 25",
IF(Table1[[#This Row],[Age]]&lt;=34,"25–34",
IF(Table1[[#This Row],[Age]]&lt;=44,"35–44",
IF(Table1[[#This Row],[Age]]&lt;=54,"45–54","55+"))))</f>
        <v>25–34</v>
      </c>
      <c r="T1831" t="str">
        <f>IF(Table1[[#This Row],[Purchase Amount (USD)]]&gt;=100,"High Value","Low Value")</f>
        <v>Low Value</v>
      </c>
      <c r="U1831" t="str">
        <f>IF(Table1[[#This Row],[Previous Purchases]]&gt;=20,"Loyal",
IF(Table1[[#This Row],[Previous Purchases]]&gt;=10,"Returning","New"))</f>
        <v>Loyal</v>
      </c>
      <c r="V1831" s="3">
        <f>IF(Table1[[#This Row],[Discount Applied]]="Yes",1,0)</f>
        <v>0</v>
      </c>
    </row>
    <row r="1832" spans="1:22" ht="14" x14ac:dyDescent="0.3">
      <c r="A1832">
        <v>1831</v>
      </c>
      <c r="B1832" s="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f>IF(Table1[[#This Row],[Age]]&lt;25,"Under 25",
IF(Table1[[#This Row],[Age]]&lt;=34,"25–34",
IF(Table1[[#This Row],[Age]]&lt;=44,"35–44",
IF(Table1[[#This Row],[Age]]&lt;=54,"45–54","55+"))))</f>
        <v>45–54</v>
      </c>
      <c r="T1832" t="str">
        <f>IF(Table1[[#This Row],[Purchase Amount (USD)]]&gt;=100,"High Value","Low Value")</f>
        <v>Low Value</v>
      </c>
      <c r="U1832" t="str">
        <f>IF(Table1[[#This Row],[Previous Purchases]]&gt;=20,"Loyal",
IF(Table1[[#This Row],[Previous Purchases]]&gt;=10,"Returning","New"))</f>
        <v>New</v>
      </c>
      <c r="V1832" s="3">
        <f>IF(Table1[[#This Row],[Discount Applied]]="Yes",1,0)</f>
        <v>0</v>
      </c>
    </row>
    <row r="1833" spans="1:22" ht="14" x14ac:dyDescent="0.3">
      <c r="A1833">
        <v>1832</v>
      </c>
      <c r="B1833" s="2">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f>IF(Table1[[#This Row],[Age]]&lt;25,"Under 25",
IF(Table1[[#This Row],[Age]]&lt;=34,"25–34",
IF(Table1[[#This Row],[Age]]&lt;=44,"35–44",
IF(Table1[[#This Row],[Age]]&lt;=54,"45–54","55+"))))</f>
        <v>55+</v>
      </c>
      <c r="T1833" t="str">
        <f>IF(Table1[[#This Row],[Purchase Amount (USD)]]&gt;=100,"High Value","Low Value")</f>
        <v>Low Value</v>
      </c>
      <c r="U1833" t="str">
        <f>IF(Table1[[#This Row],[Previous Purchases]]&gt;=20,"Loyal",
IF(Table1[[#This Row],[Previous Purchases]]&gt;=10,"Returning","New"))</f>
        <v>New</v>
      </c>
      <c r="V1833" s="3">
        <f>IF(Table1[[#This Row],[Discount Applied]]="Yes",1,0)</f>
        <v>0</v>
      </c>
    </row>
    <row r="1834" spans="1:22" ht="14" x14ac:dyDescent="0.3">
      <c r="A1834">
        <v>1833</v>
      </c>
      <c r="B1834" s="2">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f>IF(Table1[[#This Row],[Age]]&lt;25,"Under 25",
IF(Table1[[#This Row],[Age]]&lt;=34,"25–34",
IF(Table1[[#This Row],[Age]]&lt;=44,"35–44",
IF(Table1[[#This Row],[Age]]&lt;=54,"45–54","55+"))))</f>
        <v>55+</v>
      </c>
      <c r="T1834" t="str">
        <f>IF(Table1[[#This Row],[Purchase Amount (USD)]]&gt;=100,"High Value","Low Value")</f>
        <v>Low Value</v>
      </c>
      <c r="U1834" t="str">
        <f>IF(Table1[[#This Row],[Previous Purchases]]&gt;=20,"Loyal",
IF(Table1[[#This Row],[Previous Purchases]]&gt;=10,"Returning","New"))</f>
        <v>Loyal</v>
      </c>
      <c r="V1834" s="3">
        <f>IF(Table1[[#This Row],[Discount Applied]]="Yes",1,0)</f>
        <v>0</v>
      </c>
    </row>
    <row r="1835" spans="1:22" ht="14" x14ac:dyDescent="0.3">
      <c r="A1835">
        <v>1834</v>
      </c>
      <c r="B1835" s="2">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f>IF(Table1[[#This Row],[Age]]&lt;25,"Under 25",
IF(Table1[[#This Row],[Age]]&lt;=34,"25–34",
IF(Table1[[#This Row],[Age]]&lt;=44,"35–44",
IF(Table1[[#This Row],[Age]]&lt;=54,"45–54","55+"))))</f>
        <v>25–34</v>
      </c>
      <c r="T1835" t="str">
        <f>IF(Table1[[#This Row],[Purchase Amount (USD)]]&gt;=100,"High Value","Low Value")</f>
        <v>Low Value</v>
      </c>
      <c r="U1835" t="str">
        <f>IF(Table1[[#This Row],[Previous Purchases]]&gt;=20,"Loyal",
IF(Table1[[#This Row],[Previous Purchases]]&gt;=10,"Returning","New"))</f>
        <v>Returning</v>
      </c>
      <c r="V1835" s="3">
        <f>IF(Table1[[#This Row],[Discount Applied]]="Yes",1,0)</f>
        <v>0</v>
      </c>
    </row>
    <row r="1836" spans="1:22" ht="14" x14ac:dyDescent="0.3">
      <c r="A1836">
        <v>1835</v>
      </c>
      <c r="B1836" s="2">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f>IF(Table1[[#This Row],[Age]]&lt;25,"Under 25",
IF(Table1[[#This Row],[Age]]&lt;=34,"25–34",
IF(Table1[[#This Row],[Age]]&lt;=44,"35–44",
IF(Table1[[#This Row],[Age]]&lt;=54,"45–54","55+"))))</f>
        <v>45–54</v>
      </c>
      <c r="T1836" t="str">
        <f>IF(Table1[[#This Row],[Purchase Amount (USD)]]&gt;=100,"High Value","Low Value")</f>
        <v>Low Value</v>
      </c>
      <c r="U1836" t="str">
        <f>IF(Table1[[#This Row],[Previous Purchases]]&gt;=20,"Loyal",
IF(Table1[[#This Row],[Previous Purchases]]&gt;=10,"Returning","New"))</f>
        <v>Loyal</v>
      </c>
      <c r="V1836" s="3">
        <f>IF(Table1[[#This Row],[Discount Applied]]="Yes",1,0)</f>
        <v>0</v>
      </c>
    </row>
    <row r="1837" spans="1:22" ht="14" x14ac:dyDescent="0.3">
      <c r="A1837">
        <v>1836</v>
      </c>
      <c r="B1837" s="2">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f>IF(Table1[[#This Row],[Age]]&lt;25,"Under 25",
IF(Table1[[#This Row],[Age]]&lt;=34,"25–34",
IF(Table1[[#This Row],[Age]]&lt;=44,"35–44",
IF(Table1[[#This Row],[Age]]&lt;=54,"45–54","55+"))))</f>
        <v>55+</v>
      </c>
      <c r="T1837" t="str">
        <f>IF(Table1[[#This Row],[Purchase Amount (USD)]]&gt;=100,"High Value","Low Value")</f>
        <v>Low Value</v>
      </c>
      <c r="U1837" t="str">
        <f>IF(Table1[[#This Row],[Previous Purchases]]&gt;=20,"Loyal",
IF(Table1[[#This Row],[Previous Purchases]]&gt;=10,"Returning","New"))</f>
        <v>Loyal</v>
      </c>
      <c r="V1837" s="3">
        <f>IF(Table1[[#This Row],[Discount Applied]]="Yes",1,0)</f>
        <v>0</v>
      </c>
    </row>
    <row r="1838" spans="1:22" ht="14" x14ac:dyDescent="0.3">
      <c r="A1838">
        <v>1837</v>
      </c>
      <c r="B1838" s="2">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f>IF(Table1[[#This Row],[Age]]&lt;25,"Under 25",
IF(Table1[[#This Row],[Age]]&lt;=34,"25–34",
IF(Table1[[#This Row],[Age]]&lt;=44,"35–44",
IF(Table1[[#This Row],[Age]]&lt;=54,"45–54","55+"))))</f>
        <v>55+</v>
      </c>
      <c r="T1838" t="str">
        <f>IF(Table1[[#This Row],[Purchase Amount (USD)]]&gt;=100,"High Value","Low Value")</f>
        <v>Low Value</v>
      </c>
      <c r="U1838" t="str">
        <f>IF(Table1[[#This Row],[Previous Purchases]]&gt;=20,"Loyal",
IF(Table1[[#This Row],[Previous Purchases]]&gt;=10,"Returning","New"))</f>
        <v>Loyal</v>
      </c>
      <c r="V1838" s="3">
        <f>IF(Table1[[#This Row],[Discount Applied]]="Yes",1,0)</f>
        <v>0</v>
      </c>
    </row>
    <row r="1839" spans="1:22" ht="14" x14ac:dyDescent="0.3">
      <c r="A1839">
        <v>1838</v>
      </c>
      <c r="B1839" s="2">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f>IF(Table1[[#This Row],[Age]]&lt;25,"Under 25",
IF(Table1[[#This Row],[Age]]&lt;=34,"25–34",
IF(Table1[[#This Row],[Age]]&lt;=44,"35–44",
IF(Table1[[#This Row],[Age]]&lt;=54,"45–54","55+"))))</f>
        <v>35–44</v>
      </c>
      <c r="T1839" t="str">
        <f>IF(Table1[[#This Row],[Purchase Amount (USD)]]&gt;=100,"High Value","Low Value")</f>
        <v>Low Value</v>
      </c>
      <c r="U1839" t="str">
        <f>IF(Table1[[#This Row],[Previous Purchases]]&gt;=20,"Loyal",
IF(Table1[[#This Row],[Previous Purchases]]&gt;=10,"Returning","New"))</f>
        <v>New</v>
      </c>
      <c r="V1839" s="3">
        <f>IF(Table1[[#This Row],[Discount Applied]]="Yes",1,0)</f>
        <v>0</v>
      </c>
    </row>
    <row r="1840" spans="1:22" ht="14" x14ac:dyDescent="0.3">
      <c r="A1840">
        <v>1839</v>
      </c>
      <c r="B1840" s="2">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f>IF(Table1[[#This Row],[Age]]&lt;25,"Under 25",
IF(Table1[[#This Row],[Age]]&lt;=34,"25–34",
IF(Table1[[#This Row],[Age]]&lt;=44,"35–44",
IF(Table1[[#This Row],[Age]]&lt;=54,"45–54","55+"))))</f>
        <v>35–44</v>
      </c>
      <c r="T1840" t="str">
        <f>IF(Table1[[#This Row],[Purchase Amount (USD)]]&gt;=100,"High Value","Low Value")</f>
        <v>Low Value</v>
      </c>
      <c r="U1840" t="str">
        <f>IF(Table1[[#This Row],[Previous Purchases]]&gt;=20,"Loyal",
IF(Table1[[#This Row],[Previous Purchases]]&gt;=10,"Returning","New"))</f>
        <v>Returning</v>
      </c>
      <c r="V1840" s="3">
        <f>IF(Table1[[#This Row],[Discount Applied]]="Yes",1,0)</f>
        <v>0</v>
      </c>
    </row>
    <row r="1841" spans="1:22" ht="14" x14ac:dyDescent="0.3">
      <c r="A1841">
        <v>1840</v>
      </c>
      <c r="B1841" s="2">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f>IF(Table1[[#This Row],[Age]]&lt;25,"Under 25",
IF(Table1[[#This Row],[Age]]&lt;=34,"25–34",
IF(Table1[[#This Row],[Age]]&lt;=44,"35–44",
IF(Table1[[#This Row],[Age]]&lt;=54,"45–54","55+"))))</f>
        <v>25–34</v>
      </c>
      <c r="T1841" t="str">
        <f>IF(Table1[[#This Row],[Purchase Amount (USD)]]&gt;=100,"High Value","Low Value")</f>
        <v>Low Value</v>
      </c>
      <c r="U1841" t="str">
        <f>IF(Table1[[#This Row],[Previous Purchases]]&gt;=20,"Loyal",
IF(Table1[[#This Row],[Previous Purchases]]&gt;=10,"Returning","New"))</f>
        <v>Loyal</v>
      </c>
      <c r="V1841" s="3">
        <f>IF(Table1[[#This Row],[Discount Applied]]="Yes",1,0)</f>
        <v>0</v>
      </c>
    </row>
    <row r="1842" spans="1:22" ht="14" x14ac:dyDescent="0.3">
      <c r="A1842">
        <v>1841</v>
      </c>
      <c r="B1842" s="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f>IF(Table1[[#This Row],[Age]]&lt;25,"Under 25",
IF(Table1[[#This Row],[Age]]&lt;=34,"25–34",
IF(Table1[[#This Row],[Age]]&lt;=44,"35–44",
IF(Table1[[#This Row],[Age]]&lt;=54,"45–54","55+"))))</f>
        <v>35–44</v>
      </c>
      <c r="T1842" t="str">
        <f>IF(Table1[[#This Row],[Purchase Amount (USD)]]&gt;=100,"High Value","Low Value")</f>
        <v>Low Value</v>
      </c>
      <c r="U1842" t="str">
        <f>IF(Table1[[#This Row],[Previous Purchases]]&gt;=20,"Loyal",
IF(Table1[[#This Row],[Previous Purchases]]&gt;=10,"Returning","New"))</f>
        <v>Loyal</v>
      </c>
      <c r="V1842" s="3">
        <f>IF(Table1[[#This Row],[Discount Applied]]="Yes",1,0)</f>
        <v>0</v>
      </c>
    </row>
    <row r="1843" spans="1:22" ht="14" x14ac:dyDescent="0.3">
      <c r="A1843">
        <v>1842</v>
      </c>
      <c r="B1843" s="2">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f>IF(Table1[[#This Row],[Age]]&lt;25,"Under 25",
IF(Table1[[#This Row],[Age]]&lt;=34,"25–34",
IF(Table1[[#This Row],[Age]]&lt;=44,"35–44",
IF(Table1[[#This Row],[Age]]&lt;=54,"45–54","55+"))))</f>
        <v>25–34</v>
      </c>
      <c r="T1843" t="str">
        <f>IF(Table1[[#This Row],[Purchase Amount (USD)]]&gt;=100,"High Value","Low Value")</f>
        <v>Low Value</v>
      </c>
      <c r="U1843" t="str">
        <f>IF(Table1[[#This Row],[Previous Purchases]]&gt;=20,"Loyal",
IF(Table1[[#This Row],[Previous Purchases]]&gt;=10,"Returning","New"))</f>
        <v>New</v>
      </c>
      <c r="V1843" s="3">
        <f>IF(Table1[[#This Row],[Discount Applied]]="Yes",1,0)</f>
        <v>0</v>
      </c>
    </row>
    <row r="1844" spans="1:22" ht="14" x14ac:dyDescent="0.3">
      <c r="A1844">
        <v>1843</v>
      </c>
      <c r="B1844" s="2">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f>IF(Table1[[#This Row],[Age]]&lt;25,"Under 25",
IF(Table1[[#This Row],[Age]]&lt;=34,"25–34",
IF(Table1[[#This Row],[Age]]&lt;=44,"35–44",
IF(Table1[[#This Row],[Age]]&lt;=54,"45–54","55+"))))</f>
        <v>55+</v>
      </c>
      <c r="T1844" t="str">
        <f>IF(Table1[[#This Row],[Purchase Amount (USD)]]&gt;=100,"High Value","Low Value")</f>
        <v>Low Value</v>
      </c>
      <c r="U1844" t="str">
        <f>IF(Table1[[#This Row],[Previous Purchases]]&gt;=20,"Loyal",
IF(Table1[[#This Row],[Previous Purchases]]&gt;=10,"Returning","New"))</f>
        <v>New</v>
      </c>
      <c r="V1844" s="3">
        <f>IF(Table1[[#This Row],[Discount Applied]]="Yes",1,0)</f>
        <v>0</v>
      </c>
    </row>
    <row r="1845" spans="1:22" ht="14" x14ac:dyDescent="0.3">
      <c r="A1845">
        <v>1844</v>
      </c>
      <c r="B1845" s="2">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f>IF(Table1[[#This Row],[Age]]&lt;25,"Under 25",
IF(Table1[[#This Row],[Age]]&lt;=34,"25–34",
IF(Table1[[#This Row],[Age]]&lt;=44,"35–44",
IF(Table1[[#This Row],[Age]]&lt;=54,"45–54","55+"))))</f>
        <v>35–44</v>
      </c>
      <c r="T1845" t="str">
        <f>IF(Table1[[#This Row],[Purchase Amount (USD)]]&gt;=100,"High Value","Low Value")</f>
        <v>Low Value</v>
      </c>
      <c r="U1845" t="str">
        <f>IF(Table1[[#This Row],[Previous Purchases]]&gt;=20,"Loyal",
IF(Table1[[#This Row],[Previous Purchases]]&gt;=10,"Returning","New"))</f>
        <v>Loyal</v>
      </c>
      <c r="V1845" s="3">
        <f>IF(Table1[[#This Row],[Discount Applied]]="Yes",1,0)</f>
        <v>0</v>
      </c>
    </row>
    <row r="1846" spans="1:22" ht="14" x14ac:dyDescent="0.3">
      <c r="A1846">
        <v>1845</v>
      </c>
      <c r="B1846" s="2">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f>IF(Table1[[#This Row],[Age]]&lt;25,"Under 25",
IF(Table1[[#This Row],[Age]]&lt;=34,"25–34",
IF(Table1[[#This Row],[Age]]&lt;=44,"35–44",
IF(Table1[[#This Row],[Age]]&lt;=54,"45–54","55+"))))</f>
        <v>55+</v>
      </c>
      <c r="T1846" t="str">
        <f>IF(Table1[[#This Row],[Purchase Amount (USD)]]&gt;=100,"High Value","Low Value")</f>
        <v>Low Value</v>
      </c>
      <c r="U1846" t="str">
        <f>IF(Table1[[#This Row],[Previous Purchases]]&gt;=20,"Loyal",
IF(Table1[[#This Row],[Previous Purchases]]&gt;=10,"Returning","New"))</f>
        <v>Loyal</v>
      </c>
      <c r="V1846" s="3">
        <f>IF(Table1[[#This Row],[Discount Applied]]="Yes",1,0)</f>
        <v>0</v>
      </c>
    </row>
    <row r="1847" spans="1:22" ht="14" x14ac:dyDescent="0.3">
      <c r="A1847">
        <v>1846</v>
      </c>
      <c r="B1847" s="2">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f>IF(Table1[[#This Row],[Age]]&lt;25,"Under 25",
IF(Table1[[#This Row],[Age]]&lt;=34,"25–34",
IF(Table1[[#This Row],[Age]]&lt;=44,"35–44",
IF(Table1[[#This Row],[Age]]&lt;=54,"45–54","55+"))))</f>
        <v>45–54</v>
      </c>
      <c r="T1847" t="str">
        <f>IF(Table1[[#This Row],[Purchase Amount (USD)]]&gt;=100,"High Value","Low Value")</f>
        <v>Low Value</v>
      </c>
      <c r="U1847" t="str">
        <f>IF(Table1[[#This Row],[Previous Purchases]]&gt;=20,"Loyal",
IF(Table1[[#This Row],[Previous Purchases]]&gt;=10,"Returning","New"))</f>
        <v>Loyal</v>
      </c>
      <c r="V1847" s="3">
        <f>IF(Table1[[#This Row],[Discount Applied]]="Yes",1,0)</f>
        <v>0</v>
      </c>
    </row>
    <row r="1848" spans="1:22" ht="14" x14ac:dyDescent="0.3">
      <c r="A1848">
        <v>1847</v>
      </c>
      <c r="B1848" s="2">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f>IF(Table1[[#This Row],[Age]]&lt;25,"Under 25",
IF(Table1[[#This Row],[Age]]&lt;=34,"25–34",
IF(Table1[[#This Row],[Age]]&lt;=44,"35–44",
IF(Table1[[#This Row],[Age]]&lt;=54,"45–54","55+"))))</f>
        <v>55+</v>
      </c>
      <c r="T1848" t="str">
        <f>IF(Table1[[#This Row],[Purchase Amount (USD)]]&gt;=100,"High Value","Low Value")</f>
        <v>Low Value</v>
      </c>
      <c r="U1848" t="str">
        <f>IF(Table1[[#This Row],[Previous Purchases]]&gt;=20,"Loyal",
IF(Table1[[#This Row],[Previous Purchases]]&gt;=10,"Returning","New"))</f>
        <v>New</v>
      </c>
      <c r="V1848" s="3">
        <f>IF(Table1[[#This Row],[Discount Applied]]="Yes",1,0)</f>
        <v>0</v>
      </c>
    </row>
    <row r="1849" spans="1:22" ht="14" x14ac:dyDescent="0.3">
      <c r="A1849">
        <v>1848</v>
      </c>
      <c r="B1849" s="2">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f>IF(Table1[[#This Row],[Age]]&lt;25,"Under 25",
IF(Table1[[#This Row],[Age]]&lt;=34,"25–34",
IF(Table1[[#This Row],[Age]]&lt;=44,"35–44",
IF(Table1[[#This Row],[Age]]&lt;=54,"45–54","55+"))))</f>
        <v>45–54</v>
      </c>
      <c r="T1849" t="str">
        <f>IF(Table1[[#This Row],[Purchase Amount (USD)]]&gt;=100,"High Value","Low Value")</f>
        <v>High Value</v>
      </c>
      <c r="U1849" t="str">
        <f>IF(Table1[[#This Row],[Previous Purchases]]&gt;=20,"Loyal",
IF(Table1[[#This Row],[Previous Purchases]]&gt;=10,"Returning","New"))</f>
        <v>Loyal</v>
      </c>
      <c r="V1849" s="3">
        <f>IF(Table1[[#This Row],[Discount Applied]]="Yes",1,0)</f>
        <v>0</v>
      </c>
    </row>
    <row r="1850" spans="1:22" ht="14" x14ac:dyDescent="0.3">
      <c r="A1850">
        <v>1849</v>
      </c>
      <c r="B1850" s="2">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f>IF(Table1[[#This Row],[Age]]&lt;25,"Under 25",
IF(Table1[[#This Row],[Age]]&lt;=34,"25–34",
IF(Table1[[#This Row],[Age]]&lt;=44,"35–44",
IF(Table1[[#This Row],[Age]]&lt;=54,"45–54","55+"))))</f>
        <v>Under 25</v>
      </c>
      <c r="T1850" t="str">
        <f>IF(Table1[[#This Row],[Purchase Amount (USD)]]&gt;=100,"High Value","Low Value")</f>
        <v>Low Value</v>
      </c>
      <c r="U1850" t="str">
        <f>IF(Table1[[#This Row],[Previous Purchases]]&gt;=20,"Loyal",
IF(Table1[[#This Row],[Previous Purchases]]&gt;=10,"Returning","New"))</f>
        <v>Loyal</v>
      </c>
      <c r="V1850" s="3">
        <f>IF(Table1[[#This Row],[Discount Applied]]="Yes",1,0)</f>
        <v>0</v>
      </c>
    </row>
    <row r="1851" spans="1:22" ht="14" x14ac:dyDescent="0.3">
      <c r="A1851">
        <v>1850</v>
      </c>
      <c r="B1851" s="2">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f>IF(Table1[[#This Row],[Age]]&lt;25,"Under 25",
IF(Table1[[#This Row],[Age]]&lt;=34,"25–34",
IF(Table1[[#This Row],[Age]]&lt;=44,"35–44",
IF(Table1[[#This Row],[Age]]&lt;=54,"45–54","55+"))))</f>
        <v>25–34</v>
      </c>
      <c r="T1851" t="str">
        <f>IF(Table1[[#This Row],[Purchase Amount (USD)]]&gt;=100,"High Value","Low Value")</f>
        <v>Low Value</v>
      </c>
      <c r="U1851" t="str">
        <f>IF(Table1[[#This Row],[Previous Purchases]]&gt;=20,"Loyal",
IF(Table1[[#This Row],[Previous Purchases]]&gt;=10,"Returning","New"))</f>
        <v>Loyal</v>
      </c>
      <c r="V1851" s="3">
        <f>IF(Table1[[#This Row],[Discount Applied]]="Yes",1,0)</f>
        <v>0</v>
      </c>
    </row>
    <row r="1852" spans="1:22" ht="14" x14ac:dyDescent="0.3">
      <c r="A1852">
        <v>1851</v>
      </c>
      <c r="B1852" s="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f>IF(Table1[[#This Row],[Age]]&lt;25,"Under 25",
IF(Table1[[#This Row],[Age]]&lt;=34,"25–34",
IF(Table1[[#This Row],[Age]]&lt;=44,"35–44",
IF(Table1[[#This Row],[Age]]&lt;=54,"45–54","55+"))))</f>
        <v>45–54</v>
      </c>
      <c r="T1852" t="str">
        <f>IF(Table1[[#This Row],[Purchase Amount (USD)]]&gt;=100,"High Value","Low Value")</f>
        <v>Low Value</v>
      </c>
      <c r="U1852" t="str">
        <f>IF(Table1[[#This Row],[Previous Purchases]]&gt;=20,"Loyal",
IF(Table1[[#This Row],[Previous Purchases]]&gt;=10,"Returning","New"))</f>
        <v>Loyal</v>
      </c>
      <c r="V1852" s="3">
        <f>IF(Table1[[#This Row],[Discount Applied]]="Yes",1,0)</f>
        <v>0</v>
      </c>
    </row>
    <row r="1853" spans="1:22" ht="14" x14ac:dyDescent="0.3">
      <c r="A1853">
        <v>1852</v>
      </c>
      <c r="B1853" s="2">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f>IF(Table1[[#This Row],[Age]]&lt;25,"Under 25",
IF(Table1[[#This Row],[Age]]&lt;=34,"25–34",
IF(Table1[[#This Row],[Age]]&lt;=44,"35–44",
IF(Table1[[#This Row],[Age]]&lt;=54,"45–54","55+"))))</f>
        <v>25–34</v>
      </c>
      <c r="T1853" t="str">
        <f>IF(Table1[[#This Row],[Purchase Amount (USD)]]&gt;=100,"High Value","Low Value")</f>
        <v>Low Value</v>
      </c>
      <c r="U1853" t="str">
        <f>IF(Table1[[#This Row],[Previous Purchases]]&gt;=20,"Loyal",
IF(Table1[[#This Row],[Previous Purchases]]&gt;=10,"Returning","New"))</f>
        <v>New</v>
      </c>
      <c r="V1853" s="3">
        <f>IF(Table1[[#This Row],[Discount Applied]]="Yes",1,0)</f>
        <v>0</v>
      </c>
    </row>
    <row r="1854" spans="1:22" ht="14" x14ac:dyDescent="0.3">
      <c r="A1854">
        <v>1853</v>
      </c>
      <c r="B1854" s="2">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f>IF(Table1[[#This Row],[Age]]&lt;25,"Under 25",
IF(Table1[[#This Row],[Age]]&lt;=34,"25–34",
IF(Table1[[#This Row],[Age]]&lt;=44,"35–44",
IF(Table1[[#This Row],[Age]]&lt;=54,"45–54","55+"))))</f>
        <v>35–44</v>
      </c>
      <c r="T1854" t="str">
        <f>IF(Table1[[#This Row],[Purchase Amount (USD)]]&gt;=100,"High Value","Low Value")</f>
        <v>Low Value</v>
      </c>
      <c r="U1854" t="str">
        <f>IF(Table1[[#This Row],[Previous Purchases]]&gt;=20,"Loyal",
IF(Table1[[#This Row],[Previous Purchases]]&gt;=10,"Returning","New"))</f>
        <v>Loyal</v>
      </c>
      <c r="V1854" s="3">
        <f>IF(Table1[[#This Row],[Discount Applied]]="Yes",1,0)</f>
        <v>0</v>
      </c>
    </row>
    <row r="1855" spans="1:22" ht="14" x14ac:dyDescent="0.3">
      <c r="A1855">
        <v>1854</v>
      </c>
      <c r="B1855" s="2">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f>IF(Table1[[#This Row],[Age]]&lt;25,"Under 25",
IF(Table1[[#This Row],[Age]]&lt;=34,"25–34",
IF(Table1[[#This Row],[Age]]&lt;=44,"35–44",
IF(Table1[[#This Row],[Age]]&lt;=54,"45–54","55+"))))</f>
        <v>25–34</v>
      </c>
      <c r="T1855" t="str">
        <f>IF(Table1[[#This Row],[Purchase Amount (USD)]]&gt;=100,"High Value","Low Value")</f>
        <v>Low Value</v>
      </c>
      <c r="U1855" t="str">
        <f>IF(Table1[[#This Row],[Previous Purchases]]&gt;=20,"Loyal",
IF(Table1[[#This Row],[Previous Purchases]]&gt;=10,"Returning","New"))</f>
        <v>Returning</v>
      </c>
      <c r="V1855" s="3">
        <f>IF(Table1[[#This Row],[Discount Applied]]="Yes",1,0)</f>
        <v>0</v>
      </c>
    </row>
    <row r="1856" spans="1:22" ht="14" x14ac:dyDescent="0.3">
      <c r="A1856">
        <v>1855</v>
      </c>
      <c r="B1856" s="2">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f>IF(Table1[[#This Row],[Age]]&lt;25,"Under 25",
IF(Table1[[#This Row],[Age]]&lt;=34,"25–34",
IF(Table1[[#This Row],[Age]]&lt;=44,"35–44",
IF(Table1[[#This Row],[Age]]&lt;=54,"45–54","55+"))))</f>
        <v>25–34</v>
      </c>
      <c r="T1856" t="str">
        <f>IF(Table1[[#This Row],[Purchase Amount (USD)]]&gt;=100,"High Value","Low Value")</f>
        <v>Low Value</v>
      </c>
      <c r="U1856" t="str">
        <f>IF(Table1[[#This Row],[Previous Purchases]]&gt;=20,"Loyal",
IF(Table1[[#This Row],[Previous Purchases]]&gt;=10,"Returning","New"))</f>
        <v>Loyal</v>
      </c>
      <c r="V1856" s="3">
        <f>IF(Table1[[#This Row],[Discount Applied]]="Yes",1,0)</f>
        <v>0</v>
      </c>
    </row>
    <row r="1857" spans="1:22" ht="14" x14ac:dyDescent="0.3">
      <c r="A1857">
        <v>1856</v>
      </c>
      <c r="B1857" s="2">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f>IF(Table1[[#This Row],[Age]]&lt;25,"Under 25",
IF(Table1[[#This Row],[Age]]&lt;=34,"25–34",
IF(Table1[[#This Row],[Age]]&lt;=44,"35–44",
IF(Table1[[#This Row],[Age]]&lt;=54,"45–54","55+"))))</f>
        <v>55+</v>
      </c>
      <c r="T1857" t="str">
        <f>IF(Table1[[#This Row],[Purchase Amount (USD)]]&gt;=100,"High Value","Low Value")</f>
        <v>Low Value</v>
      </c>
      <c r="U1857" t="str">
        <f>IF(Table1[[#This Row],[Previous Purchases]]&gt;=20,"Loyal",
IF(Table1[[#This Row],[Previous Purchases]]&gt;=10,"Returning","New"))</f>
        <v>New</v>
      </c>
      <c r="V1857" s="3">
        <f>IF(Table1[[#This Row],[Discount Applied]]="Yes",1,0)</f>
        <v>0</v>
      </c>
    </row>
    <row r="1858" spans="1:22" ht="14" x14ac:dyDescent="0.3">
      <c r="A1858">
        <v>1857</v>
      </c>
      <c r="B1858" s="2">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f>IF(Table1[[#This Row],[Age]]&lt;25,"Under 25",
IF(Table1[[#This Row],[Age]]&lt;=34,"25–34",
IF(Table1[[#This Row],[Age]]&lt;=44,"35–44",
IF(Table1[[#This Row],[Age]]&lt;=54,"45–54","55+"))))</f>
        <v>55+</v>
      </c>
      <c r="T1858" t="str">
        <f>IF(Table1[[#This Row],[Purchase Amount (USD)]]&gt;=100,"High Value","Low Value")</f>
        <v>Low Value</v>
      </c>
      <c r="U1858" t="str">
        <f>IF(Table1[[#This Row],[Previous Purchases]]&gt;=20,"Loyal",
IF(Table1[[#This Row],[Previous Purchases]]&gt;=10,"Returning","New"))</f>
        <v>Loyal</v>
      </c>
      <c r="V1858" s="3">
        <f>IF(Table1[[#This Row],[Discount Applied]]="Yes",1,0)</f>
        <v>0</v>
      </c>
    </row>
    <row r="1859" spans="1:22" ht="14" x14ac:dyDescent="0.3">
      <c r="A1859">
        <v>1858</v>
      </c>
      <c r="B1859" s="2">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f>IF(Table1[[#This Row],[Age]]&lt;25,"Under 25",
IF(Table1[[#This Row],[Age]]&lt;=34,"25–34",
IF(Table1[[#This Row],[Age]]&lt;=44,"35–44",
IF(Table1[[#This Row],[Age]]&lt;=54,"45–54","55+"))))</f>
        <v>45–54</v>
      </c>
      <c r="T1859" t="str">
        <f>IF(Table1[[#This Row],[Purchase Amount (USD)]]&gt;=100,"High Value","Low Value")</f>
        <v>Low Value</v>
      </c>
      <c r="U1859" t="str">
        <f>IF(Table1[[#This Row],[Previous Purchases]]&gt;=20,"Loyal",
IF(Table1[[#This Row],[Previous Purchases]]&gt;=10,"Returning","New"))</f>
        <v>Loyal</v>
      </c>
      <c r="V1859" s="3">
        <f>IF(Table1[[#This Row],[Discount Applied]]="Yes",1,0)</f>
        <v>0</v>
      </c>
    </row>
    <row r="1860" spans="1:22" ht="14" x14ac:dyDescent="0.3">
      <c r="A1860">
        <v>1859</v>
      </c>
      <c r="B1860" s="2">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f>IF(Table1[[#This Row],[Age]]&lt;25,"Under 25",
IF(Table1[[#This Row],[Age]]&lt;=34,"25–34",
IF(Table1[[#This Row],[Age]]&lt;=44,"35–44",
IF(Table1[[#This Row],[Age]]&lt;=54,"45–54","55+"))))</f>
        <v>Under 25</v>
      </c>
      <c r="T1860" t="str">
        <f>IF(Table1[[#This Row],[Purchase Amount (USD)]]&gt;=100,"High Value","Low Value")</f>
        <v>Low Value</v>
      </c>
      <c r="U1860" t="str">
        <f>IF(Table1[[#This Row],[Previous Purchases]]&gt;=20,"Loyal",
IF(Table1[[#This Row],[Previous Purchases]]&gt;=10,"Returning","New"))</f>
        <v>New</v>
      </c>
      <c r="V1860" s="3">
        <f>IF(Table1[[#This Row],[Discount Applied]]="Yes",1,0)</f>
        <v>0</v>
      </c>
    </row>
    <row r="1861" spans="1:22" ht="14" x14ac:dyDescent="0.3">
      <c r="A1861">
        <v>1860</v>
      </c>
      <c r="B1861" s="2">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str">
        <f>IF(Table1[[#This Row],[Age]]&lt;25,"Under 25",
IF(Table1[[#This Row],[Age]]&lt;=34,"25–34",
IF(Table1[[#This Row],[Age]]&lt;=44,"35–44",
IF(Table1[[#This Row],[Age]]&lt;=54,"45–54","55+"))))</f>
        <v>45–54</v>
      </c>
      <c r="T1861" t="str">
        <f>IF(Table1[[#This Row],[Purchase Amount (USD)]]&gt;=100,"High Value","Low Value")</f>
        <v>Low Value</v>
      </c>
      <c r="U1861" t="str">
        <f>IF(Table1[[#This Row],[Previous Purchases]]&gt;=20,"Loyal",
IF(Table1[[#This Row],[Previous Purchases]]&gt;=10,"Returning","New"))</f>
        <v>Loyal</v>
      </c>
      <c r="V1861" s="3">
        <f>IF(Table1[[#This Row],[Discount Applied]]="Yes",1,0)</f>
        <v>0</v>
      </c>
    </row>
    <row r="1862" spans="1:22" ht="14" x14ac:dyDescent="0.3">
      <c r="A1862">
        <v>1861</v>
      </c>
      <c r="B1862" s="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f>IF(Table1[[#This Row],[Age]]&lt;25,"Under 25",
IF(Table1[[#This Row],[Age]]&lt;=34,"25–34",
IF(Table1[[#This Row],[Age]]&lt;=44,"35–44",
IF(Table1[[#This Row],[Age]]&lt;=54,"45–54","55+"))))</f>
        <v>Under 25</v>
      </c>
      <c r="T1862" t="str">
        <f>IF(Table1[[#This Row],[Purchase Amount (USD)]]&gt;=100,"High Value","Low Value")</f>
        <v>Low Value</v>
      </c>
      <c r="U1862" t="str">
        <f>IF(Table1[[#This Row],[Previous Purchases]]&gt;=20,"Loyal",
IF(Table1[[#This Row],[Previous Purchases]]&gt;=10,"Returning","New"))</f>
        <v>New</v>
      </c>
      <c r="V1862" s="3">
        <f>IF(Table1[[#This Row],[Discount Applied]]="Yes",1,0)</f>
        <v>0</v>
      </c>
    </row>
    <row r="1863" spans="1:22" ht="14" x14ac:dyDescent="0.3">
      <c r="A1863">
        <v>1862</v>
      </c>
      <c r="B1863" s="2">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f>IF(Table1[[#This Row],[Age]]&lt;25,"Under 25",
IF(Table1[[#This Row],[Age]]&lt;=34,"25–34",
IF(Table1[[#This Row],[Age]]&lt;=44,"35–44",
IF(Table1[[#This Row],[Age]]&lt;=54,"45–54","55+"))))</f>
        <v>25–34</v>
      </c>
      <c r="T1863" t="str">
        <f>IF(Table1[[#This Row],[Purchase Amount (USD)]]&gt;=100,"High Value","Low Value")</f>
        <v>Low Value</v>
      </c>
      <c r="U1863" t="str">
        <f>IF(Table1[[#This Row],[Previous Purchases]]&gt;=20,"Loyal",
IF(Table1[[#This Row],[Previous Purchases]]&gt;=10,"Returning","New"))</f>
        <v>Returning</v>
      </c>
      <c r="V1863" s="3">
        <f>IF(Table1[[#This Row],[Discount Applied]]="Yes",1,0)</f>
        <v>0</v>
      </c>
    </row>
    <row r="1864" spans="1:22" ht="14" x14ac:dyDescent="0.3">
      <c r="A1864">
        <v>1863</v>
      </c>
      <c r="B1864" s="2">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f>IF(Table1[[#This Row],[Age]]&lt;25,"Under 25",
IF(Table1[[#This Row],[Age]]&lt;=34,"25–34",
IF(Table1[[#This Row],[Age]]&lt;=44,"35–44",
IF(Table1[[#This Row],[Age]]&lt;=54,"45–54","55+"))))</f>
        <v>55+</v>
      </c>
      <c r="T1864" t="str">
        <f>IF(Table1[[#This Row],[Purchase Amount (USD)]]&gt;=100,"High Value","Low Value")</f>
        <v>Low Value</v>
      </c>
      <c r="U1864" t="str">
        <f>IF(Table1[[#This Row],[Previous Purchases]]&gt;=20,"Loyal",
IF(Table1[[#This Row],[Previous Purchases]]&gt;=10,"Returning","New"))</f>
        <v>Returning</v>
      </c>
      <c r="V1864" s="3">
        <f>IF(Table1[[#This Row],[Discount Applied]]="Yes",1,0)</f>
        <v>0</v>
      </c>
    </row>
    <row r="1865" spans="1:22" ht="14" x14ac:dyDescent="0.3">
      <c r="A1865">
        <v>1864</v>
      </c>
      <c r="B1865" s="2">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f>IF(Table1[[#This Row],[Age]]&lt;25,"Under 25",
IF(Table1[[#This Row],[Age]]&lt;=34,"25–34",
IF(Table1[[#This Row],[Age]]&lt;=44,"35–44",
IF(Table1[[#This Row],[Age]]&lt;=54,"45–54","55+"))))</f>
        <v>25–34</v>
      </c>
      <c r="T1865" t="str">
        <f>IF(Table1[[#This Row],[Purchase Amount (USD)]]&gt;=100,"High Value","Low Value")</f>
        <v>Low Value</v>
      </c>
      <c r="U1865" t="str">
        <f>IF(Table1[[#This Row],[Previous Purchases]]&gt;=20,"Loyal",
IF(Table1[[#This Row],[Previous Purchases]]&gt;=10,"Returning","New"))</f>
        <v>Loyal</v>
      </c>
      <c r="V1865" s="3">
        <f>IF(Table1[[#This Row],[Discount Applied]]="Yes",1,0)</f>
        <v>0</v>
      </c>
    </row>
    <row r="1866" spans="1:22" ht="14" x14ac:dyDescent="0.3">
      <c r="A1866">
        <v>1865</v>
      </c>
      <c r="B1866" s="2">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str">
        <f>IF(Table1[[#This Row],[Age]]&lt;25,"Under 25",
IF(Table1[[#This Row],[Age]]&lt;=34,"25–34",
IF(Table1[[#This Row],[Age]]&lt;=44,"35–44",
IF(Table1[[#This Row],[Age]]&lt;=54,"45–54","55+"))))</f>
        <v>Under 25</v>
      </c>
      <c r="T1866" t="str">
        <f>IF(Table1[[#This Row],[Purchase Amount (USD)]]&gt;=100,"High Value","Low Value")</f>
        <v>Low Value</v>
      </c>
      <c r="U1866" t="str">
        <f>IF(Table1[[#This Row],[Previous Purchases]]&gt;=20,"Loyal",
IF(Table1[[#This Row],[Previous Purchases]]&gt;=10,"Returning","New"))</f>
        <v>Loyal</v>
      </c>
      <c r="V1866" s="3">
        <f>IF(Table1[[#This Row],[Discount Applied]]="Yes",1,0)</f>
        <v>0</v>
      </c>
    </row>
    <row r="1867" spans="1:22" ht="14" x14ac:dyDescent="0.3">
      <c r="A1867">
        <v>1866</v>
      </c>
      <c r="B1867" s="2">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f>IF(Table1[[#This Row],[Age]]&lt;25,"Under 25",
IF(Table1[[#This Row],[Age]]&lt;=34,"25–34",
IF(Table1[[#This Row],[Age]]&lt;=44,"35–44",
IF(Table1[[#This Row],[Age]]&lt;=54,"45–54","55+"))))</f>
        <v>55+</v>
      </c>
      <c r="T1867" t="str">
        <f>IF(Table1[[#This Row],[Purchase Amount (USD)]]&gt;=100,"High Value","Low Value")</f>
        <v>Low Value</v>
      </c>
      <c r="U1867" t="str">
        <f>IF(Table1[[#This Row],[Previous Purchases]]&gt;=20,"Loyal",
IF(Table1[[#This Row],[Previous Purchases]]&gt;=10,"Returning","New"))</f>
        <v>Returning</v>
      </c>
      <c r="V1867" s="3">
        <f>IF(Table1[[#This Row],[Discount Applied]]="Yes",1,0)</f>
        <v>0</v>
      </c>
    </row>
    <row r="1868" spans="1:22" ht="14" x14ac:dyDescent="0.3">
      <c r="A1868">
        <v>1867</v>
      </c>
      <c r="B1868" s="2">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f>IF(Table1[[#This Row],[Age]]&lt;25,"Under 25",
IF(Table1[[#This Row],[Age]]&lt;=34,"25–34",
IF(Table1[[#This Row],[Age]]&lt;=44,"35–44",
IF(Table1[[#This Row],[Age]]&lt;=54,"45–54","55+"))))</f>
        <v>25–34</v>
      </c>
      <c r="T1868" t="str">
        <f>IF(Table1[[#This Row],[Purchase Amount (USD)]]&gt;=100,"High Value","Low Value")</f>
        <v>Low Value</v>
      </c>
      <c r="U1868" t="str">
        <f>IF(Table1[[#This Row],[Previous Purchases]]&gt;=20,"Loyal",
IF(Table1[[#This Row],[Previous Purchases]]&gt;=10,"Returning","New"))</f>
        <v>New</v>
      </c>
      <c r="V1868" s="3">
        <f>IF(Table1[[#This Row],[Discount Applied]]="Yes",1,0)</f>
        <v>0</v>
      </c>
    </row>
    <row r="1869" spans="1:22" ht="14" x14ac:dyDescent="0.3">
      <c r="A1869">
        <v>1868</v>
      </c>
      <c r="B1869" s="2">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f>IF(Table1[[#This Row],[Age]]&lt;25,"Under 25",
IF(Table1[[#This Row],[Age]]&lt;=34,"25–34",
IF(Table1[[#This Row],[Age]]&lt;=44,"35–44",
IF(Table1[[#This Row],[Age]]&lt;=54,"45–54","55+"))))</f>
        <v>45–54</v>
      </c>
      <c r="T1869" t="str">
        <f>IF(Table1[[#This Row],[Purchase Amount (USD)]]&gt;=100,"High Value","Low Value")</f>
        <v>Low Value</v>
      </c>
      <c r="U1869" t="str">
        <f>IF(Table1[[#This Row],[Previous Purchases]]&gt;=20,"Loyal",
IF(Table1[[#This Row],[Previous Purchases]]&gt;=10,"Returning","New"))</f>
        <v>Loyal</v>
      </c>
      <c r="V1869" s="3">
        <f>IF(Table1[[#This Row],[Discount Applied]]="Yes",1,0)</f>
        <v>0</v>
      </c>
    </row>
    <row r="1870" spans="1:22" ht="14" x14ac:dyDescent="0.3">
      <c r="A1870">
        <v>1869</v>
      </c>
      <c r="B1870" s="2">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f>IF(Table1[[#This Row],[Age]]&lt;25,"Under 25",
IF(Table1[[#This Row],[Age]]&lt;=34,"25–34",
IF(Table1[[#This Row],[Age]]&lt;=44,"35–44",
IF(Table1[[#This Row],[Age]]&lt;=54,"45–54","55+"))))</f>
        <v>Under 25</v>
      </c>
      <c r="T1870" t="str">
        <f>IF(Table1[[#This Row],[Purchase Amount (USD)]]&gt;=100,"High Value","Low Value")</f>
        <v>Low Value</v>
      </c>
      <c r="U1870" t="str">
        <f>IF(Table1[[#This Row],[Previous Purchases]]&gt;=20,"Loyal",
IF(Table1[[#This Row],[Previous Purchases]]&gt;=10,"Returning","New"))</f>
        <v>Loyal</v>
      </c>
      <c r="V1870" s="3">
        <f>IF(Table1[[#This Row],[Discount Applied]]="Yes",1,0)</f>
        <v>0</v>
      </c>
    </row>
    <row r="1871" spans="1:22" ht="14" x14ac:dyDescent="0.3">
      <c r="A1871">
        <v>1870</v>
      </c>
      <c r="B1871" s="2">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f>IF(Table1[[#This Row],[Age]]&lt;25,"Under 25",
IF(Table1[[#This Row],[Age]]&lt;=34,"25–34",
IF(Table1[[#This Row],[Age]]&lt;=44,"35–44",
IF(Table1[[#This Row],[Age]]&lt;=54,"45–54","55+"))))</f>
        <v>Under 25</v>
      </c>
      <c r="T1871" t="str">
        <f>IF(Table1[[#This Row],[Purchase Amount (USD)]]&gt;=100,"High Value","Low Value")</f>
        <v>Low Value</v>
      </c>
      <c r="U1871" t="str">
        <f>IF(Table1[[#This Row],[Previous Purchases]]&gt;=20,"Loyal",
IF(Table1[[#This Row],[Previous Purchases]]&gt;=10,"Returning","New"))</f>
        <v>Returning</v>
      </c>
      <c r="V1871" s="3">
        <f>IF(Table1[[#This Row],[Discount Applied]]="Yes",1,0)</f>
        <v>0</v>
      </c>
    </row>
    <row r="1872" spans="1:22" ht="14" x14ac:dyDescent="0.3">
      <c r="A1872">
        <v>1871</v>
      </c>
      <c r="B1872" s="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f>IF(Table1[[#This Row],[Age]]&lt;25,"Under 25",
IF(Table1[[#This Row],[Age]]&lt;=34,"25–34",
IF(Table1[[#This Row],[Age]]&lt;=44,"35–44",
IF(Table1[[#This Row],[Age]]&lt;=54,"45–54","55+"))))</f>
        <v>35–44</v>
      </c>
      <c r="T1872" t="str">
        <f>IF(Table1[[#This Row],[Purchase Amount (USD)]]&gt;=100,"High Value","Low Value")</f>
        <v>Low Value</v>
      </c>
      <c r="U1872" t="str">
        <f>IF(Table1[[#This Row],[Previous Purchases]]&gt;=20,"Loyal",
IF(Table1[[#This Row],[Previous Purchases]]&gt;=10,"Returning","New"))</f>
        <v>Loyal</v>
      </c>
      <c r="V1872" s="3">
        <f>IF(Table1[[#This Row],[Discount Applied]]="Yes",1,0)</f>
        <v>0</v>
      </c>
    </row>
    <row r="1873" spans="1:22" ht="14" x14ac:dyDescent="0.3">
      <c r="A1873">
        <v>1872</v>
      </c>
      <c r="B1873" s="2">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f>IF(Table1[[#This Row],[Age]]&lt;25,"Under 25",
IF(Table1[[#This Row],[Age]]&lt;=34,"25–34",
IF(Table1[[#This Row],[Age]]&lt;=44,"35–44",
IF(Table1[[#This Row],[Age]]&lt;=54,"45–54","55+"))))</f>
        <v>55+</v>
      </c>
      <c r="T1873" t="str">
        <f>IF(Table1[[#This Row],[Purchase Amount (USD)]]&gt;=100,"High Value","Low Value")</f>
        <v>Low Value</v>
      </c>
      <c r="U1873" t="str">
        <f>IF(Table1[[#This Row],[Previous Purchases]]&gt;=20,"Loyal",
IF(Table1[[#This Row],[Previous Purchases]]&gt;=10,"Returning","New"))</f>
        <v>Returning</v>
      </c>
      <c r="V1873" s="3">
        <f>IF(Table1[[#This Row],[Discount Applied]]="Yes",1,0)</f>
        <v>0</v>
      </c>
    </row>
    <row r="1874" spans="1:22" ht="14" x14ac:dyDescent="0.3">
      <c r="A1874">
        <v>1873</v>
      </c>
      <c r="B1874" s="2">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f>IF(Table1[[#This Row],[Age]]&lt;25,"Under 25",
IF(Table1[[#This Row],[Age]]&lt;=34,"25–34",
IF(Table1[[#This Row],[Age]]&lt;=44,"35–44",
IF(Table1[[#This Row],[Age]]&lt;=54,"45–54","55+"))))</f>
        <v>35–44</v>
      </c>
      <c r="T1874" t="str">
        <f>IF(Table1[[#This Row],[Purchase Amount (USD)]]&gt;=100,"High Value","Low Value")</f>
        <v>Low Value</v>
      </c>
      <c r="U1874" t="str">
        <f>IF(Table1[[#This Row],[Previous Purchases]]&gt;=20,"Loyal",
IF(Table1[[#This Row],[Previous Purchases]]&gt;=10,"Returning","New"))</f>
        <v>Loyal</v>
      </c>
      <c r="V1874" s="3">
        <f>IF(Table1[[#This Row],[Discount Applied]]="Yes",1,0)</f>
        <v>0</v>
      </c>
    </row>
    <row r="1875" spans="1:22" ht="14" x14ac:dyDescent="0.3">
      <c r="A1875">
        <v>1874</v>
      </c>
      <c r="B1875" s="2">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f>IF(Table1[[#This Row],[Age]]&lt;25,"Under 25",
IF(Table1[[#This Row],[Age]]&lt;=34,"25–34",
IF(Table1[[#This Row],[Age]]&lt;=44,"35–44",
IF(Table1[[#This Row],[Age]]&lt;=54,"45–54","55+"))))</f>
        <v>55+</v>
      </c>
      <c r="T1875" t="str">
        <f>IF(Table1[[#This Row],[Purchase Amount (USD)]]&gt;=100,"High Value","Low Value")</f>
        <v>Low Value</v>
      </c>
      <c r="U1875" t="str">
        <f>IF(Table1[[#This Row],[Previous Purchases]]&gt;=20,"Loyal",
IF(Table1[[#This Row],[Previous Purchases]]&gt;=10,"Returning","New"))</f>
        <v>Loyal</v>
      </c>
      <c r="V1875" s="3">
        <f>IF(Table1[[#This Row],[Discount Applied]]="Yes",1,0)</f>
        <v>0</v>
      </c>
    </row>
    <row r="1876" spans="1:22" ht="14" x14ac:dyDescent="0.3">
      <c r="A1876">
        <v>1875</v>
      </c>
      <c r="B1876" s="2">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f>IF(Table1[[#This Row],[Age]]&lt;25,"Under 25",
IF(Table1[[#This Row],[Age]]&lt;=34,"25–34",
IF(Table1[[#This Row],[Age]]&lt;=44,"35–44",
IF(Table1[[#This Row],[Age]]&lt;=54,"45–54","55+"))))</f>
        <v>55+</v>
      </c>
      <c r="T1876" t="str">
        <f>IF(Table1[[#This Row],[Purchase Amount (USD)]]&gt;=100,"High Value","Low Value")</f>
        <v>Low Value</v>
      </c>
      <c r="U1876" t="str">
        <f>IF(Table1[[#This Row],[Previous Purchases]]&gt;=20,"Loyal",
IF(Table1[[#This Row],[Previous Purchases]]&gt;=10,"Returning","New"))</f>
        <v>Returning</v>
      </c>
      <c r="V1876" s="3">
        <f>IF(Table1[[#This Row],[Discount Applied]]="Yes",1,0)</f>
        <v>0</v>
      </c>
    </row>
    <row r="1877" spans="1:22" ht="14" x14ac:dyDescent="0.3">
      <c r="A1877">
        <v>1876</v>
      </c>
      <c r="B1877" s="2">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f>IF(Table1[[#This Row],[Age]]&lt;25,"Under 25",
IF(Table1[[#This Row],[Age]]&lt;=34,"25–34",
IF(Table1[[#This Row],[Age]]&lt;=44,"35–44",
IF(Table1[[#This Row],[Age]]&lt;=54,"45–54","55+"))))</f>
        <v>55+</v>
      </c>
      <c r="T1877" t="str">
        <f>IF(Table1[[#This Row],[Purchase Amount (USD)]]&gt;=100,"High Value","Low Value")</f>
        <v>Low Value</v>
      </c>
      <c r="U1877" t="str">
        <f>IF(Table1[[#This Row],[Previous Purchases]]&gt;=20,"Loyal",
IF(Table1[[#This Row],[Previous Purchases]]&gt;=10,"Returning","New"))</f>
        <v>New</v>
      </c>
      <c r="V1877" s="3">
        <f>IF(Table1[[#This Row],[Discount Applied]]="Yes",1,0)</f>
        <v>0</v>
      </c>
    </row>
    <row r="1878" spans="1:22" ht="14" x14ac:dyDescent="0.3">
      <c r="A1878">
        <v>1877</v>
      </c>
      <c r="B1878" s="2">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f>IF(Table1[[#This Row],[Age]]&lt;25,"Under 25",
IF(Table1[[#This Row],[Age]]&lt;=34,"25–34",
IF(Table1[[#This Row],[Age]]&lt;=44,"35–44",
IF(Table1[[#This Row],[Age]]&lt;=54,"45–54","55+"))))</f>
        <v>45–54</v>
      </c>
      <c r="T1878" t="str">
        <f>IF(Table1[[#This Row],[Purchase Amount (USD)]]&gt;=100,"High Value","Low Value")</f>
        <v>Low Value</v>
      </c>
      <c r="U1878" t="str">
        <f>IF(Table1[[#This Row],[Previous Purchases]]&gt;=20,"Loyal",
IF(Table1[[#This Row],[Previous Purchases]]&gt;=10,"Returning","New"))</f>
        <v>Loyal</v>
      </c>
      <c r="V1878" s="3">
        <f>IF(Table1[[#This Row],[Discount Applied]]="Yes",1,0)</f>
        <v>0</v>
      </c>
    </row>
    <row r="1879" spans="1:22" ht="14" x14ac:dyDescent="0.3">
      <c r="A1879">
        <v>1878</v>
      </c>
      <c r="B1879" s="2">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f>IF(Table1[[#This Row],[Age]]&lt;25,"Under 25",
IF(Table1[[#This Row],[Age]]&lt;=34,"25–34",
IF(Table1[[#This Row],[Age]]&lt;=44,"35–44",
IF(Table1[[#This Row],[Age]]&lt;=54,"45–54","55+"))))</f>
        <v>55+</v>
      </c>
      <c r="T1879" t="str">
        <f>IF(Table1[[#This Row],[Purchase Amount (USD)]]&gt;=100,"High Value","Low Value")</f>
        <v>Low Value</v>
      </c>
      <c r="U1879" t="str">
        <f>IF(Table1[[#This Row],[Previous Purchases]]&gt;=20,"Loyal",
IF(Table1[[#This Row],[Previous Purchases]]&gt;=10,"Returning","New"))</f>
        <v>New</v>
      </c>
      <c r="V1879" s="3">
        <f>IF(Table1[[#This Row],[Discount Applied]]="Yes",1,0)</f>
        <v>0</v>
      </c>
    </row>
    <row r="1880" spans="1:22" ht="14" x14ac:dyDescent="0.3">
      <c r="A1880">
        <v>1879</v>
      </c>
      <c r="B1880" s="2">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f>IF(Table1[[#This Row],[Age]]&lt;25,"Under 25",
IF(Table1[[#This Row],[Age]]&lt;=34,"25–34",
IF(Table1[[#This Row],[Age]]&lt;=44,"35–44",
IF(Table1[[#This Row],[Age]]&lt;=54,"45–54","55+"))))</f>
        <v>25–34</v>
      </c>
      <c r="T1880" t="str">
        <f>IF(Table1[[#This Row],[Purchase Amount (USD)]]&gt;=100,"High Value","Low Value")</f>
        <v>Low Value</v>
      </c>
      <c r="U1880" t="str">
        <f>IF(Table1[[#This Row],[Previous Purchases]]&gt;=20,"Loyal",
IF(Table1[[#This Row],[Previous Purchases]]&gt;=10,"Returning","New"))</f>
        <v>New</v>
      </c>
      <c r="V1880" s="3">
        <f>IF(Table1[[#This Row],[Discount Applied]]="Yes",1,0)</f>
        <v>0</v>
      </c>
    </row>
    <row r="1881" spans="1:22" ht="14" x14ac:dyDescent="0.3">
      <c r="A1881">
        <v>1880</v>
      </c>
      <c r="B1881" s="2">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f>IF(Table1[[#This Row],[Age]]&lt;25,"Under 25",
IF(Table1[[#This Row],[Age]]&lt;=34,"25–34",
IF(Table1[[#This Row],[Age]]&lt;=44,"35–44",
IF(Table1[[#This Row],[Age]]&lt;=54,"45–54","55+"))))</f>
        <v>55+</v>
      </c>
      <c r="T1881" t="str">
        <f>IF(Table1[[#This Row],[Purchase Amount (USD)]]&gt;=100,"High Value","Low Value")</f>
        <v>Low Value</v>
      </c>
      <c r="U1881" t="str">
        <f>IF(Table1[[#This Row],[Previous Purchases]]&gt;=20,"Loyal",
IF(Table1[[#This Row],[Previous Purchases]]&gt;=10,"Returning","New"))</f>
        <v>Loyal</v>
      </c>
      <c r="V1881" s="3">
        <f>IF(Table1[[#This Row],[Discount Applied]]="Yes",1,0)</f>
        <v>0</v>
      </c>
    </row>
    <row r="1882" spans="1:22" ht="14" x14ac:dyDescent="0.3">
      <c r="A1882">
        <v>1881</v>
      </c>
      <c r="B1882" s="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f>IF(Table1[[#This Row],[Age]]&lt;25,"Under 25",
IF(Table1[[#This Row],[Age]]&lt;=34,"25–34",
IF(Table1[[#This Row],[Age]]&lt;=44,"35–44",
IF(Table1[[#This Row],[Age]]&lt;=54,"45–54","55+"))))</f>
        <v>25–34</v>
      </c>
      <c r="T1882" t="str">
        <f>IF(Table1[[#This Row],[Purchase Amount (USD)]]&gt;=100,"High Value","Low Value")</f>
        <v>Low Value</v>
      </c>
      <c r="U1882" t="str">
        <f>IF(Table1[[#This Row],[Previous Purchases]]&gt;=20,"Loyal",
IF(Table1[[#This Row],[Previous Purchases]]&gt;=10,"Returning","New"))</f>
        <v>New</v>
      </c>
      <c r="V1882" s="3">
        <f>IF(Table1[[#This Row],[Discount Applied]]="Yes",1,0)</f>
        <v>0</v>
      </c>
    </row>
    <row r="1883" spans="1:22" ht="14" x14ac:dyDescent="0.3">
      <c r="A1883">
        <v>1882</v>
      </c>
      <c r="B1883" s="2">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f>IF(Table1[[#This Row],[Age]]&lt;25,"Under 25",
IF(Table1[[#This Row],[Age]]&lt;=34,"25–34",
IF(Table1[[#This Row],[Age]]&lt;=44,"35–44",
IF(Table1[[#This Row],[Age]]&lt;=54,"45–54","55+"))))</f>
        <v>55+</v>
      </c>
      <c r="T1883" t="str">
        <f>IF(Table1[[#This Row],[Purchase Amount (USD)]]&gt;=100,"High Value","Low Value")</f>
        <v>Low Value</v>
      </c>
      <c r="U1883" t="str">
        <f>IF(Table1[[#This Row],[Previous Purchases]]&gt;=20,"Loyal",
IF(Table1[[#This Row],[Previous Purchases]]&gt;=10,"Returning","New"))</f>
        <v>Returning</v>
      </c>
      <c r="V1883" s="3">
        <f>IF(Table1[[#This Row],[Discount Applied]]="Yes",1,0)</f>
        <v>0</v>
      </c>
    </row>
    <row r="1884" spans="1:22" ht="14" x14ac:dyDescent="0.3">
      <c r="A1884">
        <v>1883</v>
      </c>
      <c r="B1884" s="2">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f>IF(Table1[[#This Row],[Age]]&lt;25,"Under 25",
IF(Table1[[#This Row],[Age]]&lt;=34,"25–34",
IF(Table1[[#This Row],[Age]]&lt;=44,"35–44",
IF(Table1[[#This Row],[Age]]&lt;=54,"45–54","55+"))))</f>
        <v>35–44</v>
      </c>
      <c r="T1884" t="str">
        <f>IF(Table1[[#This Row],[Purchase Amount (USD)]]&gt;=100,"High Value","Low Value")</f>
        <v>Low Value</v>
      </c>
      <c r="U1884" t="str">
        <f>IF(Table1[[#This Row],[Previous Purchases]]&gt;=20,"Loyal",
IF(Table1[[#This Row],[Previous Purchases]]&gt;=10,"Returning","New"))</f>
        <v>Loyal</v>
      </c>
      <c r="V1884" s="3">
        <f>IF(Table1[[#This Row],[Discount Applied]]="Yes",1,0)</f>
        <v>0</v>
      </c>
    </row>
    <row r="1885" spans="1:22" ht="14" x14ac:dyDescent="0.3">
      <c r="A1885">
        <v>1884</v>
      </c>
      <c r="B1885" s="2">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str">
        <f>IF(Table1[[#This Row],[Age]]&lt;25,"Under 25",
IF(Table1[[#This Row],[Age]]&lt;=34,"25–34",
IF(Table1[[#This Row],[Age]]&lt;=44,"35–44",
IF(Table1[[#This Row],[Age]]&lt;=54,"45–54","55+"))))</f>
        <v>25–34</v>
      </c>
      <c r="T1885" t="str">
        <f>IF(Table1[[#This Row],[Purchase Amount (USD)]]&gt;=100,"High Value","Low Value")</f>
        <v>Low Value</v>
      </c>
      <c r="U1885" t="str">
        <f>IF(Table1[[#This Row],[Previous Purchases]]&gt;=20,"Loyal",
IF(Table1[[#This Row],[Previous Purchases]]&gt;=10,"Returning","New"))</f>
        <v>Loyal</v>
      </c>
      <c r="V1885" s="3">
        <f>IF(Table1[[#This Row],[Discount Applied]]="Yes",1,0)</f>
        <v>0</v>
      </c>
    </row>
    <row r="1886" spans="1:22" ht="14" x14ac:dyDescent="0.3">
      <c r="A1886">
        <v>1885</v>
      </c>
      <c r="B1886" s="2">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f>IF(Table1[[#This Row],[Age]]&lt;25,"Under 25",
IF(Table1[[#This Row],[Age]]&lt;=34,"25–34",
IF(Table1[[#This Row],[Age]]&lt;=44,"35–44",
IF(Table1[[#This Row],[Age]]&lt;=54,"45–54","55+"))))</f>
        <v>25–34</v>
      </c>
      <c r="T1886" t="str">
        <f>IF(Table1[[#This Row],[Purchase Amount (USD)]]&gt;=100,"High Value","Low Value")</f>
        <v>Low Value</v>
      </c>
      <c r="U1886" t="str">
        <f>IF(Table1[[#This Row],[Previous Purchases]]&gt;=20,"Loyal",
IF(Table1[[#This Row],[Previous Purchases]]&gt;=10,"Returning","New"))</f>
        <v>Returning</v>
      </c>
      <c r="V1886" s="3">
        <f>IF(Table1[[#This Row],[Discount Applied]]="Yes",1,0)</f>
        <v>0</v>
      </c>
    </row>
    <row r="1887" spans="1:22" ht="14" x14ac:dyDescent="0.3">
      <c r="A1887">
        <v>1886</v>
      </c>
      <c r="B1887" s="2">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f>IF(Table1[[#This Row],[Age]]&lt;25,"Under 25",
IF(Table1[[#This Row],[Age]]&lt;=34,"25–34",
IF(Table1[[#This Row],[Age]]&lt;=44,"35–44",
IF(Table1[[#This Row],[Age]]&lt;=54,"45–54","55+"))))</f>
        <v>25–34</v>
      </c>
      <c r="T1887" t="str">
        <f>IF(Table1[[#This Row],[Purchase Amount (USD)]]&gt;=100,"High Value","Low Value")</f>
        <v>Low Value</v>
      </c>
      <c r="U1887" t="str">
        <f>IF(Table1[[#This Row],[Previous Purchases]]&gt;=20,"Loyal",
IF(Table1[[#This Row],[Previous Purchases]]&gt;=10,"Returning","New"))</f>
        <v>Loyal</v>
      </c>
      <c r="V1887" s="3">
        <f>IF(Table1[[#This Row],[Discount Applied]]="Yes",1,0)</f>
        <v>0</v>
      </c>
    </row>
    <row r="1888" spans="1:22" ht="14" x14ac:dyDescent="0.3">
      <c r="A1888">
        <v>1887</v>
      </c>
      <c r="B1888" s="2">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f>IF(Table1[[#This Row],[Age]]&lt;25,"Under 25",
IF(Table1[[#This Row],[Age]]&lt;=34,"25–34",
IF(Table1[[#This Row],[Age]]&lt;=44,"35–44",
IF(Table1[[#This Row],[Age]]&lt;=54,"45–54","55+"))))</f>
        <v>Under 25</v>
      </c>
      <c r="T1888" t="str">
        <f>IF(Table1[[#This Row],[Purchase Amount (USD)]]&gt;=100,"High Value","Low Value")</f>
        <v>Low Value</v>
      </c>
      <c r="U1888" t="str">
        <f>IF(Table1[[#This Row],[Previous Purchases]]&gt;=20,"Loyal",
IF(Table1[[#This Row],[Previous Purchases]]&gt;=10,"Returning","New"))</f>
        <v>Loyal</v>
      </c>
      <c r="V1888" s="3">
        <f>IF(Table1[[#This Row],[Discount Applied]]="Yes",1,0)</f>
        <v>0</v>
      </c>
    </row>
    <row r="1889" spans="1:22" ht="14" x14ac:dyDescent="0.3">
      <c r="A1889">
        <v>1888</v>
      </c>
      <c r="B1889" s="2">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f>IF(Table1[[#This Row],[Age]]&lt;25,"Under 25",
IF(Table1[[#This Row],[Age]]&lt;=34,"25–34",
IF(Table1[[#This Row],[Age]]&lt;=44,"35–44",
IF(Table1[[#This Row],[Age]]&lt;=54,"45–54","55+"))))</f>
        <v>55+</v>
      </c>
      <c r="T1889" t="str">
        <f>IF(Table1[[#This Row],[Purchase Amount (USD)]]&gt;=100,"High Value","Low Value")</f>
        <v>Low Value</v>
      </c>
      <c r="U1889" t="str">
        <f>IF(Table1[[#This Row],[Previous Purchases]]&gt;=20,"Loyal",
IF(Table1[[#This Row],[Previous Purchases]]&gt;=10,"Returning","New"))</f>
        <v>New</v>
      </c>
      <c r="V1889" s="3">
        <f>IF(Table1[[#This Row],[Discount Applied]]="Yes",1,0)</f>
        <v>0</v>
      </c>
    </row>
    <row r="1890" spans="1:22" ht="14" x14ac:dyDescent="0.3">
      <c r="A1890">
        <v>1889</v>
      </c>
      <c r="B1890" s="2">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f>IF(Table1[[#This Row],[Age]]&lt;25,"Under 25",
IF(Table1[[#This Row],[Age]]&lt;=34,"25–34",
IF(Table1[[#This Row],[Age]]&lt;=44,"35–44",
IF(Table1[[#This Row],[Age]]&lt;=54,"45–54","55+"))))</f>
        <v>55+</v>
      </c>
      <c r="T1890" t="str">
        <f>IF(Table1[[#This Row],[Purchase Amount (USD)]]&gt;=100,"High Value","Low Value")</f>
        <v>Low Value</v>
      </c>
      <c r="U1890" t="str">
        <f>IF(Table1[[#This Row],[Previous Purchases]]&gt;=20,"Loyal",
IF(Table1[[#This Row],[Previous Purchases]]&gt;=10,"Returning","New"))</f>
        <v>Loyal</v>
      </c>
      <c r="V1890" s="3">
        <f>IF(Table1[[#This Row],[Discount Applied]]="Yes",1,0)</f>
        <v>0</v>
      </c>
    </row>
    <row r="1891" spans="1:22" ht="14" x14ac:dyDescent="0.3">
      <c r="A1891">
        <v>1890</v>
      </c>
      <c r="B1891" s="2">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f>IF(Table1[[#This Row],[Age]]&lt;25,"Under 25",
IF(Table1[[#This Row],[Age]]&lt;=34,"25–34",
IF(Table1[[#This Row],[Age]]&lt;=44,"35–44",
IF(Table1[[#This Row],[Age]]&lt;=54,"45–54","55+"))))</f>
        <v>55+</v>
      </c>
      <c r="T1891" t="str">
        <f>IF(Table1[[#This Row],[Purchase Amount (USD)]]&gt;=100,"High Value","Low Value")</f>
        <v>Low Value</v>
      </c>
      <c r="U1891" t="str">
        <f>IF(Table1[[#This Row],[Previous Purchases]]&gt;=20,"Loyal",
IF(Table1[[#This Row],[Previous Purchases]]&gt;=10,"Returning","New"))</f>
        <v>Loyal</v>
      </c>
      <c r="V1891" s="3">
        <f>IF(Table1[[#This Row],[Discount Applied]]="Yes",1,0)</f>
        <v>0</v>
      </c>
    </row>
    <row r="1892" spans="1:22" ht="14" x14ac:dyDescent="0.3">
      <c r="A1892">
        <v>1891</v>
      </c>
      <c r="B1892" s="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f>IF(Table1[[#This Row],[Age]]&lt;25,"Under 25",
IF(Table1[[#This Row],[Age]]&lt;=34,"25–34",
IF(Table1[[#This Row],[Age]]&lt;=44,"35–44",
IF(Table1[[#This Row],[Age]]&lt;=54,"45–54","55+"))))</f>
        <v>35–44</v>
      </c>
      <c r="T1892" t="str">
        <f>IF(Table1[[#This Row],[Purchase Amount (USD)]]&gt;=100,"High Value","Low Value")</f>
        <v>Low Value</v>
      </c>
      <c r="U1892" t="str">
        <f>IF(Table1[[#This Row],[Previous Purchases]]&gt;=20,"Loyal",
IF(Table1[[#This Row],[Previous Purchases]]&gt;=10,"Returning","New"))</f>
        <v>New</v>
      </c>
      <c r="V1892" s="3">
        <f>IF(Table1[[#This Row],[Discount Applied]]="Yes",1,0)</f>
        <v>0</v>
      </c>
    </row>
    <row r="1893" spans="1:22" ht="14" x14ac:dyDescent="0.3">
      <c r="A1893">
        <v>1892</v>
      </c>
      <c r="B1893" s="2">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f>IF(Table1[[#This Row],[Age]]&lt;25,"Under 25",
IF(Table1[[#This Row],[Age]]&lt;=34,"25–34",
IF(Table1[[#This Row],[Age]]&lt;=44,"35–44",
IF(Table1[[#This Row],[Age]]&lt;=54,"45–54","55+"))))</f>
        <v>55+</v>
      </c>
      <c r="T1893" t="str">
        <f>IF(Table1[[#This Row],[Purchase Amount (USD)]]&gt;=100,"High Value","Low Value")</f>
        <v>Low Value</v>
      </c>
      <c r="U1893" t="str">
        <f>IF(Table1[[#This Row],[Previous Purchases]]&gt;=20,"Loyal",
IF(Table1[[#This Row],[Previous Purchases]]&gt;=10,"Returning","New"))</f>
        <v>Loyal</v>
      </c>
      <c r="V1893" s="3">
        <f>IF(Table1[[#This Row],[Discount Applied]]="Yes",1,0)</f>
        <v>0</v>
      </c>
    </row>
    <row r="1894" spans="1:22" ht="14" x14ac:dyDescent="0.3">
      <c r="A1894">
        <v>1893</v>
      </c>
      <c r="B1894" s="2">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f>IF(Table1[[#This Row],[Age]]&lt;25,"Under 25",
IF(Table1[[#This Row],[Age]]&lt;=34,"25–34",
IF(Table1[[#This Row],[Age]]&lt;=44,"35–44",
IF(Table1[[#This Row],[Age]]&lt;=54,"45–54","55+"))))</f>
        <v>35–44</v>
      </c>
      <c r="T1894" t="str">
        <f>IF(Table1[[#This Row],[Purchase Amount (USD)]]&gt;=100,"High Value","Low Value")</f>
        <v>Low Value</v>
      </c>
      <c r="U1894" t="str">
        <f>IF(Table1[[#This Row],[Previous Purchases]]&gt;=20,"Loyal",
IF(Table1[[#This Row],[Previous Purchases]]&gt;=10,"Returning","New"))</f>
        <v>Returning</v>
      </c>
      <c r="V1894" s="3">
        <f>IF(Table1[[#This Row],[Discount Applied]]="Yes",1,0)</f>
        <v>0</v>
      </c>
    </row>
    <row r="1895" spans="1:22" ht="14" x14ac:dyDescent="0.3">
      <c r="A1895">
        <v>1894</v>
      </c>
      <c r="B1895" s="2">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f>IF(Table1[[#This Row],[Age]]&lt;25,"Under 25",
IF(Table1[[#This Row],[Age]]&lt;=34,"25–34",
IF(Table1[[#This Row],[Age]]&lt;=44,"35–44",
IF(Table1[[#This Row],[Age]]&lt;=54,"45–54","55+"))))</f>
        <v>25–34</v>
      </c>
      <c r="T1895" t="str">
        <f>IF(Table1[[#This Row],[Purchase Amount (USD)]]&gt;=100,"High Value","Low Value")</f>
        <v>Low Value</v>
      </c>
      <c r="U1895" t="str">
        <f>IF(Table1[[#This Row],[Previous Purchases]]&gt;=20,"Loyal",
IF(Table1[[#This Row],[Previous Purchases]]&gt;=10,"Returning","New"))</f>
        <v>Returning</v>
      </c>
      <c r="V1895" s="3">
        <f>IF(Table1[[#This Row],[Discount Applied]]="Yes",1,0)</f>
        <v>0</v>
      </c>
    </row>
    <row r="1896" spans="1:22" ht="14" x14ac:dyDescent="0.3">
      <c r="A1896">
        <v>1895</v>
      </c>
      <c r="B1896" s="2">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f>IF(Table1[[#This Row],[Age]]&lt;25,"Under 25",
IF(Table1[[#This Row],[Age]]&lt;=34,"25–34",
IF(Table1[[#This Row],[Age]]&lt;=44,"35–44",
IF(Table1[[#This Row],[Age]]&lt;=54,"45–54","55+"))))</f>
        <v>35–44</v>
      </c>
      <c r="T1896" t="str">
        <f>IF(Table1[[#This Row],[Purchase Amount (USD)]]&gt;=100,"High Value","Low Value")</f>
        <v>Low Value</v>
      </c>
      <c r="U1896" t="str">
        <f>IF(Table1[[#This Row],[Previous Purchases]]&gt;=20,"Loyal",
IF(Table1[[#This Row],[Previous Purchases]]&gt;=10,"Returning","New"))</f>
        <v>Loyal</v>
      </c>
      <c r="V1896" s="3">
        <f>IF(Table1[[#This Row],[Discount Applied]]="Yes",1,0)</f>
        <v>0</v>
      </c>
    </row>
    <row r="1897" spans="1:22" ht="14" x14ac:dyDescent="0.3">
      <c r="A1897">
        <v>1896</v>
      </c>
      <c r="B1897" s="2">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f>IF(Table1[[#This Row],[Age]]&lt;25,"Under 25",
IF(Table1[[#This Row],[Age]]&lt;=34,"25–34",
IF(Table1[[#This Row],[Age]]&lt;=44,"35–44",
IF(Table1[[#This Row],[Age]]&lt;=54,"45–54","55+"))))</f>
        <v>25–34</v>
      </c>
      <c r="T1897" t="str">
        <f>IF(Table1[[#This Row],[Purchase Amount (USD)]]&gt;=100,"High Value","Low Value")</f>
        <v>Low Value</v>
      </c>
      <c r="U1897" t="str">
        <f>IF(Table1[[#This Row],[Previous Purchases]]&gt;=20,"Loyal",
IF(Table1[[#This Row],[Previous Purchases]]&gt;=10,"Returning","New"))</f>
        <v>New</v>
      </c>
      <c r="V1897" s="3">
        <f>IF(Table1[[#This Row],[Discount Applied]]="Yes",1,0)</f>
        <v>0</v>
      </c>
    </row>
    <row r="1898" spans="1:22" ht="14" x14ac:dyDescent="0.3">
      <c r="A1898">
        <v>1897</v>
      </c>
      <c r="B1898" s="2">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f>IF(Table1[[#This Row],[Age]]&lt;25,"Under 25",
IF(Table1[[#This Row],[Age]]&lt;=34,"25–34",
IF(Table1[[#This Row],[Age]]&lt;=44,"35–44",
IF(Table1[[#This Row],[Age]]&lt;=54,"45–54","55+"))))</f>
        <v>55+</v>
      </c>
      <c r="T1898" t="str">
        <f>IF(Table1[[#This Row],[Purchase Amount (USD)]]&gt;=100,"High Value","Low Value")</f>
        <v>Low Value</v>
      </c>
      <c r="U1898" t="str">
        <f>IF(Table1[[#This Row],[Previous Purchases]]&gt;=20,"Loyal",
IF(Table1[[#This Row],[Previous Purchases]]&gt;=10,"Returning","New"))</f>
        <v>Returning</v>
      </c>
      <c r="V1898" s="3">
        <f>IF(Table1[[#This Row],[Discount Applied]]="Yes",1,0)</f>
        <v>0</v>
      </c>
    </row>
    <row r="1899" spans="1:22" ht="14" x14ac:dyDescent="0.3">
      <c r="A1899">
        <v>1898</v>
      </c>
      <c r="B1899" s="2">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f>IF(Table1[[#This Row],[Age]]&lt;25,"Under 25",
IF(Table1[[#This Row],[Age]]&lt;=34,"25–34",
IF(Table1[[#This Row],[Age]]&lt;=44,"35–44",
IF(Table1[[#This Row],[Age]]&lt;=54,"45–54","55+"))))</f>
        <v>45–54</v>
      </c>
      <c r="T1899" t="str">
        <f>IF(Table1[[#This Row],[Purchase Amount (USD)]]&gt;=100,"High Value","Low Value")</f>
        <v>Low Value</v>
      </c>
      <c r="U1899" t="str">
        <f>IF(Table1[[#This Row],[Previous Purchases]]&gt;=20,"Loyal",
IF(Table1[[#This Row],[Previous Purchases]]&gt;=10,"Returning","New"))</f>
        <v>Returning</v>
      </c>
      <c r="V1899" s="3">
        <f>IF(Table1[[#This Row],[Discount Applied]]="Yes",1,0)</f>
        <v>0</v>
      </c>
    </row>
    <row r="1900" spans="1:22" ht="14" x14ac:dyDescent="0.3">
      <c r="A1900">
        <v>1899</v>
      </c>
      <c r="B1900" s="2">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f>IF(Table1[[#This Row],[Age]]&lt;25,"Under 25",
IF(Table1[[#This Row],[Age]]&lt;=34,"25–34",
IF(Table1[[#This Row],[Age]]&lt;=44,"35–44",
IF(Table1[[#This Row],[Age]]&lt;=54,"45–54","55+"))))</f>
        <v>55+</v>
      </c>
      <c r="T1900" t="str">
        <f>IF(Table1[[#This Row],[Purchase Amount (USD)]]&gt;=100,"High Value","Low Value")</f>
        <v>Low Value</v>
      </c>
      <c r="U1900" t="str">
        <f>IF(Table1[[#This Row],[Previous Purchases]]&gt;=20,"Loyal",
IF(Table1[[#This Row],[Previous Purchases]]&gt;=10,"Returning","New"))</f>
        <v>Loyal</v>
      </c>
      <c r="V1900" s="3">
        <f>IF(Table1[[#This Row],[Discount Applied]]="Yes",1,0)</f>
        <v>0</v>
      </c>
    </row>
    <row r="1901" spans="1:22" ht="14" x14ac:dyDescent="0.3">
      <c r="A1901">
        <v>1900</v>
      </c>
      <c r="B1901" s="2">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f>IF(Table1[[#This Row],[Age]]&lt;25,"Under 25",
IF(Table1[[#This Row],[Age]]&lt;=34,"25–34",
IF(Table1[[#This Row],[Age]]&lt;=44,"35–44",
IF(Table1[[#This Row],[Age]]&lt;=54,"45–54","55+"))))</f>
        <v>25–34</v>
      </c>
      <c r="T1901" t="str">
        <f>IF(Table1[[#This Row],[Purchase Amount (USD)]]&gt;=100,"High Value","Low Value")</f>
        <v>Low Value</v>
      </c>
      <c r="U1901" t="str">
        <f>IF(Table1[[#This Row],[Previous Purchases]]&gt;=20,"Loyal",
IF(Table1[[#This Row],[Previous Purchases]]&gt;=10,"Returning","New"))</f>
        <v>Loyal</v>
      </c>
      <c r="V1901" s="3">
        <f>IF(Table1[[#This Row],[Discount Applied]]="Yes",1,0)</f>
        <v>0</v>
      </c>
    </row>
    <row r="1902" spans="1:22" ht="14" x14ac:dyDescent="0.3">
      <c r="A1902">
        <v>1901</v>
      </c>
      <c r="B1902" s="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f>IF(Table1[[#This Row],[Age]]&lt;25,"Under 25",
IF(Table1[[#This Row],[Age]]&lt;=34,"25–34",
IF(Table1[[#This Row],[Age]]&lt;=44,"35–44",
IF(Table1[[#This Row],[Age]]&lt;=54,"45–54","55+"))))</f>
        <v>55+</v>
      </c>
      <c r="T1902" t="str">
        <f>IF(Table1[[#This Row],[Purchase Amount (USD)]]&gt;=100,"High Value","Low Value")</f>
        <v>Low Value</v>
      </c>
      <c r="U1902" t="str">
        <f>IF(Table1[[#This Row],[Previous Purchases]]&gt;=20,"Loyal",
IF(Table1[[#This Row],[Previous Purchases]]&gt;=10,"Returning","New"))</f>
        <v>Loyal</v>
      </c>
      <c r="V1902" s="3">
        <f>IF(Table1[[#This Row],[Discount Applied]]="Yes",1,0)</f>
        <v>0</v>
      </c>
    </row>
    <row r="1903" spans="1:22" ht="14" x14ac:dyDescent="0.3">
      <c r="A1903">
        <v>1902</v>
      </c>
      <c r="B1903" s="2">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f>IF(Table1[[#This Row],[Age]]&lt;25,"Under 25",
IF(Table1[[#This Row],[Age]]&lt;=34,"25–34",
IF(Table1[[#This Row],[Age]]&lt;=44,"35–44",
IF(Table1[[#This Row],[Age]]&lt;=54,"45–54","55+"))))</f>
        <v>55+</v>
      </c>
      <c r="T1903" t="str">
        <f>IF(Table1[[#This Row],[Purchase Amount (USD)]]&gt;=100,"High Value","Low Value")</f>
        <v>Low Value</v>
      </c>
      <c r="U1903" t="str">
        <f>IF(Table1[[#This Row],[Previous Purchases]]&gt;=20,"Loyal",
IF(Table1[[#This Row],[Previous Purchases]]&gt;=10,"Returning","New"))</f>
        <v>Loyal</v>
      </c>
      <c r="V1903" s="3">
        <f>IF(Table1[[#This Row],[Discount Applied]]="Yes",1,0)</f>
        <v>0</v>
      </c>
    </row>
    <row r="1904" spans="1:22" ht="14" x14ac:dyDescent="0.3">
      <c r="A1904">
        <v>1903</v>
      </c>
      <c r="B1904" s="2">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f>IF(Table1[[#This Row],[Age]]&lt;25,"Under 25",
IF(Table1[[#This Row],[Age]]&lt;=34,"25–34",
IF(Table1[[#This Row],[Age]]&lt;=44,"35–44",
IF(Table1[[#This Row],[Age]]&lt;=54,"45–54","55+"))))</f>
        <v>25–34</v>
      </c>
      <c r="T1904" t="str">
        <f>IF(Table1[[#This Row],[Purchase Amount (USD)]]&gt;=100,"High Value","Low Value")</f>
        <v>Low Value</v>
      </c>
      <c r="U1904" t="str">
        <f>IF(Table1[[#This Row],[Previous Purchases]]&gt;=20,"Loyal",
IF(Table1[[#This Row],[Previous Purchases]]&gt;=10,"Returning","New"))</f>
        <v>Loyal</v>
      </c>
      <c r="V1904" s="3">
        <f>IF(Table1[[#This Row],[Discount Applied]]="Yes",1,0)</f>
        <v>0</v>
      </c>
    </row>
    <row r="1905" spans="1:22" ht="14" x14ac:dyDescent="0.3">
      <c r="A1905">
        <v>1904</v>
      </c>
      <c r="B1905" s="2">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f>IF(Table1[[#This Row],[Age]]&lt;25,"Under 25",
IF(Table1[[#This Row],[Age]]&lt;=34,"25–34",
IF(Table1[[#This Row],[Age]]&lt;=44,"35–44",
IF(Table1[[#This Row],[Age]]&lt;=54,"45–54","55+"))))</f>
        <v>55+</v>
      </c>
      <c r="T1905" t="str">
        <f>IF(Table1[[#This Row],[Purchase Amount (USD)]]&gt;=100,"High Value","Low Value")</f>
        <v>Low Value</v>
      </c>
      <c r="U1905" t="str">
        <f>IF(Table1[[#This Row],[Previous Purchases]]&gt;=20,"Loyal",
IF(Table1[[#This Row],[Previous Purchases]]&gt;=10,"Returning","New"))</f>
        <v>Loyal</v>
      </c>
      <c r="V1905" s="3">
        <f>IF(Table1[[#This Row],[Discount Applied]]="Yes",1,0)</f>
        <v>0</v>
      </c>
    </row>
    <row r="1906" spans="1:22" ht="14" x14ac:dyDescent="0.3">
      <c r="A1906">
        <v>1905</v>
      </c>
      <c r="B1906" s="2">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f>IF(Table1[[#This Row],[Age]]&lt;25,"Under 25",
IF(Table1[[#This Row],[Age]]&lt;=34,"25–34",
IF(Table1[[#This Row],[Age]]&lt;=44,"35–44",
IF(Table1[[#This Row],[Age]]&lt;=54,"45–54","55+"))))</f>
        <v>Under 25</v>
      </c>
      <c r="T1906" t="str">
        <f>IF(Table1[[#This Row],[Purchase Amount (USD)]]&gt;=100,"High Value","Low Value")</f>
        <v>Low Value</v>
      </c>
      <c r="U1906" t="str">
        <f>IF(Table1[[#This Row],[Previous Purchases]]&gt;=20,"Loyal",
IF(Table1[[#This Row],[Previous Purchases]]&gt;=10,"Returning","New"))</f>
        <v>Loyal</v>
      </c>
      <c r="V1906" s="3">
        <f>IF(Table1[[#This Row],[Discount Applied]]="Yes",1,0)</f>
        <v>0</v>
      </c>
    </row>
    <row r="1907" spans="1:22" ht="14" x14ac:dyDescent="0.3">
      <c r="A1907">
        <v>1906</v>
      </c>
      <c r="B1907" s="2">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f>IF(Table1[[#This Row],[Age]]&lt;25,"Under 25",
IF(Table1[[#This Row],[Age]]&lt;=34,"25–34",
IF(Table1[[#This Row],[Age]]&lt;=44,"35–44",
IF(Table1[[#This Row],[Age]]&lt;=54,"45–54","55+"))))</f>
        <v>45–54</v>
      </c>
      <c r="T1907" t="str">
        <f>IF(Table1[[#This Row],[Purchase Amount (USD)]]&gt;=100,"High Value","Low Value")</f>
        <v>Low Value</v>
      </c>
      <c r="U1907" t="str">
        <f>IF(Table1[[#This Row],[Previous Purchases]]&gt;=20,"Loyal",
IF(Table1[[#This Row],[Previous Purchases]]&gt;=10,"Returning","New"))</f>
        <v>Returning</v>
      </c>
      <c r="V1907" s="3">
        <f>IF(Table1[[#This Row],[Discount Applied]]="Yes",1,0)</f>
        <v>0</v>
      </c>
    </row>
    <row r="1908" spans="1:22" ht="14" x14ac:dyDescent="0.3">
      <c r="A1908">
        <v>1907</v>
      </c>
      <c r="B1908" s="2">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str">
        <f>IF(Table1[[#This Row],[Age]]&lt;25,"Under 25",
IF(Table1[[#This Row],[Age]]&lt;=34,"25–34",
IF(Table1[[#This Row],[Age]]&lt;=44,"35–44",
IF(Table1[[#This Row],[Age]]&lt;=54,"45–54","55+"))))</f>
        <v>Under 25</v>
      </c>
      <c r="T1908" t="str">
        <f>IF(Table1[[#This Row],[Purchase Amount (USD)]]&gt;=100,"High Value","Low Value")</f>
        <v>Low Value</v>
      </c>
      <c r="U1908" t="str">
        <f>IF(Table1[[#This Row],[Previous Purchases]]&gt;=20,"Loyal",
IF(Table1[[#This Row],[Previous Purchases]]&gt;=10,"Returning","New"))</f>
        <v>Loyal</v>
      </c>
      <c r="V1908" s="3">
        <f>IF(Table1[[#This Row],[Discount Applied]]="Yes",1,0)</f>
        <v>0</v>
      </c>
    </row>
    <row r="1909" spans="1:22" ht="14" x14ac:dyDescent="0.3">
      <c r="A1909">
        <v>1908</v>
      </c>
      <c r="B1909" s="2">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f>IF(Table1[[#This Row],[Age]]&lt;25,"Under 25",
IF(Table1[[#This Row],[Age]]&lt;=34,"25–34",
IF(Table1[[#This Row],[Age]]&lt;=44,"35–44",
IF(Table1[[#This Row],[Age]]&lt;=54,"45–54","55+"))))</f>
        <v>55+</v>
      </c>
      <c r="T1909" t="str">
        <f>IF(Table1[[#This Row],[Purchase Amount (USD)]]&gt;=100,"High Value","Low Value")</f>
        <v>Low Value</v>
      </c>
      <c r="U1909" t="str">
        <f>IF(Table1[[#This Row],[Previous Purchases]]&gt;=20,"Loyal",
IF(Table1[[#This Row],[Previous Purchases]]&gt;=10,"Returning","New"))</f>
        <v>Loyal</v>
      </c>
      <c r="V1909" s="3">
        <f>IF(Table1[[#This Row],[Discount Applied]]="Yes",1,0)</f>
        <v>0</v>
      </c>
    </row>
    <row r="1910" spans="1:22" ht="14" x14ac:dyDescent="0.3">
      <c r="A1910">
        <v>1909</v>
      </c>
      <c r="B1910" s="2">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f>IF(Table1[[#This Row],[Age]]&lt;25,"Under 25",
IF(Table1[[#This Row],[Age]]&lt;=34,"25–34",
IF(Table1[[#This Row],[Age]]&lt;=44,"35–44",
IF(Table1[[#This Row],[Age]]&lt;=54,"45–54","55+"))))</f>
        <v>Under 25</v>
      </c>
      <c r="T1910" t="str">
        <f>IF(Table1[[#This Row],[Purchase Amount (USD)]]&gt;=100,"High Value","Low Value")</f>
        <v>Low Value</v>
      </c>
      <c r="U1910" t="str">
        <f>IF(Table1[[#This Row],[Previous Purchases]]&gt;=20,"Loyal",
IF(Table1[[#This Row],[Previous Purchases]]&gt;=10,"Returning","New"))</f>
        <v>Returning</v>
      </c>
      <c r="V1910" s="3">
        <f>IF(Table1[[#This Row],[Discount Applied]]="Yes",1,0)</f>
        <v>0</v>
      </c>
    </row>
    <row r="1911" spans="1:22" ht="14" x14ac:dyDescent="0.3">
      <c r="A1911">
        <v>1910</v>
      </c>
      <c r="B1911" s="2">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f>IF(Table1[[#This Row],[Age]]&lt;25,"Under 25",
IF(Table1[[#This Row],[Age]]&lt;=34,"25–34",
IF(Table1[[#This Row],[Age]]&lt;=44,"35–44",
IF(Table1[[#This Row],[Age]]&lt;=54,"45–54","55+"))))</f>
        <v>45–54</v>
      </c>
      <c r="T1911" t="str">
        <f>IF(Table1[[#This Row],[Purchase Amount (USD)]]&gt;=100,"High Value","Low Value")</f>
        <v>Low Value</v>
      </c>
      <c r="U1911" t="str">
        <f>IF(Table1[[#This Row],[Previous Purchases]]&gt;=20,"Loyal",
IF(Table1[[#This Row],[Previous Purchases]]&gt;=10,"Returning","New"))</f>
        <v>Returning</v>
      </c>
      <c r="V1911" s="3">
        <f>IF(Table1[[#This Row],[Discount Applied]]="Yes",1,0)</f>
        <v>0</v>
      </c>
    </row>
    <row r="1912" spans="1:22" ht="14" x14ac:dyDescent="0.3">
      <c r="A1912">
        <v>1911</v>
      </c>
      <c r="B1912" s="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f>IF(Table1[[#This Row],[Age]]&lt;25,"Under 25",
IF(Table1[[#This Row],[Age]]&lt;=34,"25–34",
IF(Table1[[#This Row],[Age]]&lt;=44,"35–44",
IF(Table1[[#This Row],[Age]]&lt;=54,"45–54","55+"))))</f>
        <v>25–34</v>
      </c>
      <c r="T1912" t="str">
        <f>IF(Table1[[#This Row],[Purchase Amount (USD)]]&gt;=100,"High Value","Low Value")</f>
        <v>Low Value</v>
      </c>
      <c r="U1912" t="str">
        <f>IF(Table1[[#This Row],[Previous Purchases]]&gt;=20,"Loyal",
IF(Table1[[#This Row],[Previous Purchases]]&gt;=10,"Returning","New"))</f>
        <v>Returning</v>
      </c>
      <c r="V1912" s="3">
        <f>IF(Table1[[#This Row],[Discount Applied]]="Yes",1,0)</f>
        <v>0</v>
      </c>
    </row>
    <row r="1913" spans="1:22" ht="14" x14ac:dyDescent="0.3">
      <c r="A1913">
        <v>1912</v>
      </c>
      <c r="B1913" s="2">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f>IF(Table1[[#This Row],[Age]]&lt;25,"Under 25",
IF(Table1[[#This Row],[Age]]&lt;=34,"25–34",
IF(Table1[[#This Row],[Age]]&lt;=44,"35–44",
IF(Table1[[#This Row],[Age]]&lt;=54,"45–54","55+"))))</f>
        <v>55+</v>
      </c>
      <c r="T1913" t="str">
        <f>IF(Table1[[#This Row],[Purchase Amount (USD)]]&gt;=100,"High Value","Low Value")</f>
        <v>Low Value</v>
      </c>
      <c r="U1913" t="str">
        <f>IF(Table1[[#This Row],[Previous Purchases]]&gt;=20,"Loyal",
IF(Table1[[#This Row],[Previous Purchases]]&gt;=10,"Returning","New"))</f>
        <v>Loyal</v>
      </c>
      <c r="V1913" s="3">
        <f>IF(Table1[[#This Row],[Discount Applied]]="Yes",1,0)</f>
        <v>0</v>
      </c>
    </row>
    <row r="1914" spans="1:22" ht="14" x14ac:dyDescent="0.3">
      <c r="A1914">
        <v>1913</v>
      </c>
      <c r="B1914" s="2">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f>IF(Table1[[#This Row],[Age]]&lt;25,"Under 25",
IF(Table1[[#This Row],[Age]]&lt;=34,"25–34",
IF(Table1[[#This Row],[Age]]&lt;=44,"35–44",
IF(Table1[[#This Row],[Age]]&lt;=54,"45–54","55+"))))</f>
        <v>25–34</v>
      </c>
      <c r="T1914" t="str">
        <f>IF(Table1[[#This Row],[Purchase Amount (USD)]]&gt;=100,"High Value","Low Value")</f>
        <v>Low Value</v>
      </c>
      <c r="U1914" t="str">
        <f>IF(Table1[[#This Row],[Previous Purchases]]&gt;=20,"Loyal",
IF(Table1[[#This Row],[Previous Purchases]]&gt;=10,"Returning","New"))</f>
        <v>New</v>
      </c>
      <c r="V1914" s="3">
        <f>IF(Table1[[#This Row],[Discount Applied]]="Yes",1,0)</f>
        <v>0</v>
      </c>
    </row>
    <row r="1915" spans="1:22" ht="14" x14ac:dyDescent="0.3">
      <c r="A1915">
        <v>1914</v>
      </c>
      <c r="B1915" s="2">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f>IF(Table1[[#This Row],[Age]]&lt;25,"Under 25",
IF(Table1[[#This Row],[Age]]&lt;=34,"25–34",
IF(Table1[[#This Row],[Age]]&lt;=44,"35–44",
IF(Table1[[#This Row],[Age]]&lt;=54,"45–54","55+"))))</f>
        <v>45–54</v>
      </c>
      <c r="T1915" t="str">
        <f>IF(Table1[[#This Row],[Purchase Amount (USD)]]&gt;=100,"High Value","Low Value")</f>
        <v>Low Value</v>
      </c>
      <c r="U1915" t="str">
        <f>IF(Table1[[#This Row],[Previous Purchases]]&gt;=20,"Loyal",
IF(Table1[[#This Row],[Previous Purchases]]&gt;=10,"Returning","New"))</f>
        <v>Loyal</v>
      </c>
      <c r="V1915" s="3">
        <f>IF(Table1[[#This Row],[Discount Applied]]="Yes",1,0)</f>
        <v>0</v>
      </c>
    </row>
    <row r="1916" spans="1:22" ht="14" x14ac:dyDescent="0.3">
      <c r="A1916">
        <v>1915</v>
      </c>
      <c r="B1916" s="2">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f>IF(Table1[[#This Row],[Age]]&lt;25,"Under 25",
IF(Table1[[#This Row],[Age]]&lt;=34,"25–34",
IF(Table1[[#This Row],[Age]]&lt;=44,"35–44",
IF(Table1[[#This Row],[Age]]&lt;=54,"45–54","55+"))))</f>
        <v>25–34</v>
      </c>
      <c r="T1916" t="str">
        <f>IF(Table1[[#This Row],[Purchase Amount (USD)]]&gt;=100,"High Value","Low Value")</f>
        <v>Low Value</v>
      </c>
      <c r="U1916" t="str">
        <f>IF(Table1[[#This Row],[Previous Purchases]]&gt;=20,"Loyal",
IF(Table1[[#This Row],[Previous Purchases]]&gt;=10,"Returning","New"))</f>
        <v>Loyal</v>
      </c>
      <c r="V1916" s="3">
        <f>IF(Table1[[#This Row],[Discount Applied]]="Yes",1,0)</f>
        <v>0</v>
      </c>
    </row>
    <row r="1917" spans="1:22" ht="14" x14ac:dyDescent="0.3">
      <c r="A1917">
        <v>1916</v>
      </c>
      <c r="B1917" s="2">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str">
        <f>IF(Table1[[#This Row],[Age]]&lt;25,"Under 25",
IF(Table1[[#This Row],[Age]]&lt;=34,"25–34",
IF(Table1[[#This Row],[Age]]&lt;=44,"35–44",
IF(Table1[[#This Row],[Age]]&lt;=54,"45–54","55+"))))</f>
        <v>45–54</v>
      </c>
      <c r="T1917" t="str">
        <f>IF(Table1[[#This Row],[Purchase Amount (USD)]]&gt;=100,"High Value","Low Value")</f>
        <v>Low Value</v>
      </c>
      <c r="U1917" t="str">
        <f>IF(Table1[[#This Row],[Previous Purchases]]&gt;=20,"Loyal",
IF(Table1[[#This Row],[Previous Purchases]]&gt;=10,"Returning","New"))</f>
        <v>Loyal</v>
      </c>
      <c r="V1917" s="3">
        <f>IF(Table1[[#This Row],[Discount Applied]]="Yes",1,0)</f>
        <v>0</v>
      </c>
    </row>
    <row r="1918" spans="1:22" ht="14" x14ac:dyDescent="0.3">
      <c r="A1918">
        <v>1917</v>
      </c>
      <c r="B1918" s="2">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f>IF(Table1[[#This Row],[Age]]&lt;25,"Under 25",
IF(Table1[[#This Row],[Age]]&lt;=34,"25–34",
IF(Table1[[#This Row],[Age]]&lt;=44,"35–44",
IF(Table1[[#This Row],[Age]]&lt;=54,"45–54","55+"))))</f>
        <v>25–34</v>
      </c>
      <c r="T1918" t="str">
        <f>IF(Table1[[#This Row],[Purchase Amount (USD)]]&gt;=100,"High Value","Low Value")</f>
        <v>Low Value</v>
      </c>
      <c r="U1918" t="str">
        <f>IF(Table1[[#This Row],[Previous Purchases]]&gt;=20,"Loyal",
IF(Table1[[#This Row],[Previous Purchases]]&gt;=10,"Returning","New"))</f>
        <v>New</v>
      </c>
      <c r="V1918" s="3">
        <f>IF(Table1[[#This Row],[Discount Applied]]="Yes",1,0)</f>
        <v>0</v>
      </c>
    </row>
    <row r="1919" spans="1:22" ht="14" x14ac:dyDescent="0.3">
      <c r="A1919">
        <v>1918</v>
      </c>
      <c r="B1919" s="2">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f>IF(Table1[[#This Row],[Age]]&lt;25,"Under 25",
IF(Table1[[#This Row],[Age]]&lt;=34,"25–34",
IF(Table1[[#This Row],[Age]]&lt;=44,"35–44",
IF(Table1[[#This Row],[Age]]&lt;=54,"45–54","55+"))))</f>
        <v>35–44</v>
      </c>
      <c r="T1919" t="str">
        <f>IF(Table1[[#This Row],[Purchase Amount (USD)]]&gt;=100,"High Value","Low Value")</f>
        <v>Low Value</v>
      </c>
      <c r="U1919" t="str">
        <f>IF(Table1[[#This Row],[Previous Purchases]]&gt;=20,"Loyal",
IF(Table1[[#This Row],[Previous Purchases]]&gt;=10,"Returning","New"))</f>
        <v>Loyal</v>
      </c>
      <c r="V1919" s="3">
        <f>IF(Table1[[#This Row],[Discount Applied]]="Yes",1,0)</f>
        <v>0</v>
      </c>
    </row>
    <row r="1920" spans="1:22" ht="14" x14ac:dyDescent="0.3">
      <c r="A1920">
        <v>1919</v>
      </c>
      <c r="B1920" s="2">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f>IF(Table1[[#This Row],[Age]]&lt;25,"Under 25",
IF(Table1[[#This Row],[Age]]&lt;=34,"25–34",
IF(Table1[[#This Row],[Age]]&lt;=44,"35–44",
IF(Table1[[#This Row],[Age]]&lt;=54,"45–54","55+"))))</f>
        <v>35–44</v>
      </c>
      <c r="T1920" t="str">
        <f>IF(Table1[[#This Row],[Purchase Amount (USD)]]&gt;=100,"High Value","Low Value")</f>
        <v>Low Value</v>
      </c>
      <c r="U1920" t="str">
        <f>IF(Table1[[#This Row],[Previous Purchases]]&gt;=20,"Loyal",
IF(Table1[[#This Row],[Previous Purchases]]&gt;=10,"Returning","New"))</f>
        <v>Loyal</v>
      </c>
      <c r="V1920" s="3">
        <f>IF(Table1[[#This Row],[Discount Applied]]="Yes",1,0)</f>
        <v>0</v>
      </c>
    </row>
    <row r="1921" spans="1:22" ht="14" x14ac:dyDescent="0.3">
      <c r="A1921">
        <v>1920</v>
      </c>
      <c r="B1921" s="2">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str">
        <f>IF(Table1[[#This Row],[Age]]&lt;25,"Under 25",
IF(Table1[[#This Row],[Age]]&lt;=34,"25–34",
IF(Table1[[#This Row],[Age]]&lt;=44,"35–44",
IF(Table1[[#This Row],[Age]]&lt;=54,"45–54","55+"))))</f>
        <v>25–34</v>
      </c>
      <c r="T1921" t="str">
        <f>IF(Table1[[#This Row],[Purchase Amount (USD)]]&gt;=100,"High Value","Low Value")</f>
        <v>Low Value</v>
      </c>
      <c r="U1921" t="str">
        <f>IF(Table1[[#This Row],[Previous Purchases]]&gt;=20,"Loyal",
IF(Table1[[#This Row],[Previous Purchases]]&gt;=10,"Returning","New"))</f>
        <v>Loyal</v>
      </c>
      <c r="V1921" s="3">
        <f>IF(Table1[[#This Row],[Discount Applied]]="Yes",1,0)</f>
        <v>0</v>
      </c>
    </row>
    <row r="1922" spans="1:22" ht="14" x14ac:dyDescent="0.3">
      <c r="A1922">
        <v>1921</v>
      </c>
      <c r="B1922" s="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f>IF(Table1[[#This Row],[Age]]&lt;25,"Under 25",
IF(Table1[[#This Row],[Age]]&lt;=34,"25–34",
IF(Table1[[#This Row],[Age]]&lt;=44,"35–44",
IF(Table1[[#This Row],[Age]]&lt;=54,"45–54","55+"))))</f>
        <v>45–54</v>
      </c>
      <c r="T1922" t="str">
        <f>IF(Table1[[#This Row],[Purchase Amount (USD)]]&gt;=100,"High Value","Low Value")</f>
        <v>Low Value</v>
      </c>
      <c r="U1922" t="str">
        <f>IF(Table1[[#This Row],[Previous Purchases]]&gt;=20,"Loyal",
IF(Table1[[#This Row],[Previous Purchases]]&gt;=10,"Returning","New"))</f>
        <v>Loyal</v>
      </c>
      <c r="V1922" s="3">
        <f>IF(Table1[[#This Row],[Discount Applied]]="Yes",1,0)</f>
        <v>0</v>
      </c>
    </row>
    <row r="1923" spans="1:22" ht="14" x14ac:dyDescent="0.3">
      <c r="A1923">
        <v>1922</v>
      </c>
      <c r="B1923" s="2">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f>IF(Table1[[#This Row],[Age]]&lt;25,"Under 25",
IF(Table1[[#This Row],[Age]]&lt;=34,"25–34",
IF(Table1[[#This Row],[Age]]&lt;=44,"35–44",
IF(Table1[[#This Row],[Age]]&lt;=54,"45–54","55+"))))</f>
        <v>45–54</v>
      </c>
      <c r="T1923" t="str">
        <f>IF(Table1[[#This Row],[Purchase Amount (USD)]]&gt;=100,"High Value","Low Value")</f>
        <v>Low Value</v>
      </c>
      <c r="U1923" t="str">
        <f>IF(Table1[[#This Row],[Previous Purchases]]&gt;=20,"Loyal",
IF(Table1[[#This Row],[Previous Purchases]]&gt;=10,"Returning","New"))</f>
        <v>Returning</v>
      </c>
      <c r="V1923" s="3">
        <f>IF(Table1[[#This Row],[Discount Applied]]="Yes",1,0)</f>
        <v>0</v>
      </c>
    </row>
    <row r="1924" spans="1:22" ht="14" x14ac:dyDescent="0.3">
      <c r="A1924">
        <v>1923</v>
      </c>
      <c r="B1924" s="2">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f>IF(Table1[[#This Row],[Age]]&lt;25,"Under 25",
IF(Table1[[#This Row],[Age]]&lt;=34,"25–34",
IF(Table1[[#This Row],[Age]]&lt;=44,"35–44",
IF(Table1[[#This Row],[Age]]&lt;=54,"45–54","55+"))))</f>
        <v>Under 25</v>
      </c>
      <c r="T1924" t="str">
        <f>IF(Table1[[#This Row],[Purchase Amount (USD)]]&gt;=100,"High Value","Low Value")</f>
        <v>Low Value</v>
      </c>
      <c r="U1924" t="str">
        <f>IF(Table1[[#This Row],[Previous Purchases]]&gt;=20,"Loyal",
IF(Table1[[#This Row],[Previous Purchases]]&gt;=10,"Returning","New"))</f>
        <v>New</v>
      </c>
      <c r="V1924" s="3">
        <f>IF(Table1[[#This Row],[Discount Applied]]="Yes",1,0)</f>
        <v>0</v>
      </c>
    </row>
    <row r="1925" spans="1:22" ht="14" x14ac:dyDescent="0.3">
      <c r="A1925">
        <v>1924</v>
      </c>
      <c r="B1925" s="2">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f>IF(Table1[[#This Row],[Age]]&lt;25,"Under 25",
IF(Table1[[#This Row],[Age]]&lt;=34,"25–34",
IF(Table1[[#This Row],[Age]]&lt;=44,"35–44",
IF(Table1[[#This Row],[Age]]&lt;=54,"45–54","55+"))))</f>
        <v>55+</v>
      </c>
      <c r="T1925" t="str">
        <f>IF(Table1[[#This Row],[Purchase Amount (USD)]]&gt;=100,"High Value","Low Value")</f>
        <v>Low Value</v>
      </c>
      <c r="U1925" t="str">
        <f>IF(Table1[[#This Row],[Previous Purchases]]&gt;=20,"Loyal",
IF(Table1[[#This Row],[Previous Purchases]]&gt;=10,"Returning","New"))</f>
        <v>New</v>
      </c>
      <c r="V1925" s="3">
        <f>IF(Table1[[#This Row],[Discount Applied]]="Yes",1,0)</f>
        <v>0</v>
      </c>
    </row>
    <row r="1926" spans="1:22" ht="14" x14ac:dyDescent="0.3">
      <c r="A1926">
        <v>1925</v>
      </c>
      <c r="B1926" s="2">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f>IF(Table1[[#This Row],[Age]]&lt;25,"Under 25",
IF(Table1[[#This Row],[Age]]&lt;=34,"25–34",
IF(Table1[[#This Row],[Age]]&lt;=44,"35–44",
IF(Table1[[#This Row],[Age]]&lt;=54,"45–54","55+"))))</f>
        <v>25–34</v>
      </c>
      <c r="T1926" t="str">
        <f>IF(Table1[[#This Row],[Purchase Amount (USD)]]&gt;=100,"High Value","Low Value")</f>
        <v>Low Value</v>
      </c>
      <c r="U1926" t="str">
        <f>IF(Table1[[#This Row],[Previous Purchases]]&gt;=20,"Loyal",
IF(Table1[[#This Row],[Previous Purchases]]&gt;=10,"Returning","New"))</f>
        <v>Loyal</v>
      </c>
      <c r="V1926" s="3">
        <f>IF(Table1[[#This Row],[Discount Applied]]="Yes",1,0)</f>
        <v>0</v>
      </c>
    </row>
    <row r="1927" spans="1:22" ht="14" x14ac:dyDescent="0.3">
      <c r="A1927">
        <v>1926</v>
      </c>
      <c r="B1927" s="2">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f>IF(Table1[[#This Row],[Age]]&lt;25,"Under 25",
IF(Table1[[#This Row],[Age]]&lt;=34,"25–34",
IF(Table1[[#This Row],[Age]]&lt;=44,"35–44",
IF(Table1[[#This Row],[Age]]&lt;=54,"45–54","55+"))))</f>
        <v>55+</v>
      </c>
      <c r="T1927" t="str">
        <f>IF(Table1[[#This Row],[Purchase Amount (USD)]]&gt;=100,"High Value","Low Value")</f>
        <v>Low Value</v>
      </c>
      <c r="U1927" t="str">
        <f>IF(Table1[[#This Row],[Previous Purchases]]&gt;=20,"Loyal",
IF(Table1[[#This Row],[Previous Purchases]]&gt;=10,"Returning","New"))</f>
        <v>Loyal</v>
      </c>
      <c r="V1927" s="3">
        <f>IF(Table1[[#This Row],[Discount Applied]]="Yes",1,0)</f>
        <v>0</v>
      </c>
    </row>
    <row r="1928" spans="1:22" ht="14" x14ac:dyDescent="0.3">
      <c r="A1928">
        <v>1927</v>
      </c>
      <c r="B1928" s="2">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str">
        <f>IF(Table1[[#This Row],[Age]]&lt;25,"Under 25",
IF(Table1[[#This Row],[Age]]&lt;=34,"25–34",
IF(Table1[[#This Row],[Age]]&lt;=44,"35–44",
IF(Table1[[#This Row],[Age]]&lt;=54,"45–54","55+"))))</f>
        <v>55+</v>
      </c>
      <c r="T1928" t="str">
        <f>IF(Table1[[#This Row],[Purchase Amount (USD)]]&gt;=100,"High Value","Low Value")</f>
        <v>Low Value</v>
      </c>
      <c r="U1928" t="str">
        <f>IF(Table1[[#This Row],[Previous Purchases]]&gt;=20,"Loyal",
IF(Table1[[#This Row],[Previous Purchases]]&gt;=10,"Returning","New"))</f>
        <v>New</v>
      </c>
      <c r="V1928" s="3">
        <f>IF(Table1[[#This Row],[Discount Applied]]="Yes",1,0)</f>
        <v>0</v>
      </c>
    </row>
    <row r="1929" spans="1:22" ht="14" x14ac:dyDescent="0.3">
      <c r="A1929">
        <v>1928</v>
      </c>
      <c r="B1929" s="2">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f>IF(Table1[[#This Row],[Age]]&lt;25,"Under 25",
IF(Table1[[#This Row],[Age]]&lt;=34,"25–34",
IF(Table1[[#This Row],[Age]]&lt;=44,"35–44",
IF(Table1[[#This Row],[Age]]&lt;=54,"45–54","55+"))))</f>
        <v>35–44</v>
      </c>
      <c r="T1929" t="str">
        <f>IF(Table1[[#This Row],[Purchase Amount (USD)]]&gt;=100,"High Value","Low Value")</f>
        <v>Low Value</v>
      </c>
      <c r="U1929" t="str">
        <f>IF(Table1[[#This Row],[Previous Purchases]]&gt;=20,"Loyal",
IF(Table1[[#This Row],[Previous Purchases]]&gt;=10,"Returning","New"))</f>
        <v>New</v>
      </c>
      <c r="V1929" s="3">
        <f>IF(Table1[[#This Row],[Discount Applied]]="Yes",1,0)</f>
        <v>0</v>
      </c>
    </row>
    <row r="1930" spans="1:22" ht="14" x14ac:dyDescent="0.3">
      <c r="A1930">
        <v>1929</v>
      </c>
      <c r="B1930" s="2">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f>IF(Table1[[#This Row],[Age]]&lt;25,"Under 25",
IF(Table1[[#This Row],[Age]]&lt;=34,"25–34",
IF(Table1[[#This Row],[Age]]&lt;=44,"35–44",
IF(Table1[[#This Row],[Age]]&lt;=54,"45–54","55+"))))</f>
        <v>25–34</v>
      </c>
      <c r="T1930" t="str">
        <f>IF(Table1[[#This Row],[Purchase Amount (USD)]]&gt;=100,"High Value","Low Value")</f>
        <v>Low Value</v>
      </c>
      <c r="U1930" t="str">
        <f>IF(Table1[[#This Row],[Previous Purchases]]&gt;=20,"Loyal",
IF(Table1[[#This Row],[Previous Purchases]]&gt;=10,"Returning","New"))</f>
        <v>Returning</v>
      </c>
      <c r="V1930" s="3">
        <f>IF(Table1[[#This Row],[Discount Applied]]="Yes",1,0)</f>
        <v>0</v>
      </c>
    </row>
    <row r="1931" spans="1:22" ht="14" x14ac:dyDescent="0.3">
      <c r="A1931">
        <v>1930</v>
      </c>
      <c r="B1931" s="2">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f>IF(Table1[[#This Row],[Age]]&lt;25,"Under 25",
IF(Table1[[#This Row],[Age]]&lt;=34,"25–34",
IF(Table1[[#This Row],[Age]]&lt;=44,"35–44",
IF(Table1[[#This Row],[Age]]&lt;=54,"45–54","55+"))))</f>
        <v>55+</v>
      </c>
      <c r="T1931" t="str">
        <f>IF(Table1[[#This Row],[Purchase Amount (USD)]]&gt;=100,"High Value","Low Value")</f>
        <v>Low Value</v>
      </c>
      <c r="U1931" t="str">
        <f>IF(Table1[[#This Row],[Previous Purchases]]&gt;=20,"Loyal",
IF(Table1[[#This Row],[Previous Purchases]]&gt;=10,"Returning","New"))</f>
        <v>Loyal</v>
      </c>
      <c r="V1931" s="3">
        <f>IF(Table1[[#This Row],[Discount Applied]]="Yes",1,0)</f>
        <v>0</v>
      </c>
    </row>
    <row r="1932" spans="1:22" ht="14" x14ac:dyDescent="0.3">
      <c r="A1932">
        <v>1931</v>
      </c>
      <c r="B1932" s="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f>IF(Table1[[#This Row],[Age]]&lt;25,"Under 25",
IF(Table1[[#This Row],[Age]]&lt;=34,"25–34",
IF(Table1[[#This Row],[Age]]&lt;=44,"35–44",
IF(Table1[[#This Row],[Age]]&lt;=54,"45–54","55+"))))</f>
        <v>55+</v>
      </c>
      <c r="T1932" t="str">
        <f>IF(Table1[[#This Row],[Purchase Amount (USD)]]&gt;=100,"High Value","Low Value")</f>
        <v>Low Value</v>
      </c>
      <c r="U1932" t="str">
        <f>IF(Table1[[#This Row],[Previous Purchases]]&gt;=20,"Loyal",
IF(Table1[[#This Row],[Previous Purchases]]&gt;=10,"Returning","New"))</f>
        <v>Loyal</v>
      </c>
      <c r="V1932" s="3">
        <f>IF(Table1[[#This Row],[Discount Applied]]="Yes",1,0)</f>
        <v>0</v>
      </c>
    </row>
    <row r="1933" spans="1:22" ht="14" x14ac:dyDescent="0.3">
      <c r="A1933">
        <v>1932</v>
      </c>
      <c r="B1933" s="2">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f>IF(Table1[[#This Row],[Age]]&lt;25,"Under 25",
IF(Table1[[#This Row],[Age]]&lt;=34,"25–34",
IF(Table1[[#This Row],[Age]]&lt;=44,"35–44",
IF(Table1[[#This Row],[Age]]&lt;=54,"45–54","55+"))))</f>
        <v>45–54</v>
      </c>
      <c r="T1933" t="str">
        <f>IF(Table1[[#This Row],[Purchase Amount (USD)]]&gt;=100,"High Value","Low Value")</f>
        <v>Low Value</v>
      </c>
      <c r="U1933" t="str">
        <f>IF(Table1[[#This Row],[Previous Purchases]]&gt;=20,"Loyal",
IF(Table1[[#This Row],[Previous Purchases]]&gt;=10,"Returning","New"))</f>
        <v>New</v>
      </c>
      <c r="V1933" s="3">
        <f>IF(Table1[[#This Row],[Discount Applied]]="Yes",1,0)</f>
        <v>0</v>
      </c>
    </row>
    <row r="1934" spans="1:22" ht="14" x14ac:dyDescent="0.3">
      <c r="A1934">
        <v>1933</v>
      </c>
      <c r="B1934" s="2">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f>IF(Table1[[#This Row],[Age]]&lt;25,"Under 25",
IF(Table1[[#This Row],[Age]]&lt;=34,"25–34",
IF(Table1[[#This Row],[Age]]&lt;=44,"35–44",
IF(Table1[[#This Row],[Age]]&lt;=54,"45–54","55+"))))</f>
        <v>35–44</v>
      </c>
      <c r="T1934" t="str">
        <f>IF(Table1[[#This Row],[Purchase Amount (USD)]]&gt;=100,"High Value","Low Value")</f>
        <v>Low Value</v>
      </c>
      <c r="U1934" t="str">
        <f>IF(Table1[[#This Row],[Previous Purchases]]&gt;=20,"Loyal",
IF(Table1[[#This Row],[Previous Purchases]]&gt;=10,"Returning","New"))</f>
        <v>Loyal</v>
      </c>
      <c r="V1934" s="3">
        <f>IF(Table1[[#This Row],[Discount Applied]]="Yes",1,0)</f>
        <v>0</v>
      </c>
    </row>
    <row r="1935" spans="1:22" ht="14" x14ac:dyDescent="0.3">
      <c r="A1935">
        <v>1934</v>
      </c>
      <c r="B1935" s="2">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f>IF(Table1[[#This Row],[Age]]&lt;25,"Under 25",
IF(Table1[[#This Row],[Age]]&lt;=34,"25–34",
IF(Table1[[#This Row],[Age]]&lt;=44,"35–44",
IF(Table1[[#This Row],[Age]]&lt;=54,"45–54","55+"))))</f>
        <v>45–54</v>
      </c>
      <c r="T1935" t="str">
        <f>IF(Table1[[#This Row],[Purchase Amount (USD)]]&gt;=100,"High Value","Low Value")</f>
        <v>Low Value</v>
      </c>
      <c r="U1935" t="str">
        <f>IF(Table1[[#This Row],[Previous Purchases]]&gt;=20,"Loyal",
IF(Table1[[#This Row],[Previous Purchases]]&gt;=10,"Returning","New"))</f>
        <v>Loyal</v>
      </c>
      <c r="V1935" s="3">
        <f>IF(Table1[[#This Row],[Discount Applied]]="Yes",1,0)</f>
        <v>0</v>
      </c>
    </row>
    <row r="1936" spans="1:22" ht="14" x14ac:dyDescent="0.3">
      <c r="A1936">
        <v>1935</v>
      </c>
      <c r="B1936" s="2">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f>IF(Table1[[#This Row],[Age]]&lt;25,"Under 25",
IF(Table1[[#This Row],[Age]]&lt;=34,"25–34",
IF(Table1[[#This Row],[Age]]&lt;=44,"35–44",
IF(Table1[[#This Row],[Age]]&lt;=54,"45–54","55+"))))</f>
        <v>25–34</v>
      </c>
      <c r="T1936" t="str">
        <f>IF(Table1[[#This Row],[Purchase Amount (USD)]]&gt;=100,"High Value","Low Value")</f>
        <v>Low Value</v>
      </c>
      <c r="U1936" t="str">
        <f>IF(Table1[[#This Row],[Previous Purchases]]&gt;=20,"Loyal",
IF(Table1[[#This Row],[Previous Purchases]]&gt;=10,"Returning","New"))</f>
        <v>Loyal</v>
      </c>
      <c r="V1936" s="3">
        <f>IF(Table1[[#This Row],[Discount Applied]]="Yes",1,0)</f>
        <v>0</v>
      </c>
    </row>
    <row r="1937" spans="1:22" ht="14" x14ac:dyDescent="0.3">
      <c r="A1937">
        <v>1936</v>
      </c>
      <c r="B1937" s="2">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f>IF(Table1[[#This Row],[Age]]&lt;25,"Under 25",
IF(Table1[[#This Row],[Age]]&lt;=34,"25–34",
IF(Table1[[#This Row],[Age]]&lt;=44,"35–44",
IF(Table1[[#This Row],[Age]]&lt;=54,"45–54","55+"))))</f>
        <v>Under 25</v>
      </c>
      <c r="T1937" t="str">
        <f>IF(Table1[[#This Row],[Purchase Amount (USD)]]&gt;=100,"High Value","Low Value")</f>
        <v>Low Value</v>
      </c>
      <c r="U1937" t="str">
        <f>IF(Table1[[#This Row],[Previous Purchases]]&gt;=20,"Loyal",
IF(Table1[[#This Row],[Previous Purchases]]&gt;=10,"Returning","New"))</f>
        <v>Loyal</v>
      </c>
      <c r="V1937" s="3">
        <f>IF(Table1[[#This Row],[Discount Applied]]="Yes",1,0)</f>
        <v>0</v>
      </c>
    </row>
    <row r="1938" spans="1:22" ht="14" x14ac:dyDescent="0.3">
      <c r="A1938">
        <v>1937</v>
      </c>
      <c r="B1938" s="2">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f>IF(Table1[[#This Row],[Age]]&lt;25,"Under 25",
IF(Table1[[#This Row],[Age]]&lt;=34,"25–34",
IF(Table1[[#This Row],[Age]]&lt;=44,"35–44",
IF(Table1[[#This Row],[Age]]&lt;=54,"45–54","55+"))))</f>
        <v>55+</v>
      </c>
      <c r="T1938" t="str">
        <f>IF(Table1[[#This Row],[Purchase Amount (USD)]]&gt;=100,"High Value","Low Value")</f>
        <v>Low Value</v>
      </c>
      <c r="U1938" t="str">
        <f>IF(Table1[[#This Row],[Previous Purchases]]&gt;=20,"Loyal",
IF(Table1[[#This Row],[Previous Purchases]]&gt;=10,"Returning","New"))</f>
        <v>Loyal</v>
      </c>
      <c r="V1938" s="3">
        <f>IF(Table1[[#This Row],[Discount Applied]]="Yes",1,0)</f>
        <v>0</v>
      </c>
    </row>
    <row r="1939" spans="1:22" ht="14" x14ac:dyDescent="0.3">
      <c r="A1939">
        <v>1938</v>
      </c>
      <c r="B1939" s="2">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f>IF(Table1[[#This Row],[Age]]&lt;25,"Under 25",
IF(Table1[[#This Row],[Age]]&lt;=34,"25–34",
IF(Table1[[#This Row],[Age]]&lt;=44,"35–44",
IF(Table1[[#This Row],[Age]]&lt;=54,"45–54","55+"))))</f>
        <v>35–44</v>
      </c>
      <c r="T1939" t="str">
        <f>IF(Table1[[#This Row],[Purchase Amount (USD)]]&gt;=100,"High Value","Low Value")</f>
        <v>Low Value</v>
      </c>
      <c r="U1939" t="str">
        <f>IF(Table1[[#This Row],[Previous Purchases]]&gt;=20,"Loyal",
IF(Table1[[#This Row],[Previous Purchases]]&gt;=10,"Returning","New"))</f>
        <v>Returning</v>
      </c>
      <c r="V1939" s="3">
        <f>IF(Table1[[#This Row],[Discount Applied]]="Yes",1,0)</f>
        <v>0</v>
      </c>
    </row>
    <row r="1940" spans="1:22" ht="14" x14ac:dyDescent="0.3">
      <c r="A1940">
        <v>1939</v>
      </c>
      <c r="B1940" s="2">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f>IF(Table1[[#This Row],[Age]]&lt;25,"Under 25",
IF(Table1[[#This Row],[Age]]&lt;=34,"25–34",
IF(Table1[[#This Row],[Age]]&lt;=44,"35–44",
IF(Table1[[#This Row],[Age]]&lt;=54,"45–54","55+"))))</f>
        <v>45–54</v>
      </c>
      <c r="T1940" t="str">
        <f>IF(Table1[[#This Row],[Purchase Amount (USD)]]&gt;=100,"High Value","Low Value")</f>
        <v>Low Value</v>
      </c>
      <c r="U1940" t="str">
        <f>IF(Table1[[#This Row],[Previous Purchases]]&gt;=20,"Loyal",
IF(Table1[[#This Row],[Previous Purchases]]&gt;=10,"Returning","New"))</f>
        <v>Loyal</v>
      </c>
      <c r="V1940" s="3">
        <f>IF(Table1[[#This Row],[Discount Applied]]="Yes",1,0)</f>
        <v>0</v>
      </c>
    </row>
    <row r="1941" spans="1:22" ht="14" x14ac:dyDescent="0.3">
      <c r="A1941">
        <v>1940</v>
      </c>
      <c r="B1941" s="2">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f>IF(Table1[[#This Row],[Age]]&lt;25,"Under 25",
IF(Table1[[#This Row],[Age]]&lt;=34,"25–34",
IF(Table1[[#This Row],[Age]]&lt;=44,"35–44",
IF(Table1[[#This Row],[Age]]&lt;=54,"45–54","55+"))))</f>
        <v>55+</v>
      </c>
      <c r="T1941" t="str">
        <f>IF(Table1[[#This Row],[Purchase Amount (USD)]]&gt;=100,"High Value","Low Value")</f>
        <v>Low Value</v>
      </c>
      <c r="U1941" t="str">
        <f>IF(Table1[[#This Row],[Previous Purchases]]&gt;=20,"Loyal",
IF(Table1[[#This Row],[Previous Purchases]]&gt;=10,"Returning","New"))</f>
        <v>Loyal</v>
      </c>
      <c r="V1941" s="3">
        <f>IF(Table1[[#This Row],[Discount Applied]]="Yes",1,0)</f>
        <v>0</v>
      </c>
    </row>
    <row r="1942" spans="1:22" ht="14" x14ac:dyDescent="0.3">
      <c r="A1942">
        <v>1941</v>
      </c>
      <c r="B1942" s="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f>IF(Table1[[#This Row],[Age]]&lt;25,"Under 25",
IF(Table1[[#This Row],[Age]]&lt;=34,"25–34",
IF(Table1[[#This Row],[Age]]&lt;=44,"35–44",
IF(Table1[[#This Row],[Age]]&lt;=54,"45–54","55+"))))</f>
        <v>45–54</v>
      </c>
      <c r="T1942" t="str">
        <f>IF(Table1[[#This Row],[Purchase Amount (USD)]]&gt;=100,"High Value","Low Value")</f>
        <v>Low Value</v>
      </c>
      <c r="U1942" t="str">
        <f>IF(Table1[[#This Row],[Previous Purchases]]&gt;=20,"Loyal",
IF(Table1[[#This Row],[Previous Purchases]]&gt;=10,"Returning","New"))</f>
        <v>Loyal</v>
      </c>
      <c r="V1942" s="3">
        <f>IF(Table1[[#This Row],[Discount Applied]]="Yes",1,0)</f>
        <v>0</v>
      </c>
    </row>
    <row r="1943" spans="1:22" ht="14" x14ac:dyDescent="0.3">
      <c r="A1943">
        <v>1942</v>
      </c>
      <c r="B1943" s="2">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f>IF(Table1[[#This Row],[Age]]&lt;25,"Under 25",
IF(Table1[[#This Row],[Age]]&lt;=34,"25–34",
IF(Table1[[#This Row],[Age]]&lt;=44,"35–44",
IF(Table1[[#This Row],[Age]]&lt;=54,"45–54","55+"))))</f>
        <v>55+</v>
      </c>
      <c r="T1943" t="str">
        <f>IF(Table1[[#This Row],[Purchase Amount (USD)]]&gt;=100,"High Value","Low Value")</f>
        <v>Low Value</v>
      </c>
      <c r="U1943" t="str">
        <f>IF(Table1[[#This Row],[Previous Purchases]]&gt;=20,"Loyal",
IF(Table1[[#This Row],[Previous Purchases]]&gt;=10,"Returning","New"))</f>
        <v>Loyal</v>
      </c>
      <c r="V1943" s="3">
        <f>IF(Table1[[#This Row],[Discount Applied]]="Yes",1,0)</f>
        <v>0</v>
      </c>
    </row>
    <row r="1944" spans="1:22" ht="14" x14ac:dyDescent="0.3">
      <c r="A1944">
        <v>1943</v>
      </c>
      <c r="B1944" s="2">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f>IF(Table1[[#This Row],[Age]]&lt;25,"Under 25",
IF(Table1[[#This Row],[Age]]&lt;=34,"25–34",
IF(Table1[[#This Row],[Age]]&lt;=44,"35–44",
IF(Table1[[#This Row],[Age]]&lt;=54,"45–54","55+"))))</f>
        <v>55+</v>
      </c>
      <c r="T1944" t="str">
        <f>IF(Table1[[#This Row],[Purchase Amount (USD)]]&gt;=100,"High Value","Low Value")</f>
        <v>Low Value</v>
      </c>
      <c r="U1944" t="str">
        <f>IF(Table1[[#This Row],[Previous Purchases]]&gt;=20,"Loyal",
IF(Table1[[#This Row],[Previous Purchases]]&gt;=10,"Returning","New"))</f>
        <v>Loyal</v>
      </c>
      <c r="V1944" s="3">
        <f>IF(Table1[[#This Row],[Discount Applied]]="Yes",1,0)</f>
        <v>0</v>
      </c>
    </row>
    <row r="1945" spans="1:22" ht="14" x14ac:dyDescent="0.3">
      <c r="A1945">
        <v>1944</v>
      </c>
      <c r="B1945" s="2">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f>IF(Table1[[#This Row],[Age]]&lt;25,"Under 25",
IF(Table1[[#This Row],[Age]]&lt;=34,"25–34",
IF(Table1[[#This Row],[Age]]&lt;=44,"35–44",
IF(Table1[[#This Row],[Age]]&lt;=54,"45–54","55+"))))</f>
        <v>25–34</v>
      </c>
      <c r="T1945" t="str">
        <f>IF(Table1[[#This Row],[Purchase Amount (USD)]]&gt;=100,"High Value","Low Value")</f>
        <v>Low Value</v>
      </c>
      <c r="U1945" t="str">
        <f>IF(Table1[[#This Row],[Previous Purchases]]&gt;=20,"Loyal",
IF(Table1[[#This Row],[Previous Purchases]]&gt;=10,"Returning","New"))</f>
        <v>Loyal</v>
      </c>
      <c r="V1945" s="3">
        <f>IF(Table1[[#This Row],[Discount Applied]]="Yes",1,0)</f>
        <v>0</v>
      </c>
    </row>
    <row r="1946" spans="1:22" ht="14" x14ac:dyDescent="0.3">
      <c r="A1946">
        <v>1945</v>
      </c>
      <c r="B1946" s="2">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f>IF(Table1[[#This Row],[Age]]&lt;25,"Under 25",
IF(Table1[[#This Row],[Age]]&lt;=34,"25–34",
IF(Table1[[#This Row],[Age]]&lt;=44,"35–44",
IF(Table1[[#This Row],[Age]]&lt;=54,"45–54","55+"))))</f>
        <v>25–34</v>
      </c>
      <c r="T1946" t="str">
        <f>IF(Table1[[#This Row],[Purchase Amount (USD)]]&gt;=100,"High Value","Low Value")</f>
        <v>Low Value</v>
      </c>
      <c r="U1946" t="str">
        <f>IF(Table1[[#This Row],[Previous Purchases]]&gt;=20,"Loyal",
IF(Table1[[#This Row],[Previous Purchases]]&gt;=10,"Returning","New"))</f>
        <v>Loyal</v>
      </c>
      <c r="V1946" s="3">
        <f>IF(Table1[[#This Row],[Discount Applied]]="Yes",1,0)</f>
        <v>0</v>
      </c>
    </row>
    <row r="1947" spans="1:22" ht="14" x14ac:dyDescent="0.3">
      <c r="A1947">
        <v>1946</v>
      </c>
      <c r="B1947" s="2">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f>IF(Table1[[#This Row],[Age]]&lt;25,"Under 25",
IF(Table1[[#This Row],[Age]]&lt;=34,"25–34",
IF(Table1[[#This Row],[Age]]&lt;=44,"35–44",
IF(Table1[[#This Row],[Age]]&lt;=54,"45–54","55+"))))</f>
        <v>35–44</v>
      </c>
      <c r="T1947" t="str">
        <f>IF(Table1[[#This Row],[Purchase Amount (USD)]]&gt;=100,"High Value","Low Value")</f>
        <v>Low Value</v>
      </c>
      <c r="U1947" t="str">
        <f>IF(Table1[[#This Row],[Previous Purchases]]&gt;=20,"Loyal",
IF(Table1[[#This Row],[Previous Purchases]]&gt;=10,"Returning","New"))</f>
        <v>New</v>
      </c>
      <c r="V1947" s="3">
        <f>IF(Table1[[#This Row],[Discount Applied]]="Yes",1,0)</f>
        <v>0</v>
      </c>
    </row>
    <row r="1948" spans="1:22" ht="14" x14ac:dyDescent="0.3">
      <c r="A1948">
        <v>1947</v>
      </c>
      <c r="B1948" s="2">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f>IF(Table1[[#This Row],[Age]]&lt;25,"Under 25",
IF(Table1[[#This Row],[Age]]&lt;=34,"25–34",
IF(Table1[[#This Row],[Age]]&lt;=44,"35–44",
IF(Table1[[#This Row],[Age]]&lt;=54,"45–54","55+"))))</f>
        <v>55+</v>
      </c>
      <c r="T1948" t="str">
        <f>IF(Table1[[#This Row],[Purchase Amount (USD)]]&gt;=100,"High Value","Low Value")</f>
        <v>Low Value</v>
      </c>
      <c r="U1948" t="str">
        <f>IF(Table1[[#This Row],[Previous Purchases]]&gt;=20,"Loyal",
IF(Table1[[#This Row],[Previous Purchases]]&gt;=10,"Returning","New"))</f>
        <v>Loyal</v>
      </c>
      <c r="V1948" s="3">
        <f>IF(Table1[[#This Row],[Discount Applied]]="Yes",1,0)</f>
        <v>0</v>
      </c>
    </row>
    <row r="1949" spans="1:22" ht="14" x14ac:dyDescent="0.3">
      <c r="A1949">
        <v>1948</v>
      </c>
      <c r="B1949" s="2">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f>IF(Table1[[#This Row],[Age]]&lt;25,"Under 25",
IF(Table1[[#This Row],[Age]]&lt;=34,"25–34",
IF(Table1[[#This Row],[Age]]&lt;=44,"35–44",
IF(Table1[[#This Row],[Age]]&lt;=54,"45–54","55+"))))</f>
        <v>55+</v>
      </c>
      <c r="T1949" t="str">
        <f>IF(Table1[[#This Row],[Purchase Amount (USD)]]&gt;=100,"High Value","Low Value")</f>
        <v>Low Value</v>
      </c>
      <c r="U1949" t="str">
        <f>IF(Table1[[#This Row],[Previous Purchases]]&gt;=20,"Loyal",
IF(Table1[[#This Row],[Previous Purchases]]&gt;=10,"Returning","New"))</f>
        <v>New</v>
      </c>
      <c r="V1949" s="3">
        <f>IF(Table1[[#This Row],[Discount Applied]]="Yes",1,0)</f>
        <v>0</v>
      </c>
    </row>
    <row r="1950" spans="1:22" ht="14" x14ac:dyDescent="0.3">
      <c r="A1950">
        <v>1949</v>
      </c>
      <c r="B1950" s="2">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f>IF(Table1[[#This Row],[Age]]&lt;25,"Under 25",
IF(Table1[[#This Row],[Age]]&lt;=34,"25–34",
IF(Table1[[#This Row],[Age]]&lt;=44,"35–44",
IF(Table1[[#This Row],[Age]]&lt;=54,"45–54","55+"))))</f>
        <v>45–54</v>
      </c>
      <c r="T1950" t="str">
        <f>IF(Table1[[#This Row],[Purchase Amount (USD)]]&gt;=100,"High Value","Low Value")</f>
        <v>Low Value</v>
      </c>
      <c r="U1950" t="str">
        <f>IF(Table1[[#This Row],[Previous Purchases]]&gt;=20,"Loyal",
IF(Table1[[#This Row],[Previous Purchases]]&gt;=10,"Returning","New"))</f>
        <v>Loyal</v>
      </c>
      <c r="V1950" s="3">
        <f>IF(Table1[[#This Row],[Discount Applied]]="Yes",1,0)</f>
        <v>0</v>
      </c>
    </row>
    <row r="1951" spans="1:22" ht="14" x14ac:dyDescent="0.3">
      <c r="A1951">
        <v>1950</v>
      </c>
      <c r="B1951" s="2">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f>IF(Table1[[#This Row],[Age]]&lt;25,"Under 25",
IF(Table1[[#This Row],[Age]]&lt;=34,"25–34",
IF(Table1[[#This Row],[Age]]&lt;=44,"35–44",
IF(Table1[[#This Row],[Age]]&lt;=54,"45–54","55+"))))</f>
        <v>55+</v>
      </c>
      <c r="T1951" t="str">
        <f>IF(Table1[[#This Row],[Purchase Amount (USD)]]&gt;=100,"High Value","Low Value")</f>
        <v>Low Value</v>
      </c>
      <c r="U1951" t="str">
        <f>IF(Table1[[#This Row],[Previous Purchases]]&gt;=20,"Loyal",
IF(Table1[[#This Row],[Previous Purchases]]&gt;=10,"Returning","New"))</f>
        <v>Returning</v>
      </c>
      <c r="V1951" s="3">
        <f>IF(Table1[[#This Row],[Discount Applied]]="Yes",1,0)</f>
        <v>0</v>
      </c>
    </row>
    <row r="1952" spans="1:22" ht="14" x14ac:dyDescent="0.3">
      <c r="A1952">
        <v>1951</v>
      </c>
      <c r="B1952" s="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str">
        <f>IF(Table1[[#This Row],[Age]]&lt;25,"Under 25",
IF(Table1[[#This Row],[Age]]&lt;=34,"25–34",
IF(Table1[[#This Row],[Age]]&lt;=44,"35–44",
IF(Table1[[#This Row],[Age]]&lt;=54,"45–54","55+"))))</f>
        <v>35–44</v>
      </c>
      <c r="T1952" t="str">
        <f>IF(Table1[[#This Row],[Purchase Amount (USD)]]&gt;=100,"High Value","Low Value")</f>
        <v>Low Value</v>
      </c>
      <c r="U1952" t="str">
        <f>IF(Table1[[#This Row],[Previous Purchases]]&gt;=20,"Loyal",
IF(Table1[[#This Row],[Previous Purchases]]&gt;=10,"Returning","New"))</f>
        <v>Loyal</v>
      </c>
      <c r="V1952" s="3">
        <f>IF(Table1[[#This Row],[Discount Applied]]="Yes",1,0)</f>
        <v>0</v>
      </c>
    </row>
    <row r="1953" spans="1:22" ht="14" x14ac:dyDescent="0.3">
      <c r="A1953">
        <v>1952</v>
      </c>
      <c r="B1953" s="2">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f>IF(Table1[[#This Row],[Age]]&lt;25,"Under 25",
IF(Table1[[#This Row],[Age]]&lt;=34,"25–34",
IF(Table1[[#This Row],[Age]]&lt;=44,"35–44",
IF(Table1[[#This Row],[Age]]&lt;=54,"45–54","55+"))))</f>
        <v>25–34</v>
      </c>
      <c r="T1953" t="str">
        <f>IF(Table1[[#This Row],[Purchase Amount (USD)]]&gt;=100,"High Value","Low Value")</f>
        <v>Low Value</v>
      </c>
      <c r="U1953" t="str">
        <f>IF(Table1[[#This Row],[Previous Purchases]]&gt;=20,"Loyal",
IF(Table1[[#This Row],[Previous Purchases]]&gt;=10,"Returning","New"))</f>
        <v>Loyal</v>
      </c>
      <c r="V1953" s="3">
        <f>IF(Table1[[#This Row],[Discount Applied]]="Yes",1,0)</f>
        <v>0</v>
      </c>
    </row>
    <row r="1954" spans="1:22" ht="14" x14ac:dyDescent="0.3">
      <c r="A1954">
        <v>1953</v>
      </c>
      <c r="B1954" s="2">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f>IF(Table1[[#This Row],[Age]]&lt;25,"Under 25",
IF(Table1[[#This Row],[Age]]&lt;=34,"25–34",
IF(Table1[[#This Row],[Age]]&lt;=44,"35–44",
IF(Table1[[#This Row],[Age]]&lt;=54,"45–54","55+"))))</f>
        <v>55+</v>
      </c>
      <c r="T1954" t="str">
        <f>IF(Table1[[#This Row],[Purchase Amount (USD)]]&gt;=100,"High Value","Low Value")</f>
        <v>Low Value</v>
      </c>
      <c r="U1954" t="str">
        <f>IF(Table1[[#This Row],[Previous Purchases]]&gt;=20,"Loyal",
IF(Table1[[#This Row],[Previous Purchases]]&gt;=10,"Returning","New"))</f>
        <v>Loyal</v>
      </c>
      <c r="V1954" s="3">
        <f>IF(Table1[[#This Row],[Discount Applied]]="Yes",1,0)</f>
        <v>0</v>
      </c>
    </row>
    <row r="1955" spans="1:22" ht="14" x14ac:dyDescent="0.3">
      <c r="A1955">
        <v>1954</v>
      </c>
      <c r="B1955" s="2">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f>IF(Table1[[#This Row],[Age]]&lt;25,"Under 25",
IF(Table1[[#This Row],[Age]]&lt;=34,"25–34",
IF(Table1[[#This Row],[Age]]&lt;=44,"35–44",
IF(Table1[[#This Row],[Age]]&lt;=54,"45–54","55+"))))</f>
        <v>25–34</v>
      </c>
      <c r="T1955" t="str">
        <f>IF(Table1[[#This Row],[Purchase Amount (USD)]]&gt;=100,"High Value","Low Value")</f>
        <v>Low Value</v>
      </c>
      <c r="U1955" t="str">
        <f>IF(Table1[[#This Row],[Previous Purchases]]&gt;=20,"Loyal",
IF(Table1[[#This Row],[Previous Purchases]]&gt;=10,"Returning","New"))</f>
        <v>New</v>
      </c>
      <c r="V1955" s="3">
        <f>IF(Table1[[#This Row],[Discount Applied]]="Yes",1,0)</f>
        <v>0</v>
      </c>
    </row>
    <row r="1956" spans="1:22" ht="14" x14ac:dyDescent="0.3">
      <c r="A1956">
        <v>1955</v>
      </c>
      <c r="B1956" s="2">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f>IF(Table1[[#This Row],[Age]]&lt;25,"Under 25",
IF(Table1[[#This Row],[Age]]&lt;=34,"25–34",
IF(Table1[[#This Row],[Age]]&lt;=44,"35–44",
IF(Table1[[#This Row],[Age]]&lt;=54,"45–54","55+"))))</f>
        <v>25–34</v>
      </c>
      <c r="T1956" t="str">
        <f>IF(Table1[[#This Row],[Purchase Amount (USD)]]&gt;=100,"High Value","Low Value")</f>
        <v>Low Value</v>
      </c>
      <c r="U1956" t="str">
        <f>IF(Table1[[#This Row],[Previous Purchases]]&gt;=20,"Loyal",
IF(Table1[[#This Row],[Previous Purchases]]&gt;=10,"Returning","New"))</f>
        <v>New</v>
      </c>
      <c r="V1956" s="3">
        <f>IF(Table1[[#This Row],[Discount Applied]]="Yes",1,0)</f>
        <v>0</v>
      </c>
    </row>
    <row r="1957" spans="1:22" ht="14" x14ac:dyDescent="0.3">
      <c r="A1957">
        <v>1956</v>
      </c>
      <c r="B1957" s="2">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f>IF(Table1[[#This Row],[Age]]&lt;25,"Under 25",
IF(Table1[[#This Row],[Age]]&lt;=34,"25–34",
IF(Table1[[#This Row],[Age]]&lt;=44,"35–44",
IF(Table1[[#This Row],[Age]]&lt;=54,"45–54","55+"))))</f>
        <v>45–54</v>
      </c>
      <c r="T1957" t="str">
        <f>IF(Table1[[#This Row],[Purchase Amount (USD)]]&gt;=100,"High Value","Low Value")</f>
        <v>Low Value</v>
      </c>
      <c r="U1957" t="str">
        <f>IF(Table1[[#This Row],[Previous Purchases]]&gt;=20,"Loyal",
IF(Table1[[#This Row],[Previous Purchases]]&gt;=10,"Returning","New"))</f>
        <v>Loyal</v>
      </c>
      <c r="V1957" s="3">
        <f>IF(Table1[[#This Row],[Discount Applied]]="Yes",1,0)</f>
        <v>0</v>
      </c>
    </row>
    <row r="1958" spans="1:22" ht="14" x14ac:dyDescent="0.3">
      <c r="A1958">
        <v>1957</v>
      </c>
      <c r="B1958" s="2">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f>IF(Table1[[#This Row],[Age]]&lt;25,"Under 25",
IF(Table1[[#This Row],[Age]]&lt;=34,"25–34",
IF(Table1[[#This Row],[Age]]&lt;=44,"35–44",
IF(Table1[[#This Row],[Age]]&lt;=54,"45–54","55+"))))</f>
        <v>55+</v>
      </c>
      <c r="T1958" t="str">
        <f>IF(Table1[[#This Row],[Purchase Amount (USD)]]&gt;=100,"High Value","Low Value")</f>
        <v>Low Value</v>
      </c>
      <c r="U1958" t="str">
        <f>IF(Table1[[#This Row],[Previous Purchases]]&gt;=20,"Loyal",
IF(Table1[[#This Row],[Previous Purchases]]&gt;=10,"Returning","New"))</f>
        <v>Loyal</v>
      </c>
      <c r="V1958" s="3">
        <f>IF(Table1[[#This Row],[Discount Applied]]="Yes",1,0)</f>
        <v>0</v>
      </c>
    </row>
    <row r="1959" spans="1:22" ht="14" x14ac:dyDescent="0.3">
      <c r="A1959">
        <v>1958</v>
      </c>
      <c r="B1959" s="2">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f>IF(Table1[[#This Row],[Age]]&lt;25,"Under 25",
IF(Table1[[#This Row],[Age]]&lt;=34,"25–34",
IF(Table1[[#This Row],[Age]]&lt;=44,"35–44",
IF(Table1[[#This Row],[Age]]&lt;=54,"45–54","55+"))))</f>
        <v>55+</v>
      </c>
      <c r="T1959" t="str">
        <f>IF(Table1[[#This Row],[Purchase Amount (USD)]]&gt;=100,"High Value","Low Value")</f>
        <v>Low Value</v>
      </c>
      <c r="U1959" t="str">
        <f>IF(Table1[[#This Row],[Previous Purchases]]&gt;=20,"Loyal",
IF(Table1[[#This Row],[Previous Purchases]]&gt;=10,"Returning","New"))</f>
        <v>Loyal</v>
      </c>
      <c r="V1959" s="3">
        <f>IF(Table1[[#This Row],[Discount Applied]]="Yes",1,0)</f>
        <v>0</v>
      </c>
    </row>
    <row r="1960" spans="1:22" ht="14" x14ac:dyDescent="0.3">
      <c r="A1960">
        <v>1959</v>
      </c>
      <c r="B1960" s="2">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f>IF(Table1[[#This Row],[Age]]&lt;25,"Under 25",
IF(Table1[[#This Row],[Age]]&lt;=34,"25–34",
IF(Table1[[#This Row],[Age]]&lt;=44,"35–44",
IF(Table1[[#This Row],[Age]]&lt;=54,"45–54","55+"))))</f>
        <v>35–44</v>
      </c>
      <c r="T1960" t="str">
        <f>IF(Table1[[#This Row],[Purchase Amount (USD)]]&gt;=100,"High Value","Low Value")</f>
        <v>Low Value</v>
      </c>
      <c r="U1960" t="str">
        <f>IF(Table1[[#This Row],[Previous Purchases]]&gt;=20,"Loyal",
IF(Table1[[#This Row],[Previous Purchases]]&gt;=10,"Returning","New"))</f>
        <v>Loyal</v>
      </c>
      <c r="V1960" s="3">
        <f>IF(Table1[[#This Row],[Discount Applied]]="Yes",1,0)</f>
        <v>0</v>
      </c>
    </row>
    <row r="1961" spans="1:22" ht="14" x14ac:dyDescent="0.3">
      <c r="A1961">
        <v>1960</v>
      </c>
      <c r="B1961" s="2">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f>IF(Table1[[#This Row],[Age]]&lt;25,"Under 25",
IF(Table1[[#This Row],[Age]]&lt;=34,"25–34",
IF(Table1[[#This Row],[Age]]&lt;=44,"35–44",
IF(Table1[[#This Row],[Age]]&lt;=54,"45–54","55+"))))</f>
        <v>45–54</v>
      </c>
      <c r="T1961" t="str">
        <f>IF(Table1[[#This Row],[Purchase Amount (USD)]]&gt;=100,"High Value","Low Value")</f>
        <v>Low Value</v>
      </c>
      <c r="U1961" t="str">
        <f>IF(Table1[[#This Row],[Previous Purchases]]&gt;=20,"Loyal",
IF(Table1[[#This Row],[Previous Purchases]]&gt;=10,"Returning","New"))</f>
        <v>New</v>
      </c>
      <c r="V1961" s="3">
        <f>IF(Table1[[#This Row],[Discount Applied]]="Yes",1,0)</f>
        <v>0</v>
      </c>
    </row>
    <row r="1962" spans="1:22" ht="14" x14ac:dyDescent="0.3">
      <c r="A1962">
        <v>1961</v>
      </c>
      <c r="B1962" s="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f>IF(Table1[[#This Row],[Age]]&lt;25,"Under 25",
IF(Table1[[#This Row],[Age]]&lt;=34,"25–34",
IF(Table1[[#This Row],[Age]]&lt;=44,"35–44",
IF(Table1[[#This Row],[Age]]&lt;=54,"45–54","55+"))))</f>
        <v>55+</v>
      </c>
      <c r="T1962" t="str">
        <f>IF(Table1[[#This Row],[Purchase Amount (USD)]]&gt;=100,"High Value","Low Value")</f>
        <v>Low Value</v>
      </c>
      <c r="U1962" t="str">
        <f>IF(Table1[[#This Row],[Previous Purchases]]&gt;=20,"Loyal",
IF(Table1[[#This Row],[Previous Purchases]]&gt;=10,"Returning","New"))</f>
        <v>Loyal</v>
      </c>
      <c r="V1962" s="3">
        <f>IF(Table1[[#This Row],[Discount Applied]]="Yes",1,0)</f>
        <v>0</v>
      </c>
    </row>
    <row r="1963" spans="1:22" ht="14" x14ac:dyDescent="0.3">
      <c r="A1963">
        <v>1962</v>
      </c>
      <c r="B1963" s="2">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f>IF(Table1[[#This Row],[Age]]&lt;25,"Under 25",
IF(Table1[[#This Row],[Age]]&lt;=34,"25–34",
IF(Table1[[#This Row],[Age]]&lt;=44,"35–44",
IF(Table1[[#This Row],[Age]]&lt;=54,"45–54","55+"))))</f>
        <v>45–54</v>
      </c>
      <c r="T1963" t="str">
        <f>IF(Table1[[#This Row],[Purchase Amount (USD)]]&gt;=100,"High Value","Low Value")</f>
        <v>Low Value</v>
      </c>
      <c r="U1963" t="str">
        <f>IF(Table1[[#This Row],[Previous Purchases]]&gt;=20,"Loyal",
IF(Table1[[#This Row],[Previous Purchases]]&gt;=10,"Returning","New"))</f>
        <v>Loyal</v>
      </c>
      <c r="V1963" s="3">
        <f>IF(Table1[[#This Row],[Discount Applied]]="Yes",1,0)</f>
        <v>0</v>
      </c>
    </row>
    <row r="1964" spans="1:22" ht="14" x14ac:dyDescent="0.3">
      <c r="A1964">
        <v>1963</v>
      </c>
      <c r="B1964" s="2">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f>IF(Table1[[#This Row],[Age]]&lt;25,"Under 25",
IF(Table1[[#This Row],[Age]]&lt;=34,"25–34",
IF(Table1[[#This Row],[Age]]&lt;=44,"35–44",
IF(Table1[[#This Row],[Age]]&lt;=54,"45–54","55+"))))</f>
        <v>35–44</v>
      </c>
      <c r="T1964" t="str">
        <f>IF(Table1[[#This Row],[Purchase Amount (USD)]]&gt;=100,"High Value","Low Value")</f>
        <v>Low Value</v>
      </c>
      <c r="U1964" t="str">
        <f>IF(Table1[[#This Row],[Previous Purchases]]&gt;=20,"Loyal",
IF(Table1[[#This Row],[Previous Purchases]]&gt;=10,"Returning","New"))</f>
        <v>Loyal</v>
      </c>
      <c r="V1964" s="3">
        <f>IF(Table1[[#This Row],[Discount Applied]]="Yes",1,0)</f>
        <v>0</v>
      </c>
    </row>
    <row r="1965" spans="1:22" ht="14" x14ac:dyDescent="0.3">
      <c r="A1965">
        <v>1964</v>
      </c>
      <c r="B1965" s="2">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f>IF(Table1[[#This Row],[Age]]&lt;25,"Under 25",
IF(Table1[[#This Row],[Age]]&lt;=34,"25–34",
IF(Table1[[#This Row],[Age]]&lt;=44,"35–44",
IF(Table1[[#This Row],[Age]]&lt;=54,"45–54","55+"))))</f>
        <v>45–54</v>
      </c>
      <c r="T1965" t="str">
        <f>IF(Table1[[#This Row],[Purchase Amount (USD)]]&gt;=100,"High Value","Low Value")</f>
        <v>Low Value</v>
      </c>
      <c r="U1965" t="str">
        <f>IF(Table1[[#This Row],[Previous Purchases]]&gt;=20,"Loyal",
IF(Table1[[#This Row],[Previous Purchases]]&gt;=10,"Returning","New"))</f>
        <v>Returning</v>
      </c>
      <c r="V1965" s="3">
        <f>IF(Table1[[#This Row],[Discount Applied]]="Yes",1,0)</f>
        <v>0</v>
      </c>
    </row>
    <row r="1966" spans="1:22" ht="14" x14ac:dyDescent="0.3">
      <c r="A1966">
        <v>1965</v>
      </c>
      <c r="B1966" s="2">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f>IF(Table1[[#This Row],[Age]]&lt;25,"Under 25",
IF(Table1[[#This Row],[Age]]&lt;=34,"25–34",
IF(Table1[[#This Row],[Age]]&lt;=44,"35–44",
IF(Table1[[#This Row],[Age]]&lt;=54,"45–54","55+"))))</f>
        <v>35–44</v>
      </c>
      <c r="T1966" t="str">
        <f>IF(Table1[[#This Row],[Purchase Amount (USD)]]&gt;=100,"High Value","Low Value")</f>
        <v>Low Value</v>
      </c>
      <c r="U1966" t="str">
        <f>IF(Table1[[#This Row],[Previous Purchases]]&gt;=20,"Loyal",
IF(Table1[[#This Row],[Previous Purchases]]&gt;=10,"Returning","New"))</f>
        <v>Loyal</v>
      </c>
      <c r="V1966" s="3">
        <f>IF(Table1[[#This Row],[Discount Applied]]="Yes",1,0)</f>
        <v>0</v>
      </c>
    </row>
    <row r="1967" spans="1:22" ht="14" x14ac:dyDescent="0.3">
      <c r="A1967">
        <v>1966</v>
      </c>
      <c r="B1967" s="2">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f>IF(Table1[[#This Row],[Age]]&lt;25,"Under 25",
IF(Table1[[#This Row],[Age]]&lt;=34,"25–34",
IF(Table1[[#This Row],[Age]]&lt;=44,"35–44",
IF(Table1[[#This Row],[Age]]&lt;=54,"45–54","55+"))))</f>
        <v>55+</v>
      </c>
      <c r="T1967" t="str">
        <f>IF(Table1[[#This Row],[Purchase Amount (USD)]]&gt;=100,"High Value","Low Value")</f>
        <v>Low Value</v>
      </c>
      <c r="U1967" t="str">
        <f>IF(Table1[[#This Row],[Previous Purchases]]&gt;=20,"Loyal",
IF(Table1[[#This Row],[Previous Purchases]]&gt;=10,"Returning","New"))</f>
        <v>Loyal</v>
      </c>
      <c r="V1967" s="3">
        <f>IF(Table1[[#This Row],[Discount Applied]]="Yes",1,0)</f>
        <v>0</v>
      </c>
    </row>
    <row r="1968" spans="1:22" ht="14" x14ac:dyDescent="0.3">
      <c r="A1968">
        <v>1967</v>
      </c>
      <c r="B1968" s="2">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f>IF(Table1[[#This Row],[Age]]&lt;25,"Under 25",
IF(Table1[[#This Row],[Age]]&lt;=34,"25–34",
IF(Table1[[#This Row],[Age]]&lt;=44,"35–44",
IF(Table1[[#This Row],[Age]]&lt;=54,"45–54","55+"))))</f>
        <v>55+</v>
      </c>
      <c r="T1968" t="str">
        <f>IF(Table1[[#This Row],[Purchase Amount (USD)]]&gt;=100,"High Value","Low Value")</f>
        <v>Low Value</v>
      </c>
      <c r="U1968" t="str">
        <f>IF(Table1[[#This Row],[Previous Purchases]]&gt;=20,"Loyal",
IF(Table1[[#This Row],[Previous Purchases]]&gt;=10,"Returning","New"))</f>
        <v>New</v>
      </c>
      <c r="V1968" s="3">
        <f>IF(Table1[[#This Row],[Discount Applied]]="Yes",1,0)</f>
        <v>0</v>
      </c>
    </row>
    <row r="1969" spans="1:22" ht="14" x14ac:dyDescent="0.3">
      <c r="A1969">
        <v>1968</v>
      </c>
      <c r="B1969" s="2">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f>IF(Table1[[#This Row],[Age]]&lt;25,"Under 25",
IF(Table1[[#This Row],[Age]]&lt;=34,"25–34",
IF(Table1[[#This Row],[Age]]&lt;=44,"35–44",
IF(Table1[[#This Row],[Age]]&lt;=54,"45–54","55+"))))</f>
        <v>35–44</v>
      </c>
      <c r="T1969" t="str">
        <f>IF(Table1[[#This Row],[Purchase Amount (USD)]]&gt;=100,"High Value","Low Value")</f>
        <v>Low Value</v>
      </c>
      <c r="U1969" t="str">
        <f>IF(Table1[[#This Row],[Previous Purchases]]&gt;=20,"Loyal",
IF(Table1[[#This Row],[Previous Purchases]]&gt;=10,"Returning","New"))</f>
        <v>New</v>
      </c>
      <c r="V1969" s="3">
        <f>IF(Table1[[#This Row],[Discount Applied]]="Yes",1,0)</f>
        <v>0</v>
      </c>
    </row>
    <row r="1970" spans="1:22" ht="14" x14ac:dyDescent="0.3">
      <c r="A1970">
        <v>1969</v>
      </c>
      <c r="B1970" s="2">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f>IF(Table1[[#This Row],[Age]]&lt;25,"Under 25",
IF(Table1[[#This Row],[Age]]&lt;=34,"25–34",
IF(Table1[[#This Row],[Age]]&lt;=44,"35–44",
IF(Table1[[#This Row],[Age]]&lt;=54,"45–54","55+"))))</f>
        <v>55+</v>
      </c>
      <c r="T1970" t="str">
        <f>IF(Table1[[#This Row],[Purchase Amount (USD)]]&gt;=100,"High Value","Low Value")</f>
        <v>Low Value</v>
      </c>
      <c r="U1970" t="str">
        <f>IF(Table1[[#This Row],[Previous Purchases]]&gt;=20,"Loyal",
IF(Table1[[#This Row],[Previous Purchases]]&gt;=10,"Returning","New"))</f>
        <v>Loyal</v>
      </c>
      <c r="V1970" s="3">
        <f>IF(Table1[[#This Row],[Discount Applied]]="Yes",1,0)</f>
        <v>0</v>
      </c>
    </row>
    <row r="1971" spans="1:22" ht="14" x14ac:dyDescent="0.3">
      <c r="A1971">
        <v>1970</v>
      </c>
      <c r="B1971" s="2">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f>IF(Table1[[#This Row],[Age]]&lt;25,"Under 25",
IF(Table1[[#This Row],[Age]]&lt;=34,"25–34",
IF(Table1[[#This Row],[Age]]&lt;=44,"35–44",
IF(Table1[[#This Row],[Age]]&lt;=54,"45–54","55+"))))</f>
        <v>55+</v>
      </c>
      <c r="T1971" t="str">
        <f>IF(Table1[[#This Row],[Purchase Amount (USD)]]&gt;=100,"High Value","Low Value")</f>
        <v>Low Value</v>
      </c>
      <c r="U1971" t="str">
        <f>IF(Table1[[#This Row],[Previous Purchases]]&gt;=20,"Loyal",
IF(Table1[[#This Row],[Previous Purchases]]&gt;=10,"Returning","New"))</f>
        <v>Returning</v>
      </c>
      <c r="V1971" s="3">
        <f>IF(Table1[[#This Row],[Discount Applied]]="Yes",1,0)</f>
        <v>0</v>
      </c>
    </row>
    <row r="1972" spans="1:22" ht="14" x14ac:dyDescent="0.3">
      <c r="A1972">
        <v>1971</v>
      </c>
      <c r="B1972" s="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str">
        <f>IF(Table1[[#This Row],[Age]]&lt;25,"Under 25",
IF(Table1[[#This Row],[Age]]&lt;=34,"25–34",
IF(Table1[[#This Row],[Age]]&lt;=44,"35–44",
IF(Table1[[#This Row],[Age]]&lt;=54,"45–54","55+"))))</f>
        <v>25–34</v>
      </c>
      <c r="T1972" t="str">
        <f>IF(Table1[[#This Row],[Purchase Amount (USD)]]&gt;=100,"High Value","Low Value")</f>
        <v>Low Value</v>
      </c>
      <c r="U1972" t="str">
        <f>IF(Table1[[#This Row],[Previous Purchases]]&gt;=20,"Loyal",
IF(Table1[[#This Row],[Previous Purchases]]&gt;=10,"Returning","New"))</f>
        <v>New</v>
      </c>
      <c r="V1972" s="3">
        <f>IF(Table1[[#This Row],[Discount Applied]]="Yes",1,0)</f>
        <v>0</v>
      </c>
    </row>
    <row r="1973" spans="1:22" ht="14" x14ac:dyDescent="0.3">
      <c r="A1973">
        <v>1972</v>
      </c>
      <c r="B1973" s="2">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f>IF(Table1[[#This Row],[Age]]&lt;25,"Under 25",
IF(Table1[[#This Row],[Age]]&lt;=34,"25–34",
IF(Table1[[#This Row],[Age]]&lt;=44,"35–44",
IF(Table1[[#This Row],[Age]]&lt;=54,"45–54","55+"))))</f>
        <v>45–54</v>
      </c>
      <c r="T1973" t="str">
        <f>IF(Table1[[#This Row],[Purchase Amount (USD)]]&gt;=100,"High Value","Low Value")</f>
        <v>Low Value</v>
      </c>
      <c r="U1973" t="str">
        <f>IF(Table1[[#This Row],[Previous Purchases]]&gt;=20,"Loyal",
IF(Table1[[#This Row],[Previous Purchases]]&gt;=10,"Returning","New"))</f>
        <v>New</v>
      </c>
      <c r="V1973" s="3">
        <f>IF(Table1[[#This Row],[Discount Applied]]="Yes",1,0)</f>
        <v>0</v>
      </c>
    </row>
    <row r="1974" spans="1:22" ht="14" x14ac:dyDescent="0.3">
      <c r="A1974">
        <v>1973</v>
      </c>
      <c r="B1974" s="2">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str">
        <f>IF(Table1[[#This Row],[Age]]&lt;25,"Under 25",
IF(Table1[[#This Row],[Age]]&lt;=34,"25–34",
IF(Table1[[#This Row],[Age]]&lt;=44,"35–44",
IF(Table1[[#This Row],[Age]]&lt;=54,"45–54","55+"))))</f>
        <v>45–54</v>
      </c>
      <c r="T1974" t="str">
        <f>IF(Table1[[#This Row],[Purchase Amount (USD)]]&gt;=100,"High Value","Low Value")</f>
        <v>Low Value</v>
      </c>
      <c r="U1974" t="str">
        <f>IF(Table1[[#This Row],[Previous Purchases]]&gt;=20,"Loyal",
IF(Table1[[#This Row],[Previous Purchases]]&gt;=10,"Returning","New"))</f>
        <v>Loyal</v>
      </c>
      <c r="V1974" s="3">
        <f>IF(Table1[[#This Row],[Discount Applied]]="Yes",1,0)</f>
        <v>0</v>
      </c>
    </row>
    <row r="1975" spans="1:22" ht="14" x14ac:dyDescent="0.3">
      <c r="A1975">
        <v>1974</v>
      </c>
      <c r="B1975" s="2">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f>IF(Table1[[#This Row],[Age]]&lt;25,"Under 25",
IF(Table1[[#This Row],[Age]]&lt;=34,"25–34",
IF(Table1[[#This Row],[Age]]&lt;=44,"35–44",
IF(Table1[[#This Row],[Age]]&lt;=54,"45–54","55+"))))</f>
        <v>Under 25</v>
      </c>
      <c r="T1975" t="str">
        <f>IF(Table1[[#This Row],[Purchase Amount (USD)]]&gt;=100,"High Value","Low Value")</f>
        <v>Low Value</v>
      </c>
      <c r="U1975" t="str">
        <f>IF(Table1[[#This Row],[Previous Purchases]]&gt;=20,"Loyal",
IF(Table1[[#This Row],[Previous Purchases]]&gt;=10,"Returning","New"))</f>
        <v>New</v>
      </c>
      <c r="V1975" s="3">
        <f>IF(Table1[[#This Row],[Discount Applied]]="Yes",1,0)</f>
        <v>0</v>
      </c>
    </row>
    <row r="1976" spans="1:22" ht="14" x14ac:dyDescent="0.3">
      <c r="A1976">
        <v>1975</v>
      </c>
      <c r="B1976" s="2">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f>IF(Table1[[#This Row],[Age]]&lt;25,"Under 25",
IF(Table1[[#This Row],[Age]]&lt;=34,"25–34",
IF(Table1[[#This Row],[Age]]&lt;=44,"35–44",
IF(Table1[[#This Row],[Age]]&lt;=54,"45–54","55+"))))</f>
        <v>25–34</v>
      </c>
      <c r="T1976" t="str">
        <f>IF(Table1[[#This Row],[Purchase Amount (USD)]]&gt;=100,"High Value","Low Value")</f>
        <v>Low Value</v>
      </c>
      <c r="U1976" t="str">
        <f>IF(Table1[[#This Row],[Previous Purchases]]&gt;=20,"Loyal",
IF(Table1[[#This Row],[Previous Purchases]]&gt;=10,"Returning","New"))</f>
        <v>New</v>
      </c>
      <c r="V1976" s="3">
        <f>IF(Table1[[#This Row],[Discount Applied]]="Yes",1,0)</f>
        <v>0</v>
      </c>
    </row>
    <row r="1977" spans="1:22" ht="14" x14ac:dyDescent="0.3">
      <c r="A1977">
        <v>1976</v>
      </c>
      <c r="B1977" s="2">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f>IF(Table1[[#This Row],[Age]]&lt;25,"Under 25",
IF(Table1[[#This Row],[Age]]&lt;=34,"25–34",
IF(Table1[[#This Row],[Age]]&lt;=44,"35–44",
IF(Table1[[#This Row],[Age]]&lt;=54,"45–54","55+"))))</f>
        <v>45–54</v>
      </c>
      <c r="T1977" t="str">
        <f>IF(Table1[[#This Row],[Purchase Amount (USD)]]&gt;=100,"High Value","Low Value")</f>
        <v>Low Value</v>
      </c>
      <c r="U1977" t="str">
        <f>IF(Table1[[#This Row],[Previous Purchases]]&gt;=20,"Loyal",
IF(Table1[[#This Row],[Previous Purchases]]&gt;=10,"Returning","New"))</f>
        <v>New</v>
      </c>
      <c r="V1977" s="3">
        <f>IF(Table1[[#This Row],[Discount Applied]]="Yes",1,0)</f>
        <v>0</v>
      </c>
    </row>
    <row r="1978" spans="1:22" ht="14" x14ac:dyDescent="0.3">
      <c r="A1978">
        <v>1977</v>
      </c>
      <c r="B1978" s="2">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f>IF(Table1[[#This Row],[Age]]&lt;25,"Under 25",
IF(Table1[[#This Row],[Age]]&lt;=34,"25–34",
IF(Table1[[#This Row],[Age]]&lt;=44,"35–44",
IF(Table1[[#This Row],[Age]]&lt;=54,"45–54","55+"))))</f>
        <v>25–34</v>
      </c>
      <c r="T1978" t="str">
        <f>IF(Table1[[#This Row],[Purchase Amount (USD)]]&gt;=100,"High Value","Low Value")</f>
        <v>Low Value</v>
      </c>
      <c r="U1978" t="str">
        <f>IF(Table1[[#This Row],[Previous Purchases]]&gt;=20,"Loyal",
IF(Table1[[#This Row],[Previous Purchases]]&gt;=10,"Returning","New"))</f>
        <v>Loyal</v>
      </c>
      <c r="V1978" s="3">
        <f>IF(Table1[[#This Row],[Discount Applied]]="Yes",1,0)</f>
        <v>0</v>
      </c>
    </row>
    <row r="1979" spans="1:22" ht="14" x14ac:dyDescent="0.3">
      <c r="A1979">
        <v>1978</v>
      </c>
      <c r="B1979" s="2">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f>IF(Table1[[#This Row],[Age]]&lt;25,"Under 25",
IF(Table1[[#This Row],[Age]]&lt;=34,"25–34",
IF(Table1[[#This Row],[Age]]&lt;=44,"35–44",
IF(Table1[[#This Row],[Age]]&lt;=54,"45–54","55+"))))</f>
        <v>Under 25</v>
      </c>
      <c r="T1979" t="str">
        <f>IF(Table1[[#This Row],[Purchase Amount (USD)]]&gt;=100,"High Value","Low Value")</f>
        <v>Low Value</v>
      </c>
      <c r="U1979" t="str">
        <f>IF(Table1[[#This Row],[Previous Purchases]]&gt;=20,"Loyal",
IF(Table1[[#This Row],[Previous Purchases]]&gt;=10,"Returning","New"))</f>
        <v>Loyal</v>
      </c>
      <c r="V1979" s="3">
        <f>IF(Table1[[#This Row],[Discount Applied]]="Yes",1,0)</f>
        <v>0</v>
      </c>
    </row>
    <row r="1980" spans="1:22" ht="14" x14ac:dyDescent="0.3">
      <c r="A1980">
        <v>1979</v>
      </c>
      <c r="B1980" s="2">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f>IF(Table1[[#This Row],[Age]]&lt;25,"Under 25",
IF(Table1[[#This Row],[Age]]&lt;=34,"25–34",
IF(Table1[[#This Row],[Age]]&lt;=44,"35–44",
IF(Table1[[#This Row],[Age]]&lt;=54,"45–54","55+"))))</f>
        <v>45–54</v>
      </c>
      <c r="T1980" t="str">
        <f>IF(Table1[[#This Row],[Purchase Amount (USD)]]&gt;=100,"High Value","Low Value")</f>
        <v>Low Value</v>
      </c>
      <c r="U1980" t="str">
        <f>IF(Table1[[#This Row],[Previous Purchases]]&gt;=20,"Loyal",
IF(Table1[[#This Row],[Previous Purchases]]&gt;=10,"Returning","New"))</f>
        <v>New</v>
      </c>
      <c r="V1980" s="3">
        <f>IF(Table1[[#This Row],[Discount Applied]]="Yes",1,0)</f>
        <v>0</v>
      </c>
    </row>
    <row r="1981" spans="1:22" ht="14" x14ac:dyDescent="0.3">
      <c r="A1981">
        <v>1980</v>
      </c>
      <c r="B1981" s="2">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f>IF(Table1[[#This Row],[Age]]&lt;25,"Under 25",
IF(Table1[[#This Row],[Age]]&lt;=34,"25–34",
IF(Table1[[#This Row],[Age]]&lt;=44,"35–44",
IF(Table1[[#This Row],[Age]]&lt;=54,"45–54","55+"))))</f>
        <v>45–54</v>
      </c>
      <c r="T1981" t="str">
        <f>IF(Table1[[#This Row],[Purchase Amount (USD)]]&gt;=100,"High Value","Low Value")</f>
        <v>Low Value</v>
      </c>
      <c r="U1981" t="str">
        <f>IF(Table1[[#This Row],[Previous Purchases]]&gt;=20,"Loyal",
IF(Table1[[#This Row],[Previous Purchases]]&gt;=10,"Returning","New"))</f>
        <v>Loyal</v>
      </c>
      <c r="V1981" s="3">
        <f>IF(Table1[[#This Row],[Discount Applied]]="Yes",1,0)</f>
        <v>0</v>
      </c>
    </row>
    <row r="1982" spans="1:22" ht="14" x14ac:dyDescent="0.3">
      <c r="A1982">
        <v>1981</v>
      </c>
      <c r="B1982" s="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f>IF(Table1[[#This Row],[Age]]&lt;25,"Under 25",
IF(Table1[[#This Row],[Age]]&lt;=34,"25–34",
IF(Table1[[#This Row],[Age]]&lt;=44,"35–44",
IF(Table1[[#This Row],[Age]]&lt;=54,"45–54","55+"))))</f>
        <v>45–54</v>
      </c>
      <c r="T1982" t="str">
        <f>IF(Table1[[#This Row],[Purchase Amount (USD)]]&gt;=100,"High Value","Low Value")</f>
        <v>Low Value</v>
      </c>
      <c r="U1982" t="str">
        <f>IF(Table1[[#This Row],[Previous Purchases]]&gt;=20,"Loyal",
IF(Table1[[#This Row],[Previous Purchases]]&gt;=10,"Returning","New"))</f>
        <v>Loyal</v>
      </c>
      <c r="V1982" s="3">
        <f>IF(Table1[[#This Row],[Discount Applied]]="Yes",1,0)</f>
        <v>0</v>
      </c>
    </row>
    <row r="1983" spans="1:22" ht="14" x14ac:dyDescent="0.3">
      <c r="A1983">
        <v>1982</v>
      </c>
      <c r="B1983" s="2">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f>IF(Table1[[#This Row],[Age]]&lt;25,"Under 25",
IF(Table1[[#This Row],[Age]]&lt;=34,"25–34",
IF(Table1[[#This Row],[Age]]&lt;=44,"35–44",
IF(Table1[[#This Row],[Age]]&lt;=54,"45–54","55+"))))</f>
        <v>55+</v>
      </c>
      <c r="T1983" t="str">
        <f>IF(Table1[[#This Row],[Purchase Amount (USD)]]&gt;=100,"High Value","Low Value")</f>
        <v>Low Value</v>
      </c>
      <c r="U1983" t="str">
        <f>IF(Table1[[#This Row],[Previous Purchases]]&gt;=20,"Loyal",
IF(Table1[[#This Row],[Previous Purchases]]&gt;=10,"Returning","New"))</f>
        <v>Loyal</v>
      </c>
      <c r="V1983" s="3">
        <f>IF(Table1[[#This Row],[Discount Applied]]="Yes",1,0)</f>
        <v>0</v>
      </c>
    </row>
    <row r="1984" spans="1:22" ht="14" x14ac:dyDescent="0.3">
      <c r="A1984">
        <v>1983</v>
      </c>
      <c r="B1984" s="2">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f>IF(Table1[[#This Row],[Age]]&lt;25,"Under 25",
IF(Table1[[#This Row],[Age]]&lt;=34,"25–34",
IF(Table1[[#This Row],[Age]]&lt;=44,"35–44",
IF(Table1[[#This Row],[Age]]&lt;=54,"45–54","55+"))))</f>
        <v>35–44</v>
      </c>
      <c r="T1984" t="str">
        <f>IF(Table1[[#This Row],[Purchase Amount (USD)]]&gt;=100,"High Value","Low Value")</f>
        <v>Low Value</v>
      </c>
      <c r="U1984" t="str">
        <f>IF(Table1[[#This Row],[Previous Purchases]]&gt;=20,"Loyal",
IF(Table1[[#This Row],[Previous Purchases]]&gt;=10,"Returning","New"))</f>
        <v>Loyal</v>
      </c>
      <c r="V1984" s="3">
        <f>IF(Table1[[#This Row],[Discount Applied]]="Yes",1,0)</f>
        <v>0</v>
      </c>
    </row>
    <row r="1985" spans="1:22" ht="14" x14ac:dyDescent="0.3">
      <c r="A1985">
        <v>1984</v>
      </c>
      <c r="B1985" s="2">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f>IF(Table1[[#This Row],[Age]]&lt;25,"Under 25",
IF(Table1[[#This Row],[Age]]&lt;=34,"25–34",
IF(Table1[[#This Row],[Age]]&lt;=44,"35–44",
IF(Table1[[#This Row],[Age]]&lt;=54,"45–54","55+"))))</f>
        <v>55+</v>
      </c>
      <c r="T1985" t="str">
        <f>IF(Table1[[#This Row],[Purchase Amount (USD)]]&gt;=100,"High Value","Low Value")</f>
        <v>Low Value</v>
      </c>
      <c r="U1985" t="str">
        <f>IF(Table1[[#This Row],[Previous Purchases]]&gt;=20,"Loyal",
IF(Table1[[#This Row],[Previous Purchases]]&gt;=10,"Returning","New"))</f>
        <v>Loyal</v>
      </c>
      <c r="V1985" s="3">
        <f>IF(Table1[[#This Row],[Discount Applied]]="Yes",1,0)</f>
        <v>0</v>
      </c>
    </row>
    <row r="1986" spans="1:22" ht="14" x14ac:dyDescent="0.3">
      <c r="A1986">
        <v>1985</v>
      </c>
      <c r="B1986" s="2">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f>IF(Table1[[#This Row],[Age]]&lt;25,"Under 25",
IF(Table1[[#This Row],[Age]]&lt;=34,"25–34",
IF(Table1[[#This Row],[Age]]&lt;=44,"35–44",
IF(Table1[[#This Row],[Age]]&lt;=54,"45–54","55+"))))</f>
        <v>25–34</v>
      </c>
      <c r="T1986" t="str">
        <f>IF(Table1[[#This Row],[Purchase Amount (USD)]]&gt;=100,"High Value","Low Value")</f>
        <v>Low Value</v>
      </c>
      <c r="U1986" t="str">
        <f>IF(Table1[[#This Row],[Previous Purchases]]&gt;=20,"Loyal",
IF(Table1[[#This Row],[Previous Purchases]]&gt;=10,"Returning","New"))</f>
        <v>Loyal</v>
      </c>
      <c r="V1986" s="3">
        <f>IF(Table1[[#This Row],[Discount Applied]]="Yes",1,0)</f>
        <v>0</v>
      </c>
    </row>
    <row r="1987" spans="1:22" ht="14" x14ac:dyDescent="0.3">
      <c r="A1987">
        <v>1986</v>
      </c>
      <c r="B1987" s="2">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f>IF(Table1[[#This Row],[Age]]&lt;25,"Under 25",
IF(Table1[[#This Row],[Age]]&lt;=34,"25–34",
IF(Table1[[#This Row],[Age]]&lt;=44,"35–44",
IF(Table1[[#This Row],[Age]]&lt;=54,"45–54","55+"))))</f>
        <v>Under 25</v>
      </c>
      <c r="T1987" t="str">
        <f>IF(Table1[[#This Row],[Purchase Amount (USD)]]&gt;=100,"High Value","Low Value")</f>
        <v>Low Value</v>
      </c>
      <c r="U1987" t="str">
        <f>IF(Table1[[#This Row],[Previous Purchases]]&gt;=20,"Loyal",
IF(Table1[[#This Row],[Previous Purchases]]&gt;=10,"Returning","New"))</f>
        <v>New</v>
      </c>
      <c r="V1987" s="3">
        <f>IF(Table1[[#This Row],[Discount Applied]]="Yes",1,0)</f>
        <v>0</v>
      </c>
    </row>
    <row r="1988" spans="1:22" ht="14" x14ac:dyDescent="0.3">
      <c r="A1988">
        <v>1987</v>
      </c>
      <c r="B1988" s="2">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f>IF(Table1[[#This Row],[Age]]&lt;25,"Under 25",
IF(Table1[[#This Row],[Age]]&lt;=34,"25–34",
IF(Table1[[#This Row],[Age]]&lt;=44,"35–44",
IF(Table1[[#This Row],[Age]]&lt;=54,"45–54","55+"))))</f>
        <v>55+</v>
      </c>
      <c r="T1988" t="str">
        <f>IF(Table1[[#This Row],[Purchase Amount (USD)]]&gt;=100,"High Value","Low Value")</f>
        <v>Low Value</v>
      </c>
      <c r="U1988" t="str">
        <f>IF(Table1[[#This Row],[Previous Purchases]]&gt;=20,"Loyal",
IF(Table1[[#This Row],[Previous Purchases]]&gt;=10,"Returning","New"))</f>
        <v>Returning</v>
      </c>
      <c r="V1988" s="3">
        <f>IF(Table1[[#This Row],[Discount Applied]]="Yes",1,0)</f>
        <v>0</v>
      </c>
    </row>
    <row r="1989" spans="1:22" ht="14" x14ac:dyDescent="0.3">
      <c r="A1989">
        <v>1988</v>
      </c>
      <c r="B1989" s="2">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str">
        <f>IF(Table1[[#This Row],[Age]]&lt;25,"Under 25",
IF(Table1[[#This Row],[Age]]&lt;=34,"25–34",
IF(Table1[[#This Row],[Age]]&lt;=44,"35–44",
IF(Table1[[#This Row],[Age]]&lt;=54,"45–54","55+"))))</f>
        <v>55+</v>
      </c>
      <c r="T1989" t="str">
        <f>IF(Table1[[#This Row],[Purchase Amount (USD)]]&gt;=100,"High Value","Low Value")</f>
        <v>Low Value</v>
      </c>
      <c r="U1989" t="str">
        <f>IF(Table1[[#This Row],[Previous Purchases]]&gt;=20,"Loyal",
IF(Table1[[#This Row],[Previous Purchases]]&gt;=10,"Returning","New"))</f>
        <v>New</v>
      </c>
      <c r="V1989" s="3">
        <f>IF(Table1[[#This Row],[Discount Applied]]="Yes",1,0)</f>
        <v>0</v>
      </c>
    </row>
    <row r="1990" spans="1:22" ht="14" x14ac:dyDescent="0.3">
      <c r="A1990">
        <v>1989</v>
      </c>
      <c r="B1990" s="2">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f>IF(Table1[[#This Row],[Age]]&lt;25,"Under 25",
IF(Table1[[#This Row],[Age]]&lt;=34,"25–34",
IF(Table1[[#This Row],[Age]]&lt;=44,"35–44",
IF(Table1[[#This Row],[Age]]&lt;=54,"45–54","55+"))))</f>
        <v>45–54</v>
      </c>
      <c r="T1990" t="str">
        <f>IF(Table1[[#This Row],[Purchase Amount (USD)]]&gt;=100,"High Value","Low Value")</f>
        <v>Low Value</v>
      </c>
      <c r="U1990" t="str">
        <f>IF(Table1[[#This Row],[Previous Purchases]]&gt;=20,"Loyal",
IF(Table1[[#This Row],[Previous Purchases]]&gt;=10,"Returning","New"))</f>
        <v>Loyal</v>
      </c>
      <c r="V1990" s="3">
        <f>IF(Table1[[#This Row],[Discount Applied]]="Yes",1,0)</f>
        <v>0</v>
      </c>
    </row>
    <row r="1991" spans="1:22" ht="14" x14ac:dyDescent="0.3">
      <c r="A1991">
        <v>1990</v>
      </c>
      <c r="B1991" s="2">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f>IF(Table1[[#This Row],[Age]]&lt;25,"Under 25",
IF(Table1[[#This Row],[Age]]&lt;=34,"25–34",
IF(Table1[[#This Row],[Age]]&lt;=44,"35–44",
IF(Table1[[#This Row],[Age]]&lt;=54,"45–54","55+"))))</f>
        <v>35–44</v>
      </c>
      <c r="T1991" t="str">
        <f>IF(Table1[[#This Row],[Purchase Amount (USD)]]&gt;=100,"High Value","Low Value")</f>
        <v>Low Value</v>
      </c>
      <c r="U1991" t="str">
        <f>IF(Table1[[#This Row],[Previous Purchases]]&gt;=20,"Loyal",
IF(Table1[[#This Row],[Previous Purchases]]&gt;=10,"Returning","New"))</f>
        <v>Loyal</v>
      </c>
      <c r="V1991" s="3">
        <f>IF(Table1[[#This Row],[Discount Applied]]="Yes",1,0)</f>
        <v>0</v>
      </c>
    </row>
    <row r="1992" spans="1:22" ht="14" x14ac:dyDescent="0.3">
      <c r="A1992">
        <v>1991</v>
      </c>
      <c r="B1992" s="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str">
        <f>IF(Table1[[#This Row],[Age]]&lt;25,"Under 25",
IF(Table1[[#This Row],[Age]]&lt;=34,"25–34",
IF(Table1[[#This Row],[Age]]&lt;=44,"35–44",
IF(Table1[[#This Row],[Age]]&lt;=54,"45–54","55+"))))</f>
        <v>25–34</v>
      </c>
      <c r="T1992" t="str">
        <f>IF(Table1[[#This Row],[Purchase Amount (USD)]]&gt;=100,"High Value","Low Value")</f>
        <v>Low Value</v>
      </c>
      <c r="U1992" t="str">
        <f>IF(Table1[[#This Row],[Previous Purchases]]&gt;=20,"Loyal",
IF(Table1[[#This Row],[Previous Purchases]]&gt;=10,"Returning","New"))</f>
        <v>Returning</v>
      </c>
      <c r="V1992" s="3">
        <f>IF(Table1[[#This Row],[Discount Applied]]="Yes",1,0)</f>
        <v>0</v>
      </c>
    </row>
    <row r="1993" spans="1:22" ht="14" x14ac:dyDescent="0.3">
      <c r="A1993">
        <v>1992</v>
      </c>
      <c r="B1993" s="2">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f>IF(Table1[[#This Row],[Age]]&lt;25,"Under 25",
IF(Table1[[#This Row],[Age]]&lt;=34,"25–34",
IF(Table1[[#This Row],[Age]]&lt;=44,"35–44",
IF(Table1[[#This Row],[Age]]&lt;=54,"45–54","55+"))))</f>
        <v>45–54</v>
      </c>
      <c r="T1993" t="str">
        <f>IF(Table1[[#This Row],[Purchase Amount (USD)]]&gt;=100,"High Value","Low Value")</f>
        <v>Low Value</v>
      </c>
      <c r="U1993" t="str">
        <f>IF(Table1[[#This Row],[Previous Purchases]]&gt;=20,"Loyal",
IF(Table1[[#This Row],[Previous Purchases]]&gt;=10,"Returning","New"))</f>
        <v>New</v>
      </c>
      <c r="V1993" s="3">
        <f>IF(Table1[[#This Row],[Discount Applied]]="Yes",1,0)</f>
        <v>0</v>
      </c>
    </row>
    <row r="1994" spans="1:22" ht="14" x14ac:dyDescent="0.3">
      <c r="A1994">
        <v>1993</v>
      </c>
      <c r="B1994" s="2">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f>IF(Table1[[#This Row],[Age]]&lt;25,"Under 25",
IF(Table1[[#This Row],[Age]]&lt;=34,"25–34",
IF(Table1[[#This Row],[Age]]&lt;=44,"35–44",
IF(Table1[[#This Row],[Age]]&lt;=54,"45–54","55+"))))</f>
        <v>25–34</v>
      </c>
      <c r="T1994" t="str">
        <f>IF(Table1[[#This Row],[Purchase Amount (USD)]]&gt;=100,"High Value","Low Value")</f>
        <v>Low Value</v>
      </c>
      <c r="U1994" t="str">
        <f>IF(Table1[[#This Row],[Previous Purchases]]&gt;=20,"Loyal",
IF(Table1[[#This Row],[Previous Purchases]]&gt;=10,"Returning","New"))</f>
        <v>Loyal</v>
      </c>
      <c r="V1994" s="3">
        <f>IF(Table1[[#This Row],[Discount Applied]]="Yes",1,0)</f>
        <v>0</v>
      </c>
    </row>
    <row r="1995" spans="1:22" ht="14" x14ac:dyDescent="0.3">
      <c r="A1995">
        <v>1994</v>
      </c>
      <c r="B1995" s="2">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f>IF(Table1[[#This Row],[Age]]&lt;25,"Under 25",
IF(Table1[[#This Row],[Age]]&lt;=34,"25–34",
IF(Table1[[#This Row],[Age]]&lt;=44,"35–44",
IF(Table1[[#This Row],[Age]]&lt;=54,"45–54","55+"))))</f>
        <v>25–34</v>
      </c>
      <c r="T1995" t="str">
        <f>IF(Table1[[#This Row],[Purchase Amount (USD)]]&gt;=100,"High Value","Low Value")</f>
        <v>Low Value</v>
      </c>
      <c r="U1995" t="str">
        <f>IF(Table1[[#This Row],[Previous Purchases]]&gt;=20,"Loyal",
IF(Table1[[#This Row],[Previous Purchases]]&gt;=10,"Returning","New"))</f>
        <v>Returning</v>
      </c>
      <c r="V1995" s="3">
        <f>IF(Table1[[#This Row],[Discount Applied]]="Yes",1,0)</f>
        <v>0</v>
      </c>
    </row>
    <row r="1996" spans="1:22" ht="14" x14ac:dyDescent="0.3">
      <c r="A1996">
        <v>1995</v>
      </c>
      <c r="B1996" s="2">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f>IF(Table1[[#This Row],[Age]]&lt;25,"Under 25",
IF(Table1[[#This Row],[Age]]&lt;=34,"25–34",
IF(Table1[[#This Row],[Age]]&lt;=44,"35–44",
IF(Table1[[#This Row],[Age]]&lt;=54,"45–54","55+"))))</f>
        <v>25–34</v>
      </c>
      <c r="T1996" t="str">
        <f>IF(Table1[[#This Row],[Purchase Amount (USD)]]&gt;=100,"High Value","Low Value")</f>
        <v>Low Value</v>
      </c>
      <c r="U1996" t="str">
        <f>IF(Table1[[#This Row],[Previous Purchases]]&gt;=20,"Loyal",
IF(Table1[[#This Row],[Previous Purchases]]&gt;=10,"Returning","New"))</f>
        <v>Loyal</v>
      </c>
      <c r="V1996" s="3">
        <f>IF(Table1[[#This Row],[Discount Applied]]="Yes",1,0)</f>
        <v>0</v>
      </c>
    </row>
    <row r="1997" spans="1:22" ht="14" x14ac:dyDescent="0.3">
      <c r="A1997">
        <v>1996</v>
      </c>
      <c r="B1997" s="2">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f>IF(Table1[[#This Row],[Age]]&lt;25,"Under 25",
IF(Table1[[#This Row],[Age]]&lt;=34,"25–34",
IF(Table1[[#This Row],[Age]]&lt;=44,"35–44",
IF(Table1[[#This Row],[Age]]&lt;=54,"45–54","55+"))))</f>
        <v>55+</v>
      </c>
      <c r="T1997" t="str">
        <f>IF(Table1[[#This Row],[Purchase Amount (USD)]]&gt;=100,"High Value","Low Value")</f>
        <v>Low Value</v>
      </c>
      <c r="U1997" t="str">
        <f>IF(Table1[[#This Row],[Previous Purchases]]&gt;=20,"Loyal",
IF(Table1[[#This Row],[Previous Purchases]]&gt;=10,"Returning","New"))</f>
        <v>Loyal</v>
      </c>
      <c r="V1997" s="3">
        <f>IF(Table1[[#This Row],[Discount Applied]]="Yes",1,0)</f>
        <v>0</v>
      </c>
    </row>
    <row r="1998" spans="1:22" ht="14" x14ac:dyDescent="0.3">
      <c r="A1998">
        <v>1997</v>
      </c>
      <c r="B1998" s="2">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f>IF(Table1[[#This Row],[Age]]&lt;25,"Under 25",
IF(Table1[[#This Row],[Age]]&lt;=34,"25–34",
IF(Table1[[#This Row],[Age]]&lt;=44,"35–44",
IF(Table1[[#This Row],[Age]]&lt;=54,"45–54","55+"))))</f>
        <v>55+</v>
      </c>
      <c r="T1998" t="str">
        <f>IF(Table1[[#This Row],[Purchase Amount (USD)]]&gt;=100,"High Value","Low Value")</f>
        <v>Low Value</v>
      </c>
      <c r="U1998" t="str">
        <f>IF(Table1[[#This Row],[Previous Purchases]]&gt;=20,"Loyal",
IF(Table1[[#This Row],[Previous Purchases]]&gt;=10,"Returning","New"))</f>
        <v>Returning</v>
      </c>
      <c r="V1998" s="3">
        <f>IF(Table1[[#This Row],[Discount Applied]]="Yes",1,0)</f>
        <v>0</v>
      </c>
    </row>
    <row r="1999" spans="1:22" ht="14" x14ac:dyDescent="0.3">
      <c r="A1999">
        <v>1998</v>
      </c>
      <c r="B1999" s="2">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str">
        <f>IF(Table1[[#This Row],[Age]]&lt;25,"Under 25",
IF(Table1[[#This Row],[Age]]&lt;=34,"25–34",
IF(Table1[[#This Row],[Age]]&lt;=44,"35–44",
IF(Table1[[#This Row],[Age]]&lt;=54,"45–54","55+"))))</f>
        <v>35–44</v>
      </c>
      <c r="T1999" t="str">
        <f>IF(Table1[[#This Row],[Purchase Amount (USD)]]&gt;=100,"High Value","Low Value")</f>
        <v>Low Value</v>
      </c>
      <c r="U1999" t="str">
        <f>IF(Table1[[#This Row],[Previous Purchases]]&gt;=20,"Loyal",
IF(Table1[[#This Row],[Previous Purchases]]&gt;=10,"Returning","New"))</f>
        <v>Returning</v>
      </c>
      <c r="V1999" s="3">
        <f>IF(Table1[[#This Row],[Discount Applied]]="Yes",1,0)</f>
        <v>0</v>
      </c>
    </row>
    <row r="2000" spans="1:22" ht="14" x14ac:dyDescent="0.3">
      <c r="A2000">
        <v>1999</v>
      </c>
      <c r="B2000" s="2">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f>IF(Table1[[#This Row],[Age]]&lt;25,"Under 25",
IF(Table1[[#This Row],[Age]]&lt;=34,"25–34",
IF(Table1[[#This Row],[Age]]&lt;=44,"35–44",
IF(Table1[[#This Row],[Age]]&lt;=54,"45–54","55+"))))</f>
        <v>Under 25</v>
      </c>
      <c r="T2000" t="str">
        <f>IF(Table1[[#This Row],[Purchase Amount (USD)]]&gt;=100,"High Value","Low Value")</f>
        <v>Low Value</v>
      </c>
      <c r="U2000" t="str">
        <f>IF(Table1[[#This Row],[Previous Purchases]]&gt;=20,"Loyal",
IF(Table1[[#This Row],[Previous Purchases]]&gt;=10,"Returning","New"))</f>
        <v>Returning</v>
      </c>
      <c r="V2000" s="3">
        <f>IF(Table1[[#This Row],[Discount Applied]]="Yes",1,0)</f>
        <v>0</v>
      </c>
    </row>
    <row r="2001" spans="1:22" ht="14" x14ac:dyDescent="0.3">
      <c r="A2001">
        <v>2000</v>
      </c>
      <c r="B2001" s="2">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f>IF(Table1[[#This Row],[Age]]&lt;25,"Under 25",
IF(Table1[[#This Row],[Age]]&lt;=34,"25–34",
IF(Table1[[#This Row],[Age]]&lt;=44,"35–44",
IF(Table1[[#This Row],[Age]]&lt;=54,"45–54","55+"))))</f>
        <v>35–44</v>
      </c>
      <c r="T2001" t="str">
        <f>IF(Table1[[#This Row],[Purchase Amount (USD)]]&gt;=100,"High Value","Low Value")</f>
        <v>Low Value</v>
      </c>
      <c r="U2001" t="str">
        <f>IF(Table1[[#This Row],[Previous Purchases]]&gt;=20,"Loyal",
IF(Table1[[#This Row],[Previous Purchases]]&gt;=10,"Returning","New"))</f>
        <v>Loyal</v>
      </c>
      <c r="V2001" s="3">
        <f>IF(Table1[[#This Row],[Discount Applied]]="Yes",1,0)</f>
        <v>0</v>
      </c>
    </row>
    <row r="2002" spans="1:22" ht="14" x14ac:dyDescent="0.3">
      <c r="A2002">
        <v>2001</v>
      </c>
      <c r="B2002" s="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str">
        <f>IF(Table1[[#This Row],[Age]]&lt;25,"Under 25",
IF(Table1[[#This Row],[Age]]&lt;=34,"25–34",
IF(Table1[[#This Row],[Age]]&lt;=44,"35–44",
IF(Table1[[#This Row],[Age]]&lt;=54,"45–54","55+"))))</f>
        <v>25–34</v>
      </c>
      <c r="T2002" t="str">
        <f>IF(Table1[[#This Row],[Purchase Amount (USD)]]&gt;=100,"High Value","Low Value")</f>
        <v>Low Value</v>
      </c>
      <c r="U2002" t="str">
        <f>IF(Table1[[#This Row],[Previous Purchases]]&gt;=20,"Loyal",
IF(Table1[[#This Row],[Previous Purchases]]&gt;=10,"Returning","New"))</f>
        <v>Loyal</v>
      </c>
      <c r="V2002" s="3">
        <f>IF(Table1[[#This Row],[Discount Applied]]="Yes",1,0)</f>
        <v>0</v>
      </c>
    </row>
    <row r="2003" spans="1:22" ht="14" x14ac:dyDescent="0.3">
      <c r="A2003">
        <v>2002</v>
      </c>
      <c r="B2003" s="2">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f>IF(Table1[[#This Row],[Age]]&lt;25,"Under 25",
IF(Table1[[#This Row],[Age]]&lt;=34,"25–34",
IF(Table1[[#This Row],[Age]]&lt;=44,"35–44",
IF(Table1[[#This Row],[Age]]&lt;=54,"45–54","55+"))))</f>
        <v>45–54</v>
      </c>
      <c r="T2003" t="str">
        <f>IF(Table1[[#This Row],[Purchase Amount (USD)]]&gt;=100,"High Value","Low Value")</f>
        <v>Low Value</v>
      </c>
      <c r="U2003" t="str">
        <f>IF(Table1[[#This Row],[Previous Purchases]]&gt;=20,"Loyal",
IF(Table1[[#This Row],[Previous Purchases]]&gt;=10,"Returning","New"))</f>
        <v>New</v>
      </c>
      <c r="V2003" s="3">
        <f>IF(Table1[[#This Row],[Discount Applied]]="Yes",1,0)</f>
        <v>0</v>
      </c>
    </row>
    <row r="2004" spans="1:22" ht="14" x14ac:dyDescent="0.3">
      <c r="A2004">
        <v>2003</v>
      </c>
      <c r="B2004" s="2">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f>IF(Table1[[#This Row],[Age]]&lt;25,"Under 25",
IF(Table1[[#This Row],[Age]]&lt;=34,"25–34",
IF(Table1[[#This Row],[Age]]&lt;=44,"35–44",
IF(Table1[[#This Row],[Age]]&lt;=54,"45–54","55+"))))</f>
        <v>25–34</v>
      </c>
      <c r="T2004" t="str">
        <f>IF(Table1[[#This Row],[Purchase Amount (USD)]]&gt;=100,"High Value","Low Value")</f>
        <v>Low Value</v>
      </c>
      <c r="U2004" t="str">
        <f>IF(Table1[[#This Row],[Previous Purchases]]&gt;=20,"Loyal",
IF(Table1[[#This Row],[Previous Purchases]]&gt;=10,"Returning","New"))</f>
        <v>Returning</v>
      </c>
      <c r="V2004" s="3">
        <f>IF(Table1[[#This Row],[Discount Applied]]="Yes",1,0)</f>
        <v>0</v>
      </c>
    </row>
    <row r="2005" spans="1:22" ht="14" x14ac:dyDescent="0.3">
      <c r="A2005">
        <v>2004</v>
      </c>
      <c r="B2005" s="2">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f>IF(Table1[[#This Row],[Age]]&lt;25,"Under 25",
IF(Table1[[#This Row],[Age]]&lt;=34,"25–34",
IF(Table1[[#This Row],[Age]]&lt;=44,"35–44",
IF(Table1[[#This Row],[Age]]&lt;=54,"45–54","55+"))))</f>
        <v>55+</v>
      </c>
      <c r="T2005" t="str">
        <f>IF(Table1[[#This Row],[Purchase Amount (USD)]]&gt;=100,"High Value","Low Value")</f>
        <v>Low Value</v>
      </c>
      <c r="U2005" t="str">
        <f>IF(Table1[[#This Row],[Previous Purchases]]&gt;=20,"Loyal",
IF(Table1[[#This Row],[Previous Purchases]]&gt;=10,"Returning","New"))</f>
        <v>Loyal</v>
      </c>
      <c r="V2005" s="3">
        <f>IF(Table1[[#This Row],[Discount Applied]]="Yes",1,0)</f>
        <v>0</v>
      </c>
    </row>
    <row r="2006" spans="1:22" ht="14" x14ac:dyDescent="0.3">
      <c r="A2006">
        <v>2005</v>
      </c>
      <c r="B2006" s="2">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f>IF(Table1[[#This Row],[Age]]&lt;25,"Under 25",
IF(Table1[[#This Row],[Age]]&lt;=34,"25–34",
IF(Table1[[#This Row],[Age]]&lt;=44,"35–44",
IF(Table1[[#This Row],[Age]]&lt;=54,"45–54","55+"))))</f>
        <v>35–44</v>
      </c>
      <c r="T2006" t="str">
        <f>IF(Table1[[#This Row],[Purchase Amount (USD)]]&gt;=100,"High Value","Low Value")</f>
        <v>Low Value</v>
      </c>
      <c r="U2006" t="str">
        <f>IF(Table1[[#This Row],[Previous Purchases]]&gt;=20,"Loyal",
IF(Table1[[#This Row],[Previous Purchases]]&gt;=10,"Returning","New"))</f>
        <v>Returning</v>
      </c>
      <c r="V2006" s="3">
        <f>IF(Table1[[#This Row],[Discount Applied]]="Yes",1,0)</f>
        <v>0</v>
      </c>
    </row>
    <row r="2007" spans="1:22" ht="14" x14ac:dyDescent="0.3">
      <c r="A2007">
        <v>2006</v>
      </c>
      <c r="B2007" s="2">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f>IF(Table1[[#This Row],[Age]]&lt;25,"Under 25",
IF(Table1[[#This Row],[Age]]&lt;=34,"25–34",
IF(Table1[[#This Row],[Age]]&lt;=44,"35–44",
IF(Table1[[#This Row],[Age]]&lt;=54,"45–54","55+"))))</f>
        <v>Under 25</v>
      </c>
      <c r="T2007" t="str">
        <f>IF(Table1[[#This Row],[Purchase Amount (USD)]]&gt;=100,"High Value","Low Value")</f>
        <v>Low Value</v>
      </c>
      <c r="U2007" t="str">
        <f>IF(Table1[[#This Row],[Previous Purchases]]&gt;=20,"Loyal",
IF(Table1[[#This Row],[Previous Purchases]]&gt;=10,"Returning","New"))</f>
        <v>Loyal</v>
      </c>
      <c r="V2007" s="3">
        <f>IF(Table1[[#This Row],[Discount Applied]]="Yes",1,0)</f>
        <v>0</v>
      </c>
    </row>
    <row r="2008" spans="1:22" ht="14" x14ac:dyDescent="0.3">
      <c r="A2008">
        <v>2007</v>
      </c>
      <c r="B2008" s="2">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f>IF(Table1[[#This Row],[Age]]&lt;25,"Under 25",
IF(Table1[[#This Row],[Age]]&lt;=34,"25–34",
IF(Table1[[#This Row],[Age]]&lt;=44,"35–44",
IF(Table1[[#This Row],[Age]]&lt;=54,"45–54","55+"))))</f>
        <v>55+</v>
      </c>
      <c r="T2008" t="str">
        <f>IF(Table1[[#This Row],[Purchase Amount (USD)]]&gt;=100,"High Value","Low Value")</f>
        <v>Low Value</v>
      </c>
      <c r="U2008" t="str">
        <f>IF(Table1[[#This Row],[Previous Purchases]]&gt;=20,"Loyal",
IF(Table1[[#This Row],[Previous Purchases]]&gt;=10,"Returning","New"))</f>
        <v>New</v>
      </c>
      <c r="V2008" s="3">
        <f>IF(Table1[[#This Row],[Discount Applied]]="Yes",1,0)</f>
        <v>0</v>
      </c>
    </row>
    <row r="2009" spans="1:22" ht="14" x14ac:dyDescent="0.3">
      <c r="A2009">
        <v>2008</v>
      </c>
      <c r="B2009" s="2">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f>IF(Table1[[#This Row],[Age]]&lt;25,"Under 25",
IF(Table1[[#This Row],[Age]]&lt;=34,"25–34",
IF(Table1[[#This Row],[Age]]&lt;=44,"35–44",
IF(Table1[[#This Row],[Age]]&lt;=54,"45–54","55+"))))</f>
        <v>25–34</v>
      </c>
      <c r="T2009" t="str">
        <f>IF(Table1[[#This Row],[Purchase Amount (USD)]]&gt;=100,"High Value","Low Value")</f>
        <v>Low Value</v>
      </c>
      <c r="U2009" t="str">
        <f>IF(Table1[[#This Row],[Previous Purchases]]&gt;=20,"Loyal",
IF(Table1[[#This Row],[Previous Purchases]]&gt;=10,"Returning","New"))</f>
        <v>New</v>
      </c>
      <c r="V2009" s="3">
        <f>IF(Table1[[#This Row],[Discount Applied]]="Yes",1,0)</f>
        <v>0</v>
      </c>
    </row>
    <row r="2010" spans="1:22" ht="14" x14ac:dyDescent="0.3">
      <c r="A2010">
        <v>2009</v>
      </c>
      <c r="B2010" s="2">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f>IF(Table1[[#This Row],[Age]]&lt;25,"Under 25",
IF(Table1[[#This Row],[Age]]&lt;=34,"25–34",
IF(Table1[[#This Row],[Age]]&lt;=44,"35–44",
IF(Table1[[#This Row],[Age]]&lt;=54,"45–54","55+"))))</f>
        <v>55+</v>
      </c>
      <c r="T2010" t="str">
        <f>IF(Table1[[#This Row],[Purchase Amount (USD)]]&gt;=100,"High Value","Low Value")</f>
        <v>Low Value</v>
      </c>
      <c r="U2010" t="str">
        <f>IF(Table1[[#This Row],[Previous Purchases]]&gt;=20,"Loyal",
IF(Table1[[#This Row],[Previous Purchases]]&gt;=10,"Returning","New"))</f>
        <v>Loyal</v>
      </c>
      <c r="V2010" s="3">
        <f>IF(Table1[[#This Row],[Discount Applied]]="Yes",1,0)</f>
        <v>0</v>
      </c>
    </row>
    <row r="2011" spans="1:22" ht="14" x14ac:dyDescent="0.3">
      <c r="A2011">
        <v>2010</v>
      </c>
      <c r="B2011" s="2">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f>IF(Table1[[#This Row],[Age]]&lt;25,"Under 25",
IF(Table1[[#This Row],[Age]]&lt;=34,"25–34",
IF(Table1[[#This Row],[Age]]&lt;=44,"35–44",
IF(Table1[[#This Row],[Age]]&lt;=54,"45–54","55+"))))</f>
        <v>35–44</v>
      </c>
      <c r="T2011" t="str">
        <f>IF(Table1[[#This Row],[Purchase Amount (USD)]]&gt;=100,"High Value","Low Value")</f>
        <v>Low Value</v>
      </c>
      <c r="U2011" t="str">
        <f>IF(Table1[[#This Row],[Previous Purchases]]&gt;=20,"Loyal",
IF(Table1[[#This Row],[Previous Purchases]]&gt;=10,"Returning","New"))</f>
        <v>Loyal</v>
      </c>
      <c r="V2011" s="3">
        <f>IF(Table1[[#This Row],[Discount Applied]]="Yes",1,0)</f>
        <v>0</v>
      </c>
    </row>
    <row r="2012" spans="1:22" ht="14" x14ac:dyDescent="0.3">
      <c r="A2012">
        <v>2011</v>
      </c>
      <c r="B2012" s="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f>IF(Table1[[#This Row],[Age]]&lt;25,"Under 25",
IF(Table1[[#This Row],[Age]]&lt;=34,"25–34",
IF(Table1[[#This Row],[Age]]&lt;=44,"35–44",
IF(Table1[[#This Row],[Age]]&lt;=54,"45–54","55+"))))</f>
        <v>Under 25</v>
      </c>
      <c r="T2012" t="str">
        <f>IF(Table1[[#This Row],[Purchase Amount (USD)]]&gt;=100,"High Value","Low Value")</f>
        <v>Low Value</v>
      </c>
      <c r="U2012" t="str">
        <f>IF(Table1[[#This Row],[Previous Purchases]]&gt;=20,"Loyal",
IF(Table1[[#This Row],[Previous Purchases]]&gt;=10,"Returning","New"))</f>
        <v>New</v>
      </c>
      <c r="V2012" s="3">
        <f>IF(Table1[[#This Row],[Discount Applied]]="Yes",1,0)</f>
        <v>0</v>
      </c>
    </row>
    <row r="2013" spans="1:22" ht="14" x14ac:dyDescent="0.3">
      <c r="A2013">
        <v>2012</v>
      </c>
      <c r="B2013" s="2">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f>IF(Table1[[#This Row],[Age]]&lt;25,"Under 25",
IF(Table1[[#This Row],[Age]]&lt;=34,"25–34",
IF(Table1[[#This Row],[Age]]&lt;=44,"35–44",
IF(Table1[[#This Row],[Age]]&lt;=54,"45–54","55+"))))</f>
        <v>55+</v>
      </c>
      <c r="T2013" t="str">
        <f>IF(Table1[[#This Row],[Purchase Amount (USD)]]&gt;=100,"High Value","Low Value")</f>
        <v>Low Value</v>
      </c>
      <c r="U2013" t="str">
        <f>IF(Table1[[#This Row],[Previous Purchases]]&gt;=20,"Loyal",
IF(Table1[[#This Row],[Previous Purchases]]&gt;=10,"Returning","New"))</f>
        <v>New</v>
      </c>
      <c r="V2013" s="3">
        <f>IF(Table1[[#This Row],[Discount Applied]]="Yes",1,0)</f>
        <v>0</v>
      </c>
    </row>
    <row r="2014" spans="1:22" ht="14" x14ac:dyDescent="0.3">
      <c r="A2014">
        <v>2013</v>
      </c>
      <c r="B2014" s="2">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f>IF(Table1[[#This Row],[Age]]&lt;25,"Under 25",
IF(Table1[[#This Row],[Age]]&lt;=34,"25–34",
IF(Table1[[#This Row],[Age]]&lt;=44,"35–44",
IF(Table1[[#This Row],[Age]]&lt;=54,"45–54","55+"))))</f>
        <v>45–54</v>
      </c>
      <c r="T2014" t="str">
        <f>IF(Table1[[#This Row],[Purchase Amount (USD)]]&gt;=100,"High Value","Low Value")</f>
        <v>Low Value</v>
      </c>
      <c r="U2014" t="str">
        <f>IF(Table1[[#This Row],[Previous Purchases]]&gt;=20,"Loyal",
IF(Table1[[#This Row],[Previous Purchases]]&gt;=10,"Returning","New"))</f>
        <v>New</v>
      </c>
      <c r="V2014" s="3">
        <f>IF(Table1[[#This Row],[Discount Applied]]="Yes",1,0)</f>
        <v>0</v>
      </c>
    </row>
    <row r="2015" spans="1:22" ht="14" x14ac:dyDescent="0.3">
      <c r="A2015">
        <v>2014</v>
      </c>
      <c r="B2015" s="2">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str">
        <f>IF(Table1[[#This Row],[Age]]&lt;25,"Under 25",
IF(Table1[[#This Row],[Age]]&lt;=34,"25–34",
IF(Table1[[#This Row],[Age]]&lt;=44,"35–44",
IF(Table1[[#This Row],[Age]]&lt;=54,"45–54","55+"))))</f>
        <v>35–44</v>
      </c>
      <c r="T2015" t="str">
        <f>IF(Table1[[#This Row],[Purchase Amount (USD)]]&gt;=100,"High Value","Low Value")</f>
        <v>Low Value</v>
      </c>
      <c r="U2015" t="str">
        <f>IF(Table1[[#This Row],[Previous Purchases]]&gt;=20,"Loyal",
IF(Table1[[#This Row],[Previous Purchases]]&gt;=10,"Returning","New"))</f>
        <v>Loyal</v>
      </c>
      <c r="V2015" s="3">
        <f>IF(Table1[[#This Row],[Discount Applied]]="Yes",1,0)</f>
        <v>0</v>
      </c>
    </row>
    <row r="2016" spans="1:22" ht="14" x14ac:dyDescent="0.3">
      <c r="A2016">
        <v>2015</v>
      </c>
      <c r="B2016" s="2">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f>IF(Table1[[#This Row],[Age]]&lt;25,"Under 25",
IF(Table1[[#This Row],[Age]]&lt;=34,"25–34",
IF(Table1[[#This Row],[Age]]&lt;=44,"35–44",
IF(Table1[[#This Row],[Age]]&lt;=54,"45–54","55+"))))</f>
        <v>45–54</v>
      </c>
      <c r="T2016" t="str">
        <f>IF(Table1[[#This Row],[Purchase Amount (USD)]]&gt;=100,"High Value","Low Value")</f>
        <v>Low Value</v>
      </c>
      <c r="U2016" t="str">
        <f>IF(Table1[[#This Row],[Previous Purchases]]&gt;=20,"Loyal",
IF(Table1[[#This Row],[Previous Purchases]]&gt;=10,"Returning","New"))</f>
        <v>Loyal</v>
      </c>
      <c r="V2016" s="3">
        <f>IF(Table1[[#This Row],[Discount Applied]]="Yes",1,0)</f>
        <v>0</v>
      </c>
    </row>
    <row r="2017" spans="1:22" ht="14" x14ac:dyDescent="0.3">
      <c r="A2017">
        <v>2016</v>
      </c>
      <c r="B2017" s="2">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str">
        <f>IF(Table1[[#This Row],[Age]]&lt;25,"Under 25",
IF(Table1[[#This Row],[Age]]&lt;=34,"25–34",
IF(Table1[[#This Row],[Age]]&lt;=44,"35–44",
IF(Table1[[#This Row],[Age]]&lt;=54,"45–54","55+"))))</f>
        <v>55+</v>
      </c>
      <c r="T2017" t="str">
        <f>IF(Table1[[#This Row],[Purchase Amount (USD)]]&gt;=100,"High Value","Low Value")</f>
        <v>Low Value</v>
      </c>
      <c r="U2017" t="str">
        <f>IF(Table1[[#This Row],[Previous Purchases]]&gt;=20,"Loyal",
IF(Table1[[#This Row],[Previous Purchases]]&gt;=10,"Returning","New"))</f>
        <v>New</v>
      </c>
      <c r="V2017" s="3">
        <f>IF(Table1[[#This Row],[Discount Applied]]="Yes",1,0)</f>
        <v>0</v>
      </c>
    </row>
    <row r="2018" spans="1:22" ht="14" x14ac:dyDescent="0.3">
      <c r="A2018">
        <v>2017</v>
      </c>
      <c r="B2018" s="2">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f>IF(Table1[[#This Row],[Age]]&lt;25,"Under 25",
IF(Table1[[#This Row],[Age]]&lt;=34,"25–34",
IF(Table1[[#This Row],[Age]]&lt;=44,"35–44",
IF(Table1[[#This Row],[Age]]&lt;=54,"45–54","55+"))))</f>
        <v>45–54</v>
      </c>
      <c r="T2018" t="str">
        <f>IF(Table1[[#This Row],[Purchase Amount (USD)]]&gt;=100,"High Value","Low Value")</f>
        <v>Low Value</v>
      </c>
      <c r="U2018" t="str">
        <f>IF(Table1[[#This Row],[Previous Purchases]]&gt;=20,"Loyal",
IF(Table1[[#This Row],[Previous Purchases]]&gt;=10,"Returning","New"))</f>
        <v>Loyal</v>
      </c>
      <c r="V2018" s="3">
        <f>IF(Table1[[#This Row],[Discount Applied]]="Yes",1,0)</f>
        <v>0</v>
      </c>
    </row>
    <row r="2019" spans="1:22" ht="14" x14ac:dyDescent="0.3">
      <c r="A2019">
        <v>2018</v>
      </c>
      <c r="B2019" s="2">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f>IF(Table1[[#This Row],[Age]]&lt;25,"Under 25",
IF(Table1[[#This Row],[Age]]&lt;=34,"25–34",
IF(Table1[[#This Row],[Age]]&lt;=44,"35–44",
IF(Table1[[#This Row],[Age]]&lt;=54,"45–54","55+"))))</f>
        <v>55+</v>
      </c>
      <c r="T2019" t="str">
        <f>IF(Table1[[#This Row],[Purchase Amount (USD)]]&gt;=100,"High Value","Low Value")</f>
        <v>Low Value</v>
      </c>
      <c r="U2019" t="str">
        <f>IF(Table1[[#This Row],[Previous Purchases]]&gt;=20,"Loyal",
IF(Table1[[#This Row],[Previous Purchases]]&gt;=10,"Returning","New"))</f>
        <v>Loyal</v>
      </c>
      <c r="V2019" s="3">
        <f>IF(Table1[[#This Row],[Discount Applied]]="Yes",1,0)</f>
        <v>0</v>
      </c>
    </row>
    <row r="2020" spans="1:22" ht="14" x14ac:dyDescent="0.3">
      <c r="A2020">
        <v>2019</v>
      </c>
      <c r="B2020" s="2">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str">
        <f>IF(Table1[[#This Row],[Age]]&lt;25,"Under 25",
IF(Table1[[#This Row],[Age]]&lt;=34,"25–34",
IF(Table1[[#This Row],[Age]]&lt;=44,"35–44",
IF(Table1[[#This Row],[Age]]&lt;=54,"45–54","55+"))))</f>
        <v>55+</v>
      </c>
      <c r="T2020" t="str">
        <f>IF(Table1[[#This Row],[Purchase Amount (USD)]]&gt;=100,"High Value","Low Value")</f>
        <v>Low Value</v>
      </c>
      <c r="U2020" t="str">
        <f>IF(Table1[[#This Row],[Previous Purchases]]&gt;=20,"Loyal",
IF(Table1[[#This Row],[Previous Purchases]]&gt;=10,"Returning","New"))</f>
        <v>Loyal</v>
      </c>
      <c r="V2020" s="3">
        <f>IF(Table1[[#This Row],[Discount Applied]]="Yes",1,0)</f>
        <v>0</v>
      </c>
    </row>
    <row r="2021" spans="1:22" ht="14" x14ac:dyDescent="0.3">
      <c r="A2021">
        <v>2020</v>
      </c>
      <c r="B2021" s="2">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f>IF(Table1[[#This Row],[Age]]&lt;25,"Under 25",
IF(Table1[[#This Row],[Age]]&lt;=34,"25–34",
IF(Table1[[#This Row],[Age]]&lt;=44,"35–44",
IF(Table1[[#This Row],[Age]]&lt;=54,"45–54","55+"))))</f>
        <v>25–34</v>
      </c>
      <c r="T2021" t="str">
        <f>IF(Table1[[#This Row],[Purchase Amount (USD)]]&gt;=100,"High Value","Low Value")</f>
        <v>Low Value</v>
      </c>
      <c r="U2021" t="str">
        <f>IF(Table1[[#This Row],[Previous Purchases]]&gt;=20,"Loyal",
IF(Table1[[#This Row],[Previous Purchases]]&gt;=10,"Returning","New"))</f>
        <v>Loyal</v>
      </c>
      <c r="V2021" s="3">
        <f>IF(Table1[[#This Row],[Discount Applied]]="Yes",1,0)</f>
        <v>0</v>
      </c>
    </row>
    <row r="2022" spans="1:22" ht="14" x14ac:dyDescent="0.3">
      <c r="A2022">
        <v>2021</v>
      </c>
      <c r="B2022" s="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f>IF(Table1[[#This Row],[Age]]&lt;25,"Under 25",
IF(Table1[[#This Row],[Age]]&lt;=34,"25–34",
IF(Table1[[#This Row],[Age]]&lt;=44,"35–44",
IF(Table1[[#This Row],[Age]]&lt;=54,"45–54","55+"))))</f>
        <v>35–44</v>
      </c>
      <c r="T2022" t="str">
        <f>IF(Table1[[#This Row],[Purchase Amount (USD)]]&gt;=100,"High Value","Low Value")</f>
        <v>Low Value</v>
      </c>
      <c r="U2022" t="str">
        <f>IF(Table1[[#This Row],[Previous Purchases]]&gt;=20,"Loyal",
IF(Table1[[#This Row],[Previous Purchases]]&gt;=10,"Returning","New"))</f>
        <v>Loyal</v>
      </c>
      <c r="V2022" s="3">
        <f>IF(Table1[[#This Row],[Discount Applied]]="Yes",1,0)</f>
        <v>0</v>
      </c>
    </row>
    <row r="2023" spans="1:22" ht="14" x14ac:dyDescent="0.3">
      <c r="A2023">
        <v>2022</v>
      </c>
      <c r="B2023" s="2">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f>IF(Table1[[#This Row],[Age]]&lt;25,"Under 25",
IF(Table1[[#This Row],[Age]]&lt;=34,"25–34",
IF(Table1[[#This Row],[Age]]&lt;=44,"35–44",
IF(Table1[[#This Row],[Age]]&lt;=54,"45–54","55+"))))</f>
        <v>55+</v>
      </c>
      <c r="T2023" t="str">
        <f>IF(Table1[[#This Row],[Purchase Amount (USD)]]&gt;=100,"High Value","Low Value")</f>
        <v>Low Value</v>
      </c>
      <c r="U2023" t="str">
        <f>IF(Table1[[#This Row],[Previous Purchases]]&gt;=20,"Loyal",
IF(Table1[[#This Row],[Previous Purchases]]&gt;=10,"Returning","New"))</f>
        <v>Loyal</v>
      </c>
      <c r="V2023" s="3">
        <f>IF(Table1[[#This Row],[Discount Applied]]="Yes",1,0)</f>
        <v>0</v>
      </c>
    </row>
    <row r="2024" spans="1:22" ht="14" x14ac:dyDescent="0.3">
      <c r="A2024">
        <v>2023</v>
      </c>
      <c r="B2024" s="2">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f>IF(Table1[[#This Row],[Age]]&lt;25,"Under 25",
IF(Table1[[#This Row],[Age]]&lt;=34,"25–34",
IF(Table1[[#This Row],[Age]]&lt;=44,"35–44",
IF(Table1[[#This Row],[Age]]&lt;=54,"45–54","55+"))))</f>
        <v>55+</v>
      </c>
      <c r="T2024" t="str">
        <f>IF(Table1[[#This Row],[Purchase Amount (USD)]]&gt;=100,"High Value","Low Value")</f>
        <v>Low Value</v>
      </c>
      <c r="U2024" t="str">
        <f>IF(Table1[[#This Row],[Previous Purchases]]&gt;=20,"Loyal",
IF(Table1[[#This Row],[Previous Purchases]]&gt;=10,"Returning","New"))</f>
        <v>Returning</v>
      </c>
      <c r="V2024" s="3">
        <f>IF(Table1[[#This Row],[Discount Applied]]="Yes",1,0)</f>
        <v>0</v>
      </c>
    </row>
    <row r="2025" spans="1:22" ht="14" x14ac:dyDescent="0.3">
      <c r="A2025">
        <v>2024</v>
      </c>
      <c r="B2025" s="2">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f>IF(Table1[[#This Row],[Age]]&lt;25,"Under 25",
IF(Table1[[#This Row],[Age]]&lt;=34,"25–34",
IF(Table1[[#This Row],[Age]]&lt;=44,"35–44",
IF(Table1[[#This Row],[Age]]&lt;=54,"45–54","55+"))))</f>
        <v>45–54</v>
      </c>
      <c r="T2025" t="str">
        <f>IF(Table1[[#This Row],[Purchase Amount (USD)]]&gt;=100,"High Value","Low Value")</f>
        <v>Low Value</v>
      </c>
      <c r="U2025" t="str">
        <f>IF(Table1[[#This Row],[Previous Purchases]]&gt;=20,"Loyal",
IF(Table1[[#This Row],[Previous Purchases]]&gt;=10,"Returning","New"))</f>
        <v>Loyal</v>
      </c>
      <c r="V2025" s="3">
        <f>IF(Table1[[#This Row],[Discount Applied]]="Yes",1,0)</f>
        <v>0</v>
      </c>
    </row>
    <row r="2026" spans="1:22" ht="14" x14ac:dyDescent="0.3">
      <c r="A2026">
        <v>2025</v>
      </c>
      <c r="B2026" s="2">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f>IF(Table1[[#This Row],[Age]]&lt;25,"Under 25",
IF(Table1[[#This Row],[Age]]&lt;=34,"25–34",
IF(Table1[[#This Row],[Age]]&lt;=44,"35–44",
IF(Table1[[#This Row],[Age]]&lt;=54,"45–54","55+"))))</f>
        <v>55+</v>
      </c>
      <c r="T2026" t="str">
        <f>IF(Table1[[#This Row],[Purchase Amount (USD)]]&gt;=100,"High Value","Low Value")</f>
        <v>Low Value</v>
      </c>
      <c r="U2026" t="str">
        <f>IF(Table1[[#This Row],[Previous Purchases]]&gt;=20,"Loyal",
IF(Table1[[#This Row],[Previous Purchases]]&gt;=10,"Returning","New"))</f>
        <v>Loyal</v>
      </c>
      <c r="V2026" s="3">
        <f>IF(Table1[[#This Row],[Discount Applied]]="Yes",1,0)</f>
        <v>0</v>
      </c>
    </row>
    <row r="2027" spans="1:22" ht="14" x14ac:dyDescent="0.3">
      <c r="A2027">
        <v>2026</v>
      </c>
      <c r="B2027" s="2">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f>IF(Table1[[#This Row],[Age]]&lt;25,"Under 25",
IF(Table1[[#This Row],[Age]]&lt;=34,"25–34",
IF(Table1[[#This Row],[Age]]&lt;=44,"35–44",
IF(Table1[[#This Row],[Age]]&lt;=54,"45–54","55+"))))</f>
        <v>35–44</v>
      </c>
      <c r="T2027" t="str">
        <f>IF(Table1[[#This Row],[Purchase Amount (USD)]]&gt;=100,"High Value","Low Value")</f>
        <v>Low Value</v>
      </c>
      <c r="U2027" t="str">
        <f>IF(Table1[[#This Row],[Previous Purchases]]&gt;=20,"Loyal",
IF(Table1[[#This Row],[Previous Purchases]]&gt;=10,"Returning","New"))</f>
        <v>Loyal</v>
      </c>
      <c r="V2027" s="3">
        <f>IF(Table1[[#This Row],[Discount Applied]]="Yes",1,0)</f>
        <v>0</v>
      </c>
    </row>
    <row r="2028" spans="1:22" ht="14" x14ac:dyDescent="0.3">
      <c r="A2028">
        <v>2027</v>
      </c>
      <c r="B2028" s="2">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f>IF(Table1[[#This Row],[Age]]&lt;25,"Under 25",
IF(Table1[[#This Row],[Age]]&lt;=34,"25–34",
IF(Table1[[#This Row],[Age]]&lt;=44,"35–44",
IF(Table1[[#This Row],[Age]]&lt;=54,"45–54","55+"))))</f>
        <v>35–44</v>
      </c>
      <c r="T2028" t="str">
        <f>IF(Table1[[#This Row],[Purchase Amount (USD)]]&gt;=100,"High Value","Low Value")</f>
        <v>Low Value</v>
      </c>
      <c r="U2028" t="str">
        <f>IF(Table1[[#This Row],[Previous Purchases]]&gt;=20,"Loyal",
IF(Table1[[#This Row],[Previous Purchases]]&gt;=10,"Returning","New"))</f>
        <v>Loyal</v>
      </c>
      <c r="V2028" s="3">
        <f>IF(Table1[[#This Row],[Discount Applied]]="Yes",1,0)</f>
        <v>0</v>
      </c>
    </row>
    <row r="2029" spans="1:22" ht="14" x14ac:dyDescent="0.3">
      <c r="A2029">
        <v>2028</v>
      </c>
      <c r="B2029" s="2">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f>IF(Table1[[#This Row],[Age]]&lt;25,"Under 25",
IF(Table1[[#This Row],[Age]]&lt;=34,"25–34",
IF(Table1[[#This Row],[Age]]&lt;=44,"35–44",
IF(Table1[[#This Row],[Age]]&lt;=54,"45–54","55+"))))</f>
        <v>45–54</v>
      </c>
      <c r="T2029" t="str">
        <f>IF(Table1[[#This Row],[Purchase Amount (USD)]]&gt;=100,"High Value","Low Value")</f>
        <v>Low Value</v>
      </c>
      <c r="U2029" t="str">
        <f>IF(Table1[[#This Row],[Previous Purchases]]&gt;=20,"Loyal",
IF(Table1[[#This Row],[Previous Purchases]]&gt;=10,"Returning","New"))</f>
        <v>Loyal</v>
      </c>
      <c r="V2029" s="3">
        <f>IF(Table1[[#This Row],[Discount Applied]]="Yes",1,0)</f>
        <v>0</v>
      </c>
    </row>
    <row r="2030" spans="1:22" ht="14" x14ac:dyDescent="0.3">
      <c r="A2030">
        <v>2029</v>
      </c>
      <c r="B2030" s="2">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f>IF(Table1[[#This Row],[Age]]&lt;25,"Under 25",
IF(Table1[[#This Row],[Age]]&lt;=34,"25–34",
IF(Table1[[#This Row],[Age]]&lt;=44,"35–44",
IF(Table1[[#This Row],[Age]]&lt;=54,"45–54","55+"))))</f>
        <v>25–34</v>
      </c>
      <c r="T2030" t="str">
        <f>IF(Table1[[#This Row],[Purchase Amount (USD)]]&gt;=100,"High Value","Low Value")</f>
        <v>Low Value</v>
      </c>
      <c r="U2030" t="str">
        <f>IF(Table1[[#This Row],[Previous Purchases]]&gt;=20,"Loyal",
IF(Table1[[#This Row],[Previous Purchases]]&gt;=10,"Returning","New"))</f>
        <v>Returning</v>
      </c>
      <c r="V2030" s="3">
        <f>IF(Table1[[#This Row],[Discount Applied]]="Yes",1,0)</f>
        <v>0</v>
      </c>
    </row>
    <row r="2031" spans="1:22" ht="14" x14ac:dyDescent="0.3">
      <c r="A2031">
        <v>2030</v>
      </c>
      <c r="B2031" s="2">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f>IF(Table1[[#This Row],[Age]]&lt;25,"Under 25",
IF(Table1[[#This Row],[Age]]&lt;=34,"25–34",
IF(Table1[[#This Row],[Age]]&lt;=44,"35–44",
IF(Table1[[#This Row],[Age]]&lt;=54,"45–54","55+"))))</f>
        <v>25–34</v>
      </c>
      <c r="T2031" t="str">
        <f>IF(Table1[[#This Row],[Purchase Amount (USD)]]&gt;=100,"High Value","Low Value")</f>
        <v>Low Value</v>
      </c>
      <c r="U2031" t="str">
        <f>IF(Table1[[#This Row],[Previous Purchases]]&gt;=20,"Loyal",
IF(Table1[[#This Row],[Previous Purchases]]&gt;=10,"Returning","New"))</f>
        <v>Loyal</v>
      </c>
      <c r="V2031" s="3">
        <f>IF(Table1[[#This Row],[Discount Applied]]="Yes",1,0)</f>
        <v>0</v>
      </c>
    </row>
    <row r="2032" spans="1:22" ht="14" x14ac:dyDescent="0.3">
      <c r="A2032">
        <v>2031</v>
      </c>
      <c r="B2032" s="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f>IF(Table1[[#This Row],[Age]]&lt;25,"Under 25",
IF(Table1[[#This Row],[Age]]&lt;=34,"25–34",
IF(Table1[[#This Row],[Age]]&lt;=44,"35–44",
IF(Table1[[#This Row],[Age]]&lt;=54,"45–54","55+"))))</f>
        <v>55+</v>
      </c>
      <c r="T2032" t="str">
        <f>IF(Table1[[#This Row],[Purchase Amount (USD)]]&gt;=100,"High Value","Low Value")</f>
        <v>Low Value</v>
      </c>
      <c r="U2032" t="str">
        <f>IF(Table1[[#This Row],[Previous Purchases]]&gt;=20,"Loyal",
IF(Table1[[#This Row],[Previous Purchases]]&gt;=10,"Returning","New"))</f>
        <v>Loyal</v>
      </c>
      <c r="V2032" s="3">
        <f>IF(Table1[[#This Row],[Discount Applied]]="Yes",1,0)</f>
        <v>0</v>
      </c>
    </row>
    <row r="2033" spans="1:22" ht="14" x14ac:dyDescent="0.3">
      <c r="A2033">
        <v>2032</v>
      </c>
      <c r="B2033" s="2">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f>IF(Table1[[#This Row],[Age]]&lt;25,"Under 25",
IF(Table1[[#This Row],[Age]]&lt;=34,"25–34",
IF(Table1[[#This Row],[Age]]&lt;=44,"35–44",
IF(Table1[[#This Row],[Age]]&lt;=54,"45–54","55+"))))</f>
        <v>Under 25</v>
      </c>
      <c r="T2033" t="str">
        <f>IF(Table1[[#This Row],[Purchase Amount (USD)]]&gt;=100,"High Value","Low Value")</f>
        <v>Low Value</v>
      </c>
      <c r="U2033" t="str">
        <f>IF(Table1[[#This Row],[Previous Purchases]]&gt;=20,"Loyal",
IF(Table1[[#This Row],[Previous Purchases]]&gt;=10,"Returning","New"))</f>
        <v>New</v>
      </c>
      <c r="V2033" s="3">
        <f>IF(Table1[[#This Row],[Discount Applied]]="Yes",1,0)</f>
        <v>0</v>
      </c>
    </row>
    <row r="2034" spans="1:22" ht="14" x14ac:dyDescent="0.3">
      <c r="A2034">
        <v>2033</v>
      </c>
      <c r="B2034" s="2">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f>IF(Table1[[#This Row],[Age]]&lt;25,"Under 25",
IF(Table1[[#This Row],[Age]]&lt;=34,"25–34",
IF(Table1[[#This Row],[Age]]&lt;=44,"35–44",
IF(Table1[[#This Row],[Age]]&lt;=54,"45–54","55+"))))</f>
        <v>45–54</v>
      </c>
      <c r="T2034" t="str">
        <f>IF(Table1[[#This Row],[Purchase Amount (USD)]]&gt;=100,"High Value","Low Value")</f>
        <v>Low Value</v>
      </c>
      <c r="U2034" t="str">
        <f>IF(Table1[[#This Row],[Previous Purchases]]&gt;=20,"Loyal",
IF(Table1[[#This Row],[Previous Purchases]]&gt;=10,"Returning","New"))</f>
        <v>Returning</v>
      </c>
      <c r="V2034" s="3">
        <f>IF(Table1[[#This Row],[Discount Applied]]="Yes",1,0)</f>
        <v>0</v>
      </c>
    </row>
    <row r="2035" spans="1:22" ht="14" x14ac:dyDescent="0.3">
      <c r="A2035">
        <v>2034</v>
      </c>
      <c r="B2035" s="2">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f>IF(Table1[[#This Row],[Age]]&lt;25,"Under 25",
IF(Table1[[#This Row],[Age]]&lt;=34,"25–34",
IF(Table1[[#This Row],[Age]]&lt;=44,"35–44",
IF(Table1[[#This Row],[Age]]&lt;=54,"45–54","55+"))))</f>
        <v>55+</v>
      </c>
      <c r="T2035" t="str">
        <f>IF(Table1[[#This Row],[Purchase Amount (USD)]]&gt;=100,"High Value","Low Value")</f>
        <v>Low Value</v>
      </c>
      <c r="U2035" t="str">
        <f>IF(Table1[[#This Row],[Previous Purchases]]&gt;=20,"Loyal",
IF(Table1[[#This Row],[Previous Purchases]]&gt;=10,"Returning","New"))</f>
        <v>Loyal</v>
      </c>
      <c r="V2035" s="3">
        <f>IF(Table1[[#This Row],[Discount Applied]]="Yes",1,0)</f>
        <v>0</v>
      </c>
    </row>
    <row r="2036" spans="1:22" ht="14" x14ac:dyDescent="0.3">
      <c r="A2036">
        <v>2035</v>
      </c>
      <c r="B2036" s="2">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f>IF(Table1[[#This Row],[Age]]&lt;25,"Under 25",
IF(Table1[[#This Row],[Age]]&lt;=34,"25–34",
IF(Table1[[#This Row],[Age]]&lt;=44,"35–44",
IF(Table1[[#This Row],[Age]]&lt;=54,"45–54","55+"))))</f>
        <v>55+</v>
      </c>
      <c r="T2036" t="str">
        <f>IF(Table1[[#This Row],[Purchase Amount (USD)]]&gt;=100,"High Value","Low Value")</f>
        <v>Low Value</v>
      </c>
      <c r="U2036" t="str">
        <f>IF(Table1[[#This Row],[Previous Purchases]]&gt;=20,"Loyal",
IF(Table1[[#This Row],[Previous Purchases]]&gt;=10,"Returning","New"))</f>
        <v>Loyal</v>
      </c>
      <c r="V2036" s="3">
        <f>IF(Table1[[#This Row],[Discount Applied]]="Yes",1,0)</f>
        <v>0</v>
      </c>
    </row>
    <row r="2037" spans="1:22" ht="14" x14ac:dyDescent="0.3">
      <c r="A2037">
        <v>2036</v>
      </c>
      <c r="B2037" s="2">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f>IF(Table1[[#This Row],[Age]]&lt;25,"Under 25",
IF(Table1[[#This Row],[Age]]&lt;=34,"25–34",
IF(Table1[[#This Row],[Age]]&lt;=44,"35–44",
IF(Table1[[#This Row],[Age]]&lt;=54,"45–54","55+"))))</f>
        <v>45–54</v>
      </c>
      <c r="T2037" t="str">
        <f>IF(Table1[[#This Row],[Purchase Amount (USD)]]&gt;=100,"High Value","Low Value")</f>
        <v>Low Value</v>
      </c>
      <c r="U2037" t="str">
        <f>IF(Table1[[#This Row],[Previous Purchases]]&gt;=20,"Loyal",
IF(Table1[[#This Row],[Previous Purchases]]&gt;=10,"Returning","New"))</f>
        <v>Loyal</v>
      </c>
      <c r="V2037" s="3">
        <f>IF(Table1[[#This Row],[Discount Applied]]="Yes",1,0)</f>
        <v>0</v>
      </c>
    </row>
    <row r="2038" spans="1:22" ht="14" x14ac:dyDescent="0.3">
      <c r="A2038">
        <v>2037</v>
      </c>
      <c r="B2038" s="2">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f>IF(Table1[[#This Row],[Age]]&lt;25,"Under 25",
IF(Table1[[#This Row],[Age]]&lt;=34,"25–34",
IF(Table1[[#This Row],[Age]]&lt;=44,"35–44",
IF(Table1[[#This Row],[Age]]&lt;=54,"45–54","55+"))))</f>
        <v>35–44</v>
      </c>
      <c r="T2038" t="str">
        <f>IF(Table1[[#This Row],[Purchase Amount (USD)]]&gt;=100,"High Value","Low Value")</f>
        <v>Low Value</v>
      </c>
      <c r="U2038" t="str">
        <f>IF(Table1[[#This Row],[Previous Purchases]]&gt;=20,"Loyal",
IF(Table1[[#This Row],[Previous Purchases]]&gt;=10,"Returning","New"))</f>
        <v>Loyal</v>
      </c>
      <c r="V2038" s="3">
        <f>IF(Table1[[#This Row],[Discount Applied]]="Yes",1,0)</f>
        <v>0</v>
      </c>
    </row>
    <row r="2039" spans="1:22" ht="14" x14ac:dyDescent="0.3">
      <c r="A2039">
        <v>2038</v>
      </c>
      <c r="B2039" s="2">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str">
        <f>IF(Table1[[#This Row],[Age]]&lt;25,"Under 25",
IF(Table1[[#This Row],[Age]]&lt;=34,"25–34",
IF(Table1[[#This Row],[Age]]&lt;=44,"35–44",
IF(Table1[[#This Row],[Age]]&lt;=54,"45–54","55+"))))</f>
        <v>35–44</v>
      </c>
      <c r="T2039" t="str">
        <f>IF(Table1[[#This Row],[Purchase Amount (USD)]]&gt;=100,"High Value","Low Value")</f>
        <v>Low Value</v>
      </c>
      <c r="U2039" t="str">
        <f>IF(Table1[[#This Row],[Previous Purchases]]&gt;=20,"Loyal",
IF(Table1[[#This Row],[Previous Purchases]]&gt;=10,"Returning","New"))</f>
        <v>New</v>
      </c>
      <c r="V2039" s="3">
        <f>IF(Table1[[#This Row],[Discount Applied]]="Yes",1,0)</f>
        <v>0</v>
      </c>
    </row>
    <row r="2040" spans="1:22" ht="14" x14ac:dyDescent="0.3">
      <c r="A2040">
        <v>2039</v>
      </c>
      <c r="B2040" s="2">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f>IF(Table1[[#This Row],[Age]]&lt;25,"Under 25",
IF(Table1[[#This Row],[Age]]&lt;=34,"25–34",
IF(Table1[[#This Row],[Age]]&lt;=44,"35–44",
IF(Table1[[#This Row],[Age]]&lt;=54,"45–54","55+"))))</f>
        <v>45–54</v>
      </c>
      <c r="T2040" t="str">
        <f>IF(Table1[[#This Row],[Purchase Amount (USD)]]&gt;=100,"High Value","Low Value")</f>
        <v>Low Value</v>
      </c>
      <c r="U2040" t="str">
        <f>IF(Table1[[#This Row],[Previous Purchases]]&gt;=20,"Loyal",
IF(Table1[[#This Row],[Previous Purchases]]&gt;=10,"Returning","New"))</f>
        <v>Loyal</v>
      </c>
      <c r="V2040" s="3">
        <f>IF(Table1[[#This Row],[Discount Applied]]="Yes",1,0)</f>
        <v>0</v>
      </c>
    </row>
    <row r="2041" spans="1:22" ht="14" x14ac:dyDescent="0.3">
      <c r="A2041">
        <v>2040</v>
      </c>
      <c r="B2041" s="2">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f>IF(Table1[[#This Row],[Age]]&lt;25,"Under 25",
IF(Table1[[#This Row],[Age]]&lt;=34,"25–34",
IF(Table1[[#This Row],[Age]]&lt;=44,"35–44",
IF(Table1[[#This Row],[Age]]&lt;=54,"45–54","55+"))))</f>
        <v>35–44</v>
      </c>
      <c r="T2041" t="str">
        <f>IF(Table1[[#This Row],[Purchase Amount (USD)]]&gt;=100,"High Value","Low Value")</f>
        <v>Low Value</v>
      </c>
      <c r="U2041" t="str">
        <f>IF(Table1[[#This Row],[Previous Purchases]]&gt;=20,"Loyal",
IF(Table1[[#This Row],[Previous Purchases]]&gt;=10,"Returning","New"))</f>
        <v>Loyal</v>
      </c>
      <c r="V2041" s="3">
        <f>IF(Table1[[#This Row],[Discount Applied]]="Yes",1,0)</f>
        <v>0</v>
      </c>
    </row>
    <row r="2042" spans="1:22" ht="14" x14ac:dyDescent="0.3">
      <c r="A2042">
        <v>2041</v>
      </c>
      <c r="B2042" s="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f>IF(Table1[[#This Row],[Age]]&lt;25,"Under 25",
IF(Table1[[#This Row],[Age]]&lt;=34,"25–34",
IF(Table1[[#This Row],[Age]]&lt;=44,"35–44",
IF(Table1[[#This Row],[Age]]&lt;=54,"45–54","55+"))))</f>
        <v>55+</v>
      </c>
      <c r="T2042" t="str">
        <f>IF(Table1[[#This Row],[Purchase Amount (USD)]]&gt;=100,"High Value","Low Value")</f>
        <v>Low Value</v>
      </c>
      <c r="U2042" t="str">
        <f>IF(Table1[[#This Row],[Previous Purchases]]&gt;=20,"Loyal",
IF(Table1[[#This Row],[Previous Purchases]]&gt;=10,"Returning","New"))</f>
        <v>Loyal</v>
      </c>
      <c r="V2042" s="3">
        <f>IF(Table1[[#This Row],[Discount Applied]]="Yes",1,0)</f>
        <v>0</v>
      </c>
    </row>
    <row r="2043" spans="1:22" ht="14" x14ac:dyDescent="0.3">
      <c r="A2043">
        <v>2042</v>
      </c>
      <c r="B2043" s="2">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f>IF(Table1[[#This Row],[Age]]&lt;25,"Under 25",
IF(Table1[[#This Row],[Age]]&lt;=34,"25–34",
IF(Table1[[#This Row],[Age]]&lt;=44,"35–44",
IF(Table1[[#This Row],[Age]]&lt;=54,"45–54","55+"))))</f>
        <v>55+</v>
      </c>
      <c r="T2043" t="str">
        <f>IF(Table1[[#This Row],[Purchase Amount (USD)]]&gt;=100,"High Value","Low Value")</f>
        <v>Low Value</v>
      </c>
      <c r="U2043" t="str">
        <f>IF(Table1[[#This Row],[Previous Purchases]]&gt;=20,"Loyal",
IF(Table1[[#This Row],[Previous Purchases]]&gt;=10,"Returning","New"))</f>
        <v>Returning</v>
      </c>
      <c r="V2043" s="3">
        <f>IF(Table1[[#This Row],[Discount Applied]]="Yes",1,0)</f>
        <v>0</v>
      </c>
    </row>
    <row r="2044" spans="1:22" ht="14" x14ac:dyDescent="0.3">
      <c r="A2044">
        <v>2043</v>
      </c>
      <c r="B2044" s="2">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f>IF(Table1[[#This Row],[Age]]&lt;25,"Under 25",
IF(Table1[[#This Row],[Age]]&lt;=34,"25–34",
IF(Table1[[#This Row],[Age]]&lt;=44,"35–44",
IF(Table1[[#This Row],[Age]]&lt;=54,"45–54","55+"))))</f>
        <v>Under 25</v>
      </c>
      <c r="T2044" t="str">
        <f>IF(Table1[[#This Row],[Purchase Amount (USD)]]&gt;=100,"High Value","Low Value")</f>
        <v>Low Value</v>
      </c>
      <c r="U2044" t="str">
        <f>IF(Table1[[#This Row],[Previous Purchases]]&gt;=20,"Loyal",
IF(Table1[[#This Row],[Previous Purchases]]&gt;=10,"Returning","New"))</f>
        <v>Loyal</v>
      </c>
      <c r="V2044" s="3">
        <f>IF(Table1[[#This Row],[Discount Applied]]="Yes",1,0)</f>
        <v>0</v>
      </c>
    </row>
    <row r="2045" spans="1:22" ht="14" x14ac:dyDescent="0.3">
      <c r="A2045">
        <v>2044</v>
      </c>
      <c r="B2045" s="2">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f>IF(Table1[[#This Row],[Age]]&lt;25,"Under 25",
IF(Table1[[#This Row],[Age]]&lt;=34,"25–34",
IF(Table1[[#This Row],[Age]]&lt;=44,"35–44",
IF(Table1[[#This Row],[Age]]&lt;=54,"45–54","55+"))))</f>
        <v>45–54</v>
      </c>
      <c r="T2045" t="str">
        <f>IF(Table1[[#This Row],[Purchase Amount (USD)]]&gt;=100,"High Value","Low Value")</f>
        <v>Low Value</v>
      </c>
      <c r="U2045" t="str">
        <f>IF(Table1[[#This Row],[Previous Purchases]]&gt;=20,"Loyal",
IF(Table1[[#This Row],[Previous Purchases]]&gt;=10,"Returning","New"))</f>
        <v>Loyal</v>
      </c>
      <c r="V2045" s="3">
        <f>IF(Table1[[#This Row],[Discount Applied]]="Yes",1,0)</f>
        <v>0</v>
      </c>
    </row>
    <row r="2046" spans="1:22" ht="14" x14ac:dyDescent="0.3">
      <c r="A2046">
        <v>2045</v>
      </c>
      <c r="B2046" s="2">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f>IF(Table1[[#This Row],[Age]]&lt;25,"Under 25",
IF(Table1[[#This Row],[Age]]&lt;=34,"25–34",
IF(Table1[[#This Row],[Age]]&lt;=44,"35–44",
IF(Table1[[#This Row],[Age]]&lt;=54,"45–54","55+"))))</f>
        <v>45–54</v>
      </c>
      <c r="T2046" t="str">
        <f>IF(Table1[[#This Row],[Purchase Amount (USD)]]&gt;=100,"High Value","Low Value")</f>
        <v>Low Value</v>
      </c>
      <c r="U2046" t="str">
        <f>IF(Table1[[#This Row],[Previous Purchases]]&gt;=20,"Loyal",
IF(Table1[[#This Row],[Previous Purchases]]&gt;=10,"Returning","New"))</f>
        <v>Returning</v>
      </c>
      <c r="V2046" s="3">
        <f>IF(Table1[[#This Row],[Discount Applied]]="Yes",1,0)</f>
        <v>0</v>
      </c>
    </row>
    <row r="2047" spans="1:22" ht="14" x14ac:dyDescent="0.3">
      <c r="A2047">
        <v>2046</v>
      </c>
      <c r="B2047" s="2">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f>IF(Table1[[#This Row],[Age]]&lt;25,"Under 25",
IF(Table1[[#This Row],[Age]]&lt;=34,"25–34",
IF(Table1[[#This Row],[Age]]&lt;=44,"35–44",
IF(Table1[[#This Row],[Age]]&lt;=54,"45–54","55+"))))</f>
        <v>25–34</v>
      </c>
      <c r="T2047" t="str">
        <f>IF(Table1[[#This Row],[Purchase Amount (USD)]]&gt;=100,"High Value","Low Value")</f>
        <v>Low Value</v>
      </c>
      <c r="U2047" t="str">
        <f>IF(Table1[[#This Row],[Previous Purchases]]&gt;=20,"Loyal",
IF(Table1[[#This Row],[Previous Purchases]]&gt;=10,"Returning","New"))</f>
        <v>Loyal</v>
      </c>
      <c r="V2047" s="3">
        <f>IF(Table1[[#This Row],[Discount Applied]]="Yes",1,0)</f>
        <v>0</v>
      </c>
    </row>
    <row r="2048" spans="1:22" ht="14" x14ac:dyDescent="0.3">
      <c r="A2048">
        <v>2047</v>
      </c>
      <c r="B2048" s="2">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f>IF(Table1[[#This Row],[Age]]&lt;25,"Under 25",
IF(Table1[[#This Row],[Age]]&lt;=34,"25–34",
IF(Table1[[#This Row],[Age]]&lt;=44,"35–44",
IF(Table1[[#This Row],[Age]]&lt;=54,"45–54","55+"))))</f>
        <v>35–44</v>
      </c>
      <c r="T2048" t="str">
        <f>IF(Table1[[#This Row],[Purchase Amount (USD)]]&gt;=100,"High Value","Low Value")</f>
        <v>Low Value</v>
      </c>
      <c r="U2048" t="str">
        <f>IF(Table1[[#This Row],[Previous Purchases]]&gt;=20,"Loyal",
IF(Table1[[#This Row],[Previous Purchases]]&gt;=10,"Returning","New"))</f>
        <v>Loyal</v>
      </c>
      <c r="V2048" s="3">
        <f>IF(Table1[[#This Row],[Discount Applied]]="Yes",1,0)</f>
        <v>0</v>
      </c>
    </row>
    <row r="2049" spans="1:22" ht="14" x14ac:dyDescent="0.3">
      <c r="A2049">
        <v>2048</v>
      </c>
      <c r="B2049" s="2">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f>IF(Table1[[#This Row],[Age]]&lt;25,"Under 25",
IF(Table1[[#This Row],[Age]]&lt;=34,"25–34",
IF(Table1[[#This Row],[Age]]&lt;=44,"35–44",
IF(Table1[[#This Row],[Age]]&lt;=54,"45–54","55+"))))</f>
        <v>55+</v>
      </c>
      <c r="T2049" t="str">
        <f>IF(Table1[[#This Row],[Purchase Amount (USD)]]&gt;=100,"High Value","Low Value")</f>
        <v>Low Value</v>
      </c>
      <c r="U2049" t="str">
        <f>IF(Table1[[#This Row],[Previous Purchases]]&gt;=20,"Loyal",
IF(Table1[[#This Row],[Previous Purchases]]&gt;=10,"Returning","New"))</f>
        <v>Loyal</v>
      </c>
      <c r="V2049" s="3">
        <f>IF(Table1[[#This Row],[Discount Applied]]="Yes",1,0)</f>
        <v>0</v>
      </c>
    </row>
    <row r="2050" spans="1:22" ht="14" x14ac:dyDescent="0.3">
      <c r="A2050">
        <v>2049</v>
      </c>
      <c r="B2050" s="2">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f>IF(Table1[[#This Row],[Age]]&lt;25,"Under 25",
IF(Table1[[#This Row],[Age]]&lt;=34,"25–34",
IF(Table1[[#This Row],[Age]]&lt;=44,"35–44",
IF(Table1[[#This Row],[Age]]&lt;=54,"45–54","55+"))))</f>
        <v>45–54</v>
      </c>
      <c r="T2050" t="str">
        <f>IF(Table1[[#This Row],[Purchase Amount (USD)]]&gt;=100,"High Value","Low Value")</f>
        <v>Low Value</v>
      </c>
      <c r="U2050" t="str">
        <f>IF(Table1[[#This Row],[Previous Purchases]]&gt;=20,"Loyal",
IF(Table1[[#This Row],[Previous Purchases]]&gt;=10,"Returning","New"))</f>
        <v>Loyal</v>
      </c>
      <c r="V2050" s="3">
        <f>IF(Table1[[#This Row],[Discount Applied]]="Yes",1,0)</f>
        <v>0</v>
      </c>
    </row>
    <row r="2051" spans="1:22" ht="14" x14ac:dyDescent="0.3">
      <c r="A2051">
        <v>2050</v>
      </c>
      <c r="B2051" s="2">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f>IF(Table1[[#This Row],[Age]]&lt;25,"Under 25",
IF(Table1[[#This Row],[Age]]&lt;=34,"25–34",
IF(Table1[[#This Row],[Age]]&lt;=44,"35–44",
IF(Table1[[#This Row],[Age]]&lt;=54,"45–54","55+"))))</f>
        <v>55+</v>
      </c>
      <c r="T2051" t="str">
        <f>IF(Table1[[#This Row],[Purchase Amount (USD)]]&gt;=100,"High Value","Low Value")</f>
        <v>Low Value</v>
      </c>
      <c r="U2051" t="str">
        <f>IF(Table1[[#This Row],[Previous Purchases]]&gt;=20,"Loyal",
IF(Table1[[#This Row],[Previous Purchases]]&gt;=10,"Returning","New"))</f>
        <v>Returning</v>
      </c>
      <c r="V2051" s="3">
        <f>IF(Table1[[#This Row],[Discount Applied]]="Yes",1,0)</f>
        <v>0</v>
      </c>
    </row>
    <row r="2052" spans="1:22" ht="14" x14ac:dyDescent="0.3">
      <c r="A2052">
        <v>2051</v>
      </c>
      <c r="B2052" s="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f>IF(Table1[[#This Row],[Age]]&lt;25,"Under 25",
IF(Table1[[#This Row],[Age]]&lt;=34,"25–34",
IF(Table1[[#This Row],[Age]]&lt;=44,"35–44",
IF(Table1[[#This Row],[Age]]&lt;=54,"45–54","55+"))))</f>
        <v>35–44</v>
      </c>
      <c r="T2052" t="str">
        <f>IF(Table1[[#This Row],[Purchase Amount (USD)]]&gt;=100,"High Value","Low Value")</f>
        <v>Low Value</v>
      </c>
      <c r="U2052" t="str">
        <f>IF(Table1[[#This Row],[Previous Purchases]]&gt;=20,"Loyal",
IF(Table1[[#This Row],[Previous Purchases]]&gt;=10,"Returning","New"))</f>
        <v>Returning</v>
      </c>
      <c r="V2052" s="3">
        <f>IF(Table1[[#This Row],[Discount Applied]]="Yes",1,0)</f>
        <v>0</v>
      </c>
    </row>
    <row r="2053" spans="1:22" ht="14" x14ac:dyDescent="0.3">
      <c r="A2053">
        <v>2052</v>
      </c>
      <c r="B2053" s="2">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f>IF(Table1[[#This Row],[Age]]&lt;25,"Under 25",
IF(Table1[[#This Row],[Age]]&lt;=34,"25–34",
IF(Table1[[#This Row],[Age]]&lt;=44,"35–44",
IF(Table1[[#This Row],[Age]]&lt;=54,"45–54","55+"))))</f>
        <v>55+</v>
      </c>
      <c r="T2053" t="str">
        <f>IF(Table1[[#This Row],[Purchase Amount (USD)]]&gt;=100,"High Value","Low Value")</f>
        <v>Low Value</v>
      </c>
      <c r="U2053" t="str">
        <f>IF(Table1[[#This Row],[Previous Purchases]]&gt;=20,"Loyal",
IF(Table1[[#This Row],[Previous Purchases]]&gt;=10,"Returning","New"))</f>
        <v>Returning</v>
      </c>
      <c r="V2053" s="3">
        <f>IF(Table1[[#This Row],[Discount Applied]]="Yes",1,0)</f>
        <v>0</v>
      </c>
    </row>
    <row r="2054" spans="1:22" ht="14" x14ac:dyDescent="0.3">
      <c r="A2054">
        <v>2053</v>
      </c>
      <c r="B2054" s="2">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str">
        <f>IF(Table1[[#This Row],[Age]]&lt;25,"Under 25",
IF(Table1[[#This Row],[Age]]&lt;=34,"25–34",
IF(Table1[[#This Row],[Age]]&lt;=44,"35–44",
IF(Table1[[#This Row],[Age]]&lt;=54,"45–54","55+"))))</f>
        <v>45–54</v>
      </c>
      <c r="T2054" t="str">
        <f>IF(Table1[[#This Row],[Purchase Amount (USD)]]&gt;=100,"High Value","Low Value")</f>
        <v>Low Value</v>
      </c>
      <c r="U2054" t="str">
        <f>IF(Table1[[#This Row],[Previous Purchases]]&gt;=20,"Loyal",
IF(Table1[[#This Row],[Previous Purchases]]&gt;=10,"Returning","New"))</f>
        <v>Loyal</v>
      </c>
      <c r="V2054" s="3">
        <f>IF(Table1[[#This Row],[Discount Applied]]="Yes",1,0)</f>
        <v>0</v>
      </c>
    </row>
    <row r="2055" spans="1:22" ht="14" x14ac:dyDescent="0.3">
      <c r="A2055">
        <v>2054</v>
      </c>
      <c r="B2055" s="2">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f>IF(Table1[[#This Row],[Age]]&lt;25,"Under 25",
IF(Table1[[#This Row],[Age]]&lt;=34,"25–34",
IF(Table1[[#This Row],[Age]]&lt;=44,"35–44",
IF(Table1[[#This Row],[Age]]&lt;=54,"45–54","55+"))))</f>
        <v>Under 25</v>
      </c>
      <c r="T2055" t="str">
        <f>IF(Table1[[#This Row],[Purchase Amount (USD)]]&gt;=100,"High Value","Low Value")</f>
        <v>Low Value</v>
      </c>
      <c r="U2055" t="str">
        <f>IF(Table1[[#This Row],[Previous Purchases]]&gt;=20,"Loyal",
IF(Table1[[#This Row],[Previous Purchases]]&gt;=10,"Returning","New"))</f>
        <v>Returning</v>
      </c>
      <c r="V2055" s="3">
        <f>IF(Table1[[#This Row],[Discount Applied]]="Yes",1,0)</f>
        <v>0</v>
      </c>
    </row>
    <row r="2056" spans="1:22" ht="14" x14ac:dyDescent="0.3">
      <c r="A2056">
        <v>2055</v>
      </c>
      <c r="B2056" s="2">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f>IF(Table1[[#This Row],[Age]]&lt;25,"Under 25",
IF(Table1[[#This Row],[Age]]&lt;=34,"25–34",
IF(Table1[[#This Row],[Age]]&lt;=44,"35–44",
IF(Table1[[#This Row],[Age]]&lt;=54,"45–54","55+"))))</f>
        <v>55+</v>
      </c>
      <c r="T2056" t="str">
        <f>IF(Table1[[#This Row],[Purchase Amount (USD)]]&gt;=100,"High Value","Low Value")</f>
        <v>Low Value</v>
      </c>
      <c r="U2056" t="str">
        <f>IF(Table1[[#This Row],[Previous Purchases]]&gt;=20,"Loyal",
IF(Table1[[#This Row],[Previous Purchases]]&gt;=10,"Returning","New"))</f>
        <v>Returning</v>
      </c>
      <c r="V2056" s="3">
        <f>IF(Table1[[#This Row],[Discount Applied]]="Yes",1,0)</f>
        <v>0</v>
      </c>
    </row>
    <row r="2057" spans="1:22" ht="14" x14ac:dyDescent="0.3">
      <c r="A2057">
        <v>2056</v>
      </c>
      <c r="B2057" s="2">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f>IF(Table1[[#This Row],[Age]]&lt;25,"Under 25",
IF(Table1[[#This Row],[Age]]&lt;=34,"25–34",
IF(Table1[[#This Row],[Age]]&lt;=44,"35–44",
IF(Table1[[#This Row],[Age]]&lt;=54,"45–54","55+"))))</f>
        <v>25–34</v>
      </c>
      <c r="T2057" t="str">
        <f>IF(Table1[[#This Row],[Purchase Amount (USD)]]&gt;=100,"High Value","Low Value")</f>
        <v>Low Value</v>
      </c>
      <c r="U2057" t="str">
        <f>IF(Table1[[#This Row],[Previous Purchases]]&gt;=20,"Loyal",
IF(Table1[[#This Row],[Previous Purchases]]&gt;=10,"Returning","New"))</f>
        <v>Loyal</v>
      </c>
      <c r="V2057" s="3">
        <f>IF(Table1[[#This Row],[Discount Applied]]="Yes",1,0)</f>
        <v>0</v>
      </c>
    </row>
    <row r="2058" spans="1:22" ht="14" x14ac:dyDescent="0.3">
      <c r="A2058">
        <v>2057</v>
      </c>
      <c r="B2058" s="2">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str">
        <f>IF(Table1[[#This Row],[Age]]&lt;25,"Under 25",
IF(Table1[[#This Row],[Age]]&lt;=34,"25–34",
IF(Table1[[#This Row],[Age]]&lt;=44,"35–44",
IF(Table1[[#This Row],[Age]]&lt;=54,"45–54","55+"))))</f>
        <v>55+</v>
      </c>
      <c r="T2058" t="str">
        <f>IF(Table1[[#This Row],[Purchase Amount (USD)]]&gt;=100,"High Value","Low Value")</f>
        <v>Low Value</v>
      </c>
      <c r="U2058" t="str">
        <f>IF(Table1[[#This Row],[Previous Purchases]]&gt;=20,"Loyal",
IF(Table1[[#This Row],[Previous Purchases]]&gt;=10,"Returning","New"))</f>
        <v>Loyal</v>
      </c>
      <c r="V2058" s="3">
        <f>IF(Table1[[#This Row],[Discount Applied]]="Yes",1,0)</f>
        <v>0</v>
      </c>
    </row>
    <row r="2059" spans="1:22" ht="14" x14ac:dyDescent="0.3">
      <c r="A2059">
        <v>2058</v>
      </c>
      <c r="B2059" s="2">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f>IF(Table1[[#This Row],[Age]]&lt;25,"Under 25",
IF(Table1[[#This Row],[Age]]&lt;=34,"25–34",
IF(Table1[[#This Row],[Age]]&lt;=44,"35–44",
IF(Table1[[#This Row],[Age]]&lt;=54,"45–54","55+"))))</f>
        <v>55+</v>
      </c>
      <c r="T2059" t="str">
        <f>IF(Table1[[#This Row],[Purchase Amount (USD)]]&gt;=100,"High Value","Low Value")</f>
        <v>Low Value</v>
      </c>
      <c r="U2059" t="str">
        <f>IF(Table1[[#This Row],[Previous Purchases]]&gt;=20,"Loyal",
IF(Table1[[#This Row],[Previous Purchases]]&gt;=10,"Returning","New"))</f>
        <v>New</v>
      </c>
      <c r="V2059" s="3">
        <f>IF(Table1[[#This Row],[Discount Applied]]="Yes",1,0)</f>
        <v>0</v>
      </c>
    </row>
    <row r="2060" spans="1:22" ht="14" x14ac:dyDescent="0.3">
      <c r="A2060">
        <v>2059</v>
      </c>
      <c r="B2060" s="2">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f>IF(Table1[[#This Row],[Age]]&lt;25,"Under 25",
IF(Table1[[#This Row],[Age]]&lt;=34,"25–34",
IF(Table1[[#This Row],[Age]]&lt;=44,"35–44",
IF(Table1[[#This Row],[Age]]&lt;=54,"45–54","55+"))))</f>
        <v>25–34</v>
      </c>
      <c r="T2060" t="str">
        <f>IF(Table1[[#This Row],[Purchase Amount (USD)]]&gt;=100,"High Value","Low Value")</f>
        <v>Low Value</v>
      </c>
      <c r="U2060" t="str">
        <f>IF(Table1[[#This Row],[Previous Purchases]]&gt;=20,"Loyal",
IF(Table1[[#This Row],[Previous Purchases]]&gt;=10,"Returning","New"))</f>
        <v>Returning</v>
      </c>
      <c r="V2060" s="3">
        <f>IF(Table1[[#This Row],[Discount Applied]]="Yes",1,0)</f>
        <v>0</v>
      </c>
    </row>
    <row r="2061" spans="1:22" ht="14" x14ac:dyDescent="0.3">
      <c r="A2061">
        <v>2060</v>
      </c>
      <c r="B2061" s="2">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f>IF(Table1[[#This Row],[Age]]&lt;25,"Under 25",
IF(Table1[[#This Row],[Age]]&lt;=34,"25–34",
IF(Table1[[#This Row],[Age]]&lt;=44,"35–44",
IF(Table1[[#This Row],[Age]]&lt;=54,"45–54","55+"))))</f>
        <v>55+</v>
      </c>
      <c r="T2061" t="str">
        <f>IF(Table1[[#This Row],[Purchase Amount (USD)]]&gt;=100,"High Value","Low Value")</f>
        <v>Low Value</v>
      </c>
      <c r="U2061" t="str">
        <f>IF(Table1[[#This Row],[Previous Purchases]]&gt;=20,"Loyal",
IF(Table1[[#This Row],[Previous Purchases]]&gt;=10,"Returning","New"))</f>
        <v>Loyal</v>
      </c>
      <c r="V2061" s="3">
        <f>IF(Table1[[#This Row],[Discount Applied]]="Yes",1,0)</f>
        <v>0</v>
      </c>
    </row>
    <row r="2062" spans="1:22" ht="14" x14ac:dyDescent="0.3">
      <c r="A2062">
        <v>2061</v>
      </c>
      <c r="B2062" s="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str">
        <f>IF(Table1[[#This Row],[Age]]&lt;25,"Under 25",
IF(Table1[[#This Row],[Age]]&lt;=34,"25–34",
IF(Table1[[#This Row],[Age]]&lt;=44,"35–44",
IF(Table1[[#This Row],[Age]]&lt;=54,"45–54","55+"))))</f>
        <v>Under 25</v>
      </c>
      <c r="T2062" t="str">
        <f>IF(Table1[[#This Row],[Purchase Amount (USD)]]&gt;=100,"High Value","Low Value")</f>
        <v>Low Value</v>
      </c>
      <c r="U2062" t="str">
        <f>IF(Table1[[#This Row],[Previous Purchases]]&gt;=20,"Loyal",
IF(Table1[[#This Row],[Previous Purchases]]&gt;=10,"Returning","New"))</f>
        <v>Loyal</v>
      </c>
      <c r="V2062" s="3">
        <f>IF(Table1[[#This Row],[Discount Applied]]="Yes",1,0)</f>
        <v>0</v>
      </c>
    </row>
    <row r="2063" spans="1:22" ht="14" x14ac:dyDescent="0.3">
      <c r="A2063">
        <v>2062</v>
      </c>
      <c r="B2063" s="2">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f>IF(Table1[[#This Row],[Age]]&lt;25,"Under 25",
IF(Table1[[#This Row],[Age]]&lt;=34,"25–34",
IF(Table1[[#This Row],[Age]]&lt;=44,"35–44",
IF(Table1[[#This Row],[Age]]&lt;=54,"45–54","55+"))))</f>
        <v>25–34</v>
      </c>
      <c r="T2063" t="str">
        <f>IF(Table1[[#This Row],[Purchase Amount (USD)]]&gt;=100,"High Value","Low Value")</f>
        <v>Low Value</v>
      </c>
      <c r="U2063" t="str">
        <f>IF(Table1[[#This Row],[Previous Purchases]]&gt;=20,"Loyal",
IF(Table1[[#This Row],[Previous Purchases]]&gt;=10,"Returning","New"))</f>
        <v>Loyal</v>
      </c>
      <c r="V2063" s="3">
        <f>IF(Table1[[#This Row],[Discount Applied]]="Yes",1,0)</f>
        <v>0</v>
      </c>
    </row>
    <row r="2064" spans="1:22" ht="14" x14ac:dyDescent="0.3">
      <c r="A2064">
        <v>2063</v>
      </c>
      <c r="B2064" s="2">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f>IF(Table1[[#This Row],[Age]]&lt;25,"Under 25",
IF(Table1[[#This Row],[Age]]&lt;=34,"25–34",
IF(Table1[[#This Row],[Age]]&lt;=44,"35–44",
IF(Table1[[#This Row],[Age]]&lt;=54,"45–54","55+"))))</f>
        <v>45–54</v>
      </c>
      <c r="T2064" t="str">
        <f>IF(Table1[[#This Row],[Purchase Amount (USD)]]&gt;=100,"High Value","Low Value")</f>
        <v>Low Value</v>
      </c>
      <c r="U2064" t="str">
        <f>IF(Table1[[#This Row],[Previous Purchases]]&gt;=20,"Loyal",
IF(Table1[[#This Row],[Previous Purchases]]&gt;=10,"Returning","New"))</f>
        <v>Returning</v>
      </c>
      <c r="V2064" s="3">
        <f>IF(Table1[[#This Row],[Discount Applied]]="Yes",1,0)</f>
        <v>0</v>
      </c>
    </row>
    <row r="2065" spans="1:22" ht="14" x14ac:dyDescent="0.3">
      <c r="A2065">
        <v>2064</v>
      </c>
      <c r="B2065" s="2">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f>IF(Table1[[#This Row],[Age]]&lt;25,"Under 25",
IF(Table1[[#This Row],[Age]]&lt;=34,"25–34",
IF(Table1[[#This Row],[Age]]&lt;=44,"35–44",
IF(Table1[[#This Row],[Age]]&lt;=54,"45–54","55+"))))</f>
        <v>55+</v>
      </c>
      <c r="T2065" t="str">
        <f>IF(Table1[[#This Row],[Purchase Amount (USD)]]&gt;=100,"High Value","Low Value")</f>
        <v>Low Value</v>
      </c>
      <c r="U2065" t="str">
        <f>IF(Table1[[#This Row],[Previous Purchases]]&gt;=20,"Loyal",
IF(Table1[[#This Row],[Previous Purchases]]&gt;=10,"Returning","New"))</f>
        <v>Loyal</v>
      </c>
      <c r="V2065" s="3">
        <f>IF(Table1[[#This Row],[Discount Applied]]="Yes",1,0)</f>
        <v>0</v>
      </c>
    </row>
    <row r="2066" spans="1:22" ht="14" x14ac:dyDescent="0.3">
      <c r="A2066">
        <v>2065</v>
      </c>
      <c r="B2066" s="2">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f>IF(Table1[[#This Row],[Age]]&lt;25,"Under 25",
IF(Table1[[#This Row],[Age]]&lt;=34,"25–34",
IF(Table1[[#This Row],[Age]]&lt;=44,"35–44",
IF(Table1[[#This Row],[Age]]&lt;=54,"45–54","55+"))))</f>
        <v>25–34</v>
      </c>
      <c r="T2066" t="str">
        <f>IF(Table1[[#This Row],[Purchase Amount (USD)]]&gt;=100,"High Value","Low Value")</f>
        <v>Low Value</v>
      </c>
      <c r="U2066" t="str">
        <f>IF(Table1[[#This Row],[Previous Purchases]]&gt;=20,"Loyal",
IF(Table1[[#This Row],[Previous Purchases]]&gt;=10,"Returning","New"))</f>
        <v>New</v>
      </c>
      <c r="V2066" s="3">
        <f>IF(Table1[[#This Row],[Discount Applied]]="Yes",1,0)</f>
        <v>0</v>
      </c>
    </row>
    <row r="2067" spans="1:22" ht="14" x14ac:dyDescent="0.3">
      <c r="A2067">
        <v>2066</v>
      </c>
      <c r="B2067" s="2">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f>IF(Table1[[#This Row],[Age]]&lt;25,"Under 25",
IF(Table1[[#This Row],[Age]]&lt;=34,"25–34",
IF(Table1[[#This Row],[Age]]&lt;=44,"35–44",
IF(Table1[[#This Row],[Age]]&lt;=54,"45–54","55+"))))</f>
        <v>25–34</v>
      </c>
      <c r="T2067" t="str">
        <f>IF(Table1[[#This Row],[Purchase Amount (USD)]]&gt;=100,"High Value","Low Value")</f>
        <v>Low Value</v>
      </c>
      <c r="U2067" t="str">
        <f>IF(Table1[[#This Row],[Previous Purchases]]&gt;=20,"Loyal",
IF(Table1[[#This Row],[Previous Purchases]]&gt;=10,"Returning","New"))</f>
        <v>New</v>
      </c>
      <c r="V2067" s="3">
        <f>IF(Table1[[#This Row],[Discount Applied]]="Yes",1,0)</f>
        <v>0</v>
      </c>
    </row>
    <row r="2068" spans="1:22" ht="14" x14ac:dyDescent="0.3">
      <c r="A2068">
        <v>2067</v>
      </c>
      <c r="B2068" s="2">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f>IF(Table1[[#This Row],[Age]]&lt;25,"Under 25",
IF(Table1[[#This Row],[Age]]&lt;=34,"25–34",
IF(Table1[[#This Row],[Age]]&lt;=44,"35–44",
IF(Table1[[#This Row],[Age]]&lt;=54,"45–54","55+"))))</f>
        <v>55+</v>
      </c>
      <c r="T2068" t="str">
        <f>IF(Table1[[#This Row],[Purchase Amount (USD)]]&gt;=100,"High Value","Low Value")</f>
        <v>Low Value</v>
      </c>
      <c r="U2068" t="str">
        <f>IF(Table1[[#This Row],[Previous Purchases]]&gt;=20,"Loyal",
IF(Table1[[#This Row],[Previous Purchases]]&gt;=10,"Returning","New"))</f>
        <v>Loyal</v>
      </c>
      <c r="V2068" s="3">
        <f>IF(Table1[[#This Row],[Discount Applied]]="Yes",1,0)</f>
        <v>0</v>
      </c>
    </row>
    <row r="2069" spans="1:22" ht="14" x14ac:dyDescent="0.3">
      <c r="A2069">
        <v>2068</v>
      </c>
      <c r="B2069" s="2">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f>IF(Table1[[#This Row],[Age]]&lt;25,"Under 25",
IF(Table1[[#This Row],[Age]]&lt;=34,"25–34",
IF(Table1[[#This Row],[Age]]&lt;=44,"35–44",
IF(Table1[[#This Row],[Age]]&lt;=54,"45–54","55+"))))</f>
        <v>55+</v>
      </c>
      <c r="T2069" t="str">
        <f>IF(Table1[[#This Row],[Purchase Amount (USD)]]&gt;=100,"High Value","Low Value")</f>
        <v>Low Value</v>
      </c>
      <c r="U2069" t="str">
        <f>IF(Table1[[#This Row],[Previous Purchases]]&gt;=20,"Loyal",
IF(Table1[[#This Row],[Previous Purchases]]&gt;=10,"Returning","New"))</f>
        <v>Loyal</v>
      </c>
      <c r="V2069" s="3">
        <f>IF(Table1[[#This Row],[Discount Applied]]="Yes",1,0)</f>
        <v>0</v>
      </c>
    </row>
    <row r="2070" spans="1:22" ht="14" x14ac:dyDescent="0.3">
      <c r="A2070">
        <v>2069</v>
      </c>
      <c r="B2070" s="2">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f>IF(Table1[[#This Row],[Age]]&lt;25,"Under 25",
IF(Table1[[#This Row],[Age]]&lt;=34,"25–34",
IF(Table1[[#This Row],[Age]]&lt;=44,"35–44",
IF(Table1[[#This Row],[Age]]&lt;=54,"45–54","55+"))))</f>
        <v>55+</v>
      </c>
      <c r="T2070" t="str">
        <f>IF(Table1[[#This Row],[Purchase Amount (USD)]]&gt;=100,"High Value","Low Value")</f>
        <v>Low Value</v>
      </c>
      <c r="U2070" t="str">
        <f>IF(Table1[[#This Row],[Previous Purchases]]&gt;=20,"Loyal",
IF(Table1[[#This Row],[Previous Purchases]]&gt;=10,"Returning","New"))</f>
        <v>Loyal</v>
      </c>
      <c r="V2070" s="3">
        <f>IF(Table1[[#This Row],[Discount Applied]]="Yes",1,0)</f>
        <v>0</v>
      </c>
    </row>
    <row r="2071" spans="1:22" ht="14" x14ac:dyDescent="0.3">
      <c r="A2071">
        <v>2070</v>
      </c>
      <c r="B2071" s="2">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f>IF(Table1[[#This Row],[Age]]&lt;25,"Under 25",
IF(Table1[[#This Row],[Age]]&lt;=34,"25–34",
IF(Table1[[#This Row],[Age]]&lt;=44,"35–44",
IF(Table1[[#This Row],[Age]]&lt;=54,"45–54","55+"))))</f>
        <v>35–44</v>
      </c>
      <c r="T2071" t="str">
        <f>IF(Table1[[#This Row],[Purchase Amount (USD)]]&gt;=100,"High Value","Low Value")</f>
        <v>Low Value</v>
      </c>
      <c r="U2071" t="str">
        <f>IF(Table1[[#This Row],[Previous Purchases]]&gt;=20,"Loyal",
IF(Table1[[#This Row],[Previous Purchases]]&gt;=10,"Returning","New"))</f>
        <v>New</v>
      </c>
      <c r="V2071" s="3">
        <f>IF(Table1[[#This Row],[Discount Applied]]="Yes",1,0)</f>
        <v>0</v>
      </c>
    </row>
    <row r="2072" spans="1:22" ht="14" x14ac:dyDescent="0.3">
      <c r="A2072">
        <v>2071</v>
      </c>
      <c r="B2072" s="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f>IF(Table1[[#This Row],[Age]]&lt;25,"Under 25",
IF(Table1[[#This Row],[Age]]&lt;=34,"25–34",
IF(Table1[[#This Row],[Age]]&lt;=44,"35–44",
IF(Table1[[#This Row],[Age]]&lt;=54,"45–54","55+"))))</f>
        <v>55+</v>
      </c>
      <c r="T2072" t="str">
        <f>IF(Table1[[#This Row],[Purchase Amount (USD)]]&gt;=100,"High Value","Low Value")</f>
        <v>Low Value</v>
      </c>
      <c r="U2072" t="str">
        <f>IF(Table1[[#This Row],[Previous Purchases]]&gt;=20,"Loyal",
IF(Table1[[#This Row],[Previous Purchases]]&gt;=10,"Returning","New"))</f>
        <v>Returning</v>
      </c>
      <c r="V2072" s="3">
        <f>IF(Table1[[#This Row],[Discount Applied]]="Yes",1,0)</f>
        <v>0</v>
      </c>
    </row>
    <row r="2073" spans="1:22" ht="14" x14ac:dyDescent="0.3">
      <c r="A2073">
        <v>2072</v>
      </c>
      <c r="B2073" s="2">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f>IF(Table1[[#This Row],[Age]]&lt;25,"Under 25",
IF(Table1[[#This Row],[Age]]&lt;=34,"25–34",
IF(Table1[[#This Row],[Age]]&lt;=44,"35–44",
IF(Table1[[#This Row],[Age]]&lt;=54,"45–54","55+"))))</f>
        <v>55+</v>
      </c>
      <c r="T2073" t="str">
        <f>IF(Table1[[#This Row],[Purchase Amount (USD)]]&gt;=100,"High Value","Low Value")</f>
        <v>High Value</v>
      </c>
      <c r="U2073" t="str">
        <f>IF(Table1[[#This Row],[Previous Purchases]]&gt;=20,"Loyal",
IF(Table1[[#This Row],[Previous Purchases]]&gt;=10,"Returning","New"))</f>
        <v>Loyal</v>
      </c>
      <c r="V2073" s="3">
        <f>IF(Table1[[#This Row],[Discount Applied]]="Yes",1,0)</f>
        <v>0</v>
      </c>
    </row>
    <row r="2074" spans="1:22" ht="14" x14ac:dyDescent="0.3">
      <c r="A2074">
        <v>2073</v>
      </c>
      <c r="B2074" s="2">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str">
        <f>IF(Table1[[#This Row],[Age]]&lt;25,"Under 25",
IF(Table1[[#This Row],[Age]]&lt;=34,"25–34",
IF(Table1[[#This Row],[Age]]&lt;=44,"35–44",
IF(Table1[[#This Row],[Age]]&lt;=54,"45–54","55+"))))</f>
        <v>35–44</v>
      </c>
      <c r="T2074" t="str">
        <f>IF(Table1[[#This Row],[Purchase Amount (USD)]]&gt;=100,"High Value","Low Value")</f>
        <v>Low Value</v>
      </c>
      <c r="U2074" t="str">
        <f>IF(Table1[[#This Row],[Previous Purchases]]&gt;=20,"Loyal",
IF(Table1[[#This Row],[Previous Purchases]]&gt;=10,"Returning","New"))</f>
        <v>Loyal</v>
      </c>
      <c r="V2074" s="3">
        <f>IF(Table1[[#This Row],[Discount Applied]]="Yes",1,0)</f>
        <v>0</v>
      </c>
    </row>
    <row r="2075" spans="1:22" ht="14" x14ac:dyDescent="0.3">
      <c r="A2075">
        <v>2074</v>
      </c>
      <c r="B2075" s="2">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str">
        <f>IF(Table1[[#This Row],[Age]]&lt;25,"Under 25",
IF(Table1[[#This Row],[Age]]&lt;=34,"25–34",
IF(Table1[[#This Row],[Age]]&lt;=44,"35–44",
IF(Table1[[#This Row],[Age]]&lt;=54,"45–54","55+"))))</f>
        <v>35–44</v>
      </c>
      <c r="T2075" t="str">
        <f>IF(Table1[[#This Row],[Purchase Amount (USD)]]&gt;=100,"High Value","Low Value")</f>
        <v>Low Value</v>
      </c>
      <c r="U2075" t="str">
        <f>IF(Table1[[#This Row],[Previous Purchases]]&gt;=20,"Loyal",
IF(Table1[[#This Row],[Previous Purchases]]&gt;=10,"Returning","New"))</f>
        <v>New</v>
      </c>
      <c r="V2075" s="3">
        <f>IF(Table1[[#This Row],[Discount Applied]]="Yes",1,0)</f>
        <v>0</v>
      </c>
    </row>
    <row r="2076" spans="1:22" ht="14" x14ac:dyDescent="0.3">
      <c r="A2076">
        <v>2075</v>
      </c>
      <c r="B2076" s="2">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f>IF(Table1[[#This Row],[Age]]&lt;25,"Under 25",
IF(Table1[[#This Row],[Age]]&lt;=34,"25–34",
IF(Table1[[#This Row],[Age]]&lt;=44,"35–44",
IF(Table1[[#This Row],[Age]]&lt;=54,"45–54","55+"))))</f>
        <v>35–44</v>
      </c>
      <c r="T2076" t="str">
        <f>IF(Table1[[#This Row],[Purchase Amount (USD)]]&gt;=100,"High Value","Low Value")</f>
        <v>Low Value</v>
      </c>
      <c r="U2076" t="str">
        <f>IF(Table1[[#This Row],[Previous Purchases]]&gt;=20,"Loyal",
IF(Table1[[#This Row],[Previous Purchases]]&gt;=10,"Returning","New"))</f>
        <v>Loyal</v>
      </c>
      <c r="V2076" s="3">
        <f>IF(Table1[[#This Row],[Discount Applied]]="Yes",1,0)</f>
        <v>0</v>
      </c>
    </row>
    <row r="2077" spans="1:22" ht="14" x14ac:dyDescent="0.3">
      <c r="A2077">
        <v>2076</v>
      </c>
      <c r="B2077" s="2">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f>IF(Table1[[#This Row],[Age]]&lt;25,"Under 25",
IF(Table1[[#This Row],[Age]]&lt;=34,"25–34",
IF(Table1[[#This Row],[Age]]&lt;=44,"35–44",
IF(Table1[[#This Row],[Age]]&lt;=54,"45–54","55+"))))</f>
        <v>45–54</v>
      </c>
      <c r="T2077" t="str">
        <f>IF(Table1[[#This Row],[Purchase Amount (USD)]]&gt;=100,"High Value","Low Value")</f>
        <v>Low Value</v>
      </c>
      <c r="U2077" t="str">
        <f>IF(Table1[[#This Row],[Previous Purchases]]&gt;=20,"Loyal",
IF(Table1[[#This Row],[Previous Purchases]]&gt;=10,"Returning","New"))</f>
        <v>Loyal</v>
      </c>
      <c r="V2077" s="3">
        <f>IF(Table1[[#This Row],[Discount Applied]]="Yes",1,0)</f>
        <v>0</v>
      </c>
    </row>
    <row r="2078" spans="1:22" ht="14" x14ac:dyDescent="0.3">
      <c r="A2078">
        <v>2077</v>
      </c>
      <c r="B2078" s="2">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f>IF(Table1[[#This Row],[Age]]&lt;25,"Under 25",
IF(Table1[[#This Row],[Age]]&lt;=34,"25–34",
IF(Table1[[#This Row],[Age]]&lt;=44,"35–44",
IF(Table1[[#This Row],[Age]]&lt;=54,"45–54","55+"))))</f>
        <v>55+</v>
      </c>
      <c r="T2078" t="str">
        <f>IF(Table1[[#This Row],[Purchase Amount (USD)]]&gt;=100,"High Value","Low Value")</f>
        <v>Low Value</v>
      </c>
      <c r="U2078" t="str">
        <f>IF(Table1[[#This Row],[Previous Purchases]]&gt;=20,"Loyal",
IF(Table1[[#This Row],[Previous Purchases]]&gt;=10,"Returning","New"))</f>
        <v>Loyal</v>
      </c>
      <c r="V2078" s="3">
        <f>IF(Table1[[#This Row],[Discount Applied]]="Yes",1,0)</f>
        <v>0</v>
      </c>
    </row>
    <row r="2079" spans="1:22" ht="14" x14ac:dyDescent="0.3">
      <c r="A2079">
        <v>2078</v>
      </c>
      <c r="B2079" s="2">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f>IF(Table1[[#This Row],[Age]]&lt;25,"Under 25",
IF(Table1[[#This Row],[Age]]&lt;=34,"25–34",
IF(Table1[[#This Row],[Age]]&lt;=44,"35–44",
IF(Table1[[#This Row],[Age]]&lt;=54,"45–54","55+"))))</f>
        <v>55+</v>
      </c>
      <c r="T2079" t="str">
        <f>IF(Table1[[#This Row],[Purchase Amount (USD)]]&gt;=100,"High Value","Low Value")</f>
        <v>Low Value</v>
      </c>
      <c r="U2079" t="str">
        <f>IF(Table1[[#This Row],[Previous Purchases]]&gt;=20,"Loyal",
IF(Table1[[#This Row],[Previous Purchases]]&gt;=10,"Returning","New"))</f>
        <v>Loyal</v>
      </c>
      <c r="V2079" s="3">
        <f>IF(Table1[[#This Row],[Discount Applied]]="Yes",1,0)</f>
        <v>0</v>
      </c>
    </row>
    <row r="2080" spans="1:22" ht="14" x14ac:dyDescent="0.3">
      <c r="A2080">
        <v>2079</v>
      </c>
      <c r="B2080" s="2">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f>IF(Table1[[#This Row],[Age]]&lt;25,"Under 25",
IF(Table1[[#This Row],[Age]]&lt;=34,"25–34",
IF(Table1[[#This Row],[Age]]&lt;=44,"35–44",
IF(Table1[[#This Row],[Age]]&lt;=54,"45–54","55+"))))</f>
        <v>45–54</v>
      </c>
      <c r="T2080" t="str">
        <f>IF(Table1[[#This Row],[Purchase Amount (USD)]]&gt;=100,"High Value","Low Value")</f>
        <v>Low Value</v>
      </c>
      <c r="U2080" t="str">
        <f>IF(Table1[[#This Row],[Previous Purchases]]&gt;=20,"Loyal",
IF(Table1[[#This Row],[Previous Purchases]]&gt;=10,"Returning","New"))</f>
        <v>Loyal</v>
      </c>
      <c r="V2080" s="3">
        <f>IF(Table1[[#This Row],[Discount Applied]]="Yes",1,0)</f>
        <v>0</v>
      </c>
    </row>
    <row r="2081" spans="1:22" ht="14" x14ac:dyDescent="0.3">
      <c r="A2081">
        <v>2080</v>
      </c>
      <c r="B2081" s="2">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f>IF(Table1[[#This Row],[Age]]&lt;25,"Under 25",
IF(Table1[[#This Row],[Age]]&lt;=34,"25–34",
IF(Table1[[#This Row],[Age]]&lt;=44,"35–44",
IF(Table1[[#This Row],[Age]]&lt;=54,"45–54","55+"))))</f>
        <v>25–34</v>
      </c>
      <c r="T2081" t="str">
        <f>IF(Table1[[#This Row],[Purchase Amount (USD)]]&gt;=100,"High Value","Low Value")</f>
        <v>Low Value</v>
      </c>
      <c r="U2081" t="str">
        <f>IF(Table1[[#This Row],[Previous Purchases]]&gt;=20,"Loyal",
IF(Table1[[#This Row],[Previous Purchases]]&gt;=10,"Returning","New"))</f>
        <v>Returning</v>
      </c>
      <c r="V2081" s="3">
        <f>IF(Table1[[#This Row],[Discount Applied]]="Yes",1,0)</f>
        <v>0</v>
      </c>
    </row>
    <row r="2082" spans="1:22" ht="14" x14ac:dyDescent="0.3">
      <c r="A2082">
        <v>2081</v>
      </c>
      <c r="B2082" s="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f>IF(Table1[[#This Row],[Age]]&lt;25,"Under 25",
IF(Table1[[#This Row],[Age]]&lt;=34,"25–34",
IF(Table1[[#This Row],[Age]]&lt;=44,"35–44",
IF(Table1[[#This Row],[Age]]&lt;=54,"45–54","55+"))))</f>
        <v>25–34</v>
      </c>
      <c r="T2082" t="str">
        <f>IF(Table1[[#This Row],[Purchase Amount (USD)]]&gt;=100,"High Value","Low Value")</f>
        <v>Low Value</v>
      </c>
      <c r="U2082" t="str">
        <f>IF(Table1[[#This Row],[Previous Purchases]]&gt;=20,"Loyal",
IF(Table1[[#This Row],[Previous Purchases]]&gt;=10,"Returning","New"))</f>
        <v>Returning</v>
      </c>
      <c r="V2082" s="3">
        <f>IF(Table1[[#This Row],[Discount Applied]]="Yes",1,0)</f>
        <v>0</v>
      </c>
    </row>
    <row r="2083" spans="1:22" ht="14" x14ac:dyDescent="0.3">
      <c r="A2083">
        <v>2082</v>
      </c>
      <c r="B2083" s="2">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f>IF(Table1[[#This Row],[Age]]&lt;25,"Under 25",
IF(Table1[[#This Row],[Age]]&lt;=34,"25–34",
IF(Table1[[#This Row],[Age]]&lt;=44,"35–44",
IF(Table1[[#This Row],[Age]]&lt;=54,"45–54","55+"))))</f>
        <v>Under 25</v>
      </c>
      <c r="T2083" t="str">
        <f>IF(Table1[[#This Row],[Purchase Amount (USD)]]&gt;=100,"High Value","Low Value")</f>
        <v>Low Value</v>
      </c>
      <c r="U2083" t="str">
        <f>IF(Table1[[#This Row],[Previous Purchases]]&gt;=20,"Loyal",
IF(Table1[[#This Row],[Previous Purchases]]&gt;=10,"Returning","New"))</f>
        <v>Loyal</v>
      </c>
      <c r="V2083" s="3">
        <f>IF(Table1[[#This Row],[Discount Applied]]="Yes",1,0)</f>
        <v>0</v>
      </c>
    </row>
    <row r="2084" spans="1:22" ht="14" x14ac:dyDescent="0.3">
      <c r="A2084">
        <v>2083</v>
      </c>
      <c r="B2084" s="2">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f>IF(Table1[[#This Row],[Age]]&lt;25,"Under 25",
IF(Table1[[#This Row],[Age]]&lt;=34,"25–34",
IF(Table1[[#This Row],[Age]]&lt;=44,"35–44",
IF(Table1[[#This Row],[Age]]&lt;=54,"45–54","55+"))))</f>
        <v>35–44</v>
      </c>
      <c r="T2084" t="str">
        <f>IF(Table1[[#This Row],[Purchase Amount (USD)]]&gt;=100,"High Value","Low Value")</f>
        <v>Low Value</v>
      </c>
      <c r="U2084" t="str">
        <f>IF(Table1[[#This Row],[Previous Purchases]]&gt;=20,"Loyal",
IF(Table1[[#This Row],[Previous Purchases]]&gt;=10,"Returning","New"))</f>
        <v>Loyal</v>
      </c>
      <c r="V2084" s="3">
        <f>IF(Table1[[#This Row],[Discount Applied]]="Yes",1,0)</f>
        <v>0</v>
      </c>
    </row>
    <row r="2085" spans="1:22" ht="14" x14ac:dyDescent="0.3">
      <c r="A2085">
        <v>2084</v>
      </c>
      <c r="B2085" s="2">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f>IF(Table1[[#This Row],[Age]]&lt;25,"Under 25",
IF(Table1[[#This Row],[Age]]&lt;=34,"25–34",
IF(Table1[[#This Row],[Age]]&lt;=44,"35–44",
IF(Table1[[#This Row],[Age]]&lt;=54,"45–54","55+"))))</f>
        <v>35–44</v>
      </c>
      <c r="T2085" t="str">
        <f>IF(Table1[[#This Row],[Purchase Amount (USD)]]&gt;=100,"High Value","Low Value")</f>
        <v>Low Value</v>
      </c>
      <c r="U2085" t="str">
        <f>IF(Table1[[#This Row],[Previous Purchases]]&gt;=20,"Loyal",
IF(Table1[[#This Row],[Previous Purchases]]&gt;=10,"Returning","New"))</f>
        <v>Loyal</v>
      </c>
      <c r="V2085" s="3">
        <f>IF(Table1[[#This Row],[Discount Applied]]="Yes",1,0)</f>
        <v>0</v>
      </c>
    </row>
    <row r="2086" spans="1:22" ht="14" x14ac:dyDescent="0.3">
      <c r="A2086">
        <v>2085</v>
      </c>
      <c r="B2086" s="2">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f>IF(Table1[[#This Row],[Age]]&lt;25,"Under 25",
IF(Table1[[#This Row],[Age]]&lt;=34,"25–34",
IF(Table1[[#This Row],[Age]]&lt;=44,"35–44",
IF(Table1[[#This Row],[Age]]&lt;=54,"45–54","55+"))))</f>
        <v>25–34</v>
      </c>
      <c r="T2086" t="str">
        <f>IF(Table1[[#This Row],[Purchase Amount (USD)]]&gt;=100,"High Value","Low Value")</f>
        <v>Low Value</v>
      </c>
      <c r="U2086" t="str">
        <f>IF(Table1[[#This Row],[Previous Purchases]]&gt;=20,"Loyal",
IF(Table1[[#This Row],[Previous Purchases]]&gt;=10,"Returning","New"))</f>
        <v>Loyal</v>
      </c>
      <c r="V2086" s="3">
        <f>IF(Table1[[#This Row],[Discount Applied]]="Yes",1,0)</f>
        <v>0</v>
      </c>
    </row>
    <row r="2087" spans="1:22" ht="14" x14ac:dyDescent="0.3">
      <c r="A2087">
        <v>2086</v>
      </c>
      <c r="B2087" s="2">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f>IF(Table1[[#This Row],[Age]]&lt;25,"Under 25",
IF(Table1[[#This Row],[Age]]&lt;=34,"25–34",
IF(Table1[[#This Row],[Age]]&lt;=44,"35–44",
IF(Table1[[#This Row],[Age]]&lt;=54,"45–54","55+"))))</f>
        <v>55+</v>
      </c>
      <c r="T2087" t="str">
        <f>IF(Table1[[#This Row],[Purchase Amount (USD)]]&gt;=100,"High Value","Low Value")</f>
        <v>Low Value</v>
      </c>
      <c r="U2087" t="str">
        <f>IF(Table1[[#This Row],[Previous Purchases]]&gt;=20,"Loyal",
IF(Table1[[#This Row],[Previous Purchases]]&gt;=10,"Returning","New"))</f>
        <v>Loyal</v>
      </c>
      <c r="V2087" s="3">
        <f>IF(Table1[[#This Row],[Discount Applied]]="Yes",1,0)</f>
        <v>0</v>
      </c>
    </row>
    <row r="2088" spans="1:22" ht="14" x14ac:dyDescent="0.3">
      <c r="A2088">
        <v>2087</v>
      </c>
      <c r="B2088" s="2">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f>IF(Table1[[#This Row],[Age]]&lt;25,"Under 25",
IF(Table1[[#This Row],[Age]]&lt;=34,"25–34",
IF(Table1[[#This Row],[Age]]&lt;=44,"35–44",
IF(Table1[[#This Row],[Age]]&lt;=54,"45–54","55+"))))</f>
        <v>55+</v>
      </c>
      <c r="T2088" t="str">
        <f>IF(Table1[[#This Row],[Purchase Amount (USD)]]&gt;=100,"High Value","Low Value")</f>
        <v>Low Value</v>
      </c>
      <c r="U2088" t="str">
        <f>IF(Table1[[#This Row],[Previous Purchases]]&gt;=20,"Loyal",
IF(Table1[[#This Row],[Previous Purchases]]&gt;=10,"Returning","New"))</f>
        <v>Loyal</v>
      </c>
      <c r="V2088" s="3">
        <f>IF(Table1[[#This Row],[Discount Applied]]="Yes",1,0)</f>
        <v>0</v>
      </c>
    </row>
    <row r="2089" spans="1:22" ht="14" x14ac:dyDescent="0.3">
      <c r="A2089">
        <v>2088</v>
      </c>
      <c r="B2089" s="2">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f>IF(Table1[[#This Row],[Age]]&lt;25,"Under 25",
IF(Table1[[#This Row],[Age]]&lt;=34,"25–34",
IF(Table1[[#This Row],[Age]]&lt;=44,"35–44",
IF(Table1[[#This Row],[Age]]&lt;=54,"45–54","55+"))))</f>
        <v>45–54</v>
      </c>
      <c r="T2089" t="str">
        <f>IF(Table1[[#This Row],[Purchase Amount (USD)]]&gt;=100,"High Value","Low Value")</f>
        <v>Low Value</v>
      </c>
      <c r="U2089" t="str">
        <f>IF(Table1[[#This Row],[Previous Purchases]]&gt;=20,"Loyal",
IF(Table1[[#This Row],[Previous Purchases]]&gt;=10,"Returning","New"))</f>
        <v>New</v>
      </c>
      <c r="V2089" s="3">
        <f>IF(Table1[[#This Row],[Discount Applied]]="Yes",1,0)</f>
        <v>0</v>
      </c>
    </row>
    <row r="2090" spans="1:22" ht="14" x14ac:dyDescent="0.3">
      <c r="A2090">
        <v>2089</v>
      </c>
      <c r="B2090" s="2">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f>IF(Table1[[#This Row],[Age]]&lt;25,"Under 25",
IF(Table1[[#This Row],[Age]]&lt;=34,"25–34",
IF(Table1[[#This Row],[Age]]&lt;=44,"35–44",
IF(Table1[[#This Row],[Age]]&lt;=54,"45–54","55+"))))</f>
        <v>35–44</v>
      </c>
      <c r="T2090" t="str">
        <f>IF(Table1[[#This Row],[Purchase Amount (USD)]]&gt;=100,"High Value","Low Value")</f>
        <v>Low Value</v>
      </c>
      <c r="U2090" t="str">
        <f>IF(Table1[[#This Row],[Previous Purchases]]&gt;=20,"Loyal",
IF(Table1[[#This Row],[Previous Purchases]]&gt;=10,"Returning","New"))</f>
        <v>Loyal</v>
      </c>
      <c r="V2090" s="3">
        <f>IF(Table1[[#This Row],[Discount Applied]]="Yes",1,0)</f>
        <v>0</v>
      </c>
    </row>
    <row r="2091" spans="1:22" ht="14" x14ac:dyDescent="0.3">
      <c r="A2091">
        <v>2090</v>
      </c>
      <c r="B2091" s="2">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f>IF(Table1[[#This Row],[Age]]&lt;25,"Under 25",
IF(Table1[[#This Row],[Age]]&lt;=34,"25–34",
IF(Table1[[#This Row],[Age]]&lt;=44,"35–44",
IF(Table1[[#This Row],[Age]]&lt;=54,"45–54","55+"))))</f>
        <v>35–44</v>
      </c>
      <c r="T2091" t="str">
        <f>IF(Table1[[#This Row],[Purchase Amount (USD)]]&gt;=100,"High Value","Low Value")</f>
        <v>Low Value</v>
      </c>
      <c r="U2091" t="str">
        <f>IF(Table1[[#This Row],[Previous Purchases]]&gt;=20,"Loyal",
IF(Table1[[#This Row],[Previous Purchases]]&gt;=10,"Returning","New"))</f>
        <v>Loyal</v>
      </c>
      <c r="V2091" s="3">
        <f>IF(Table1[[#This Row],[Discount Applied]]="Yes",1,0)</f>
        <v>0</v>
      </c>
    </row>
    <row r="2092" spans="1:22" ht="14" x14ac:dyDescent="0.3">
      <c r="A2092">
        <v>2091</v>
      </c>
      <c r="B2092" s="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f>IF(Table1[[#This Row],[Age]]&lt;25,"Under 25",
IF(Table1[[#This Row],[Age]]&lt;=34,"25–34",
IF(Table1[[#This Row],[Age]]&lt;=44,"35–44",
IF(Table1[[#This Row],[Age]]&lt;=54,"45–54","55+"))))</f>
        <v>45–54</v>
      </c>
      <c r="T2092" t="str">
        <f>IF(Table1[[#This Row],[Purchase Amount (USD)]]&gt;=100,"High Value","Low Value")</f>
        <v>Low Value</v>
      </c>
      <c r="U2092" t="str">
        <f>IF(Table1[[#This Row],[Previous Purchases]]&gt;=20,"Loyal",
IF(Table1[[#This Row],[Previous Purchases]]&gt;=10,"Returning","New"))</f>
        <v>Loyal</v>
      </c>
      <c r="V2092" s="3">
        <f>IF(Table1[[#This Row],[Discount Applied]]="Yes",1,0)</f>
        <v>0</v>
      </c>
    </row>
    <row r="2093" spans="1:22" ht="14" x14ac:dyDescent="0.3">
      <c r="A2093">
        <v>2092</v>
      </c>
      <c r="B2093" s="2">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f>IF(Table1[[#This Row],[Age]]&lt;25,"Under 25",
IF(Table1[[#This Row],[Age]]&lt;=34,"25–34",
IF(Table1[[#This Row],[Age]]&lt;=44,"35–44",
IF(Table1[[#This Row],[Age]]&lt;=54,"45–54","55+"))))</f>
        <v>25–34</v>
      </c>
      <c r="T2093" t="str">
        <f>IF(Table1[[#This Row],[Purchase Amount (USD)]]&gt;=100,"High Value","Low Value")</f>
        <v>Low Value</v>
      </c>
      <c r="U2093" t="str">
        <f>IF(Table1[[#This Row],[Previous Purchases]]&gt;=20,"Loyal",
IF(Table1[[#This Row],[Previous Purchases]]&gt;=10,"Returning","New"))</f>
        <v>Loyal</v>
      </c>
      <c r="V2093" s="3">
        <f>IF(Table1[[#This Row],[Discount Applied]]="Yes",1,0)</f>
        <v>0</v>
      </c>
    </row>
    <row r="2094" spans="1:22" ht="14" x14ac:dyDescent="0.3">
      <c r="A2094">
        <v>2093</v>
      </c>
      <c r="B2094" s="2">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f>IF(Table1[[#This Row],[Age]]&lt;25,"Under 25",
IF(Table1[[#This Row],[Age]]&lt;=34,"25–34",
IF(Table1[[#This Row],[Age]]&lt;=44,"35–44",
IF(Table1[[#This Row],[Age]]&lt;=54,"45–54","55+"))))</f>
        <v>35–44</v>
      </c>
      <c r="T2094" t="str">
        <f>IF(Table1[[#This Row],[Purchase Amount (USD)]]&gt;=100,"High Value","Low Value")</f>
        <v>Low Value</v>
      </c>
      <c r="U2094" t="str">
        <f>IF(Table1[[#This Row],[Previous Purchases]]&gt;=20,"Loyal",
IF(Table1[[#This Row],[Previous Purchases]]&gt;=10,"Returning","New"))</f>
        <v>Loyal</v>
      </c>
      <c r="V2094" s="3">
        <f>IF(Table1[[#This Row],[Discount Applied]]="Yes",1,0)</f>
        <v>0</v>
      </c>
    </row>
    <row r="2095" spans="1:22" ht="14" x14ac:dyDescent="0.3">
      <c r="A2095">
        <v>2094</v>
      </c>
      <c r="B2095" s="2">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f>IF(Table1[[#This Row],[Age]]&lt;25,"Under 25",
IF(Table1[[#This Row],[Age]]&lt;=34,"25–34",
IF(Table1[[#This Row],[Age]]&lt;=44,"35–44",
IF(Table1[[#This Row],[Age]]&lt;=54,"45–54","55+"))))</f>
        <v>Under 25</v>
      </c>
      <c r="T2095" t="str">
        <f>IF(Table1[[#This Row],[Purchase Amount (USD)]]&gt;=100,"High Value","Low Value")</f>
        <v>Low Value</v>
      </c>
      <c r="U2095" t="str">
        <f>IF(Table1[[#This Row],[Previous Purchases]]&gt;=20,"Loyal",
IF(Table1[[#This Row],[Previous Purchases]]&gt;=10,"Returning","New"))</f>
        <v>New</v>
      </c>
      <c r="V2095" s="3">
        <f>IF(Table1[[#This Row],[Discount Applied]]="Yes",1,0)</f>
        <v>0</v>
      </c>
    </row>
    <row r="2096" spans="1:22" ht="14" x14ac:dyDescent="0.3">
      <c r="A2096">
        <v>2095</v>
      </c>
      <c r="B2096" s="2">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f>IF(Table1[[#This Row],[Age]]&lt;25,"Under 25",
IF(Table1[[#This Row],[Age]]&lt;=34,"25–34",
IF(Table1[[#This Row],[Age]]&lt;=44,"35–44",
IF(Table1[[#This Row],[Age]]&lt;=54,"45–54","55+"))))</f>
        <v>45–54</v>
      </c>
      <c r="T2096" t="str">
        <f>IF(Table1[[#This Row],[Purchase Amount (USD)]]&gt;=100,"High Value","Low Value")</f>
        <v>Low Value</v>
      </c>
      <c r="U2096" t="str">
        <f>IF(Table1[[#This Row],[Previous Purchases]]&gt;=20,"Loyal",
IF(Table1[[#This Row],[Previous Purchases]]&gt;=10,"Returning","New"))</f>
        <v>Returning</v>
      </c>
      <c r="V2096" s="3">
        <f>IF(Table1[[#This Row],[Discount Applied]]="Yes",1,0)</f>
        <v>0</v>
      </c>
    </row>
    <row r="2097" spans="1:22" ht="14" x14ac:dyDescent="0.3">
      <c r="A2097">
        <v>2096</v>
      </c>
      <c r="B2097" s="2">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f>IF(Table1[[#This Row],[Age]]&lt;25,"Under 25",
IF(Table1[[#This Row],[Age]]&lt;=34,"25–34",
IF(Table1[[#This Row],[Age]]&lt;=44,"35–44",
IF(Table1[[#This Row],[Age]]&lt;=54,"45–54","55+"))))</f>
        <v>35–44</v>
      </c>
      <c r="T2097" t="str">
        <f>IF(Table1[[#This Row],[Purchase Amount (USD)]]&gt;=100,"High Value","Low Value")</f>
        <v>Low Value</v>
      </c>
      <c r="U2097" t="str">
        <f>IF(Table1[[#This Row],[Previous Purchases]]&gt;=20,"Loyal",
IF(Table1[[#This Row],[Previous Purchases]]&gt;=10,"Returning","New"))</f>
        <v>New</v>
      </c>
      <c r="V2097" s="3">
        <f>IF(Table1[[#This Row],[Discount Applied]]="Yes",1,0)</f>
        <v>0</v>
      </c>
    </row>
    <row r="2098" spans="1:22" ht="14" x14ac:dyDescent="0.3">
      <c r="A2098">
        <v>2097</v>
      </c>
      <c r="B2098" s="2">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f>IF(Table1[[#This Row],[Age]]&lt;25,"Under 25",
IF(Table1[[#This Row],[Age]]&lt;=34,"25–34",
IF(Table1[[#This Row],[Age]]&lt;=44,"35–44",
IF(Table1[[#This Row],[Age]]&lt;=54,"45–54","55+"))))</f>
        <v>Under 25</v>
      </c>
      <c r="T2098" t="str">
        <f>IF(Table1[[#This Row],[Purchase Amount (USD)]]&gt;=100,"High Value","Low Value")</f>
        <v>Low Value</v>
      </c>
      <c r="U2098" t="str">
        <f>IF(Table1[[#This Row],[Previous Purchases]]&gt;=20,"Loyal",
IF(Table1[[#This Row],[Previous Purchases]]&gt;=10,"Returning","New"))</f>
        <v>Loyal</v>
      </c>
      <c r="V2098" s="3">
        <f>IF(Table1[[#This Row],[Discount Applied]]="Yes",1,0)</f>
        <v>0</v>
      </c>
    </row>
    <row r="2099" spans="1:22" ht="14" x14ac:dyDescent="0.3">
      <c r="A2099">
        <v>2098</v>
      </c>
      <c r="B2099" s="2">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f>IF(Table1[[#This Row],[Age]]&lt;25,"Under 25",
IF(Table1[[#This Row],[Age]]&lt;=34,"25–34",
IF(Table1[[#This Row],[Age]]&lt;=44,"35–44",
IF(Table1[[#This Row],[Age]]&lt;=54,"45–54","55+"))))</f>
        <v>25–34</v>
      </c>
      <c r="T2099" t="str">
        <f>IF(Table1[[#This Row],[Purchase Amount (USD)]]&gt;=100,"High Value","Low Value")</f>
        <v>Low Value</v>
      </c>
      <c r="U2099" t="str">
        <f>IF(Table1[[#This Row],[Previous Purchases]]&gt;=20,"Loyal",
IF(Table1[[#This Row],[Previous Purchases]]&gt;=10,"Returning","New"))</f>
        <v>New</v>
      </c>
      <c r="V2099" s="3">
        <f>IF(Table1[[#This Row],[Discount Applied]]="Yes",1,0)</f>
        <v>0</v>
      </c>
    </row>
    <row r="2100" spans="1:22" ht="14" x14ac:dyDescent="0.3">
      <c r="A2100">
        <v>2099</v>
      </c>
      <c r="B2100" s="2">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f>IF(Table1[[#This Row],[Age]]&lt;25,"Under 25",
IF(Table1[[#This Row],[Age]]&lt;=34,"25–34",
IF(Table1[[#This Row],[Age]]&lt;=44,"35–44",
IF(Table1[[#This Row],[Age]]&lt;=54,"45–54","55+"))))</f>
        <v>45–54</v>
      </c>
      <c r="T2100" t="str">
        <f>IF(Table1[[#This Row],[Purchase Amount (USD)]]&gt;=100,"High Value","Low Value")</f>
        <v>Low Value</v>
      </c>
      <c r="U2100" t="str">
        <f>IF(Table1[[#This Row],[Previous Purchases]]&gt;=20,"Loyal",
IF(Table1[[#This Row],[Previous Purchases]]&gt;=10,"Returning","New"))</f>
        <v>Loyal</v>
      </c>
      <c r="V2100" s="3">
        <f>IF(Table1[[#This Row],[Discount Applied]]="Yes",1,0)</f>
        <v>0</v>
      </c>
    </row>
    <row r="2101" spans="1:22" ht="14" x14ac:dyDescent="0.3">
      <c r="A2101">
        <v>2100</v>
      </c>
      <c r="B2101" s="2">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f>IF(Table1[[#This Row],[Age]]&lt;25,"Under 25",
IF(Table1[[#This Row],[Age]]&lt;=34,"25–34",
IF(Table1[[#This Row],[Age]]&lt;=44,"35–44",
IF(Table1[[#This Row],[Age]]&lt;=54,"45–54","55+"))))</f>
        <v>25–34</v>
      </c>
      <c r="T2101" t="str">
        <f>IF(Table1[[#This Row],[Purchase Amount (USD)]]&gt;=100,"High Value","Low Value")</f>
        <v>Low Value</v>
      </c>
      <c r="U2101" t="str">
        <f>IF(Table1[[#This Row],[Previous Purchases]]&gt;=20,"Loyal",
IF(Table1[[#This Row],[Previous Purchases]]&gt;=10,"Returning","New"))</f>
        <v>Loyal</v>
      </c>
      <c r="V2101" s="3">
        <f>IF(Table1[[#This Row],[Discount Applied]]="Yes",1,0)</f>
        <v>0</v>
      </c>
    </row>
    <row r="2102" spans="1:22" ht="14" x14ac:dyDescent="0.3">
      <c r="A2102">
        <v>2101</v>
      </c>
      <c r="B2102" s="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f>IF(Table1[[#This Row],[Age]]&lt;25,"Under 25",
IF(Table1[[#This Row],[Age]]&lt;=34,"25–34",
IF(Table1[[#This Row],[Age]]&lt;=44,"35–44",
IF(Table1[[#This Row],[Age]]&lt;=54,"45–54","55+"))))</f>
        <v>55+</v>
      </c>
      <c r="T2102" t="str">
        <f>IF(Table1[[#This Row],[Purchase Amount (USD)]]&gt;=100,"High Value","Low Value")</f>
        <v>Low Value</v>
      </c>
      <c r="U2102" t="str">
        <f>IF(Table1[[#This Row],[Previous Purchases]]&gt;=20,"Loyal",
IF(Table1[[#This Row],[Previous Purchases]]&gt;=10,"Returning","New"))</f>
        <v>Loyal</v>
      </c>
      <c r="V2102" s="3">
        <f>IF(Table1[[#This Row],[Discount Applied]]="Yes",1,0)</f>
        <v>0</v>
      </c>
    </row>
    <row r="2103" spans="1:22" ht="14" x14ac:dyDescent="0.3">
      <c r="A2103">
        <v>2102</v>
      </c>
      <c r="B2103" s="2">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f>IF(Table1[[#This Row],[Age]]&lt;25,"Under 25",
IF(Table1[[#This Row],[Age]]&lt;=34,"25–34",
IF(Table1[[#This Row],[Age]]&lt;=44,"35–44",
IF(Table1[[#This Row],[Age]]&lt;=54,"45–54","55+"))))</f>
        <v>45–54</v>
      </c>
      <c r="T2103" t="str">
        <f>IF(Table1[[#This Row],[Purchase Amount (USD)]]&gt;=100,"High Value","Low Value")</f>
        <v>Low Value</v>
      </c>
      <c r="U2103" t="str">
        <f>IF(Table1[[#This Row],[Previous Purchases]]&gt;=20,"Loyal",
IF(Table1[[#This Row],[Previous Purchases]]&gt;=10,"Returning","New"))</f>
        <v>Returning</v>
      </c>
      <c r="V2103" s="3">
        <f>IF(Table1[[#This Row],[Discount Applied]]="Yes",1,0)</f>
        <v>0</v>
      </c>
    </row>
    <row r="2104" spans="1:22" ht="14" x14ac:dyDescent="0.3">
      <c r="A2104">
        <v>2103</v>
      </c>
      <c r="B2104" s="2">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f>IF(Table1[[#This Row],[Age]]&lt;25,"Under 25",
IF(Table1[[#This Row],[Age]]&lt;=34,"25–34",
IF(Table1[[#This Row],[Age]]&lt;=44,"35–44",
IF(Table1[[#This Row],[Age]]&lt;=54,"45–54","55+"))))</f>
        <v>Under 25</v>
      </c>
      <c r="T2104" t="str">
        <f>IF(Table1[[#This Row],[Purchase Amount (USD)]]&gt;=100,"High Value","Low Value")</f>
        <v>Low Value</v>
      </c>
      <c r="U2104" t="str">
        <f>IF(Table1[[#This Row],[Previous Purchases]]&gt;=20,"Loyal",
IF(Table1[[#This Row],[Previous Purchases]]&gt;=10,"Returning","New"))</f>
        <v>Loyal</v>
      </c>
      <c r="V2104" s="3">
        <f>IF(Table1[[#This Row],[Discount Applied]]="Yes",1,0)</f>
        <v>0</v>
      </c>
    </row>
    <row r="2105" spans="1:22" ht="14" x14ac:dyDescent="0.3">
      <c r="A2105">
        <v>2104</v>
      </c>
      <c r="B2105" s="2">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f>IF(Table1[[#This Row],[Age]]&lt;25,"Under 25",
IF(Table1[[#This Row],[Age]]&lt;=34,"25–34",
IF(Table1[[#This Row],[Age]]&lt;=44,"35–44",
IF(Table1[[#This Row],[Age]]&lt;=54,"45–54","55+"))))</f>
        <v>25–34</v>
      </c>
      <c r="T2105" t="str">
        <f>IF(Table1[[#This Row],[Purchase Amount (USD)]]&gt;=100,"High Value","Low Value")</f>
        <v>Low Value</v>
      </c>
      <c r="U2105" t="str">
        <f>IF(Table1[[#This Row],[Previous Purchases]]&gt;=20,"Loyal",
IF(Table1[[#This Row],[Previous Purchases]]&gt;=10,"Returning","New"))</f>
        <v>Loyal</v>
      </c>
      <c r="V2105" s="3">
        <f>IF(Table1[[#This Row],[Discount Applied]]="Yes",1,0)</f>
        <v>0</v>
      </c>
    </row>
    <row r="2106" spans="1:22" ht="14" x14ac:dyDescent="0.3">
      <c r="A2106">
        <v>2105</v>
      </c>
      <c r="B2106" s="2">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f>IF(Table1[[#This Row],[Age]]&lt;25,"Under 25",
IF(Table1[[#This Row],[Age]]&lt;=34,"25–34",
IF(Table1[[#This Row],[Age]]&lt;=44,"35–44",
IF(Table1[[#This Row],[Age]]&lt;=54,"45–54","55+"))))</f>
        <v>45–54</v>
      </c>
      <c r="T2106" t="str">
        <f>IF(Table1[[#This Row],[Purchase Amount (USD)]]&gt;=100,"High Value","Low Value")</f>
        <v>Low Value</v>
      </c>
      <c r="U2106" t="str">
        <f>IF(Table1[[#This Row],[Previous Purchases]]&gt;=20,"Loyal",
IF(Table1[[#This Row],[Previous Purchases]]&gt;=10,"Returning","New"))</f>
        <v>Loyal</v>
      </c>
      <c r="V2106" s="3">
        <f>IF(Table1[[#This Row],[Discount Applied]]="Yes",1,0)</f>
        <v>0</v>
      </c>
    </row>
    <row r="2107" spans="1:22" ht="14" x14ac:dyDescent="0.3">
      <c r="A2107">
        <v>2106</v>
      </c>
      <c r="B2107" s="2">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f>IF(Table1[[#This Row],[Age]]&lt;25,"Under 25",
IF(Table1[[#This Row],[Age]]&lt;=34,"25–34",
IF(Table1[[#This Row],[Age]]&lt;=44,"35–44",
IF(Table1[[#This Row],[Age]]&lt;=54,"45–54","55+"))))</f>
        <v>55+</v>
      </c>
      <c r="T2107" t="str">
        <f>IF(Table1[[#This Row],[Purchase Amount (USD)]]&gt;=100,"High Value","Low Value")</f>
        <v>Low Value</v>
      </c>
      <c r="U2107" t="str">
        <f>IF(Table1[[#This Row],[Previous Purchases]]&gt;=20,"Loyal",
IF(Table1[[#This Row],[Previous Purchases]]&gt;=10,"Returning","New"))</f>
        <v>Loyal</v>
      </c>
      <c r="V2107" s="3">
        <f>IF(Table1[[#This Row],[Discount Applied]]="Yes",1,0)</f>
        <v>0</v>
      </c>
    </row>
    <row r="2108" spans="1:22" ht="14" x14ac:dyDescent="0.3">
      <c r="A2108">
        <v>2107</v>
      </c>
      <c r="B2108" s="2">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f>IF(Table1[[#This Row],[Age]]&lt;25,"Under 25",
IF(Table1[[#This Row],[Age]]&lt;=34,"25–34",
IF(Table1[[#This Row],[Age]]&lt;=44,"35–44",
IF(Table1[[#This Row],[Age]]&lt;=54,"45–54","55+"))))</f>
        <v>55+</v>
      </c>
      <c r="T2108" t="str">
        <f>IF(Table1[[#This Row],[Purchase Amount (USD)]]&gt;=100,"High Value","Low Value")</f>
        <v>Low Value</v>
      </c>
      <c r="U2108" t="str">
        <f>IF(Table1[[#This Row],[Previous Purchases]]&gt;=20,"Loyal",
IF(Table1[[#This Row],[Previous Purchases]]&gt;=10,"Returning","New"))</f>
        <v>Loyal</v>
      </c>
      <c r="V2108" s="3">
        <f>IF(Table1[[#This Row],[Discount Applied]]="Yes",1,0)</f>
        <v>0</v>
      </c>
    </row>
    <row r="2109" spans="1:22" ht="14" x14ac:dyDescent="0.3">
      <c r="A2109">
        <v>2108</v>
      </c>
      <c r="B2109" s="2">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f>IF(Table1[[#This Row],[Age]]&lt;25,"Under 25",
IF(Table1[[#This Row],[Age]]&lt;=34,"25–34",
IF(Table1[[#This Row],[Age]]&lt;=44,"35–44",
IF(Table1[[#This Row],[Age]]&lt;=54,"45–54","55+"))))</f>
        <v>45–54</v>
      </c>
      <c r="T2109" t="str">
        <f>IF(Table1[[#This Row],[Purchase Amount (USD)]]&gt;=100,"High Value","Low Value")</f>
        <v>Low Value</v>
      </c>
      <c r="U2109" t="str">
        <f>IF(Table1[[#This Row],[Previous Purchases]]&gt;=20,"Loyal",
IF(Table1[[#This Row],[Previous Purchases]]&gt;=10,"Returning","New"))</f>
        <v>Loyal</v>
      </c>
      <c r="V2109" s="3">
        <f>IF(Table1[[#This Row],[Discount Applied]]="Yes",1,0)</f>
        <v>0</v>
      </c>
    </row>
    <row r="2110" spans="1:22" ht="14" x14ac:dyDescent="0.3">
      <c r="A2110">
        <v>2109</v>
      </c>
      <c r="B2110" s="2">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f>IF(Table1[[#This Row],[Age]]&lt;25,"Under 25",
IF(Table1[[#This Row],[Age]]&lt;=34,"25–34",
IF(Table1[[#This Row],[Age]]&lt;=44,"35–44",
IF(Table1[[#This Row],[Age]]&lt;=54,"45–54","55+"))))</f>
        <v>45–54</v>
      </c>
      <c r="T2110" t="str">
        <f>IF(Table1[[#This Row],[Purchase Amount (USD)]]&gt;=100,"High Value","Low Value")</f>
        <v>Low Value</v>
      </c>
      <c r="U2110" t="str">
        <f>IF(Table1[[#This Row],[Previous Purchases]]&gt;=20,"Loyal",
IF(Table1[[#This Row],[Previous Purchases]]&gt;=10,"Returning","New"))</f>
        <v>New</v>
      </c>
      <c r="V2110" s="3">
        <f>IF(Table1[[#This Row],[Discount Applied]]="Yes",1,0)</f>
        <v>0</v>
      </c>
    </row>
    <row r="2111" spans="1:22" ht="14" x14ac:dyDescent="0.3">
      <c r="A2111">
        <v>2110</v>
      </c>
      <c r="B2111" s="2">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f>IF(Table1[[#This Row],[Age]]&lt;25,"Under 25",
IF(Table1[[#This Row],[Age]]&lt;=34,"25–34",
IF(Table1[[#This Row],[Age]]&lt;=44,"35–44",
IF(Table1[[#This Row],[Age]]&lt;=54,"45–54","55+"))))</f>
        <v>55+</v>
      </c>
      <c r="T2111" t="str">
        <f>IF(Table1[[#This Row],[Purchase Amount (USD)]]&gt;=100,"High Value","Low Value")</f>
        <v>Low Value</v>
      </c>
      <c r="U2111" t="str">
        <f>IF(Table1[[#This Row],[Previous Purchases]]&gt;=20,"Loyal",
IF(Table1[[#This Row],[Previous Purchases]]&gt;=10,"Returning","New"))</f>
        <v>Loyal</v>
      </c>
      <c r="V2111" s="3">
        <f>IF(Table1[[#This Row],[Discount Applied]]="Yes",1,0)</f>
        <v>0</v>
      </c>
    </row>
    <row r="2112" spans="1:22" ht="14" x14ac:dyDescent="0.3">
      <c r="A2112">
        <v>2111</v>
      </c>
      <c r="B2112" s="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f>IF(Table1[[#This Row],[Age]]&lt;25,"Under 25",
IF(Table1[[#This Row],[Age]]&lt;=34,"25–34",
IF(Table1[[#This Row],[Age]]&lt;=44,"35–44",
IF(Table1[[#This Row],[Age]]&lt;=54,"45–54","55+"))))</f>
        <v>45–54</v>
      </c>
      <c r="T2112" t="str">
        <f>IF(Table1[[#This Row],[Purchase Amount (USD)]]&gt;=100,"High Value","Low Value")</f>
        <v>Low Value</v>
      </c>
      <c r="U2112" t="str">
        <f>IF(Table1[[#This Row],[Previous Purchases]]&gt;=20,"Loyal",
IF(Table1[[#This Row],[Previous Purchases]]&gt;=10,"Returning","New"))</f>
        <v>Loyal</v>
      </c>
      <c r="V2112" s="3">
        <f>IF(Table1[[#This Row],[Discount Applied]]="Yes",1,0)</f>
        <v>0</v>
      </c>
    </row>
    <row r="2113" spans="1:22" ht="14" x14ac:dyDescent="0.3">
      <c r="A2113">
        <v>2112</v>
      </c>
      <c r="B2113" s="2">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f>IF(Table1[[#This Row],[Age]]&lt;25,"Under 25",
IF(Table1[[#This Row],[Age]]&lt;=34,"25–34",
IF(Table1[[#This Row],[Age]]&lt;=44,"35–44",
IF(Table1[[#This Row],[Age]]&lt;=54,"45–54","55+"))))</f>
        <v>35–44</v>
      </c>
      <c r="T2113" t="str">
        <f>IF(Table1[[#This Row],[Purchase Amount (USD)]]&gt;=100,"High Value","Low Value")</f>
        <v>Low Value</v>
      </c>
      <c r="U2113" t="str">
        <f>IF(Table1[[#This Row],[Previous Purchases]]&gt;=20,"Loyal",
IF(Table1[[#This Row],[Previous Purchases]]&gt;=10,"Returning","New"))</f>
        <v>Returning</v>
      </c>
      <c r="V2113" s="3">
        <f>IF(Table1[[#This Row],[Discount Applied]]="Yes",1,0)</f>
        <v>0</v>
      </c>
    </row>
    <row r="2114" spans="1:22" ht="14" x14ac:dyDescent="0.3">
      <c r="A2114">
        <v>2113</v>
      </c>
      <c r="B2114" s="2">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str">
        <f>IF(Table1[[#This Row],[Age]]&lt;25,"Under 25",
IF(Table1[[#This Row],[Age]]&lt;=34,"25–34",
IF(Table1[[#This Row],[Age]]&lt;=44,"35–44",
IF(Table1[[#This Row],[Age]]&lt;=54,"45–54","55+"))))</f>
        <v>35–44</v>
      </c>
      <c r="T2114" t="str">
        <f>IF(Table1[[#This Row],[Purchase Amount (USD)]]&gt;=100,"High Value","Low Value")</f>
        <v>Low Value</v>
      </c>
      <c r="U2114" t="str">
        <f>IF(Table1[[#This Row],[Previous Purchases]]&gt;=20,"Loyal",
IF(Table1[[#This Row],[Previous Purchases]]&gt;=10,"Returning","New"))</f>
        <v>New</v>
      </c>
      <c r="V2114" s="3">
        <f>IF(Table1[[#This Row],[Discount Applied]]="Yes",1,0)</f>
        <v>0</v>
      </c>
    </row>
    <row r="2115" spans="1:22" ht="14" x14ac:dyDescent="0.3">
      <c r="A2115">
        <v>2114</v>
      </c>
      <c r="B2115" s="2">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f>IF(Table1[[#This Row],[Age]]&lt;25,"Under 25",
IF(Table1[[#This Row],[Age]]&lt;=34,"25–34",
IF(Table1[[#This Row],[Age]]&lt;=44,"35–44",
IF(Table1[[#This Row],[Age]]&lt;=54,"45–54","55+"))))</f>
        <v>55+</v>
      </c>
      <c r="T2115" t="str">
        <f>IF(Table1[[#This Row],[Purchase Amount (USD)]]&gt;=100,"High Value","Low Value")</f>
        <v>Low Value</v>
      </c>
      <c r="U2115" t="str">
        <f>IF(Table1[[#This Row],[Previous Purchases]]&gt;=20,"Loyal",
IF(Table1[[#This Row],[Previous Purchases]]&gt;=10,"Returning","New"))</f>
        <v>Loyal</v>
      </c>
      <c r="V2115" s="3">
        <f>IF(Table1[[#This Row],[Discount Applied]]="Yes",1,0)</f>
        <v>0</v>
      </c>
    </row>
    <row r="2116" spans="1:22" ht="14" x14ac:dyDescent="0.3">
      <c r="A2116">
        <v>2115</v>
      </c>
      <c r="B2116" s="2">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f>IF(Table1[[#This Row],[Age]]&lt;25,"Under 25",
IF(Table1[[#This Row],[Age]]&lt;=34,"25–34",
IF(Table1[[#This Row],[Age]]&lt;=44,"35–44",
IF(Table1[[#This Row],[Age]]&lt;=54,"45–54","55+"))))</f>
        <v>35–44</v>
      </c>
      <c r="T2116" t="str">
        <f>IF(Table1[[#This Row],[Purchase Amount (USD)]]&gt;=100,"High Value","Low Value")</f>
        <v>Low Value</v>
      </c>
      <c r="U2116" t="str">
        <f>IF(Table1[[#This Row],[Previous Purchases]]&gt;=20,"Loyal",
IF(Table1[[#This Row],[Previous Purchases]]&gt;=10,"Returning","New"))</f>
        <v>Returning</v>
      </c>
      <c r="V2116" s="3">
        <f>IF(Table1[[#This Row],[Discount Applied]]="Yes",1,0)</f>
        <v>0</v>
      </c>
    </row>
    <row r="2117" spans="1:22" ht="14" x14ac:dyDescent="0.3">
      <c r="A2117">
        <v>2116</v>
      </c>
      <c r="B2117" s="2">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f>IF(Table1[[#This Row],[Age]]&lt;25,"Under 25",
IF(Table1[[#This Row],[Age]]&lt;=34,"25–34",
IF(Table1[[#This Row],[Age]]&lt;=44,"35–44",
IF(Table1[[#This Row],[Age]]&lt;=54,"45–54","55+"))))</f>
        <v>35–44</v>
      </c>
      <c r="T2117" t="str">
        <f>IF(Table1[[#This Row],[Purchase Amount (USD)]]&gt;=100,"High Value","Low Value")</f>
        <v>Low Value</v>
      </c>
      <c r="U2117" t="str">
        <f>IF(Table1[[#This Row],[Previous Purchases]]&gt;=20,"Loyal",
IF(Table1[[#This Row],[Previous Purchases]]&gt;=10,"Returning","New"))</f>
        <v>Returning</v>
      </c>
      <c r="V2117" s="3">
        <f>IF(Table1[[#This Row],[Discount Applied]]="Yes",1,0)</f>
        <v>0</v>
      </c>
    </row>
    <row r="2118" spans="1:22" ht="14" x14ac:dyDescent="0.3">
      <c r="A2118">
        <v>2117</v>
      </c>
      <c r="B2118" s="2">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f>IF(Table1[[#This Row],[Age]]&lt;25,"Under 25",
IF(Table1[[#This Row],[Age]]&lt;=34,"25–34",
IF(Table1[[#This Row],[Age]]&lt;=44,"35–44",
IF(Table1[[#This Row],[Age]]&lt;=54,"45–54","55+"))))</f>
        <v>55+</v>
      </c>
      <c r="T2118" t="str">
        <f>IF(Table1[[#This Row],[Purchase Amount (USD)]]&gt;=100,"High Value","Low Value")</f>
        <v>Low Value</v>
      </c>
      <c r="U2118" t="str">
        <f>IF(Table1[[#This Row],[Previous Purchases]]&gt;=20,"Loyal",
IF(Table1[[#This Row],[Previous Purchases]]&gt;=10,"Returning","New"))</f>
        <v>Loyal</v>
      </c>
      <c r="V2118" s="3">
        <f>IF(Table1[[#This Row],[Discount Applied]]="Yes",1,0)</f>
        <v>0</v>
      </c>
    </row>
    <row r="2119" spans="1:22" ht="14" x14ac:dyDescent="0.3">
      <c r="A2119">
        <v>2118</v>
      </c>
      <c r="B2119" s="2">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f>IF(Table1[[#This Row],[Age]]&lt;25,"Under 25",
IF(Table1[[#This Row],[Age]]&lt;=34,"25–34",
IF(Table1[[#This Row],[Age]]&lt;=44,"35–44",
IF(Table1[[#This Row],[Age]]&lt;=54,"45–54","55+"))))</f>
        <v>25–34</v>
      </c>
      <c r="T2119" t="str">
        <f>IF(Table1[[#This Row],[Purchase Amount (USD)]]&gt;=100,"High Value","Low Value")</f>
        <v>Low Value</v>
      </c>
      <c r="U2119" t="str">
        <f>IF(Table1[[#This Row],[Previous Purchases]]&gt;=20,"Loyal",
IF(Table1[[#This Row],[Previous Purchases]]&gt;=10,"Returning","New"))</f>
        <v>Returning</v>
      </c>
      <c r="V2119" s="3">
        <f>IF(Table1[[#This Row],[Discount Applied]]="Yes",1,0)</f>
        <v>0</v>
      </c>
    </row>
    <row r="2120" spans="1:22" ht="14" x14ac:dyDescent="0.3">
      <c r="A2120">
        <v>2119</v>
      </c>
      <c r="B2120" s="2">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f>IF(Table1[[#This Row],[Age]]&lt;25,"Under 25",
IF(Table1[[#This Row],[Age]]&lt;=34,"25–34",
IF(Table1[[#This Row],[Age]]&lt;=44,"35–44",
IF(Table1[[#This Row],[Age]]&lt;=54,"45–54","55+"))))</f>
        <v>55+</v>
      </c>
      <c r="T2120" t="str">
        <f>IF(Table1[[#This Row],[Purchase Amount (USD)]]&gt;=100,"High Value","Low Value")</f>
        <v>Low Value</v>
      </c>
      <c r="U2120" t="str">
        <f>IF(Table1[[#This Row],[Previous Purchases]]&gt;=20,"Loyal",
IF(Table1[[#This Row],[Previous Purchases]]&gt;=10,"Returning","New"))</f>
        <v>Loyal</v>
      </c>
      <c r="V2120" s="3">
        <f>IF(Table1[[#This Row],[Discount Applied]]="Yes",1,0)</f>
        <v>0</v>
      </c>
    </row>
    <row r="2121" spans="1:22" ht="14" x14ac:dyDescent="0.3">
      <c r="A2121">
        <v>2120</v>
      </c>
      <c r="B2121" s="2">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f>IF(Table1[[#This Row],[Age]]&lt;25,"Under 25",
IF(Table1[[#This Row],[Age]]&lt;=34,"25–34",
IF(Table1[[#This Row],[Age]]&lt;=44,"35–44",
IF(Table1[[#This Row],[Age]]&lt;=54,"45–54","55+"))))</f>
        <v>55+</v>
      </c>
      <c r="T2121" t="str">
        <f>IF(Table1[[#This Row],[Purchase Amount (USD)]]&gt;=100,"High Value","Low Value")</f>
        <v>Low Value</v>
      </c>
      <c r="U2121" t="str">
        <f>IF(Table1[[#This Row],[Previous Purchases]]&gt;=20,"Loyal",
IF(Table1[[#This Row],[Previous Purchases]]&gt;=10,"Returning","New"))</f>
        <v>Loyal</v>
      </c>
      <c r="V2121" s="3">
        <f>IF(Table1[[#This Row],[Discount Applied]]="Yes",1,0)</f>
        <v>0</v>
      </c>
    </row>
    <row r="2122" spans="1:22" ht="14" x14ac:dyDescent="0.3">
      <c r="A2122">
        <v>2121</v>
      </c>
      <c r="B2122" s="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f>IF(Table1[[#This Row],[Age]]&lt;25,"Under 25",
IF(Table1[[#This Row],[Age]]&lt;=34,"25–34",
IF(Table1[[#This Row],[Age]]&lt;=44,"35–44",
IF(Table1[[#This Row],[Age]]&lt;=54,"45–54","55+"))))</f>
        <v>45–54</v>
      </c>
      <c r="T2122" t="str">
        <f>IF(Table1[[#This Row],[Purchase Amount (USD)]]&gt;=100,"High Value","Low Value")</f>
        <v>Low Value</v>
      </c>
      <c r="U2122" t="str">
        <f>IF(Table1[[#This Row],[Previous Purchases]]&gt;=20,"Loyal",
IF(Table1[[#This Row],[Previous Purchases]]&gt;=10,"Returning","New"))</f>
        <v>Loyal</v>
      </c>
      <c r="V2122" s="3">
        <f>IF(Table1[[#This Row],[Discount Applied]]="Yes",1,0)</f>
        <v>0</v>
      </c>
    </row>
    <row r="2123" spans="1:22" ht="14" x14ac:dyDescent="0.3">
      <c r="A2123">
        <v>2122</v>
      </c>
      <c r="B2123" s="2">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str">
        <f>IF(Table1[[#This Row],[Age]]&lt;25,"Under 25",
IF(Table1[[#This Row],[Age]]&lt;=34,"25–34",
IF(Table1[[#This Row],[Age]]&lt;=44,"35–44",
IF(Table1[[#This Row],[Age]]&lt;=54,"45–54","55+"))))</f>
        <v>35–44</v>
      </c>
      <c r="T2123" t="str">
        <f>IF(Table1[[#This Row],[Purchase Amount (USD)]]&gt;=100,"High Value","Low Value")</f>
        <v>Low Value</v>
      </c>
      <c r="U2123" t="str">
        <f>IF(Table1[[#This Row],[Previous Purchases]]&gt;=20,"Loyal",
IF(Table1[[#This Row],[Previous Purchases]]&gt;=10,"Returning","New"))</f>
        <v>Loyal</v>
      </c>
      <c r="V2123" s="3">
        <f>IF(Table1[[#This Row],[Discount Applied]]="Yes",1,0)</f>
        <v>0</v>
      </c>
    </row>
    <row r="2124" spans="1:22" ht="14" x14ac:dyDescent="0.3">
      <c r="A2124">
        <v>2123</v>
      </c>
      <c r="B2124" s="2">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f>IF(Table1[[#This Row],[Age]]&lt;25,"Under 25",
IF(Table1[[#This Row],[Age]]&lt;=34,"25–34",
IF(Table1[[#This Row],[Age]]&lt;=44,"35–44",
IF(Table1[[#This Row],[Age]]&lt;=54,"45–54","55+"))))</f>
        <v>25–34</v>
      </c>
      <c r="T2124" t="str">
        <f>IF(Table1[[#This Row],[Purchase Amount (USD)]]&gt;=100,"High Value","Low Value")</f>
        <v>Low Value</v>
      </c>
      <c r="U2124" t="str">
        <f>IF(Table1[[#This Row],[Previous Purchases]]&gt;=20,"Loyal",
IF(Table1[[#This Row],[Previous Purchases]]&gt;=10,"Returning","New"))</f>
        <v>Loyal</v>
      </c>
      <c r="V2124" s="3">
        <f>IF(Table1[[#This Row],[Discount Applied]]="Yes",1,0)</f>
        <v>0</v>
      </c>
    </row>
    <row r="2125" spans="1:22" ht="14" x14ac:dyDescent="0.3">
      <c r="A2125">
        <v>2124</v>
      </c>
      <c r="B2125" s="2">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f>IF(Table1[[#This Row],[Age]]&lt;25,"Under 25",
IF(Table1[[#This Row],[Age]]&lt;=34,"25–34",
IF(Table1[[#This Row],[Age]]&lt;=44,"35–44",
IF(Table1[[#This Row],[Age]]&lt;=54,"45–54","55+"))))</f>
        <v>45–54</v>
      </c>
      <c r="T2125" t="str">
        <f>IF(Table1[[#This Row],[Purchase Amount (USD)]]&gt;=100,"High Value","Low Value")</f>
        <v>Low Value</v>
      </c>
      <c r="U2125" t="str">
        <f>IF(Table1[[#This Row],[Previous Purchases]]&gt;=20,"Loyal",
IF(Table1[[#This Row],[Previous Purchases]]&gt;=10,"Returning","New"))</f>
        <v>Loyal</v>
      </c>
      <c r="V2125" s="3">
        <f>IF(Table1[[#This Row],[Discount Applied]]="Yes",1,0)</f>
        <v>0</v>
      </c>
    </row>
    <row r="2126" spans="1:22" ht="14" x14ac:dyDescent="0.3">
      <c r="A2126">
        <v>2125</v>
      </c>
      <c r="B2126" s="2">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f>IF(Table1[[#This Row],[Age]]&lt;25,"Under 25",
IF(Table1[[#This Row],[Age]]&lt;=34,"25–34",
IF(Table1[[#This Row],[Age]]&lt;=44,"35–44",
IF(Table1[[#This Row],[Age]]&lt;=54,"45–54","55+"))))</f>
        <v>45–54</v>
      </c>
      <c r="T2126" t="str">
        <f>IF(Table1[[#This Row],[Purchase Amount (USD)]]&gt;=100,"High Value","Low Value")</f>
        <v>Low Value</v>
      </c>
      <c r="U2126" t="str">
        <f>IF(Table1[[#This Row],[Previous Purchases]]&gt;=20,"Loyal",
IF(Table1[[#This Row],[Previous Purchases]]&gt;=10,"Returning","New"))</f>
        <v>Loyal</v>
      </c>
      <c r="V2126" s="3">
        <f>IF(Table1[[#This Row],[Discount Applied]]="Yes",1,0)</f>
        <v>0</v>
      </c>
    </row>
    <row r="2127" spans="1:22" ht="14" x14ac:dyDescent="0.3">
      <c r="A2127">
        <v>2126</v>
      </c>
      <c r="B2127" s="2">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f>IF(Table1[[#This Row],[Age]]&lt;25,"Under 25",
IF(Table1[[#This Row],[Age]]&lt;=34,"25–34",
IF(Table1[[#This Row],[Age]]&lt;=44,"35–44",
IF(Table1[[#This Row],[Age]]&lt;=54,"45–54","55+"))))</f>
        <v>55+</v>
      </c>
      <c r="T2127" t="str">
        <f>IF(Table1[[#This Row],[Purchase Amount (USD)]]&gt;=100,"High Value","Low Value")</f>
        <v>Low Value</v>
      </c>
      <c r="U2127" t="str">
        <f>IF(Table1[[#This Row],[Previous Purchases]]&gt;=20,"Loyal",
IF(Table1[[#This Row],[Previous Purchases]]&gt;=10,"Returning","New"))</f>
        <v>Loyal</v>
      </c>
      <c r="V2127" s="3">
        <f>IF(Table1[[#This Row],[Discount Applied]]="Yes",1,0)</f>
        <v>0</v>
      </c>
    </row>
    <row r="2128" spans="1:22" ht="14" x14ac:dyDescent="0.3">
      <c r="A2128">
        <v>2127</v>
      </c>
      <c r="B2128" s="2">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f>IF(Table1[[#This Row],[Age]]&lt;25,"Under 25",
IF(Table1[[#This Row],[Age]]&lt;=34,"25–34",
IF(Table1[[#This Row],[Age]]&lt;=44,"35–44",
IF(Table1[[#This Row],[Age]]&lt;=54,"45–54","55+"))))</f>
        <v>55+</v>
      </c>
      <c r="T2128" t="str">
        <f>IF(Table1[[#This Row],[Purchase Amount (USD)]]&gt;=100,"High Value","Low Value")</f>
        <v>Low Value</v>
      </c>
      <c r="U2128" t="str">
        <f>IF(Table1[[#This Row],[Previous Purchases]]&gt;=20,"Loyal",
IF(Table1[[#This Row],[Previous Purchases]]&gt;=10,"Returning","New"))</f>
        <v>Loyal</v>
      </c>
      <c r="V2128" s="3">
        <f>IF(Table1[[#This Row],[Discount Applied]]="Yes",1,0)</f>
        <v>0</v>
      </c>
    </row>
    <row r="2129" spans="1:22" ht="14" x14ac:dyDescent="0.3">
      <c r="A2129">
        <v>2128</v>
      </c>
      <c r="B2129" s="2">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f>IF(Table1[[#This Row],[Age]]&lt;25,"Under 25",
IF(Table1[[#This Row],[Age]]&lt;=34,"25–34",
IF(Table1[[#This Row],[Age]]&lt;=44,"35–44",
IF(Table1[[#This Row],[Age]]&lt;=54,"45–54","55+"))))</f>
        <v>55+</v>
      </c>
      <c r="T2129" t="str">
        <f>IF(Table1[[#This Row],[Purchase Amount (USD)]]&gt;=100,"High Value","Low Value")</f>
        <v>Low Value</v>
      </c>
      <c r="U2129" t="str">
        <f>IF(Table1[[#This Row],[Previous Purchases]]&gt;=20,"Loyal",
IF(Table1[[#This Row],[Previous Purchases]]&gt;=10,"Returning","New"))</f>
        <v>Loyal</v>
      </c>
      <c r="V2129" s="3">
        <f>IF(Table1[[#This Row],[Discount Applied]]="Yes",1,0)</f>
        <v>0</v>
      </c>
    </row>
    <row r="2130" spans="1:22" ht="14" x14ac:dyDescent="0.3">
      <c r="A2130">
        <v>2129</v>
      </c>
      <c r="B2130" s="2">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f>IF(Table1[[#This Row],[Age]]&lt;25,"Under 25",
IF(Table1[[#This Row],[Age]]&lt;=34,"25–34",
IF(Table1[[#This Row],[Age]]&lt;=44,"35–44",
IF(Table1[[#This Row],[Age]]&lt;=54,"45–54","55+"))))</f>
        <v>55+</v>
      </c>
      <c r="T2130" t="str">
        <f>IF(Table1[[#This Row],[Purchase Amount (USD)]]&gt;=100,"High Value","Low Value")</f>
        <v>Low Value</v>
      </c>
      <c r="U2130" t="str">
        <f>IF(Table1[[#This Row],[Previous Purchases]]&gt;=20,"Loyal",
IF(Table1[[#This Row],[Previous Purchases]]&gt;=10,"Returning","New"))</f>
        <v>Loyal</v>
      </c>
      <c r="V2130" s="3">
        <f>IF(Table1[[#This Row],[Discount Applied]]="Yes",1,0)</f>
        <v>0</v>
      </c>
    </row>
    <row r="2131" spans="1:22" ht="14" x14ac:dyDescent="0.3">
      <c r="A2131">
        <v>2130</v>
      </c>
      <c r="B2131" s="2">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f>IF(Table1[[#This Row],[Age]]&lt;25,"Under 25",
IF(Table1[[#This Row],[Age]]&lt;=34,"25–34",
IF(Table1[[#This Row],[Age]]&lt;=44,"35–44",
IF(Table1[[#This Row],[Age]]&lt;=54,"45–54","55+"))))</f>
        <v>35–44</v>
      </c>
      <c r="T2131" t="str">
        <f>IF(Table1[[#This Row],[Purchase Amount (USD)]]&gt;=100,"High Value","Low Value")</f>
        <v>Low Value</v>
      </c>
      <c r="U2131" t="str">
        <f>IF(Table1[[#This Row],[Previous Purchases]]&gt;=20,"Loyal",
IF(Table1[[#This Row],[Previous Purchases]]&gt;=10,"Returning","New"))</f>
        <v>Returning</v>
      </c>
      <c r="V2131" s="3">
        <f>IF(Table1[[#This Row],[Discount Applied]]="Yes",1,0)</f>
        <v>0</v>
      </c>
    </row>
    <row r="2132" spans="1:22" ht="14" x14ac:dyDescent="0.3">
      <c r="A2132">
        <v>2131</v>
      </c>
      <c r="B2132" s="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str">
        <f>IF(Table1[[#This Row],[Age]]&lt;25,"Under 25",
IF(Table1[[#This Row],[Age]]&lt;=34,"25–34",
IF(Table1[[#This Row],[Age]]&lt;=44,"35–44",
IF(Table1[[#This Row],[Age]]&lt;=54,"45–54","55+"))))</f>
        <v>25–34</v>
      </c>
      <c r="T2132" t="str">
        <f>IF(Table1[[#This Row],[Purchase Amount (USD)]]&gt;=100,"High Value","Low Value")</f>
        <v>Low Value</v>
      </c>
      <c r="U2132" t="str">
        <f>IF(Table1[[#This Row],[Previous Purchases]]&gt;=20,"Loyal",
IF(Table1[[#This Row],[Previous Purchases]]&gt;=10,"Returning","New"))</f>
        <v>Loyal</v>
      </c>
      <c r="V2132" s="3">
        <f>IF(Table1[[#This Row],[Discount Applied]]="Yes",1,0)</f>
        <v>0</v>
      </c>
    </row>
    <row r="2133" spans="1:22" ht="14" x14ac:dyDescent="0.3">
      <c r="A2133">
        <v>2132</v>
      </c>
      <c r="B2133" s="2">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f>IF(Table1[[#This Row],[Age]]&lt;25,"Under 25",
IF(Table1[[#This Row],[Age]]&lt;=34,"25–34",
IF(Table1[[#This Row],[Age]]&lt;=44,"35–44",
IF(Table1[[#This Row],[Age]]&lt;=54,"45–54","55+"))))</f>
        <v>Under 25</v>
      </c>
      <c r="T2133" t="str">
        <f>IF(Table1[[#This Row],[Purchase Amount (USD)]]&gt;=100,"High Value","Low Value")</f>
        <v>Low Value</v>
      </c>
      <c r="U2133" t="str">
        <f>IF(Table1[[#This Row],[Previous Purchases]]&gt;=20,"Loyal",
IF(Table1[[#This Row],[Previous Purchases]]&gt;=10,"Returning","New"))</f>
        <v>New</v>
      </c>
      <c r="V2133" s="3">
        <f>IF(Table1[[#This Row],[Discount Applied]]="Yes",1,0)</f>
        <v>0</v>
      </c>
    </row>
    <row r="2134" spans="1:22" ht="14" x14ac:dyDescent="0.3">
      <c r="A2134">
        <v>2133</v>
      </c>
      <c r="B2134" s="2">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f>IF(Table1[[#This Row],[Age]]&lt;25,"Under 25",
IF(Table1[[#This Row],[Age]]&lt;=34,"25–34",
IF(Table1[[#This Row],[Age]]&lt;=44,"35–44",
IF(Table1[[#This Row],[Age]]&lt;=54,"45–54","55+"))))</f>
        <v>25–34</v>
      </c>
      <c r="T2134" t="str">
        <f>IF(Table1[[#This Row],[Purchase Amount (USD)]]&gt;=100,"High Value","Low Value")</f>
        <v>Low Value</v>
      </c>
      <c r="U2134" t="str">
        <f>IF(Table1[[#This Row],[Previous Purchases]]&gt;=20,"Loyal",
IF(Table1[[#This Row],[Previous Purchases]]&gt;=10,"Returning","New"))</f>
        <v>Returning</v>
      </c>
      <c r="V2134" s="3">
        <f>IF(Table1[[#This Row],[Discount Applied]]="Yes",1,0)</f>
        <v>0</v>
      </c>
    </row>
    <row r="2135" spans="1:22" ht="14" x14ac:dyDescent="0.3">
      <c r="A2135">
        <v>2134</v>
      </c>
      <c r="B2135" s="2">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f>IF(Table1[[#This Row],[Age]]&lt;25,"Under 25",
IF(Table1[[#This Row],[Age]]&lt;=34,"25–34",
IF(Table1[[#This Row],[Age]]&lt;=44,"35–44",
IF(Table1[[#This Row],[Age]]&lt;=54,"45–54","55+"))))</f>
        <v>Under 25</v>
      </c>
      <c r="T2135" t="str">
        <f>IF(Table1[[#This Row],[Purchase Amount (USD)]]&gt;=100,"High Value","Low Value")</f>
        <v>Low Value</v>
      </c>
      <c r="U2135" t="str">
        <f>IF(Table1[[#This Row],[Previous Purchases]]&gt;=20,"Loyal",
IF(Table1[[#This Row],[Previous Purchases]]&gt;=10,"Returning","New"))</f>
        <v>Returning</v>
      </c>
      <c r="V2135" s="3">
        <f>IF(Table1[[#This Row],[Discount Applied]]="Yes",1,0)</f>
        <v>0</v>
      </c>
    </row>
    <row r="2136" spans="1:22" ht="14" x14ac:dyDescent="0.3">
      <c r="A2136">
        <v>2135</v>
      </c>
      <c r="B2136" s="2">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f>IF(Table1[[#This Row],[Age]]&lt;25,"Under 25",
IF(Table1[[#This Row],[Age]]&lt;=34,"25–34",
IF(Table1[[#This Row],[Age]]&lt;=44,"35–44",
IF(Table1[[#This Row],[Age]]&lt;=54,"45–54","55+"))))</f>
        <v>55+</v>
      </c>
      <c r="T2136" t="str">
        <f>IF(Table1[[#This Row],[Purchase Amount (USD)]]&gt;=100,"High Value","Low Value")</f>
        <v>Low Value</v>
      </c>
      <c r="U2136" t="str">
        <f>IF(Table1[[#This Row],[Previous Purchases]]&gt;=20,"Loyal",
IF(Table1[[#This Row],[Previous Purchases]]&gt;=10,"Returning","New"))</f>
        <v>Loyal</v>
      </c>
      <c r="V2136" s="3">
        <f>IF(Table1[[#This Row],[Discount Applied]]="Yes",1,0)</f>
        <v>0</v>
      </c>
    </row>
    <row r="2137" spans="1:22" ht="14" x14ac:dyDescent="0.3">
      <c r="A2137">
        <v>2136</v>
      </c>
      <c r="B2137" s="2">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f>IF(Table1[[#This Row],[Age]]&lt;25,"Under 25",
IF(Table1[[#This Row],[Age]]&lt;=34,"25–34",
IF(Table1[[#This Row],[Age]]&lt;=44,"35–44",
IF(Table1[[#This Row],[Age]]&lt;=54,"45–54","55+"))))</f>
        <v>25–34</v>
      </c>
      <c r="T2137" t="str">
        <f>IF(Table1[[#This Row],[Purchase Amount (USD)]]&gt;=100,"High Value","Low Value")</f>
        <v>Low Value</v>
      </c>
      <c r="U2137" t="str">
        <f>IF(Table1[[#This Row],[Previous Purchases]]&gt;=20,"Loyal",
IF(Table1[[#This Row],[Previous Purchases]]&gt;=10,"Returning","New"))</f>
        <v>New</v>
      </c>
      <c r="V2137" s="3">
        <f>IF(Table1[[#This Row],[Discount Applied]]="Yes",1,0)</f>
        <v>0</v>
      </c>
    </row>
    <row r="2138" spans="1:22" ht="14" x14ac:dyDescent="0.3">
      <c r="A2138">
        <v>2137</v>
      </c>
      <c r="B2138" s="2">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f>IF(Table1[[#This Row],[Age]]&lt;25,"Under 25",
IF(Table1[[#This Row],[Age]]&lt;=34,"25–34",
IF(Table1[[#This Row],[Age]]&lt;=44,"35–44",
IF(Table1[[#This Row],[Age]]&lt;=54,"45–54","55+"))))</f>
        <v>45–54</v>
      </c>
      <c r="T2138" t="str">
        <f>IF(Table1[[#This Row],[Purchase Amount (USD)]]&gt;=100,"High Value","Low Value")</f>
        <v>Low Value</v>
      </c>
      <c r="U2138" t="str">
        <f>IF(Table1[[#This Row],[Previous Purchases]]&gt;=20,"Loyal",
IF(Table1[[#This Row],[Previous Purchases]]&gt;=10,"Returning","New"))</f>
        <v>Loyal</v>
      </c>
      <c r="V2138" s="3">
        <f>IF(Table1[[#This Row],[Discount Applied]]="Yes",1,0)</f>
        <v>0</v>
      </c>
    </row>
    <row r="2139" spans="1:22" ht="14" x14ac:dyDescent="0.3">
      <c r="A2139">
        <v>2138</v>
      </c>
      <c r="B2139" s="2">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f>IF(Table1[[#This Row],[Age]]&lt;25,"Under 25",
IF(Table1[[#This Row],[Age]]&lt;=34,"25–34",
IF(Table1[[#This Row],[Age]]&lt;=44,"35–44",
IF(Table1[[#This Row],[Age]]&lt;=54,"45–54","55+"))))</f>
        <v>25–34</v>
      </c>
      <c r="T2139" t="str">
        <f>IF(Table1[[#This Row],[Purchase Amount (USD)]]&gt;=100,"High Value","Low Value")</f>
        <v>Low Value</v>
      </c>
      <c r="U2139" t="str">
        <f>IF(Table1[[#This Row],[Previous Purchases]]&gt;=20,"Loyal",
IF(Table1[[#This Row],[Previous Purchases]]&gt;=10,"Returning","New"))</f>
        <v>Loyal</v>
      </c>
      <c r="V2139" s="3">
        <f>IF(Table1[[#This Row],[Discount Applied]]="Yes",1,0)</f>
        <v>0</v>
      </c>
    </row>
    <row r="2140" spans="1:22" ht="14" x14ac:dyDescent="0.3">
      <c r="A2140">
        <v>2139</v>
      </c>
      <c r="B2140" s="2">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f>IF(Table1[[#This Row],[Age]]&lt;25,"Under 25",
IF(Table1[[#This Row],[Age]]&lt;=34,"25–34",
IF(Table1[[#This Row],[Age]]&lt;=44,"35–44",
IF(Table1[[#This Row],[Age]]&lt;=54,"45–54","55+"))))</f>
        <v>55+</v>
      </c>
      <c r="T2140" t="str">
        <f>IF(Table1[[#This Row],[Purchase Amount (USD)]]&gt;=100,"High Value","Low Value")</f>
        <v>Low Value</v>
      </c>
      <c r="U2140" t="str">
        <f>IF(Table1[[#This Row],[Previous Purchases]]&gt;=20,"Loyal",
IF(Table1[[#This Row],[Previous Purchases]]&gt;=10,"Returning","New"))</f>
        <v>Loyal</v>
      </c>
      <c r="V2140" s="3">
        <f>IF(Table1[[#This Row],[Discount Applied]]="Yes",1,0)</f>
        <v>0</v>
      </c>
    </row>
    <row r="2141" spans="1:22" ht="14" x14ac:dyDescent="0.3">
      <c r="A2141">
        <v>2140</v>
      </c>
      <c r="B2141" s="2">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f>IF(Table1[[#This Row],[Age]]&lt;25,"Under 25",
IF(Table1[[#This Row],[Age]]&lt;=34,"25–34",
IF(Table1[[#This Row],[Age]]&lt;=44,"35–44",
IF(Table1[[#This Row],[Age]]&lt;=54,"45–54","55+"))))</f>
        <v>35–44</v>
      </c>
      <c r="T2141" t="str">
        <f>IF(Table1[[#This Row],[Purchase Amount (USD)]]&gt;=100,"High Value","Low Value")</f>
        <v>Low Value</v>
      </c>
      <c r="U2141" t="str">
        <f>IF(Table1[[#This Row],[Previous Purchases]]&gt;=20,"Loyal",
IF(Table1[[#This Row],[Previous Purchases]]&gt;=10,"Returning","New"))</f>
        <v>Loyal</v>
      </c>
      <c r="V2141" s="3">
        <f>IF(Table1[[#This Row],[Discount Applied]]="Yes",1,0)</f>
        <v>0</v>
      </c>
    </row>
    <row r="2142" spans="1:22" ht="14" x14ac:dyDescent="0.3">
      <c r="A2142">
        <v>2141</v>
      </c>
      <c r="B2142" s="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f>IF(Table1[[#This Row],[Age]]&lt;25,"Under 25",
IF(Table1[[#This Row],[Age]]&lt;=34,"25–34",
IF(Table1[[#This Row],[Age]]&lt;=44,"35–44",
IF(Table1[[#This Row],[Age]]&lt;=54,"45–54","55+"))))</f>
        <v>45–54</v>
      </c>
      <c r="T2142" t="str">
        <f>IF(Table1[[#This Row],[Purchase Amount (USD)]]&gt;=100,"High Value","Low Value")</f>
        <v>Low Value</v>
      </c>
      <c r="U2142" t="str">
        <f>IF(Table1[[#This Row],[Previous Purchases]]&gt;=20,"Loyal",
IF(Table1[[#This Row],[Previous Purchases]]&gt;=10,"Returning","New"))</f>
        <v>Loyal</v>
      </c>
      <c r="V2142" s="3">
        <f>IF(Table1[[#This Row],[Discount Applied]]="Yes",1,0)</f>
        <v>0</v>
      </c>
    </row>
    <row r="2143" spans="1:22" ht="14" x14ac:dyDescent="0.3">
      <c r="A2143">
        <v>2142</v>
      </c>
      <c r="B2143" s="2">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f>IF(Table1[[#This Row],[Age]]&lt;25,"Under 25",
IF(Table1[[#This Row],[Age]]&lt;=34,"25–34",
IF(Table1[[#This Row],[Age]]&lt;=44,"35–44",
IF(Table1[[#This Row],[Age]]&lt;=54,"45–54","55+"))))</f>
        <v>Under 25</v>
      </c>
      <c r="T2143" t="str">
        <f>IF(Table1[[#This Row],[Purchase Amount (USD)]]&gt;=100,"High Value","Low Value")</f>
        <v>Low Value</v>
      </c>
      <c r="U2143" t="str">
        <f>IF(Table1[[#This Row],[Previous Purchases]]&gt;=20,"Loyal",
IF(Table1[[#This Row],[Previous Purchases]]&gt;=10,"Returning","New"))</f>
        <v>Loyal</v>
      </c>
      <c r="V2143" s="3">
        <f>IF(Table1[[#This Row],[Discount Applied]]="Yes",1,0)</f>
        <v>0</v>
      </c>
    </row>
    <row r="2144" spans="1:22" ht="14" x14ac:dyDescent="0.3">
      <c r="A2144">
        <v>2143</v>
      </c>
      <c r="B2144" s="2">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f>IF(Table1[[#This Row],[Age]]&lt;25,"Under 25",
IF(Table1[[#This Row],[Age]]&lt;=34,"25–34",
IF(Table1[[#This Row],[Age]]&lt;=44,"35–44",
IF(Table1[[#This Row],[Age]]&lt;=54,"45–54","55+"))))</f>
        <v>45–54</v>
      </c>
      <c r="T2144" t="str">
        <f>IF(Table1[[#This Row],[Purchase Amount (USD)]]&gt;=100,"High Value","Low Value")</f>
        <v>Low Value</v>
      </c>
      <c r="U2144" t="str">
        <f>IF(Table1[[#This Row],[Previous Purchases]]&gt;=20,"Loyal",
IF(Table1[[#This Row],[Previous Purchases]]&gt;=10,"Returning","New"))</f>
        <v>Loyal</v>
      </c>
      <c r="V2144" s="3">
        <f>IF(Table1[[#This Row],[Discount Applied]]="Yes",1,0)</f>
        <v>0</v>
      </c>
    </row>
    <row r="2145" spans="1:22" ht="14" x14ac:dyDescent="0.3">
      <c r="A2145">
        <v>2144</v>
      </c>
      <c r="B2145" s="2">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f>IF(Table1[[#This Row],[Age]]&lt;25,"Under 25",
IF(Table1[[#This Row],[Age]]&lt;=34,"25–34",
IF(Table1[[#This Row],[Age]]&lt;=44,"35–44",
IF(Table1[[#This Row],[Age]]&lt;=54,"45–54","55+"))))</f>
        <v>45–54</v>
      </c>
      <c r="T2145" t="str">
        <f>IF(Table1[[#This Row],[Purchase Amount (USD)]]&gt;=100,"High Value","Low Value")</f>
        <v>Low Value</v>
      </c>
      <c r="U2145" t="str">
        <f>IF(Table1[[#This Row],[Previous Purchases]]&gt;=20,"Loyal",
IF(Table1[[#This Row],[Previous Purchases]]&gt;=10,"Returning","New"))</f>
        <v>Loyal</v>
      </c>
      <c r="V2145" s="3">
        <f>IF(Table1[[#This Row],[Discount Applied]]="Yes",1,0)</f>
        <v>0</v>
      </c>
    </row>
    <row r="2146" spans="1:22" ht="14" x14ac:dyDescent="0.3">
      <c r="A2146">
        <v>2145</v>
      </c>
      <c r="B2146" s="2">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f>IF(Table1[[#This Row],[Age]]&lt;25,"Under 25",
IF(Table1[[#This Row],[Age]]&lt;=34,"25–34",
IF(Table1[[#This Row],[Age]]&lt;=44,"35–44",
IF(Table1[[#This Row],[Age]]&lt;=54,"45–54","55+"))))</f>
        <v>45–54</v>
      </c>
      <c r="T2146" t="str">
        <f>IF(Table1[[#This Row],[Purchase Amount (USD)]]&gt;=100,"High Value","Low Value")</f>
        <v>Low Value</v>
      </c>
      <c r="U2146" t="str">
        <f>IF(Table1[[#This Row],[Previous Purchases]]&gt;=20,"Loyal",
IF(Table1[[#This Row],[Previous Purchases]]&gt;=10,"Returning","New"))</f>
        <v>Loyal</v>
      </c>
      <c r="V2146" s="3">
        <f>IF(Table1[[#This Row],[Discount Applied]]="Yes",1,0)</f>
        <v>0</v>
      </c>
    </row>
    <row r="2147" spans="1:22" ht="14" x14ac:dyDescent="0.3">
      <c r="A2147">
        <v>2146</v>
      </c>
      <c r="B2147" s="2">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f>IF(Table1[[#This Row],[Age]]&lt;25,"Under 25",
IF(Table1[[#This Row],[Age]]&lt;=34,"25–34",
IF(Table1[[#This Row],[Age]]&lt;=44,"35–44",
IF(Table1[[#This Row],[Age]]&lt;=54,"45–54","55+"))))</f>
        <v>35–44</v>
      </c>
      <c r="T2147" t="str">
        <f>IF(Table1[[#This Row],[Purchase Amount (USD)]]&gt;=100,"High Value","Low Value")</f>
        <v>Low Value</v>
      </c>
      <c r="U2147" t="str">
        <f>IF(Table1[[#This Row],[Previous Purchases]]&gt;=20,"Loyal",
IF(Table1[[#This Row],[Previous Purchases]]&gt;=10,"Returning","New"))</f>
        <v>Loyal</v>
      </c>
      <c r="V2147" s="3">
        <f>IF(Table1[[#This Row],[Discount Applied]]="Yes",1,0)</f>
        <v>0</v>
      </c>
    </row>
    <row r="2148" spans="1:22" ht="14" x14ac:dyDescent="0.3">
      <c r="A2148">
        <v>2147</v>
      </c>
      <c r="B2148" s="2">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f>IF(Table1[[#This Row],[Age]]&lt;25,"Under 25",
IF(Table1[[#This Row],[Age]]&lt;=34,"25–34",
IF(Table1[[#This Row],[Age]]&lt;=44,"35–44",
IF(Table1[[#This Row],[Age]]&lt;=54,"45–54","55+"))))</f>
        <v>45–54</v>
      </c>
      <c r="T2148" t="str">
        <f>IF(Table1[[#This Row],[Purchase Amount (USD)]]&gt;=100,"High Value","Low Value")</f>
        <v>Low Value</v>
      </c>
      <c r="U2148" t="str">
        <f>IF(Table1[[#This Row],[Previous Purchases]]&gt;=20,"Loyal",
IF(Table1[[#This Row],[Previous Purchases]]&gt;=10,"Returning","New"))</f>
        <v>Loyal</v>
      </c>
      <c r="V2148" s="3">
        <f>IF(Table1[[#This Row],[Discount Applied]]="Yes",1,0)</f>
        <v>0</v>
      </c>
    </row>
    <row r="2149" spans="1:22" ht="14" x14ac:dyDescent="0.3">
      <c r="A2149">
        <v>2148</v>
      </c>
      <c r="B2149" s="2">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f>IF(Table1[[#This Row],[Age]]&lt;25,"Under 25",
IF(Table1[[#This Row],[Age]]&lt;=34,"25–34",
IF(Table1[[#This Row],[Age]]&lt;=44,"35–44",
IF(Table1[[#This Row],[Age]]&lt;=54,"45–54","55+"))))</f>
        <v>45–54</v>
      </c>
      <c r="T2149" t="str">
        <f>IF(Table1[[#This Row],[Purchase Amount (USD)]]&gt;=100,"High Value","Low Value")</f>
        <v>Low Value</v>
      </c>
      <c r="U2149" t="str">
        <f>IF(Table1[[#This Row],[Previous Purchases]]&gt;=20,"Loyal",
IF(Table1[[#This Row],[Previous Purchases]]&gt;=10,"Returning","New"))</f>
        <v>New</v>
      </c>
      <c r="V2149" s="3">
        <f>IF(Table1[[#This Row],[Discount Applied]]="Yes",1,0)</f>
        <v>0</v>
      </c>
    </row>
    <row r="2150" spans="1:22" ht="14" x14ac:dyDescent="0.3">
      <c r="A2150">
        <v>2149</v>
      </c>
      <c r="B2150" s="2">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f>IF(Table1[[#This Row],[Age]]&lt;25,"Under 25",
IF(Table1[[#This Row],[Age]]&lt;=34,"25–34",
IF(Table1[[#This Row],[Age]]&lt;=44,"35–44",
IF(Table1[[#This Row],[Age]]&lt;=54,"45–54","55+"))))</f>
        <v>Under 25</v>
      </c>
      <c r="T2150" t="str">
        <f>IF(Table1[[#This Row],[Purchase Amount (USD)]]&gt;=100,"High Value","Low Value")</f>
        <v>Low Value</v>
      </c>
      <c r="U2150" t="str">
        <f>IF(Table1[[#This Row],[Previous Purchases]]&gt;=20,"Loyal",
IF(Table1[[#This Row],[Previous Purchases]]&gt;=10,"Returning","New"))</f>
        <v>Returning</v>
      </c>
      <c r="V2150" s="3">
        <f>IF(Table1[[#This Row],[Discount Applied]]="Yes",1,0)</f>
        <v>0</v>
      </c>
    </row>
    <row r="2151" spans="1:22" ht="14" x14ac:dyDescent="0.3">
      <c r="A2151">
        <v>2150</v>
      </c>
      <c r="B2151" s="2">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f>IF(Table1[[#This Row],[Age]]&lt;25,"Under 25",
IF(Table1[[#This Row],[Age]]&lt;=34,"25–34",
IF(Table1[[#This Row],[Age]]&lt;=44,"35–44",
IF(Table1[[#This Row],[Age]]&lt;=54,"45–54","55+"))))</f>
        <v>35–44</v>
      </c>
      <c r="T2151" t="str">
        <f>IF(Table1[[#This Row],[Purchase Amount (USD)]]&gt;=100,"High Value","Low Value")</f>
        <v>Low Value</v>
      </c>
      <c r="U2151" t="str">
        <f>IF(Table1[[#This Row],[Previous Purchases]]&gt;=20,"Loyal",
IF(Table1[[#This Row],[Previous Purchases]]&gt;=10,"Returning","New"))</f>
        <v>New</v>
      </c>
      <c r="V2151" s="3">
        <f>IF(Table1[[#This Row],[Discount Applied]]="Yes",1,0)</f>
        <v>0</v>
      </c>
    </row>
    <row r="2152" spans="1:22" ht="14" x14ac:dyDescent="0.3">
      <c r="A2152">
        <v>2151</v>
      </c>
      <c r="B2152" s="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f>IF(Table1[[#This Row],[Age]]&lt;25,"Under 25",
IF(Table1[[#This Row],[Age]]&lt;=34,"25–34",
IF(Table1[[#This Row],[Age]]&lt;=44,"35–44",
IF(Table1[[#This Row],[Age]]&lt;=54,"45–54","55+"))))</f>
        <v>55+</v>
      </c>
      <c r="T2152" t="str">
        <f>IF(Table1[[#This Row],[Purchase Amount (USD)]]&gt;=100,"High Value","Low Value")</f>
        <v>Low Value</v>
      </c>
      <c r="U2152" t="str">
        <f>IF(Table1[[#This Row],[Previous Purchases]]&gt;=20,"Loyal",
IF(Table1[[#This Row],[Previous Purchases]]&gt;=10,"Returning","New"))</f>
        <v>Returning</v>
      </c>
      <c r="V2152" s="3">
        <f>IF(Table1[[#This Row],[Discount Applied]]="Yes",1,0)</f>
        <v>0</v>
      </c>
    </row>
    <row r="2153" spans="1:22" ht="14" x14ac:dyDescent="0.3">
      <c r="A2153">
        <v>2152</v>
      </c>
      <c r="B2153" s="2">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f>IF(Table1[[#This Row],[Age]]&lt;25,"Under 25",
IF(Table1[[#This Row],[Age]]&lt;=34,"25–34",
IF(Table1[[#This Row],[Age]]&lt;=44,"35–44",
IF(Table1[[#This Row],[Age]]&lt;=54,"45–54","55+"))))</f>
        <v>55+</v>
      </c>
      <c r="T2153" t="str">
        <f>IF(Table1[[#This Row],[Purchase Amount (USD)]]&gt;=100,"High Value","Low Value")</f>
        <v>Low Value</v>
      </c>
      <c r="U2153" t="str">
        <f>IF(Table1[[#This Row],[Previous Purchases]]&gt;=20,"Loyal",
IF(Table1[[#This Row],[Previous Purchases]]&gt;=10,"Returning","New"))</f>
        <v>Returning</v>
      </c>
      <c r="V2153" s="3">
        <f>IF(Table1[[#This Row],[Discount Applied]]="Yes",1,0)</f>
        <v>0</v>
      </c>
    </row>
    <row r="2154" spans="1:22" ht="14" x14ac:dyDescent="0.3">
      <c r="A2154">
        <v>2153</v>
      </c>
      <c r="B2154" s="2">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f>IF(Table1[[#This Row],[Age]]&lt;25,"Under 25",
IF(Table1[[#This Row],[Age]]&lt;=34,"25–34",
IF(Table1[[#This Row],[Age]]&lt;=44,"35–44",
IF(Table1[[#This Row],[Age]]&lt;=54,"45–54","55+"))))</f>
        <v>35–44</v>
      </c>
      <c r="T2154" t="str">
        <f>IF(Table1[[#This Row],[Purchase Amount (USD)]]&gt;=100,"High Value","Low Value")</f>
        <v>Low Value</v>
      </c>
      <c r="U2154" t="str">
        <f>IF(Table1[[#This Row],[Previous Purchases]]&gt;=20,"Loyal",
IF(Table1[[#This Row],[Previous Purchases]]&gt;=10,"Returning","New"))</f>
        <v>Loyal</v>
      </c>
      <c r="V2154" s="3">
        <f>IF(Table1[[#This Row],[Discount Applied]]="Yes",1,0)</f>
        <v>0</v>
      </c>
    </row>
    <row r="2155" spans="1:22" ht="14" x14ac:dyDescent="0.3">
      <c r="A2155">
        <v>2154</v>
      </c>
      <c r="B2155" s="2">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f>IF(Table1[[#This Row],[Age]]&lt;25,"Under 25",
IF(Table1[[#This Row],[Age]]&lt;=34,"25–34",
IF(Table1[[#This Row],[Age]]&lt;=44,"35–44",
IF(Table1[[#This Row],[Age]]&lt;=54,"45–54","55+"))))</f>
        <v>35–44</v>
      </c>
      <c r="T2155" t="str">
        <f>IF(Table1[[#This Row],[Purchase Amount (USD)]]&gt;=100,"High Value","Low Value")</f>
        <v>Low Value</v>
      </c>
      <c r="U2155" t="str">
        <f>IF(Table1[[#This Row],[Previous Purchases]]&gt;=20,"Loyal",
IF(Table1[[#This Row],[Previous Purchases]]&gt;=10,"Returning","New"))</f>
        <v>Loyal</v>
      </c>
      <c r="V2155" s="3">
        <f>IF(Table1[[#This Row],[Discount Applied]]="Yes",1,0)</f>
        <v>0</v>
      </c>
    </row>
    <row r="2156" spans="1:22" ht="14" x14ac:dyDescent="0.3">
      <c r="A2156">
        <v>2155</v>
      </c>
      <c r="B2156" s="2">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f>IF(Table1[[#This Row],[Age]]&lt;25,"Under 25",
IF(Table1[[#This Row],[Age]]&lt;=34,"25–34",
IF(Table1[[#This Row],[Age]]&lt;=44,"35–44",
IF(Table1[[#This Row],[Age]]&lt;=54,"45–54","55+"))))</f>
        <v>45–54</v>
      </c>
      <c r="T2156" t="str">
        <f>IF(Table1[[#This Row],[Purchase Amount (USD)]]&gt;=100,"High Value","Low Value")</f>
        <v>Low Value</v>
      </c>
      <c r="U2156" t="str">
        <f>IF(Table1[[#This Row],[Previous Purchases]]&gt;=20,"Loyal",
IF(Table1[[#This Row],[Previous Purchases]]&gt;=10,"Returning","New"))</f>
        <v>Loyal</v>
      </c>
      <c r="V2156" s="3">
        <f>IF(Table1[[#This Row],[Discount Applied]]="Yes",1,0)</f>
        <v>0</v>
      </c>
    </row>
    <row r="2157" spans="1:22" ht="14" x14ac:dyDescent="0.3">
      <c r="A2157">
        <v>2156</v>
      </c>
      <c r="B2157" s="2">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f>IF(Table1[[#This Row],[Age]]&lt;25,"Under 25",
IF(Table1[[#This Row],[Age]]&lt;=34,"25–34",
IF(Table1[[#This Row],[Age]]&lt;=44,"35–44",
IF(Table1[[#This Row],[Age]]&lt;=54,"45–54","55+"))))</f>
        <v>25–34</v>
      </c>
      <c r="T2157" t="str">
        <f>IF(Table1[[#This Row],[Purchase Amount (USD)]]&gt;=100,"High Value","Low Value")</f>
        <v>Low Value</v>
      </c>
      <c r="U2157" t="str">
        <f>IF(Table1[[#This Row],[Previous Purchases]]&gt;=20,"Loyal",
IF(Table1[[#This Row],[Previous Purchases]]&gt;=10,"Returning","New"))</f>
        <v>Loyal</v>
      </c>
      <c r="V2157" s="3">
        <f>IF(Table1[[#This Row],[Discount Applied]]="Yes",1,0)</f>
        <v>0</v>
      </c>
    </row>
    <row r="2158" spans="1:22" ht="14" x14ac:dyDescent="0.3">
      <c r="A2158">
        <v>2157</v>
      </c>
      <c r="B2158" s="2">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f>IF(Table1[[#This Row],[Age]]&lt;25,"Under 25",
IF(Table1[[#This Row],[Age]]&lt;=34,"25–34",
IF(Table1[[#This Row],[Age]]&lt;=44,"35–44",
IF(Table1[[#This Row],[Age]]&lt;=54,"45–54","55+"))))</f>
        <v>35–44</v>
      </c>
      <c r="T2158" t="str">
        <f>IF(Table1[[#This Row],[Purchase Amount (USD)]]&gt;=100,"High Value","Low Value")</f>
        <v>Low Value</v>
      </c>
      <c r="U2158" t="str">
        <f>IF(Table1[[#This Row],[Previous Purchases]]&gt;=20,"Loyal",
IF(Table1[[#This Row],[Previous Purchases]]&gt;=10,"Returning","New"))</f>
        <v>Loyal</v>
      </c>
      <c r="V2158" s="3">
        <f>IF(Table1[[#This Row],[Discount Applied]]="Yes",1,0)</f>
        <v>0</v>
      </c>
    </row>
    <row r="2159" spans="1:22" ht="14" x14ac:dyDescent="0.3">
      <c r="A2159">
        <v>2158</v>
      </c>
      <c r="B2159" s="2">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f>IF(Table1[[#This Row],[Age]]&lt;25,"Under 25",
IF(Table1[[#This Row],[Age]]&lt;=34,"25–34",
IF(Table1[[#This Row],[Age]]&lt;=44,"35–44",
IF(Table1[[#This Row],[Age]]&lt;=54,"45–54","55+"))))</f>
        <v>35–44</v>
      </c>
      <c r="T2159" t="str">
        <f>IF(Table1[[#This Row],[Purchase Amount (USD)]]&gt;=100,"High Value","Low Value")</f>
        <v>Low Value</v>
      </c>
      <c r="U2159" t="str">
        <f>IF(Table1[[#This Row],[Previous Purchases]]&gt;=20,"Loyal",
IF(Table1[[#This Row],[Previous Purchases]]&gt;=10,"Returning","New"))</f>
        <v>Loyal</v>
      </c>
      <c r="V2159" s="3">
        <f>IF(Table1[[#This Row],[Discount Applied]]="Yes",1,0)</f>
        <v>0</v>
      </c>
    </row>
    <row r="2160" spans="1:22" ht="14" x14ac:dyDescent="0.3">
      <c r="A2160">
        <v>2159</v>
      </c>
      <c r="B2160" s="2">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f>IF(Table1[[#This Row],[Age]]&lt;25,"Under 25",
IF(Table1[[#This Row],[Age]]&lt;=34,"25–34",
IF(Table1[[#This Row],[Age]]&lt;=44,"35–44",
IF(Table1[[#This Row],[Age]]&lt;=54,"45–54","55+"))))</f>
        <v>Under 25</v>
      </c>
      <c r="T2160" t="str">
        <f>IF(Table1[[#This Row],[Purchase Amount (USD)]]&gt;=100,"High Value","Low Value")</f>
        <v>Low Value</v>
      </c>
      <c r="U2160" t="str">
        <f>IF(Table1[[#This Row],[Previous Purchases]]&gt;=20,"Loyal",
IF(Table1[[#This Row],[Previous Purchases]]&gt;=10,"Returning","New"))</f>
        <v>New</v>
      </c>
      <c r="V2160" s="3">
        <f>IF(Table1[[#This Row],[Discount Applied]]="Yes",1,0)</f>
        <v>0</v>
      </c>
    </row>
    <row r="2161" spans="1:22" ht="14" x14ac:dyDescent="0.3">
      <c r="A2161">
        <v>2160</v>
      </c>
      <c r="B2161" s="2">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f>IF(Table1[[#This Row],[Age]]&lt;25,"Under 25",
IF(Table1[[#This Row],[Age]]&lt;=34,"25–34",
IF(Table1[[#This Row],[Age]]&lt;=44,"35–44",
IF(Table1[[#This Row],[Age]]&lt;=54,"45–54","55+"))))</f>
        <v>Under 25</v>
      </c>
      <c r="T2161" t="str">
        <f>IF(Table1[[#This Row],[Purchase Amount (USD)]]&gt;=100,"High Value","Low Value")</f>
        <v>Low Value</v>
      </c>
      <c r="U2161" t="str">
        <f>IF(Table1[[#This Row],[Previous Purchases]]&gt;=20,"Loyal",
IF(Table1[[#This Row],[Previous Purchases]]&gt;=10,"Returning","New"))</f>
        <v>Loyal</v>
      </c>
      <c r="V2161" s="3">
        <f>IF(Table1[[#This Row],[Discount Applied]]="Yes",1,0)</f>
        <v>0</v>
      </c>
    </row>
    <row r="2162" spans="1:22" ht="14" x14ac:dyDescent="0.3">
      <c r="A2162">
        <v>2161</v>
      </c>
      <c r="B2162" s="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f>IF(Table1[[#This Row],[Age]]&lt;25,"Under 25",
IF(Table1[[#This Row],[Age]]&lt;=34,"25–34",
IF(Table1[[#This Row],[Age]]&lt;=44,"35–44",
IF(Table1[[#This Row],[Age]]&lt;=54,"45–54","55+"))))</f>
        <v>45–54</v>
      </c>
      <c r="T2162" t="str">
        <f>IF(Table1[[#This Row],[Purchase Amount (USD)]]&gt;=100,"High Value","Low Value")</f>
        <v>Low Value</v>
      </c>
      <c r="U2162" t="str">
        <f>IF(Table1[[#This Row],[Previous Purchases]]&gt;=20,"Loyal",
IF(Table1[[#This Row],[Previous Purchases]]&gt;=10,"Returning","New"))</f>
        <v>Loyal</v>
      </c>
      <c r="V2162" s="3">
        <f>IF(Table1[[#This Row],[Discount Applied]]="Yes",1,0)</f>
        <v>0</v>
      </c>
    </row>
    <row r="2163" spans="1:22" ht="14" x14ac:dyDescent="0.3">
      <c r="A2163">
        <v>2162</v>
      </c>
      <c r="B2163" s="2">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f>IF(Table1[[#This Row],[Age]]&lt;25,"Under 25",
IF(Table1[[#This Row],[Age]]&lt;=34,"25–34",
IF(Table1[[#This Row],[Age]]&lt;=44,"35–44",
IF(Table1[[#This Row],[Age]]&lt;=54,"45–54","55+"))))</f>
        <v>Under 25</v>
      </c>
      <c r="T2163" t="str">
        <f>IF(Table1[[#This Row],[Purchase Amount (USD)]]&gt;=100,"High Value","Low Value")</f>
        <v>Low Value</v>
      </c>
      <c r="U2163" t="str">
        <f>IF(Table1[[#This Row],[Previous Purchases]]&gt;=20,"Loyal",
IF(Table1[[#This Row],[Previous Purchases]]&gt;=10,"Returning","New"))</f>
        <v>New</v>
      </c>
      <c r="V2163" s="3">
        <f>IF(Table1[[#This Row],[Discount Applied]]="Yes",1,0)</f>
        <v>0</v>
      </c>
    </row>
    <row r="2164" spans="1:22" ht="14" x14ac:dyDescent="0.3">
      <c r="A2164">
        <v>2163</v>
      </c>
      <c r="B2164" s="2">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f>IF(Table1[[#This Row],[Age]]&lt;25,"Under 25",
IF(Table1[[#This Row],[Age]]&lt;=34,"25–34",
IF(Table1[[#This Row],[Age]]&lt;=44,"35–44",
IF(Table1[[#This Row],[Age]]&lt;=54,"45–54","55+"))))</f>
        <v>55+</v>
      </c>
      <c r="T2164" t="str">
        <f>IF(Table1[[#This Row],[Purchase Amount (USD)]]&gt;=100,"High Value","Low Value")</f>
        <v>Low Value</v>
      </c>
      <c r="U2164" t="str">
        <f>IF(Table1[[#This Row],[Previous Purchases]]&gt;=20,"Loyal",
IF(Table1[[#This Row],[Previous Purchases]]&gt;=10,"Returning","New"))</f>
        <v>Loyal</v>
      </c>
      <c r="V2164" s="3">
        <f>IF(Table1[[#This Row],[Discount Applied]]="Yes",1,0)</f>
        <v>0</v>
      </c>
    </row>
    <row r="2165" spans="1:22" ht="14" x14ac:dyDescent="0.3">
      <c r="A2165">
        <v>2164</v>
      </c>
      <c r="B2165" s="2">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f>IF(Table1[[#This Row],[Age]]&lt;25,"Under 25",
IF(Table1[[#This Row],[Age]]&lt;=34,"25–34",
IF(Table1[[#This Row],[Age]]&lt;=44,"35–44",
IF(Table1[[#This Row],[Age]]&lt;=54,"45–54","55+"))))</f>
        <v>45–54</v>
      </c>
      <c r="T2165" t="str">
        <f>IF(Table1[[#This Row],[Purchase Amount (USD)]]&gt;=100,"High Value","Low Value")</f>
        <v>Low Value</v>
      </c>
      <c r="U2165" t="str">
        <f>IF(Table1[[#This Row],[Previous Purchases]]&gt;=20,"Loyal",
IF(Table1[[#This Row],[Previous Purchases]]&gt;=10,"Returning","New"))</f>
        <v>Loyal</v>
      </c>
      <c r="V2165" s="3">
        <f>IF(Table1[[#This Row],[Discount Applied]]="Yes",1,0)</f>
        <v>0</v>
      </c>
    </row>
    <row r="2166" spans="1:22" ht="14" x14ac:dyDescent="0.3">
      <c r="A2166">
        <v>2165</v>
      </c>
      <c r="B2166" s="2">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f>IF(Table1[[#This Row],[Age]]&lt;25,"Under 25",
IF(Table1[[#This Row],[Age]]&lt;=34,"25–34",
IF(Table1[[#This Row],[Age]]&lt;=44,"35–44",
IF(Table1[[#This Row],[Age]]&lt;=54,"45–54","55+"))))</f>
        <v>35–44</v>
      </c>
      <c r="T2166" t="str">
        <f>IF(Table1[[#This Row],[Purchase Amount (USD)]]&gt;=100,"High Value","Low Value")</f>
        <v>Low Value</v>
      </c>
      <c r="U2166" t="str">
        <f>IF(Table1[[#This Row],[Previous Purchases]]&gt;=20,"Loyal",
IF(Table1[[#This Row],[Previous Purchases]]&gt;=10,"Returning","New"))</f>
        <v>Loyal</v>
      </c>
      <c r="V2166" s="3">
        <f>IF(Table1[[#This Row],[Discount Applied]]="Yes",1,0)</f>
        <v>0</v>
      </c>
    </row>
    <row r="2167" spans="1:22" ht="14" x14ac:dyDescent="0.3">
      <c r="A2167">
        <v>2166</v>
      </c>
      <c r="B2167" s="2">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f>IF(Table1[[#This Row],[Age]]&lt;25,"Under 25",
IF(Table1[[#This Row],[Age]]&lt;=34,"25–34",
IF(Table1[[#This Row],[Age]]&lt;=44,"35–44",
IF(Table1[[#This Row],[Age]]&lt;=54,"45–54","55+"))))</f>
        <v>25–34</v>
      </c>
      <c r="T2167" t="str">
        <f>IF(Table1[[#This Row],[Purchase Amount (USD)]]&gt;=100,"High Value","Low Value")</f>
        <v>Low Value</v>
      </c>
      <c r="U2167" t="str">
        <f>IF(Table1[[#This Row],[Previous Purchases]]&gt;=20,"Loyal",
IF(Table1[[#This Row],[Previous Purchases]]&gt;=10,"Returning","New"))</f>
        <v>Loyal</v>
      </c>
      <c r="V2167" s="3">
        <f>IF(Table1[[#This Row],[Discount Applied]]="Yes",1,0)</f>
        <v>0</v>
      </c>
    </row>
    <row r="2168" spans="1:22" ht="14" x14ac:dyDescent="0.3">
      <c r="A2168">
        <v>2167</v>
      </c>
      <c r="B2168" s="2">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f>IF(Table1[[#This Row],[Age]]&lt;25,"Under 25",
IF(Table1[[#This Row],[Age]]&lt;=34,"25–34",
IF(Table1[[#This Row],[Age]]&lt;=44,"35–44",
IF(Table1[[#This Row],[Age]]&lt;=54,"45–54","55+"))))</f>
        <v>25–34</v>
      </c>
      <c r="T2168" t="str">
        <f>IF(Table1[[#This Row],[Purchase Amount (USD)]]&gt;=100,"High Value","Low Value")</f>
        <v>Low Value</v>
      </c>
      <c r="U2168" t="str">
        <f>IF(Table1[[#This Row],[Previous Purchases]]&gt;=20,"Loyal",
IF(Table1[[#This Row],[Previous Purchases]]&gt;=10,"Returning","New"))</f>
        <v>Loyal</v>
      </c>
      <c r="V2168" s="3">
        <f>IF(Table1[[#This Row],[Discount Applied]]="Yes",1,0)</f>
        <v>0</v>
      </c>
    </row>
    <row r="2169" spans="1:22" ht="14" x14ac:dyDescent="0.3">
      <c r="A2169">
        <v>2168</v>
      </c>
      <c r="B2169" s="2">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f>IF(Table1[[#This Row],[Age]]&lt;25,"Under 25",
IF(Table1[[#This Row],[Age]]&lt;=34,"25–34",
IF(Table1[[#This Row],[Age]]&lt;=44,"35–44",
IF(Table1[[#This Row],[Age]]&lt;=54,"45–54","55+"))))</f>
        <v>25–34</v>
      </c>
      <c r="T2169" t="str">
        <f>IF(Table1[[#This Row],[Purchase Amount (USD)]]&gt;=100,"High Value","Low Value")</f>
        <v>Low Value</v>
      </c>
      <c r="U2169" t="str">
        <f>IF(Table1[[#This Row],[Previous Purchases]]&gt;=20,"Loyal",
IF(Table1[[#This Row],[Previous Purchases]]&gt;=10,"Returning","New"))</f>
        <v>Loyal</v>
      </c>
      <c r="V2169" s="3">
        <f>IF(Table1[[#This Row],[Discount Applied]]="Yes",1,0)</f>
        <v>0</v>
      </c>
    </row>
    <row r="2170" spans="1:22" ht="14" x14ac:dyDescent="0.3">
      <c r="A2170">
        <v>2169</v>
      </c>
      <c r="B2170" s="2">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f>IF(Table1[[#This Row],[Age]]&lt;25,"Under 25",
IF(Table1[[#This Row],[Age]]&lt;=34,"25–34",
IF(Table1[[#This Row],[Age]]&lt;=44,"35–44",
IF(Table1[[#This Row],[Age]]&lt;=54,"45–54","55+"))))</f>
        <v>Under 25</v>
      </c>
      <c r="T2170" t="str">
        <f>IF(Table1[[#This Row],[Purchase Amount (USD)]]&gt;=100,"High Value","Low Value")</f>
        <v>Low Value</v>
      </c>
      <c r="U2170" t="str">
        <f>IF(Table1[[#This Row],[Previous Purchases]]&gt;=20,"Loyal",
IF(Table1[[#This Row],[Previous Purchases]]&gt;=10,"Returning","New"))</f>
        <v>Loyal</v>
      </c>
      <c r="V2170" s="3">
        <f>IF(Table1[[#This Row],[Discount Applied]]="Yes",1,0)</f>
        <v>0</v>
      </c>
    </row>
    <row r="2171" spans="1:22" ht="14" x14ac:dyDescent="0.3">
      <c r="A2171">
        <v>2170</v>
      </c>
      <c r="B2171" s="2">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f>IF(Table1[[#This Row],[Age]]&lt;25,"Under 25",
IF(Table1[[#This Row],[Age]]&lt;=34,"25–34",
IF(Table1[[#This Row],[Age]]&lt;=44,"35–44",
IF(Table1[[#This Row],[Age]]&lt;=54,"45–54","55+"))))</f>
        <v>25–34</v>
      </c>
      <c r="T2171" t="str">
        <f>IF(Table1[[#This Row],[Purchase Amount (USD)]]&gt;=100,"High Value","Low Value")</f>
        <v>Low Value</v>
      </c>
      <c r="U2171" t="str">
        <f>IF(Table1[[#This Row],[Previous Purchases]]&gt;=20,"Loyal",
IF(Table1[[#This Row],[Previous Purchases]]&gt;=10,"Returning","New"))</f>
        <v>Loyal</v>
      </c>
      <c r="V2171" s="3">
        <f>IF(Table1[[#This Row],[Discount Applied]]="Yes",1,0)</f>
        <v>0</v>
      </c>
    </row>
    <row r="2172" spans="1:22" ht="14" x14ac:dyDescent="0.3">
      <c r="A2172">
        <v>2171</v>
      </c>
      <c r="B2172" s="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f>IF(Table1[[#This Row],[Age]]&lt;25,"Under 25",
IF(Table1[[#This Row],[Age]]&lt;=34,"25–34",
IF(Table1[[#This Row],[Age]]&lt;=44,"35–44",
IF(Table1[[#This Row],[Age]]&lt;=54,"45–54","55+"))))</f>
        <v>35–44</v>
      </c>
      <c r="T2172" t="str">
        <f>IF(Table1[[#This Row],[Purchase Amount (USD)]]&gt;=100,"High Value","Low Value")</f>
        <v>Low Value</v>
      </c>
      <c r="U2172" t="str">
        <f>IF(Table1[[#This Row],[Previous Purchases]]&gt;=20,"Loyal",
IF(Table1[[#This Row],[Previous Purchases]]&gt;=10,"Returning","New"))</f>
        <v>Loyal</v>
      </c>
      <c r="V2172" s="3">
        <f>IF(Table1[[#This Row],[Discount Applied]]="Yes",1,0)</f>
        <v>0</v>
      </c>
    </row>
    <row r="2173" spans="1:22" ht="14" x14ac:dyDescent="0.3">
      <c r="A2173">
        <v>2172</v>
      </c>
      <c r="B2173" s="2">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f>IF(Table1[[#This Row],[Age]]&lt;25,"Under 25",
IF(Table1[[#This Row],[Age]]&lt;=34,"25–34",
IF(Table1[[#This Row],[Age]]&lt;=44,"35–44",
IF(Table1[[#This Row],[Age]]&lt;=54,"45–54","55+"))))</f>
        <v>35–44</v>
      </c>
      <c r="T2173" t="str">
        <f>IF(Table1[[#This Row],[Purchase Amount (USD)]]&gt;=100,"High Value","Low Value")</f>
        <v>Low Value</v>
      </c>
      <c r="U2173" t="str">
        <f>IF(Table1[[#This Row],[Previous Purchases]]&gt;=20,"Loyal",
IF(Table1[[#This Row],[Previous Purchases]]&gt;=10,"Returning","New"))</f>
        <v>New</v>
      </c>
      <c r="V2173" s="3">
        <f>IF(Table1[[#This Row],[Discount Applied]]="Yes",1,0)</f>
        <v>0</v>
      </c>
    </row>
    <row r="2174" spans="1:22" ht="14" x14ac:dyDescent="0.3">
      <c r="A2174">
        <v>2173</v>
      </c>
      <c r="B2174" s="2">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f>IF(Table1[[#This Row],[Age]]&lt;25,"Under 25",
IF(Table1[[#This Row],[Age]]&lt;=34,"25–34",
IF(Table1[[#This Row],[Age]]&lt;=44,"35–44",
IF(Table1[[#This Row],[Age]]&lt;=54,"45–54","55+"))))</f>
        <v>25–34</v>
      </c>
      <c r="T2174" t="str">
        <f>IF(Table1[[#This Row],[Purchase Amount (USD)]]&gt;=100,"High Value","Low Value")</f>
        <v>Low Value</v>
      </c>
      <c r="U2174" t="str">
        <f>IF(Table1[[#This Row],[Previous Purchases]]&gt;=20,"Loyal",
IF(Table1[[#This Row],[Previous Purchases]]&gt;=10,"Returning","New"))</f>
        <v>New</v>
      </c>
      <c r="V2174" s="3">
        <f>IF(Table1[[#This Row],[Discount Applied]]="Yes",1,0)</f>
        <v>0</v>
      </c>
    </row>
    <row r="2175" spans="1:22" ht="14" x14ac:dyDescent="0.3">
      <c r="A2175">
        <v>2174</v>
      </c>
      <c r="B2175" s="2">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f>IF(Table1[[#This Row],[Age]]&lt;25,"Under 25",
IF(Table1[[#This Row],[Age]]&lt;=34,"25–34",
IF(Table1[[#This Row],[Age]]&lt;=44,"35–44",
IF(Table1[[#This Row],[Age]]&lt;=54,"45–54","55+"))))</f>
        <v>Under 25</v>
      </c>
      <c r="T2175" t="str">
        <f>IF(Table1[[#This Row],[Purchase Amount (USD)]]&gt;=100,"High Value","Low Value")</f>
        <v>Low Value</v>
      </c>
      <c r="U2175" t="str">
        <f>IF(Table1[[#This Row],[Previous Purchases]]&gt;=20,"Loyal",
IF(Table1[[#This Row],[Previous Purchases]]&gt;=10,"Returning","New"))</f>
        <v>Loyal</v>
      </c>
      <c r="V2175" s="3">
        <f>IF(Table1[[#This Row],[Discount Applied]]="Yes",1,0)</f>
        <v>0</v>
      </c>
    </row>
    <row r="2176" spans="1:22" ht="14" x14ac:dyDescent="0.3">
      <c r="A2176">
        <v>2175</v>
      </c>
      <c r="B2176" s="2">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str">
        <f>IF(Table1[[#This Row],[Age]]&lt;25,"Under 25",
IF(Table1[[#This Row],[Age]]&lt;=34,"25–34",
IF(Table1[[#This Row],[Age]]&lt;=44,"35–44",
IF(Table1[[#This Row],[Age]]&lt;=54,"45–54","55+"))))</f>
        <v>35–44</v>
      </c>
      <c r="T2176" t="str">
        <f>IF(Table1[[#This Row],[Purchase Amount (USD)]]&gt;=100,"High Value","Low Value")</f>
        <v>Low Value</v>
      </c>
      <c r="U2176" t="str">
        <f>IF(Table1[[#This Row],[Previous Purchases]]&gt;=20,"Loyal",
IF(Table1[[#This Row],[Previous Purchases]]&gt;=10,"Returning","New"))</f>
        <v>New</v>
      </c>
      <c r="V2176" s="3">
        <f>IF(Table1[[#This Row],[Discount Applied]]="Yes",1,0)</f>
        <v>0</v>
      </c>
    </row>
    <row r="2177" spans="1:22" ht="14" x14ac:dyDescent="0.3">
      <c r="A2177">
        <v>2176</v>
      </c>
      <c r="B2177" s="2">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f>IF(Table1[[#This Row],[Age]]&lt;25,"Under 25",
IF(Table1[[#This Row],[Age]]&lt;=34,"25–34",
IF(Table1[[#This Row],[Age]]&lt;=44,"35–44",
IF(Table1[[#This Row],[Age]]&lt;=54,"45–54","55+"))))</f>
        <v>55+</v>
      </c>
      <c r="T2177" t="str">
        <f>IF(Table1[[#This Row],[Purchase Amount (USD)]]&gt;=100,"High Value","Low Value")</f>
        <v>Low Value</v>
      </c>
      <c r="U2177" t="str">
        <f>IF(Table1[[#This Row],[Previous Purchases]]&gt;=20,"Loyal",
IF(Table1[[#This Row],[Previous Purchases]]&gt;=10,"Returning","New"))</f>
        <v>Loyal</v>
      </c>
      <c r="V2177" s="3">
        <f>IF(Table1[[#This Row],[Discount Applied]]="Yes",1,0)</f>
        <v>0</v>
      </c>
    </row>
    <row r="2178" spans="1:22" ht="14" x14ac:dyDescent="0.3">
      <c r="A2178">
        <v>2177</v>
      </c>
      <c r="B2178" s="2">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str">
        <f>IF(Table1[[#This Row],[Age]]&lt;25,"Under 25",
IF(Table1[[#This Row],[Age]]&lt;=34,"25–34",
IF(Table1[[#This Row],[Age]]&lt;=44,"35–44",
IF(Table1[[#This Row],[Age]]&lt;=54,"45–54","55+"))))</f>
        <v>Under 25</v>
      </c>
      <c r="T2178" t="str">
        <f>IF(Table1[[#This Row],[Purchase Amount (USD)]]&gt;=100,"High Value","Low Value")</f>
        <v>Low Value</v>
      </c>
      <c r="U2178" t="str">
        <f>IF(Table1[[#This Row],[Previous Purchases]]&gt;=20,"Loyal",
IF(Table1[[#This Row],[Previous Purchases]]&gt;=10,"Returning","New"))</f>
        <v>Loyal</v>
      </c>
      <c r="V2178" s="3">
        <f>IF(Table1[[#This Row],[Discount Applied]]="Yes",1,0)</f>
        <v>0</v>
      </c>
    </row>
    <row r="2179" spans="1:22" ht="14" x14ac:dyDescent="0.3">
      <c r="A2179">
        <v>2178</v>
      </c>
      <c r="B2179" s="2">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f>IF(Table1[[#This Row],[Age]]&lt;25,"Under 25",
IF(Table1[[#This Row],[Age]]&lt;=34,"25–34",
IF(Table1[[#This Row],[Age]]&lt;=44,"35–44",
IF(Table1[[#This Row],[Age]]&lt;=54,"45–54","55+"))))</f>
        <v>Under 25</v>
      </c>
      <c r="T2179" t="str">
        <f>IF(Table1[[#This Row],[Purchase Amount (USD)]]&gt;=100,"High Value","Low Value")</f>
        <v>Low Value</v>
      </c>
      <c r="U2179" t="str">
        <f>IF(Table1[[#This Row],[Previous Purchases]]&gt;=20,"Loyal",
IF(Table1[[#This Row],[Previous Purchases]]&gt;=10,"Returning","New"))</f>
        <v>New</v>
      </c>
      <c r="V2179" s="3">
        <f>IF(Table1[[#This Row],[Discount Applied]]="Yes",1,0)</f>
        <v>0</v>
      </c>
    </row>
    <row r="2180" spans="1:22" ht="14" x14ac:dyDescent="0.3">
      <c r="A2180">
        <v>2179</v>
      </c>
      <c r="B2180" s="2">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f>IF(Table1[[#This Row],[Age]]&lt;25,"Under 25",
IF(Table1[[#This Row],[Age]]&lt;=34,"25–34",
IF(Table1[[#This Row],[Age]]&lt;=44,"35–44",
IF(Table1[[#This Row],[Age]]&lt;=54,"45–54","55+"))))</f>
        <v>Under 25</v>
      </c>
      <c r="T2180" t="str">
        <f>IF(Table1[[#This Row],[Purchase Amount (USD)]]&gt;=100,"High Value","Low Value")</f>
        <v>Low Value</v>
      </c>
      <c r="U2180" t="str">
        <f>IF(Table1[[#This Row],[Previous Purchases]]&gt;=20,"Loyal",
IF(Table1[[#This Row],[Previous Purchases]]&gt;=10,"Returning","New"))</f>
        <v>Loyal</v>
      </c>
      <c r="V2180" s="3">
        <f>IF(Table1[[#This Row],[Discount Applied]]="Yes",1,0)</f>
        <v>0</v>
      </c>
    </row>
    <row r="2181" spans="1:22" ht="14" x14ac:dyDescent="0.3">
      <c r="A2181">
        <v>2180</v>
      </c>
      <c r="B2181" s="2">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f>IF(Table1[[#This Row],[Age]]&lt;25,"Under 25",
IF(Table1[[#This Row],[Age]]&lt;=34,"25–34",
IF(Table1[[#This Row],[Age]]&lt;=44,"35–44",
IF(Table1[[#This Row],[Age]]&lt;=54,"45–54","55+"))))</f>
        <v>45–54</v>
      </c>
      <c r="T2181" t="str">
        <f>IF(Table1[[#This Row],[Purchase Amount (USD)]]&gt;=100,"High Value","Low Value")</f>
        <v>Low Value</v>
      </c>
      <c r="U2181" t="str">
        <f>IF(Table1[[#This Row],[Previous Purchases]]&gt;=20,"Loyal",
IF(Table1[[#This Row],[Previous Purchases]]&gt;=10,"Returning","New"))</f>
        <v>Returning</v>
      </c>
      <c r="V2181" s="3">
        <f>IF(Table1[[#This Row],[Discount Applied]]="Yes",1,0)</f>
        <v>0</v>
      </c>
    </row>
    <row r="2182" spans="1:22" ht="14" x14ac:dyDescent="0.3">
      <c r="A2182">
        <v>2181</v>
      </c>
      <c r="B2182" s="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f>IF(Table1[[#This Row],[Age]]&lt;25,"Under 25",
IF(Table1[[#This Row],[Age]]&lt;=34,"25–34",
IF(Table1[[#This Row],[Age]]&lt;=44,"35–44",
IF(Table1[[#This Row],[Age]]&lt;=54,"45–54","55+"))))</f>
        <v>35–44</v>
      </c>
      <c r="T2182" t="str">
        <f>IF(Table1[[#This Row],[Purchase Amount (USD)]]&gt;=100,"High Value","Low Value")</f>
        <v>Low Value</v>
      </c>
      <c r="U2182" t="str">
        <f>IF(Table1[[#This Row],[Previous Purchases]]&gt;=20,"Loyal",
IF(Table1[[#This Row],[Previous Purchases]]&gt;=10,"Returning","New"))</f>
        <v>Loyal</v>
      </c>
      <c r="V2182" s="3">
        <f>IF(Table1[[#This Row],[Discount Applied]]="Yes",1,0)</f>
        <v>0</v>
      </c>
    </row>
    <row r="2183" spans="1:22" ht="14" x14ac:dyDescent="0.3">
      <c r="A2183">
        <v>2182</v>
      </c>
      <c r="B2183" s="2">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f>IF(Table1[[#This Row],[Age]]&lt;25,"Under 25",
IF(Table1[[#This Row],[Age]]&lt;=34,"25–34",
IF(Table1[[#This Row],[Age]]&lt;=44,"35–44",
IF(Table1[[#This Row],[Age]]&lt;=54,"45–54","55+"))))</f>
        <v>Under 25</v>
      </c>
      <c r="T2183" t="str">
        <f>IF(Table1[[#This Row],[Purchase Amount (USD)]]&gt;=100,"High Value","Low Value")</f>
        <v>Low Value</v>
      </c>
      <c r="U2183" t="str">
        <f>IF(Table1[[#This Row],[Previous Purchases]]&gt;=20,"Loyal",
IF(Table1[[#This Row],[Previous Purchases]]&gt;=10,"Returning","New"))</f>
        <v>Loyal</v>
      </c>
      <c r="V2183" s="3">
        <f>IF(Table1[[#This Row],[Discount Applied]]="Yes",1,0)</f>
        <v>0</v>
      </c>
    </row>
    <row r="2184" spans="1:22" ht="14" x14ac:dyDescent="0.3">
      <c r="A2184">
        <v>2183</v>
      </c>
      <c r="B2184" s="2">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f>IF(Table1[[#This Row],[Age]]&lt;25,"Under 25",
IF(Table1[[#This Row],[Age]]&lt;=34,"25–34",
IF(Table1[[#This Row],[Age]]&lt;=44,"35–44",
IF(Table1[[#This Row],[Age]]&lt;=54,"45–54","55+"))))</f>
        <v>35–44</v>
      </c>
      <c r="T2184" t="str">
        <f>IF(Table1[[#This Row],[Purchase Amount (USD)]]&gt;=100,"High Value","Low Value")</f>
        <v>Low Value</v>
      </c>
      <c r="U2184" t="str">
        <f>IF(Table1[[#This Row],[Previous Purchases]]&gt;=20,"Loyal",
IF(Table1[[#This Row],[Previous Purchases]]&gt;=10,"Returning","New"))</f>
        <v>Loyal</v>
      </c>
      <c r="V2184" s="3">
        <f>IF(Table1[[#This Row],[Discount Applied]]="Yes",1,0)</f>
        <v>0</v>
      </c>
    </row>
    <row r="2185" spans="1:22" ht="14" x14ac:dyDescent="0.3">
      <c r="A2185">
        <v>2184</v>
      </c>
      <c r="B2185" s="2">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f>IF(Table1[[#This Row],[Age]]&lt;25,"Under 25",
IF(Table1[[#This Row],[Age]]&lt;=34,"25–34",
IF(Table1[[#This Row],[Age]]&lt;=44,"35–44",
IF(Table1[[#This Row],[Age]]&lt;=54,"45–54","55+"))))</f>
        <v>25–34</v>
      </c>
      <c r="T2185" t="str">
        <f>IF(Table1[[#This Row],[Purchase Amount (USD)]]&gt;=100,"High Value","Low Value")</f>
        <v>Low Value</v>
      </c>
      <c r="U2185" t="str">
        <f>IF(Table1[[#This Row],[Previous Purchases]]&gt;=20,"Loyal",
IF(Table1[[#This Row],[Previous Purchases]]&gt;=10,"Returning","New"))</f>
        <v>New</v>
      </c>
      <c r="V2185" s="3">
        <f>IF(Table1[[#This Row],[Discount Applied]]="Yes",1,0)</f>
        <v>0</v>
      </c>
    </row>
    <row r="2186" spans="1:22" ht="14" x14ac:dyDescent="0.3">
      <c r="A2186">
        <v>2185</v>
      </c>
      <c r="B2186" s="2">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f>IF(Table1[[#This Row],[Age]]&lt;25,"Under 25",
IF(Table1[[#This Row],[Age]]&lt;=34,"25–34",
IF(Table1[[#This Row],[Age]]&lt;=44,"35–44",
IF(Table1[[#This Row],[Age]]&lt;=54,"45–54","55+"))))</f>
        <v>35–44</v>
      </c>
      <c r="T2186" t="str">
        <f>IF(Table1[[#This Row],[Purchase Amount (USD)]]&gt;=100,"High Value","Low Value")</f>
        <v>Low Value</v>
      </c>
      <c r="U2186" t="str">
        <f>IF(Table1[[#This Row],[Previous Purchases]]&gt;=20,"Loyal",
IF(Table1[[#This Row],[Previous Purchases]]&gt;=10,"Returning","New"))</f>
        <v>Returning</v>
      </c>
      <c r="V2186" s="3">
        <f>IF(Table1[[#This Row],[Discount Applied]]="Yes",1,0)</f>
        <v>0</v>
      </c>
    </row>
    <row r="2187" spans="1:22" ht="14" x14ac:dyDescent="0.3">
      <c r="A2187">
        <v>2186</v>
      </c>
      <c r="B2187" s="2">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f>IF(Table1[[#This Row],[Age]]&lt;25,"Under 25",
IF(Table1[[#This Row],[Age]]&lt;=34,"25–34",
IF(Table1[[#This Row],[Age]]&lt;=44,"35–44",
IF(Table1[[#This Row],[Age]]&lt;=54,"45–54","55+"))))</f>
        <v>35–44</v>
      </c>
      <c r="T2187" t="str">
        <f>IF(Table1[[#This Row],[Purchase Amount (USD)]]&gt;=100,"High Value","Low Value")</f>
        <v>Low Value</v>
      </c>
      <c r="U2187" t="str">
        <f>IF(Table1[[#This Row],[Previous Purchases]]&gt;=20,"Loyal",
IF(Table1[[#This Row],[Previous Purchases]]&gt;=10,"Returning","New"))</f>
        <v>Loyal</v>
      </c>
      <c r="V2187" s="3">
        <f>IF(Table1[[#This Row],[Discount Applied]]="Yes",1,0)</f>
        <v>0</v>
      </c>
    </row>
    <row r="2188" spans="1:22" ht="14" x14ac:dyDescent="0.3">
      <c r="A2188">
        <v>2187</v>
      </c>
      <c r="B2188" s="2">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f>IF(Table1[[#This Row],[Age]]&lt;25,"Under 25",
IF(Table1[[#This Row],[Age]]&lt;=34,"25–34",
IF(Table1[[#This Row],[Age]]&lt;=44,"35–44",
IF(Table1[[#This Row],[Age]]&lt;=54,"45–54","55+"))))</f>
        <v>55+</v>
      </c>
      <c r="T2188" t="str">
        <f>IF(Table1[[#This Row],[Purchase Amount (USD)]]&gt;=100,"High Value","Low Value")</f>
        <v>Low Value</v>
      </c>
      <c r="U2188" t="str">
        <f>IF(Table1[[#This Row],[Previous Purchases]]&gt;=20,"Loyal",
IF(Table1[[#This Row],[Previous Purchases]]&gt;=10,"Returning","New"))</f>
        <v>New</v>
      </c>
      <c r="V2188" s="3">
        <f>IF(Table1[[#This Row],[Discount Applied]]="Yes",1,0)</f>
        <v>0</v>
      </c>
    </row>
    <row r="2189" spans="1:22" ht="14" x14ac:dyDescent="0.3">
      <c r="A2189">
        <v>2188</v>
      </c>
      <c r="B2189" s="2">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f>IF(Table1[[#This Row],[Age]]&lt;25,"Under 25",
IF(Table1[[#This Row],[Age]]&lt;=34,"25–34",
IF(Table1[[#This Row],[Age]]&lt;=44,"35–44",
IF(Table1[[#This Row],[Age]]&lt;=54,"45–54","55+"))))</f>
        <v>35–44</v>
      </c>
      <c r="T2189" t="str">
        <f>IF(Table1[[#This Row],[Purchase Amount (USD)]]&gt;=100,"High Value","Low Value")</f>
        <v>Low Value</v>
      </c>
      <c r="U2189" t="str">
        <f>IF(Table1[[#This Row],[Previous Purchases]]&gt;=20,"Loyal",
IF(Table1[[#This Row],[Previous Purchases]]&gt;=10,"Returning","New"))</f>
        <v>Loyal</v>
      </c>
      <c r="V2189" s="3">
        <f>IF(Table1[[#This Row],[Discount Applied]]="Yes",1,0)</f>
        <v>0</v>
      </c>
    </row>
    <row r="2190" spans="1:22" ht="14" x14ac:dyDescent="0.3">
      <c r="A2190">
        <v>2189</v>
      </c>
      <c r="B2190" s="2">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f>IF(Table1[[#This Row],[Age]]&lt;25,"Under 25",
IF(Table1[[#This Row],[Age]]&lt;=34,"25–34",
IF(Table1[[#This Row],[Age]]&lt;=44,"35–44",
IF(Table1[[#This Row],[Age]]&lt;=54,"45–54","55+"))))</f>
        <v>35–44</v>
      </c>
      <c r="T2190" t="str">
        <f>IF(Table1[[#This Row],[Purchase Amount (USD)]]&gt;=100,"High Value","Low Value")</f>
        <v>Low Value</v>
      </c>
      <c r="U2190" t="str">
        <f>IF(Table1[[#This Row],[Previous Purchases]]&gt;=20,"Loyal",
IF(Table1[[#This Row],[Previous Purchases]]&gt;=10,"Returning","New"))</f>
        <v>New</v>
      </c>
      <c r="V2190" s="3">
        <f>IF(Table1[[#This Row],[Discount Applied]]="Yes",1,0)</f>
        <v>0</v>
      </c>
    </row>
    <row r="2191" spans="1:22" ht="14" x14ac:dyDescent="0.3">
      <c r="A2191">
        <v>2190</v>
      </c>
      <c r="B2191" s="2">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f>IF(Table1[[#This Row],[Age]]&lt;25,"Under 25",
IF(Table1[[#This Row],[Age]]&lt;=34,"25–34",
IF(Table1[[#This Row],[Age]]&lt;=44,"35–44",
IF(Table1[[#This Row],[Age]]&lt;=54,"45–54","55+"))))</f>
        <v>35–44</v>
      </c>
      <c r="T2191" t="str">
        <f>IF(Table1[[#This Row],[Purchase Amount (USD)]]&gt;=100,"High Value","Low Value")</f>
        <v>Low Value</v>
      </c>
      <c r="U2191" t="str">
        <f>IF(Table1[[#This Row],[Previous Purchases]]&gt;=20,"Loyal",
IF(Table1[[#This Row],[Previous Purchases]]&gt;=10,"Returning","New"))</f>
        <v>Loyal</v>
      </c>
      <c r="V2191" s="3">
        <f>IF(Table1[[#This Row],[Discount Applied]]="Yes",1,0)</f>
        <v>0</v>
      </c>
    </row>
    <row r="2192" spans="1:22" ht="14" x14ac:dyDescent="0.3">
      <c r="A2192">
        <v>2191</v>
      </c>
      <c r="B2192" s="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str">
        <f>IF(Table1[[#This Row],[Age]]&lt;25,"Under 25",
IF(Table1[[#This Row],[Age]]&lt;=34,"25–34",
IF(Table1[[#This Row],[Age]]&lt;=44,"35–44",
IF(Table1[[#This Row],[Age]]&lt;=54,"45–54","55+"))))</f>
        <v>35–44</v>
      </c>
      <c r="T2192" t="str">
        <f>IF(Table1[[#This Row],[Purchase Amount (USD)]]&gt;=100,"High Value","Low Value")</f>
        <v>Low Value</v>
      </c>
      <c r="U2192" t="str">
        <f>IF(Table1[[#This Row],[Previous Purchases]]&gt;=20,"Loyal",
IF(Table1[[#This Row],[Previous Purchases]]&gt;=10,"Returning","New"))</f>
        <v>Loyal</v>
      </c>
      <c r="V2192" s="3">
        <f>IF(Table1[[#This Row],[Discount Applied]]="Yes",1,0)</f>
        <v>0</v>
      </c>
    </row>
    <row r="2193" spans="1:22" ht="14" x14ac:dyDescent="0.3">
      <c r="A2193">
        <v>2192</v>
      </c>
      <c r="B2193" s="2">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f>IF(Table1[[#This Row],[Age]]&lt;25,"Under 25",
IF(Table1[[#This Row],[Age]]&lt;=34,"25–34",
IF(Table1[[#This Row],[Age]]&lt;=44,"35–44",
IF(Table1[[#This Row],[Age]]&lt;=54,"45–54","55+"))))</f>
        <v>25–34</v>
      </c>
      <c r="T2193" t="str">
        <f>IF(Table1[[#This Row],[Purchase Amount (USD)]]&gt;=100,"High Value","Low Value")</f>
        <v>Low Value</v>
      </c>
      <c r="U2193" t="str">
        <f>IF(Table1[[#This Row],[Previous Purchases]]&gt;=20,"Loyal",
IF(Table1[[#This Row],[Previous Purchases]]&gt;=10,"Returning","New"))</f>
        <v>Loyal</v>
      </c>
      <c r="V2193" s="3">
        <f>IF(Table1[[#This Row],[Discount Applied]]="Yes",1,0)</f>
        <v>0</v>
      </c>
    </row>
    <row r="2194" spans="1:22" ht="14" x14ac:dyDescent="0.3">
      <c r="A2194">
        <v>2193</v>
      </c>
      <c r="B2194" s="2">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f>IF(Table1[[#This Row],[Age]]&lt;25,"Under 25",
IF(Table1[[#This Row],[Age]]&lt;=34,"25–34",
IF(Table1[[#This Row],[Age]]&lt;=44,"35–44",
IF(Table1[[#This Row],[Age]]&lt;=54,"45–54","55+"))))</f>
        <v>35–44</v>
      </c>
      <c r="T2194" t="str">
        <f>IF(Table1[[#This Row],[Purchase Amount (USD)]]&gt;=100,"High Value","Low Value")</f>
        <v>Low Value</v>
      </c>
      <c r="U2194" t="str">
        <f>IF(Table1[[#This Row],[Previous Purchases]]&gt;=20,"Loyal",
IF(Table1[[#This Row],[Previous Purchases]]&gt;=10,"Returning","New"))</f>
        <v>New</v>
      </c>
      <c r="V2194" s="3">
        <f>IF(Table1[[#This Row],[Discount Applied]]="Yes",1,0)</f>
        <v>0</v>
      </c>
    </row>
    <row r="2195" spans="1:22" ht="14" x14ac:dyDescent="0.3">
      <c r="A2195">
        <v>2194</v>
      </c>
      <c r="B2195" s="2">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f>IF(Table1[[#This Row],[Age]]&lt;25,"Under 25",
IF(Table1[[#This Row],[Age]]&lt;=34,"25–34",
IF(Table1[[#This Row],[Age]]&lt;=44,"35–44",
IF(Table1[[#This Row],[Age]]&lt;=54,"45–54","55+"))))</f>
        <v>25–34</v>
      </c>
      <c r="T2195" t="str">
        <f>IF(Table1[[#This Row],[Purchase Amount (USD)]]&gt;=100,"High Value","Low Value")</f>
        <v>Low Value</v>
      </c>
      <c r="U2195" t="str">
        <f>IF(Table1[[#This Row],[Previous Purchases]]&gt;=20,"Loyal",
IF(Table1[[#This Row],[Previous Purchases]]&gt;=10,"Returning","New"))</f>
        <v>New</v>
      </c>
      <c r="V2195" s="3">
        <f>IF(Table1[[#This Row],[Discount Applied]]="Yes",1,0)</f>
        <v>0</v>
      </c>
    </row>
    <row r="2196" spans="1:22" ht="14" x14ac:dyDescent="0.3">
      <c r="A2196">
        <v>2195</v>
      </c>
      <c r="B2196" s="2">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f>IF(Table1[[#This Row],[Age]]&lt;25,"Under 25",
IF(Table1[[#This Row],[Age]]&lt;=34,"25–34",
IF(Table1[[#This Row],[Age]]&lt;=44,"35–44",
IF(Table1[[#This Row],[Age]]&lt;=54,"45–54","55+"))))</f>
        <v>55+</v>
      </c>
      <c r="T2196" t="str">
        <f>IF(Table1[[#This Row],[Purchase Amount (USD)]]&gt;=100,"High Value","Low Value")</f>
        <v>Low Value</v>
      </c>
      <c r="U2196" t="str">
        <f>IF(Table1[[#This Row],[Previous Purchases]]&gt;=20,"Loyal",
IF(Table1[[#This Row],[Previous Purchases]]&gt;=10,"Returning","New"))</f>
        <v>Loyal</v>
      </c>
      <c r="V2196" s="3">
        <f>IF(Table1[[#This Row],[Discount Applied]]="Yes",1,0)</f>
        <v>0</v>
      </c>
    </row>
    <row r="2197" spans="1:22" ht="14" x14ac:dyDescent="0.3">
      <c r="A2197">
        <v>2196</v>
      </c>
      <c r="B2197" s="2">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f>IF(Table1[[#This Row],[Age]]&lt;25,"Under 25",
IF(Table1[[#This Row],[Age]]&lt;=34,"25–34",
IF(Table1[[#This Row],[Age]]&lt;=44,"35–44",
IF(Table1[[#This Row],[Age]]&lt;=54,"45–54","55+"))))</f>
        <v>55+</v>
      </c>
      <c r="T2197" t="str">
        <f>IF(Table1[[#This Row],[Purchase Amount (USD)]]&gt;=100,"High Value","Low Value")</f>
        <v>Low Value</v>
      </c>
      <c r="U2197" t="str">
        <f>IF(Table1[[#This Row],[Previous Purchases]]&gt;=20,"Loyal",
IF(Table1[[#This Row],[Previous Purchases]]&gt;=10,"Returning","New"))</f>
        <v>New</v>
      </c>
      <c r="V2197" s="3">
        <f>IF(Table1[[#This Row],[Discount Applied]]="Yes",1,0)</f>
        <v>0</v>
      </c>
    </row>
    <row r="2198" spans="1:22" ht="14" x14ac:dyDescent="0.3">
      <c r="A2198">
        <v>2197</v>
      </c>
      <c r="B2198" s="2">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f>IF(Table1[[#This Row],[Age]]&lt;25,"Under 25",
IF(Table1[[#This Row],[Age]]&lt;=34,"25–34",
IF(Table1[[#This Row],[Age]]&lt;=44,"35–44",
IF(Table1[[#This Row],[Age]]&lt;=54,"45–54","55+"))))</f>
        <v>25–34</v>
      </c>
      <c r="T2198" t="str">
        <f>IF(Table1[[#This Row],[Purchase Amount (USD)]]&gt;=100,"High Value","Low Value")</f>
        <v>Low Value</v>
      </c>
      <c r="U2198" t="str">
        <f>IF(Table1[[#This Row],[Previous Purchases]]&gt;=20,"Loyal",
IF(Table1[[#This Row],[Previous Purchases]]&gt;=10,"Returning","New"))</f>
        <v>Loyal</v>
      </c>
      <c r="V2198" s="3">
        <f>IF(Table1[[#This Row],[Discount Applied]]="Yes",1,0)</f>
        <v>0</v>
      </c>
    </row>
    <row r="2199" spans="1:22" ht="14" x14ac:dyDescent="0.3">
      <c r="A2199">
        <v>2198</v>
      </c>
      <c r="B2199" s="2">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f>IF(Table1[[#This Row],[Age]]&lt;25,"Under 25",
IF(Table1[[#This Row],[Age]]&lt;=34,"25–34",
IF(Table1[[#This Row],[Age]]&lt;=44,"35–44",
IF(Table1[[#This Row],[Age]]&lt;=54,"45–54","55+"))))</f>
        <v>25–34</v>
      </c>
      <c r="T2199" t="str">
        <f>IF(Table1[[#This Row],[Purchase Amount (USD)]]&gt;=100,"High Value","Low Value")</f>
        <v>Low Value</v>
      </c>
      <c r="U2199" t="str">
        <f>IF(Table1[[#This Row],[Previous Purchases]]&gt;=20,"Loyal",
IF(Table1[[#This Row],[Previous Purchases]]&gt;=10,"Returning","New"))</f>
        <v>Loyal</v>
      </c>
      <c r="V2199" s="3">
        <f>IF(Table1[[#This Row],[Discount Applied]]="Yes",1,0)</f>
        <v>0</v>
      </c>
    </row>
    <row r="2200" spans="1:22" ht="14" x14ac:dyDescent="0.3">
      <c r="A2200">
        <v>2199</v>
      </c>
      <c r="B2200" s="2">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f>IF(Table1[[#This Row],[Age]]&lt;25,"Under 25",
IF(Table1[[#This Row],[Age]]&lt;=34,"25–34",
IF(Table1[[#This Row],[Age]]&lt;=44,"35–44",
IF(Table1[[#This Row],[Age]]&lt;=54,"45–54","55+"))))</f>
        <v>55+</v>
      </c>
      <c r="T2200" t="str">
        <f>IF(Table1[[#This Row],[Purchase Amount (USD)]]&gt;=100,"High Value","Low Value")</f>
        <v>Low Value</v>
      </c>
      <c r="U2200" t="str">
        <f>IF(Table1[[#This Row],[Previous Purchases]]&gt;=20,"Loyal",
IF(Table1[[#This Row],[Previous Purchases]]&gt;=10,"Returning","New"))</f>
        <v>Loyal</v>
      </c>
      <c r="V2200" s="3">
        <f>IF(Table1[[#This Row],[Discount Applied]]="Yes",1,0)</f>
        <v>0</v>
      </c>
    </row>
    <row r="2201" spans="1:22" ht="14" x14ac:dyDescent="0.3">
      <c r="A2201">
        <v>2200</v>
      </c>
      <c r="B2201" s="2">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f>IF(Table1[[#This Row],[Age]]&lt;25,"Under 25",
IF(Table1[[#This Row],[Age]]&lt;=34,"25–34",
IF(Table1[[#This Row],[Age]]&lt;=44,"35–44",
IF(Table1[[#This Row],[Age]]&lt;=54,"45–54","55+"))))</f>
        <v>35–44</v>
      </c>
      <c r="T2201" t="str">
        <f>IF(Table1[[#This Row],[Purchase Amount (USD)]]&gt;=100,"High Value","Low Value")</f>
        <v>Low Value</v>
      </c>
      <c r="U2201" t="str">
        <f>IF(Table1[[#This Row],[Previous Purchases]]&gt;=20,"Loyal",
IF(Table1[[#This Row],[Previous Purchases]]&gt;=10,"Returning","New"))</f>
        <v>Loyal</v>
      </c>
      <c r="V2201" s="3">
        <f>IF(Table1[[#This Row],[Discount Applied]]="Yes",1,0)</f>
        <v>0</v>
      </c>
    </row>
    <row r="2202" spans="1:22" ht="14" x14ac:dyDescent="0.3">
      <c r="A2202">
        <v>2201</v>
      </c>
      <c r="B2202" s="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f>IF(Table1[[#This Row],[Age]]&lt;25,"Under 25",
IF(Table1[[#This Row],[Age]]&lt;=34,"25–34",
IF(Table1[[#This Row],[Age]]&lt;=44,"35–44",
IF(Table1[[#This Row],[Age]]&lt;=54,"45–54","55+"))))</f>
        <v>55+</v>
      </c>
      <c r="T2202" t="str">
        <f>IF(Table1[[#This Row],[Purchase Amount (USD)]]&gt;=100,"High Value","Low Value")</f>
        <v>Low Value</v>
      </c>
      <c r="U2202" t="str">
        <f>IF(Table1[[#This Row],[Previous Purchases]]&gt;=20,"Loyal",
IF(Table1[[#This Row],[Previous Purchases]]&gt;=10,"Returning","New"))</f>
        <v>Loyal</v>
      </c>
      <c r="V2202" s="3">
        <f>IF(Table1[[#This Row],[Discount Applied]]="Yes",1,0)</f>
        <v>0</v>
      </c>
    </row>
    <row r="2203" spans="1:22" ht="14" x14ac:dyDescent="0.3">
      <c r="A2203">
        <v>2202</v>
      </c>
      <c r="B2203" s="2">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f>IF(Table1[[#This Row],[Age]]&lt;25,"Under 25",
IF(Table1[[#This Row],[Age]]&lt;=34,"25–34",
IF(Table1[[#This Row],[Age]]&lt;=44,"35–44",
IF(Table1[[#This Row],[Age]]&lt;=54,"45–54","55+"))))</f>
        <v>35–44</v>
      </c>
      <c r="T2203" t="str">
        <f>IF(Table1[[#This Row],[Purchase Amount (USD)]]&gt;=100,"High Value","Low Value")</f>
        <v>Low Value</v>
      </c>
      <c r="U2203" t="str">
        <f>IF(Table1[[#This Row],[Previous Purchases]]&gt;=20,"Loyal",
IF(Table1[[#This Row],[Previous Purchases]]&gt;=10,"Returning","New"))</f>
        <v>Returning</v>
      </c>
      <c r="V2203" s="3">
        <f>IF(Table1[[#This Row],[Discount Applied]]="Yes",1,0)</f>
        <v>0</v>
      </c>
    </row>
    <row r="2204" spans="1:22" ht="14" x14ac:dyDescent="0.3">
      <c r="A2204">
        <v>2203</v>
      </c>
      <c r="B2204" s="2">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f>IF(Table1[[#This Row],[Age]]&lt;25,"Under 25",
IF(Table1[[#This Row],[Age]]&lt;=34,"25–34",
IF(Table1[[#This Row],[Age]]&lt;=44,"35–44",
IF(Table1[[#This Row],[Age]]&lt;=54,"45–54","55+"))))</f>
        <v>35–44</v>
      </c>
      <c r="T2204" t="str">
        <f>IF(Table1[[#This Row],[Purchase Amount (USD)]]&gt;=100,"High Value","Low Value")</f>
        <v>Low Value</v>
      </c>
      <c r="U2204" t="str">
        <f>IF(Table1[[#This Row],[Previous Purchases]]&gt;=20,"Loyal",
IF(Table1[[#This Row],[Previous Purchases]]&gt;=10,"Returning","New"))</f>
        <v>Loyal</v>
      </c>
      <c r="V2204" s="3">
        <f>IF(Table1[[#This Row],[Discount Applied]]="Yes",1,0)</f>
        <v>0</v>
      </c>
    </row>
    <row r="2205" spans="1:22" ht="14" x14ac:dyDescent="0.3">
      <c r="A2205">
        <v>2204</v>
      </c>
      <c r="B2205" s="2">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f>IF(Table1[[#This Row],[Age]]&lt;25,"Under 25",
IF(Table1[[#This Row],[Age]]&lt;=34,"25–34",
IF(Table1[[#This Row],[Age]]&lt;=44,"35–44",
IF(Table1[[#This Row],[Age]]&lt;=54,"45–54","55+"))))</f>
        <v>45–54</v>
      </c>
      <c r="T2205" t="str">
        <f>IF(Table1[[#This Row],[Purchase Amount (USD)]]&gt;=100,"High Value","Low Value")</f>
        <v>Low Value</v>
      </c>
      <c r="U2205" t="str">
        <f>IF(Table1[[#This Row],[Previous Purchases]]&gt;=20,"Loyal",
IF(Table1[[#This Row],[Previous Purchases]]&gt;=10,"Returning","New"))</f>
        <v>Loyal</v>
      </c>
      <c r="V2205" s="3">
        <f>IF(Table1[[#This Row],[Discount Applied]]="Yes",1,0)</f>
        <v>0</v>
      </c>
    </row>
    <row r="2206" spans="1:22" ht="14" x14ac:dyDescent="0.3">
      <c r="A2206">
        <v>2205</v>
      </c>
      <c r="B2206" s="2">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f>IF(Table1[[#This Row],[Age]]&lt;25,"Under 25",
IF(Table1[[#This Row],[Age]]&lt;=34,"25–34",
IF(Table1[[#This Row],[Age]]&lt;=44,"35–44",
IF(Table1[[#This Row],[Age]]&lt;=54,"45–54","55+"))))</f>
        <v>Under 25</v>
      </c>
      <c r="T2206" t="str">
        <f>IF(Table1[[#This Row],[Purchase Amount (USD)]]&gt;=100,"High Value","Low Value")</f>
        <v>Low Value</v>
      </c>
      <c r="U2206" t="str">
        <f>IF(Table1[[#This Row],[Previous Purchases]]&gt;=20,"Loyal",
IF(Table1[[#This Row],[Previous Purchases]]&gt;=10,"Returning","New"))</f>
        <v>New</v>
      </c>
      <c r="V2206" s="3">
        <f>IF(Table1[[#This Row],[Discount Applied]]="Yes",1,0)</f>
        <v>0</v>
      </c>
    </row>
    <row r="2207" spans="1:22" ht="14" x14ac:dyDescent="0.3">
      <c r="A2207">
        <v>2206</v>
      </c>
      <c r="B2207" s="2">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f>IF(Table1[[#This Row],[Age]]&lt;25,"Under 25",
IF(Table1[[#This Row],[Age]]&lt;=34,"25–34",
IF(Table1[[#This Row],[Age]]&lt;=44,"35–44",
IF(Table1[[#This Row],[Age]]&lt;=54,"45–54","55+"))))</f>
        <v>45–54</v>
      </c>
      <c r="T2207" t="str">
        <f>IF(Table1[[#This Row],[Purchase Amount (USD)]]&gt;=100,"High Value","Low Value")</f>
        <v>Low Value</v>
      </c>
      <c r="U2207" t="str">
        <f>IF(Table1[[#This Row],[Previous Purchases]]&gt;=20,"Loyal",
IF(Table1[[#This Row],[Previous Purchases]]&gt;=10,"Returning","New"))</f>
        <v>Loyal</v>
      </c>
      <c r="V2207" s="3">
        <f>IF(Table1[[#This Row],[Discount Applied]]="Yes",1,0)</f>
        <v>0</v>
      </c>
    </row>
    <row r="2208" spans="1:22" ht="14" x14ac:dyDescent="0.3">
      <c r="A2208">
        <v>2207</v>
      </c>
      <c r="B2208" s="2">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f>IF(Table1[[#This Row],[Age]]&lt;25,"Under 25",
IF(Table1[[#This Row],[Age]]&lt;=34,"25–34",
IF(Table1[[#This Row],[Age]]&lt;=44,"35–44",
IF(Table1[[#This Row],[Age]]&lt;=54,"45–54","55+"))))</f>
        <v>45–54</v>
      </c>
      <c r="T2208" t="str">
        <f>IF(Table1[[#This Row],[Purchase Amount (USD)]]&gt;=100,"High Value","Low Value")</f>
        <v>Low Value</v>
      </c>
      <c r="U2208" t="str">
        <f>IF(Table1[[#This Row],[Previous Purchases]]&gt;=20,"Loyal",
IF(Table1[[#This Row],[Previous Purchases]]&gt;=10,"Returning","New"))</f>
        <v>Loyal</v>
      </c>
      <c r="V2208" s="3">
        <f>IF(Table1[[#This Row],[Discount Applied]]="Yes",1,0)</f>
        <v>0</v>
      </c>
    </row>
    <row r="2209" spans="1:22" ht="14" x14ac:dyDescent="0.3">
      <c r="A2209">
        <v>2208</v>
      </c>
      <c r="B2209" s="2">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f>IF(Table1[[#This Row],[Age]]&lt;25,"Under 25",
IF(Table1[[#This Row],[Age]]&lt;=34,"25–34",
IF(Table1[[#This Row],[Age]]&lt;=44,"35–44",
IF(Table1[[#This Row],[Age]]&lt;=54,"45–54","55+"))))</f>
        <v>55+</v>
      </c>
      <c r="T2209" t="str">
        <f>IF(Table1[[#This Row],[Purchase Amount (USD)]]&gt;=100,"High Value","Low Value")</f>
        <v>Low Value</v>
      </c>
      <c r="U2209" t="str">
        <f>IF(Table1[[#This Row],[Previous Purchases]]&gt;=20,"Loyal",
IF(Table1[[#This Row],[Previous Purchases]]&gt;=10,"Returning","New"))</f>
        <v>Returning</v>
      </c>
      <c r="V2209" s="3">
        <f>IF(Table1[[#This Row],[Discount Applied]]="Yes",1,0)</f>
        <v>0</v>
      </c>
    </row>
    <row r="2210" spans="1:22" ht="14" x14ac:dyDescent="0.3">
      <c r="A2210">
        <v>2209</v>
      </c>
      <c r="B2210" s="2">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f>IF(Table1[[#This Row],[Age]]&lt;25,"Under 25",
IF(Table1[[#This Row],[Age]]&lt;=34,"25–34",
IF(Table1[[#This Row],[Age]]&lt;=44,"35–44",
IF(Table1[[#This Row],[Age]]&lt;=54,"45–54","55+"))))</f>
        <v>25–34</v>
      </c>
      <c r="T2210" t="str">
        <f>IF(Table1[[#This Row],[Purchase Amount (USD)]]&gt;=100,"High Value","Low Value")</f>
        <v>Low Value</v>
      </c>
      <c r="U2210" t="str">
        <f>IF(Table1[[#This Row],[Previous Purchases]]&gt;=20,"Loyal",
IF(Table1[[#This Row],[Previous Purchases]]&gt;=10,"Returning","New"))</f>
        <v>Loyal</v>
      </c>
      <c r="V2210" s="3">
        <f>IF(Table1[[#This Row],[Discount Applied]]="Yes",1,0)</f>
        <v>0</v>
      </c>
    </row>
    <row r="2211" spans="1:22" ht="14" x14ac:dyDescent="0.3">
      <c r="A2211">
        <v>2210</v>
      </c>
      <c r="B2211" s="2">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f>IF(Table1[[#This Row],[Age]]&lt;25,"Under 25",
IF(Table1[[#This Row],[Age]]&lt;=34,"25–34",
IF(Table1[[#This Row],[Age]]&lt;=44,"35–44",
IF(Table1[[#This Row],[Age]]&lt;=54,"45–54","55+"))))</f>
        <v>35–44</v>
      </c>
      <c r="T2211" t="str">
        <f>IF(Table1[[#This Row],[Purchase Amount (USD)]]&gt;=100,"High Value","Low Value")</f>
        <v>Low Value</v>
      </c>
      <c r="U2211" t="str">
        <f>IF(Table1[[#This Row],[Previous Purchases]]&gt;=20,"Loyal",
IF(Table1[[#This Row],[Previous Purchases]]&gt;=10,"Returning","New"))</f>
        <v>Loyal</v>
      </c>
      <c r="V2211" s="3">
        <f>IF(Table1[[#This Row],[Discount Applied]]="Yes",1,0)</f>
        <v>0</v>
      </c>
    </row>
    <row r="2212" spans="1:22" ht="14" x14ac:dyDescent="0.3">
      <c r="A2212">
        <v>2211</v>
      </c>
      <c r="B2212" s="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f>IF(Table1[[#This Row],[Age]]&lt;25,"Under 25",
IF(Table1[[#This Row],[Age]]&lt;=34,"25–34",
IF(Table1[[#This Row],[Age]]&lt;=44,"35–44",
IF(Table1[[#This Row],[Age]]&lt;=54,"45–54","55+"))))</f>
        <v>25–34</v>
      </c>
      <c r="T2212" t="str">
        <f>IF(Table1[[#This Row],[Purchase Amount (USD)]]&gt;=100,"High Value","Low Value")</f>
        <v>Low Value</v>
      </c>
      <c r="U2212" t="str">
        <f>IF(Table1[[#This Row],[Previous Purchases]]&gt;=20,"Loyal",
IF(Table1[[#This Row],[Previous Purchases]]&gt;=10,"Returning","New"))</f>
        <v>Loyal</v>
      </c>
      <c r="V2212" s="3">
        <f>IF(Table1[[#This Row],[Discount Applied]]="Yes",1,0)</f>
        <v>0</v>
      </c>
    </row>
    <row r="2213" spans="1:22" ht="14" x14ac:dyDescent="0.3">
      <c r="A2213">
        <v>2212</v>
      </c>
      <c r="B2213" s="2">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f>IF(Table1[[#This Row],[Age]]&lt;25,"Under 25",
IF(Table1[[#This Row],[Age]]&lt;=34,"25–34",
IF(Table1[[#This Row],[Age]]&lt;=44,"35–44",
IF(Table1[[#This Row],[Age]]&lt;=54,"45–54","55+"))))</f>
        <v>45–54</v>
      </c>
      <c r="T2213" t="str">
        <f>IF(Table1[[#This Row],[Purchase Amount (USD)]]&gt;=100,"High Value","Low Value")</f>
        <v>Low Value</v>
      </c>
      <c r="U2213" t="str">
        <f>IF(Table1[[#This Row],[Previous Purchases]]&gt;=20,"Loyal",
IF(Table1[[#This Row],[Previous Purchases]]&gt;=10,"Returning","New"))</f>
        <v>Loyal</v>
      </c>
      <c r="V2213" s="3">
        <f>IF(Table1[[#This Row],[Discount Applied]]="Yes",1,0)</f>
        <v>0</v>
      </c>
    </row>
    <row r="2214" spans="1:22" ht="14" x14ac:dyDescent="0.3">
      <c r="A2214">
        <v>2213</v>
      </c>
      <c r="B2214" s="2">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f>IF(Table1[[#This Row],[Age]]&lt;25,"Under 25",
IF(Table1[[#This Row],[Age]]&lt;=34,"25–34",
IF(Table1[[#This Row],[Age]]&lt;=44,"35–44",
IF(Table1[[#This Row],[Age]]&lt;=54,"45–54","55+"))))</f>
        <v>55+</v>
      </c>
      <c r="T2214" t="str">
        <f>IF(Table1[[#This Row],[Purchase Amount (USD)]]&gt;=100,"High Value","Low Value")</f>
        <v>Low Value</v>
      </c>
      <c r="U2214" t="str">
        <f>IF(Table1[[#This Row],[Previous Purchases]]&gt;=20,"Loyal",
IF(Table1[[#This Row],[Previous Purchases]]&gt;=10,"Returning","New"))</f>
        <v>Loyal</v>
      </c>
      <c r="V2214" s="3">
        <f>IF(Table1[[#This Row],[Discount Applied]]="Yes",1,0)</f>
        <v>0</v>
      </c>
    </row>
    <row r="2215" spans="1:22" ht="14" x14ac:dyDescent="0.3">
      <c r="A2215">
        <v>2214</v>
      </c>
      <c r="B2215" s="2">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f>IF(Table1[[#This Row],[Age]]&lt;25,"Under 25",
IF(Table1[[#This Row],[Age]]&lt;=34,"25–34",
IF(Table1[[#This Row],[Age]]&lt;=44,"35–44",
IF(Table1[[#This Row],[Age]]&lt;=54,"45–54","55+"))))</f>
        <v>45–54</v>
      </c>
      <c r="T2215" t="str">
        <f>IF(Table1[[#This Row],[Purchase Amount (USD)]]&gt;=100,"High Value","Low Value")</f>
        <v>Low Value</v>
      </c>
      <c r="U2215" t="str">
        <f>IF(Table1[[#This Row],[Previous Purchases]]&gt;=20,"Loyal",
IF(Table1[[#This Row],[Previous Purchases]]&gt;=10,"Returning","New"))</f>
        <v>Returning</v>
      </c>
      <c r="V2215" s="3">
        <f>IF(Table1[[#This Row],[Discount Applied]]="Yes",1,0)</f>
        <v>0</v>
      </c>
    </row>
    <row r="2216" spans="1:22" ht="14" x14ac:dyDescent="0.3">
      <c r="A2216">
        <v>2215</v>
      </c>
      <c r="B2216" s="2">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str">
        <f>IF(Table1[[#This Row],[Age]]&lt;25,"Under 25",
IF(Table1[[#This Row],[Age]]&lt;=34,"25–34",
IF(Table1[[#This Row],[Age]]&lt;=44,"35–44",
IF(Table1[[#This Row],[Age]]&lt;=54,"45–54","55+"))))</f>
        <v>45–54</v>
      </c>
      <c r="T2216" t="str">
        <f>IF(Table1[[#This Row],[Purchase Amount (USD)]]&gt;=100,"High Value","Low Value")</f>
        <v>High Value</v>
      </c>
      <c r="U2216" t="str">
        <f>IF(Table1[[#This Row],[Previous Purchases]]&gt;=20,"Loyal",
IF(Table1[[#This Row],[Previous Purchases]]&gt;=10,"Returning","New"))</f>
        <v>Loyal</v>
      </c>
      <c r="V2216" s="3">
        <f>IF(Table1[[#This Row],[Discount Applied]]="Yes",1,0)</f>
        <v>0</v>
      </c>
    </row>
    <row r="2217" spans="1:22" ht="14" x14ac:dyDescent="0.3">
      <c r="A2217">
        <v>2216</v>
      </c>
      <c r="B2217" s="2">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f>IF(Table1[[#This Row],[Age]]&lt;25,"Under 25",
IF(Table1[[#This Row],[Age]]&lt;=34,"25–34",
IF(Table1[[#This Row],[Age]]&lt;=44,"35–44",
IF(Table1[[#This Row],[Age]]&lt;=54,"45–54","55+"))))</f>
        <v>25–34</v>
      </c>
      <c r="T2217" t="str">
        <f>IF(Table1[[#This Row],[Purchase Amount (USD)]]&gt;=100,"High Value","Low Value")</f>
        <v>Low Value</v>
      </c>
      <c r="U2217" t="str">
        <f>IF(Table1[[#This Row],[Previous Purchases]]&gt;=20,"Loyal",
IF(Table1[[#This Row],[Previous Purchases]]&gt;=10,"Returning","New"))</f>
        <v>Loyal</v>
      </c>
      <c r="V2217" s="3">
        <f>IF(Table1[[#This Row],[Discount Applied]]="Yes",1,0)</f>
        <v>0</v>
      </c>
    </row>
    <row r="2218" spans="1:22" ht="14" x14ac:dyDescent="0.3">
      <c r="A2218">
        <v>2217</v>
      </c>
      <c r="B2218" s="2">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f>IF(Table1[[#This Row],[Age]]&lt;25,"Under 25",
IF(Table1[[#This Row],[Age]]&lt;=34,"25–34",
IF(Table1[[#This Row],[Age]]&lt;=44,"35–44",
IF(Table1[[#This Row],[Age]]&lt;=54,"45–54","55+"))))</f>
        <v>35–44</v>
      </c>
      <c r="T2218" t="str">
        <f>IF(Table1[[#This Row],[Purchase Amount (USD)]]&gt;=100,"High Value","Low Value")</f>
        <v>Low Value</v>
      </c>
      <c r="U2218" t="str">
        <f>IF(Table1[[#This Row],[Previous Purchases]]&gt;=20,"Loyal",
IF(Table1[[#This Row],[Previous Purchases]]&gt;=10,"Returning","New"))</f>
        <v>Returning</v>
      </c>
      <c r="V2218" s="3">
        <f>IF(Table1[[#This Row],[Discount Applied]]="Yes",1,0)</f>
        <v>0</v>
      </c>
    </row>
    <row r="2219" spans="1:22" ht="14" x14ac:dyDescent="0.3">
      <c r="A2219">
        <v>2218</v>
      </c>
      <c r="B2219" s="2">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f>IF(Table1[[#This Row],[Age]]&lt;25,"Under 25",
IF(Table1[[#This Row],[Age]]&lt;=34,"25–34",
IF(Table1[[#This Row],[Age]]&lt;=44,"35–44",
IF(Table1[[#This Row],[Age]]&lt;=54,"45–54","55+"))))</f>
        <v>35–44</v>
      </c>
      <c r="T2219" t="str">
        <f>IF(Table1[[#This Row],[Purchase Amount (USD)]]&gt;=100,"High Value","Low Value")</f>
        <v>Low Value</v>
      </c>
      <c r="U2219" t="str">
        <f>IF(Table1[[#This Row],[Previous Purchases]]&gt;=20,"Loyal",
IF(Table1[[#This Row],[Previous Purchases]]&gt;=10,"Returning","New"))</f>
        <v>Loyal</v>
      </c>
      <c r="V2219" s="3">
        <f>IF(Table1[[#This Row],[Discount Applied]]="Yes",1,0)</f>
        <v>0</v>
      </c>
    </row>
    <row r="2220" spans="1:22" ht="14" x14ac:dyDescent="0.3">
      <c r="A2220">
        <v>2219</v>
      </c>
      <c r="B2220" s="2">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f>IF(Table1[[#This Row],[Age]]&lt;25,"Under 25",
IF(Table1[[#This Row],[Age]]&lt;=34,"25–34",
IF(Table1[[#This Row],[Age]]&lt;=44,"35–44",
IF(Table1[[#This Row],[Age]]&lt;=54,"45–54","55+"))))</f>
        <v>55+</v>
      </c>
      <c r="T2220" t="str">
        <f>IF(Table1[[#This Row],[Purchase Amount (USD)]]&gt;=100,"High Value","Low Value")</f>
        <v>Low Value</v>
      </c>
      <c r="U2220" t="str">
        <f>IF(Table1[[#This Row],[Previous Purchases]]&gt;=20,"Loyal",
IF(Table1[[#This Row],[Previous Purchases]]&gt;=10,"Returning","New"))</f>
        <v>Loyal</v>
      </c>
      <c r="V2220" s="3">
        <f>IF(Table1[[#This Row],[Discount Applied]]="Yes",1,0)</f>
        <v>0</v>
      </c>
    </row>
    <row r="2221" spans="1:22" ht="14" x14ac:dyDescent="0.3">
      <c r="A2221">
        <v>2220</v>
      </c>
      <c r="B2221" s="2">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f>IF(Table1[[#This Row],[Age]]&lt;25,"Under 25",
IF(Table1[[#This Row],[Age]]&lt;=34,"25–34",
IF(Table1[[#This Row],[Age]]&lt;=44,"35–44",
IF(Table1[[#This Row],[Age]]&lt;=54,"45–54","55+"))))</f>
        <v>25–34</v>
      </c>
      <c r="T2221" t="str">
        <f>IF(Table1[[#This Row],[Purchase Amount (USD)]]&gt;=100,"High Value","Low Value")</f>
        <v>Low Value</v>
      </c>
      <c r="U2221" t="str">
        <f>IF(Table1[[#This Row],[Previous Purchases]]&gt;=20,"Loyal",
IF(Table1[[#This Row],[Previous Purchases]]&gt;=10,"Returning","New"))</f>
        <v>Returning</v>
      </c>
      <c r="V2221" s="3">
        <f>IF(Table1[[#This Row],[Discount Applied]]="Yes",1,0)</f>
        <v>0</v>
      </c>
    </row>
    <row r="2222" spans="1:22" ht="14" x14ac:dyDescent="0.3">
      <c r="A2222">
        <v>2221</v>
      </c>
      <c r="B2222" s="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str">
        <f>IF(Table1[[#This Row],[Age]]&lt;25,"Under 25",
IF(Table1[[#This Row],[Age]]&lt;=34,"25–34",
IF(Table1[[#This Row],[Age]]&lt;=44,"35–44",
IF(Table1[[#This Row],[Age]]&lt;=54,"45–54","55+"))))</f>
        <v>Under 25</v>
      </c>
      <c r="T2222" t="str">
        <f>IF(Table1[[#This Row],[Purchase Amount (USD)]]&gt;=100,"High Value","Low Value")</f>
        <v>Low Value</v>
      </c>
      <c r="U2222" t="str">
        <f>IF(Table1[[#This Row],[Previous Purchases]]&gt;=20,"Loyal",
IF(Table1[[#This Row],[Previous Purchases]]&gt;=10,"Returning","New"))</f>
        <v>Loyal</v>
      </c>
      <c r="V2222" s="3">
        <f>IF(Table1[[#This Row],[Discount Applied]]="Yes",1,0)</f>
        <v>0</v>
      </c>
    </row>
    <row r="2223" spans="1:22" ht="14" x14ac:dyDescent="0.3">
      <c r="A2223">
        <v>2222</v>
      </c>
      <c r="B2223" s="2">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f>IF(Table1[[#This Row],[Age]]&lt;25,"Under 25",
IF(Table1[[#This Row],[Age]]&lt;=34,"25–34",
IF(Table1[[#This Row],[Age]]&lt;=44,"35–44",
IF(Table1[[#This Row],[Age]]&lt;=54,"45–54","55+"))))</f>
        <v>25–34</v>
      </c>
      <c r="T2223" t="str">
        <f>IF(Table1[[#This Row],[Purchase Amount (USD)]]&gt;=100,"High Value","Low Value")</f>
        <v>Low Value</v>
      </c>
      <c r="U2223" t="str">
        <f>IF(Table1[[#This Row],[Previous Purchases]]&gt;=20,"Loyal",
IF(Table1[[#This Row],[Previous Purchases]]&gt;=10,"Returning","New"))</f>
        <v>Loyal</v>
      </c>
      <c r="V2223" s="3">
        <f>IF(Table1[[#This Row],[Discount Applied]]="Yes",1,0)</f>
        <v>0</v>
      </c>
    </row>
    <row r="2224" spans="1:22" ht="14" x14ac:dyDescent="0.3">
      <c r="A2224">
        <v>2223</v>
      </c>
      <c r="B2224" s="2">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f>IF(Table1[[#This Row],[Age]]&lt;25,"Under 25",
IF(Table1[[#This Row],[Age]]&lt;=34,"25–34",
IF(Table1[[#This Row],[Age]]&lt;=44,"35–44",
IF(Table1[[#This Row],[Age]]&lt;=54,"45–54","55+"))))</f>
        <v>25–34</v>
      </c>
      <c r="T2224" t="str">
        <f>IF(Table1[[#This Row],[Purchase Amount (USD)]]&gt;=100,"High Value","Low Value")</f>
        <v>Low Value</v>
      </c>
      <c r="U2224" t="str">
        <f>IF(Table1[[#This Row],[Previous Purchases]]&gt;=20,"Loyal",
IF(Table1[[#This Row],[Previous Purchases]]&gt;=10,"Returning","New"))</f>
        <v>Loyal</v>
      </c>
      <c r="V2224" s="3">
        <f>IF(Table1[[#This Row],[Discount Applied]]="Yes",1,0)</f>
        <v>0</v>
      </c>
    </row>
    <row r="2225" spans="1:22" ht="14" x14ac:dyDescent="0.3">
      <c r="A2225">
        <v>2224</v>
      </c>
      <c r="B2225" s="2">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f>IF(Table1[[#This Row],[Age]]&lt;25,"Under 25",
IF(Table1[[#This Row],[Age]]&lt;=34,"25–34",
IF(Table1[[#This Row],[Age]]&lt;=44,"35–44",
IF(Table1[[#This Row],[Age]]&lt;=54,"45–54","55+"))))</f>
        <v>25–34</v>
      </c>
      <c r="T2225" t="str">
        <f>IF(Table1[[#This Row],[Purchase Amount (USD)]]&gt;=100,"High Value","Low Value")</f>
        <v>Low Value</v>
      </c>
      <c r="U2225" t="str">
        <f>IF(Table1[[#This Row],[Previous Purchases]]&gt;=20,"Loyal",
IF(Table1[[#This Row],[Previous Purchases]]&gt;=10,"Returning","New"))</f>
        <v>New</v>
      </c>
      <c r="V2225" s="3">
        <f>IF(Table1[[#This Row],[Discount Applied]]="Yes",1,0)</f>
        <v>0</v>
      </c>
    </row>
    <row r="2226" spans="1:22" ht="14" x14ac:dyDescent="0.3">
      <c r="A2226">
        <v>2225</v>
      </c>
      <c r="B2226" s="2">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f>IF(Table1[[#This Row],[Age]]&lt;25,"Under 25",
IF(Table1[[#This Row],[Age]]&lt;=34,"25–34",
IF(Table1[[#This Row],[Age]]&lt;=44,"35–44",
IF(Table1[[#This Row],[Age]]&lt;=54,"45–54","55+"))))</f>
        <v>Under 25</v>
      </c>
      <c r="T2226" t="str">
        <f>IF(Table1[[#This Row],[Purchase Amount (USD)]]&gt;=100,"High Value","Low Value")</f>
        <v>Low Value</v>
      </c>
      <c r="U2226" t="str">
        <f>IF(Table1[[#This Row],[Previous Purchases]]&gt;=20,"Loyal",
IF(Table1[[#This Row],[Previous Purchases]]&gt;=10,"Returning","New"))</f>
        <v>Loyal</v>
      </c>
      <c r="V2226" s="3">
        <f>IF(Table1[[#This Row],[Discount Applied]]="Yes",1,0)</f>
        <v>0</v>
      </c>
    </row>
    <row r="2227" spans="1:22" ht="14" x14ac:dyDescent="0.3">
      <c r="A2227">
        <v>2226</v>
      </c>
      <c r="B2227" s="2">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str">
        <f>IF(Table1[[#This Row],[Age]]&lt;25,"Under 25",
IF(Table1[[#This Row],[Age]]&lt;=34,"25–34",
IF(Table1[[#This Row],[Age]]&lt;=44,"35–44",
IF(Table1[[#This Row],[Age]]&lt;=54,"45–54","55+"))))</f>
        <v>35–44</v>
      </c>
      <c r="T2227" t="str">
        <f>IF(Table1[[#This Row],[Purchase Amount (USD)]]&gt;=100,"High Value","Low Value")</f>
        <v>Low Value</v>
      </c>
      <c r="U2227" t="str">
        <f>IF(Table1[[#This Row],[Previous Purchases]]&gt;=20,"Loyal",
IF(Table1[[#This Row],[Previous Purchases]]&gt;=10,"Returning","New"))</f>
        <v>Returning</v>
      </c>
      <c r="V2227" s="3">
        <f>IF(Table1[[#This Row],[Discount Applied]]="Yes",1,0)</f>
        <v>0</v>
      </c>
    </row>
    <row r="2228" spans="1:22" ht="14" x14ac:dyDescent="0.3">
      <c r="A2228">
        <v>2227</v>
      </c>
      <c r="B2228" s="2">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f>IF(Table1[[#This Row],[Age]]&lt;25,"Under 25",
IF(Table1[[#This Row],[Age]]&lt;=34,"25–34",
IF(Table1[[#This Row],[Age]]&lt;=44,"35–44",
IF(Table1[[#This Row],[Age]]&lt;=54,"45–54","55+"))))</f>
        <v>Under 25</v>
      </c>
      <c r="T2228" t="str">
        <f>IF(Table1[[#This Row],[Purchase Amount (USD)]]&gt;=100,"High Value","Low Value")</f>
        <v>Low Value</v>
      </c>
      <c r="U2228" t="str">
        <f>IF(Table1[[#This Row],[Previous Purchases]]&gt;=20,"Loyal",
IF(Table1[[#This Row],[Previous Purchases]]&gt;=10,"Returning","New"))</f>
        <v>Loyal</v>
      </c>
      <c r="V2228" s="3">
        <f>IF(Table1[[#This Row],[Discount Applied]]="Yes",1,0)</f>
        <v>0</v>
      </c>
    </row>
    <row r="2229" spans="1:22" ht="14" x14ac:dyDescent="0.3">
      <c r="A2229">
        <v>2228</v>
      </c>
      <c r="B2229" s="2">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f>IF(Table1[[#This Row],[Age]]&lt;25,"Under 25",
IF(Table1[[#This Row],[Age]]&lt;=34,"25–34",
IF(Table1[[#This Row],[Age]]&lt;=44,"35–44",
IF(Table1[[#This Row],[Age]]&lt;=54,"45–54","55+"))))</f>
        <v>35–44</v>
      </c>
      <c r="T2229" t="str">
        <f>IF(Table1[[#This Row],[Purchase Amount (USD)]]&gt;=100,"High Value","Low Value")</f>
        <v>Low Value</v>
      </c>
      <c r="U2229" t="str">
        <f>IF(Table1[[#This Row],[Previous Purchases]]&gt;=20,"Loyal",
IF(Table1[[#This Row],[Previous Purchases]]&gt;=10,"Returning","New"))</f>
        <v>Loyal</v>
      </c>
      <c r="V2229" s="3">
        <f>IF(Table1[[#This Row],[Discount Applied]]="Yes",1,0)</f>
        <v>0</v>
      </c>
    </row>
    <row r="2230" spans="1:22" ht="14" x14ac:dyDescent="0.3">
      <c r="A2230">
        <v>2229</v>
      </c>
      <c r="B2230" s="2">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f>IF(Table1[[#This Row],[Age]]&lt;25,"Under 25",
IF(Table1[[#This Row],[Age]]&lt;=34,"25–34",
IF(Table1[[#This Row],[Age]]&lt;=44,"35–44",
IF(Table1[[#This Row],[Age]]&lt;=54,"45–54","55+"))))</f>
        <v>45–54</v>
      </c>
      <c r="T2230" t="str">
        <f>IF(Table1[[#This Row],[Purchase Amount (USD)]]&gt;=100,"High Value","Low Value")</f>
        <v>Low Value</v>
      </c>
      <c r="U2230" t="str">
        <f>IF(Table1[[#This Row],[Previous Purchases]]&gt;=20,"Loyal",
IF(Table1[[#This Row],[Previous Purchases]]&gt;=10,"Returning","New"))</f>
        <v>New</v>
      </c>
      <c r="V2230" s="3">
        <f>IF(Table1[[#This Row],[Discount Applied]]="Yes",1,0)</f>
        <v>0</v>
      </c>
    </row>
    <row r="2231" spans="1:22" ht="14" x14ac:dyDescent="0.3">
      <c r="A2231">
        <v>2230</v>
      </c>
      <c r="B2231" s="2">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f>IF(Table1[[#This Row],[Age]]&lt;25,"Under 25",
IF(Table1[[#This Row],[Age]]&lt;=34,"25–34",
IF(Table1[[#This Row],[Age]]&lt;=44,"35–44",
IF(Table1[[#This Row],[Age]]&lt;=54,"45–54","55+"))))</f>
        <v>55+</v>
      </c>
      <c r="T2231" t="str">
        <f>IF(Table1[[#This Row],[Purchase Amount (USD)]]&gt;=100,"High Value","Low Value")</f>
        <v>Low Value</v>
      </c>
      <c r="U2231" t="str">
        <f>IF(Table1[[#This Row],[Previous Purchases]]&gt;=20,"Loyal",
IF(Table1[[#This Row],[Previous Purchases]]&gt;=10,"Returning","New"))</f>
        <v>Loyal</v>
      </c>
      <c r="V2231" s="3">
        <f>IF(Table1[[#This Row],[Discount Applied]]="Yes",1,0)</f>
        <v>0</v>
      </c>
    </row>
    <row r="2232" spans="1:22" ht="14" x14ac:dyDescent="0.3">
      <c r="A2232">
        <v>2231</v>
      </c>
      <c r="B2232" s="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f>IF(Table1[[#This Row],[Age]]&lt;25,"Under 25",
IF(Table1[[#This Row],[Age]]&lt;=34,"25–34",
IF(Table1[[#This Row],[Age]]&lt;=44,"35–44",
IF(Table1[[#This Row],[Age]]&lt;=54,"45–54","55+"))))</f>
        <v>45–54</v>
      </c>
      <c r="T2232" t="str">
        <f>IF(Table1[[#This Row],[Purchase Amount (USD)]]&gt;=100,"High Value","Low Value")</f>
        <v>Low Value</v>
      </c>
      <c r="U2232" t="str">
        <f>IF(Table1[[#This Row],[Previous Purchases]]&gt;=20,"Loyal",
IF(Table1[[#This Row],[Previous Purchases]]&gt;=10,"Returning","New"))</f>
        <v>Loyal</v>
      </c>
      <c r="V2232" s="3">
        <f>IF(Table1[[#This Row],[Discount Applied]]="Yes",1,0)</f>
        <v>0</v>
      </c>
    </row>
    <row r="2233" spans="1:22" ht="14" x14ac:dyDescent="0.3">
      <c r="A2233">
        <v>2232</v>
      </c>
      <c r="B2233" s="2">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f>IF(Table1[[#This Row],[Age]]&lt;25,"Under 25",
IF(Table1[[#This Row],[Age]]&lt;=34,"25–34",
IF(Table1[[#This Row],[Age]]&lt;=44,"35–44",
IF(Table1[[#This Row],[Age]]&lt;=54,"45–54","55+"))))</f>
        <v>25–34</v>
      </c>
      <c r="T2233" t="str">
        <f>IF(Table1[[#This Row],[Purchase Amount (USD)]]&gt;=100,"High Value","Low Value")</f>
        <v>Low Value</v>
      </c>
      <c r="U2233" t="str">
        <f>IF(Table1[[#This Row],[Previous Purchases]]&gt;=20,"Loyal",
IF(Table1[[#This Row],[Previous Purchases]]&gt;=10,"Returning","New"))</f>
        <v>New</v>
      </c>
      <c r="V2233" s="3">
        <f>IF(Table1[[#This Row],[Discount Applied]]="Yes",1,0)</f>
        <v>0</v>
      </c>
    </row>
    <row r="2234" spans="1:22" ht="14" x14ac:dyDescent="0.3">
      <c r="A2234">
        <v>2233</v>
      </c>
      <c r="B2234" s="2">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f>IF(Table1[[#This Row],[Age]]&lt;25,"Under 25",
IF(Table1[[#This Row],[Age]]&lt;=34,"25–34",
IF(Table1[[#This Row],[Age]]&lt;=44,"35–44",
IF(Table1[[#This Row],[Age]]&lt;=54,"45–54","55+"))))</f>
        <v>55+</v>
      </c>
      <c r="T2234" t="str">
        <f>IF(Table1[[#This Row],[Purchase Amount (USD)]]&gt;=100,"High Value","Low Value")</f>
        <v>Low Value</v>
      </c>
      <c r="U2234" t="str">
        <f>IF(Table1[[#This Row],[Previous Purchases]]&gt;=20,"Loyal",
IF(Table1[[#This Row],[Previous Purchases]]&gt;=10,"Returning","New"))</f>
        <v>Returning</v>
      </c>
      <c r="V2234" s="3">
        <f>IF(Table1[[#This Row],[Discount Applied]]="Yes",1,0)</f>
        <v>0</v>
      </c>
    </row>
    <row r="2235" spans="1:22" ht="14" x14ac:dyDescent="0.3">
      <c r="A2235">
        <v>2234</v>
      </c>
      <c r="B2235" s="2">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f>IF(Table1[[#This Row],[Age]]&lt;25,"Under 25",
IF(Table1[[#This Row],[Age]]&lt;=34,"25–34",
IF(Table1[[#This Row],[Age]]&lt;=44,"35–44",
IF(Table1[[#This Row],[Age]]&lt;=54,"45–54","55+"))))</f>
        <v>35–44</v>
      </c>
      <c r="T2235" t="str">
        <f>IF(Table1[[#This Row],[Purchase Amount (USD)]]&gt;=100,"High Value","Low Value")</f>
        <v>Low Value</v>
      </c>
      <c r="U2235" t="str">
        <f>IF(Table1[[#This Row],[Previous Purchases]]&gt;=20,"Loyal",
IF(Table1[[#This Row],[Previous Purchases]]&gt;=10,"Returning","New"))</f>
        <v>Loyal</v>
      </c>
      <c r="V2235" s="3">
        <f>IF(Table1[[#This Row],[Discount Applied]]="Yes",1,0)</f>
        <v>0</v>
      </c>
    </row>
    <row r="2236" spans="1:22" ht="14" x14ac:dyDescent="0.3">
      <c r="A2236">
        <v>2235</v>
      </c>
      <c r="B2236" s="2">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f>IF(Table1[[#This Row],[Age]]&lt;25,"Under 25",
IF(Table1[[#This Row],[Age]]&lt;=34,"25–34",
IF(Table1[[#This Row],[Age]]&lt;=44,"35–44",
IF(Table1[[#This Row],[Age]]&lt;=54,"45–54","55+"))))</f>
        <v>35–44</v>
      </c>
      <c r="T2236" t="str">
        <f>IF(Table1[[#This Row],[Purchase Amount (USD)]]&gt;=100,"High Value","Low Value")</f>
        <v>Low Value</v>
      </c>
      <c r="U2236" t="str">
        <f>IF(Table1[[#This Row],[Previous Purchases]]&gt;=20,"Loyal",
IF(Table1[[#This Row],[Previous Purchases]]&gt;=10,"Returning","New"))</f>
        <v>Loyal</v>
      </c>
      <c r="V2236" s="3">
        <f>IF(Table1[[#This Row],[Discount Applied]]="Yes",1,0)</f>
        <v>0</v>
      </c>
    </row>
    <row r="2237" spans="1:22" ht="14" x14ac:dyDescent="0.3">
      <c r="A2237">
        <v>2236</v>
      </c>
      <c r="B2237" s="2">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f>IF(Table1[[#This Row],[Age]]&lt;25,"Under 25",
IF(Table1[[#This Row],[Age]]&lt;=34,"25–34",
IF(Table1[[#This Row],[Age]]&lt;=44,"35–44",
IF(Table1[[#This Row],[Age]]&lt;=54,"45–54","55+"))))</f>
        <v>35–44</v>
      </c>
      <c r="T2237" t="str">
        <f>IF(Table1[[#This Row],[Purchase Amount (USD)]]&gt;=100,"High Value","Low Value")</f>
        <v>Low Value</v>
      </c>
      <c r="U2237" t="str">
        <f>IF(Table1[[#This Row],[Previous Purchases]]&gt;=20,"Loyal",
IF(Table1[[#This Row],[Previous Purchases]]&gt;=10,"Returning","New"))</f>
        <v>Loyal</v>
      </c>
      <c r="V2237" s="3">
        <f>IF(Table1[[#This Row],[Discount Applied]]="Yes",1,0)</f>
        <v>0</v>
      </c>
    </row>
    <row r="2238" spans="1:22" ht="14" x14ac:dyDescent="0.3">
      <c r="A2238">
        <v>2237</v>
      </c>
      <c r="B2238" s="2">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f>IF(Table1[[#This Row],[Age]]&lt;25,"Under 25",
IF(Table1[[#This Row],[Age]]&lt;=34,"25–34",
IF(Table1[[#This Row],[Age]]&lt;=44,"35–44",
IF(Table1[[#This Row],[Age]]&lt;=54,"45–54","55+"))))</f>
        <v>Under 25</v>
      </c>
      <c r="T2238" t="str">
        <f>IF(Table1[[#This Row],[Purchase Amount (USD)]]&gt;=100,"High Value","Low Value")</f>
        <v>Low Value</v>
      </c>
      <c r="U2238" t="str">
        <f>IF(Table1[[#This Row],[Previous Purchases]]&gt;=20,"Loyal",
IF(Table1[[#This Row],[Previous Purchases]]&gt;=10,"Returning","New"))</f>
        <v>Returning</v>
      </c>
      <c r="V2238" s="3">
        <f>IF(Table1[[#This Row],[Discount Applied]]="Yes",1,0)</f>
        <v>0</v>
      </c>
    </row>
    <row r="2239" spans="1:22" ht="14" x14ac:dyDescent="0.3">
      <c r="A2239">
        <v>2238</v>
      </c>
      <c r="B2239" s="2">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f>IF(Table1[[#This Row],[Age]]&lt;25,"Under 25",
IF(Table1[[#This Row],[Age]]&lt;=34,"25–34",
IF(Table1[[#This Row],[Age]]&lt;=44,"35–44",
IF(Table1[[#This Row],[Age]]&lt;=54,"45–54","55+"))))</f>
        <v>45–54</v>
      </c>
      <c r="T2239" t="str">
        <f>IF(Table1[[#This Row],[Purchase Amount (USD)]]&gt;=100,"High Value","Low Value")</f>
        <v>Low Value</v>
      </c>
      <c r="U2239" t="str">
        <f>IF(Table1[[#This Row],[Previous Purchases]]&gt;=20,"Loyal",
IF(Table1[[#This Row],[Previous Purchases]]&gt;=10,"Returning","New"))</f>
        <v>Loyal</v>
      </c>
      <c r="V2239" s="3">
        <f>IF(Table1[[#This Row],[Discount Applied]]="Yes",1,0)</f>
        <v>0</v>
      </c>
    </row>
    <row r="2240" spans="1:22" ht="14" x14ac:dyDescent="0.3">
      <c r="A2240">
        <v>2239</v>
      </c>
      <c r="B2240" s="2">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f>IF(Table1[[#This Row],[Age]]&lt;25,"Under 25",
IF(Table1[[#This Row],[Age]]&lt;=34,"25–34",
IF(Table1[[#This Row],[Age]]&lt;=44,"35–44",
IF(Table1[[#This Row],[Age]]&lt;=54,"45–54","55+"))))</f>
        <v>35–44</v>
      </c>
      <c r="T2240" t="str">
        <f>IF(Table1[[#This Row],[Purchase Amount (USD)]]&gt;=100,"High Value","Low Value")</f>
        <v>Low Value</v>
      </c>
      <c r="U2240" t="str">
        <f>IF(Table1[[#This Row],[Previous Purchases]]&gt;=20,"Loyal",
IF(Table1[[#This Row],[Previous Purchases]]&gt;=10,"Returning","New"))</f>
        <v>Returning</v>
      </c>
      <c r="V2240" s="3">
        <f>IF(Table1[[#This Row],[Discount Applied]]="Yes",1,0)</f>
        <v>0</v>
      </c>
    </row>
    <row r="2241" spans="1:22" ht="14" x14ac:dyDescent="0.3">
      <c r="A2241">
        <v>2240</v>
      </c>
      <c r="B2241" s="2">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f>IF(Table1[[#This Row],[Age]]&lt;25,"Under 25",
IF(Table1[[#This Row],[Age]]&lt;=34,"25–34",
IF(Table1[[#This Row],[Age]]&lt;=44,"35–44",
IF(Table1[[#This Row],[Age]]&lt;=54,"45–54","55+"))))</f>
        <v>35–44</v>
      </c>
      <c r="T2241" t="str">
        <f>IF(Table1[[#This Row],[Purchase Amount (USD)]]&gt;=100,"High Value","Low Value")</f>
        <v>Low Value</v>
      </c>
      <c r="U2241" t="str">
        <f>IF(Table1[[#This Row],[Previous Purchases]]&gt;=20,"Loyal",
IF(Table1[[#This Row],[Previous Purchases]]&gt;=10,"Returning","New"))</f>
        <v>Loyal</v>
      </c>
      <c r="V2241" s="3">
        <f>IF(Table1[[#This Row],[Discount Applied]]="Yes",1,0)</f>
        <v>0</v>
      </c>
    </row>
    <row r="2242" spans="1:22" ht="14" x14ac:dyDescent="0.3">
      <c r="A2242">
        <v>2241</v>
      </c>
      <c r="B2242" s="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f>IF(Table1[[#This Row],[Age]]&lt;25,"Under 25",
IF(Table1[[#This Row],[Age]]&lt;=34,"25–34",
IF(Table1[[#This Row],[Age]]&lt;=44,"35–44",
IF(Table1[[#This Row],[Age]]&lt;=54,"45–54","55+"))))</f>
        <v>55+</v>
      </c>
      <c r="T2242" t="str">
        <f>IF(Table1[[#This Row],[Purchase Amount (USD)]]&gt;=100,"High Value","Low Value")</f>
        <v>Low Value</v>
      </c>
      <c r="U2242" t="str">
        <f>IF(Table1[[#This Row],[Previous Purchases]]&gt;=20,"Loyal",
IF(Table1[[#This Row],[Previous Purchases]]&gt;=10,"Returning","New"))</f>
        <v>Returning</v>
      </c>
      <c r="V2242" s="3">
        <f>IF(Table1[[#This Row],[Discount Applied]]="Yes",1,0)</f>
        <v>0</v>
      </c>
    </row>
    <row r="2243" spans="1:22" ht="14" x14ac:dyDescent="0.3">
      <c r="A2243">
        <v>2242</v>
      </c>
      <c r="B2243" s="2">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f>IF(Table1[[#This Row],[Age]]&lt;25,"Under 25",
IF(Table1[[#This Row],[Age]]&lt;=34,"25–34",
IF(Table1[[#This Row],[Age]]&lt;=44,"35–44",
IF(Table1[[#This Row],[Age]]&lt;=54,"45–54","55+"))))</f>
        <v>Under 25</v>
      </c>
      <c r="T2243" t="str">
        <f>IF(Table1[[#This Row],[Purchase Amount (USD)]]&gt;=100,"High Value","Low Value")</f>
        <v>Low Value</v>
      </c>
      <c r="U2243" t="str">
        <f>IF(Table1[[#This Row],[Previous Purchases]]&gt;=20,"Loyal",
IF(Table1[[#This Row],[Previous Purchases]]&gt;=10,"Returning","New"))</f>
        <v>New</v>
      </c>
      <c r="V2243" s="3">
        <f>IF(Table1[[#This Row],[Discount Applied]]="Yes",1,0)</f>
        <v>0</v>
      </c>
    </row>
    <row r="2244" spans="1:22" ht="14" x14ac:dyDescent="0.3">
      <c r="A2244">
        <v>2243</v>
      </c>
      <c r="B2244" s="2">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f>IF(Table1[[#This Row],[Age]]&lt;25,"Under 25",
IF(Table1[[#This Row],[Age]]&lt;=34,"25–34",
IF(Table1[[#This Row],[Age]]&lt;=44,"35–44",
IF(Table1[[#This Row],[Age]]&lt;=54,"45–54","55+"))))</f>
        <v>Under 25</v>
      </c>
      <c r="T2244" t="str">
        <f>IF(Table1[[#This Row],[Purchase Amount (USD)]]&gt;=100,"High Value","Low Value")</f>
        <v>Low Value</v>
      </c>
      <c r="U2244" t="str">
        <f>IF(Table1[[#This Row],[Previous Purchases]]&gt;=20,"Loyal",
IF(Table1[[#This Row],[Previous Purchases]]&gt;=10,"Returning","New"))</f>
        <v>New</v>
      </c>
      <c r="V2244" s="3">
        <f>IF(Table1[[#This Row],[Discount Applied]]="Yes",1,0)</f>
        <v>0</v>
      </c>
    </row>
    <row r="2245" spans="1:22" ht="14" x14ac:dyDescent="0.3">
      <c r="A2245">
        <v>2244</v>
      </c>
      <c r="B2245" s="2">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f>IF(Table1[[#This Row],[Age]]&lt;25,"Under 25",
IF(Table1[[#This Row],[Age]]&lt;=34,"25–34",
IF(Table1[[#This Row],[Age]]&lt;=44,"35–44",
IF(Table1[[#This Row],[Age]]&lt;=54,"45–54","55+"))))</f>
        <v>55+</v>
      </c>
      <c r="T2245" t="str">
        <f>IF(Table1[[#This Row],[Purchase Amount (USD)]]&gt;=100,"High Value","Low Value")</f>
        <v>Low Value</v>
      </c>
      <c r="U2245" t="str">
        <f>IF(Table1[[#This Row],[Previous Purchases]]&gt;=20,"Loyal",
IF(Table1[[#This Row],[Previous Purchases]]&gt;=10,"Returning","New"))</f>
        <v>Returning</v>
      </c>
      <c r="V2245" s="3">
        <f>IF(Table1[[#This Row],[Discount Applied]]="Yes",1,0)</f>
        <v>0</v>
      </c>
    </row>
    <row r="2246" spans="1:22" ht="14" x14ac:dyDescent="0.3">
      <c r="A2246">
        <v>2245</v>
      </c>
      <c r="B2246" s="2">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f>IF(Table1[[#This Row],[Age]]&lt;25,"Under 25",
IF(Table1[[#This Row],[Age]]&lt;=34,"25–34",
IF(Table1[[#This Row],[Age]]&lt;=44,"35–44",
IF(Table1[[#This Row],[Age]]&lt;=54,"45–54","55+"))))</f>
        <v>35–44</v>
      </c>
      <c r="T2246" t="str">
        <f>IF(Table1[[#This Row],[Purchase Amount (USD)]]&gt;=100,"High Value","Low Value")</f>
        <v>Low Value</v>
      </c>
      <c r="U2246" t="str">
        <f>IF(Table1[[#This Row],[Previous Purchases]]&gt;=20,"Loyal",
IF(Table1[[#This Row],[Previous Purchases]]&gt;=10,"Returning","New"))</f>
        <v>Loyal</v>
      </c>
      <c r="V2246" s="3">
        <f>IF(Table1[[#This Row],[Discount Applied]]="Yes",1,0)</f>
        <v>0</v>
      </c>
    </row>
    <row r="2247" spans="1:22" ht="14" x14ac:dyDescent="0.3">
      <c r="A2247">
        <v>2246</v>
      </c>
      <c r="B2247" s="2">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f>IF(Table1[[#This Row],[Age]]&lt;25,"Under 25",
IF(Table1[[#This Row],[Age]]&lt;=34,"25–34",
IF(Table1[[#This Row],[Age]]&lt;=44,"35–44",
IF(Table1[[#This Row],[Age]]&lt;=54,"45–54","55+"))))</f>
        <v>45–54</v>
      </c>
      <c r="T2247" t="str">
        <f>IF(Table1[[#This Row],[Purchase Amount (USD)]]&gt;=100,"High Value","Low Value")</f>
        <v>Low Value</v>
      </c>
      <c r="U2247" t="str">
        <f>IF(Table1[[#This Row],[Previous Purchases]]&gt;=20,"Loyal",
IF(Table1[[#This Row],[Previous Purchases]]&gt;=10,"Returning","New"))</f>
        <v>Loyal</v>
      </c>
      <c r="V2247" s="3">
        <f>IF(Table1[[#This Row],[Discount Applied]]="Yes",1,0)</f>
        <v>0</v>
      </c>
    </row>
    <row r="2248" spans="1:22" ht="14" x14ac:dyDescent="0.3">
      <c r="A2248">
        <v>2247</v>
      </c>
      <c r="B2248" s="2">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f>IF(Table1[[#This Row],[Age]]&lt;25,"Under 25",
IF(Table1[[#This Row],[Age]]&lt;=34,"25–34",
IF(Table1[[#This Row],[Age]]&lt;=44,"35–44",
IF(Table1[[#This Row],[Age]]&lt;=54,"45–54","55+"))))</f>
        <v>45–54</v>
      </c>
      <c r="T2248" t="str">
        <f>IF(Table1[[#This Row],[Purchase Amount (USD)]]&gt;=100,"High Value","Low Value")</f>
        <v>Low Value</v>
      </c>
      <c r="U2248" t="str">
        <f>IF(Table1[[#This Row],[Previous Purchases]]&gt;=20,"Loyal",
IF(Table1[[#This Row],[Previous Purchases]]&gt;=10,"Returning","New"))</f>
        <v>Loyal</v>
      </c>
      <c r="V2248" s="3">
        <f>IF(Table1[[#This Row],[Discount Applied]]="Yes",1,0)</f>
        <v>0</v>
      </c>
    </row>
    <row r="2249" spans="1:22" ht="14" x14ac:dyDescent="0.3">
      <c r="A2249">
        <v>2248</v>
      </c>
      <c r="B2249" s="2">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f>IF(Table1[[#This Row],[Age]]&lt;25,"Under 25",
IF(Table1[[#This Row],[Age]]&lt;=34,"25–34",
IF(Table1[[#This Row],[Age]]&lt;=44,"35–44",
IF(Table1[[#This Row],[Age]]&lt;=54,"45–54","55+"))))</f>
        <v>25–34</v>
      </c>
      <c r="T2249" t="str">
        <f>IF(Table1[[#This Row],[Purchase Amount (USD)]]&gt;=100,"High Value","Low Value")</f>
        <v>Low Value</v>
      </c>
      <c r="U2249" t="str">
        <f>IF(Table1[[#This Row],[Previous Purchases]]&gt;=20,"Loyal",
IF(Table1[[#This Row],[Previous Purchases]]&gt;=10,"Returning","New"))</f>
        <v>Returning</v>
      </c>
      <c r="V2249" s="3">
        <f>IF(Table1[[#This Row],[Discount Applied]]="Yes",1,0)</f>
        <v>0</v>
      </c>
    </row>
    <row r="2250" spans="1:22" ht="14" x14ac:dyDescent="0.3">
      <c r="A2250">
        <v>2249</v>
      </c>
      <c r="B2250" s="2">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f>IF(Table1[[#This Row],[Age]]&lt;25,"Under 25",
IF(Table1[[#This Row],[Age]]&lt;=34,"25–34",
IF(Table1[[#This Row],[Age]]&lt;=44,"35–44",
IF(Table1[[#This Row],[Age]]&lt;=54,"45–54","55+"))))</f>
        <v>55+</v>
      </c>
      <c r="T2250" t="str">
        <f>IF(Table1[[#This Row],[Purchase Amount (USD)]]&gt;=100,"High Value","Low Value")</f>
        <v>Low Value</v>
      </c>
      <c r="U2250" t="str">
        <f>IF(Table1[[#This Row],[Previous Purchases]]&gt;=20,"Loyal",
IF(Table1[[#This Row],[Previous Purchases]]&gt;=10,"Returning","New"))</f>
        <v>Returning</v>
      </c>
      <c r="V2250" s="3">
        <f>IF(Table1[[#This Row],[Discount Applied]]="Yes",1,0)</f>
        <v>0</v>
      </c>
    </row>
    <row r="2251" spans="1:22" ht="14" x14ac:dyDescent="0.3">
      <c r="A2251">
        <v>2250</v>
      </c>
      <c r="B2251" s="2">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f>IF(Table1[[#This Row],[Age]]&lt;25,"Under 25",
IF(Table1[[#This Row],[Age]]&lt;=34,"25–34",
IF(Table1[[#This Row],[Age]]&lt;=44,"35–44",
IF(Table1[[#This Row],[Age]]&lt;=54,"45–54","55+"))))</f>
        <v>35–44</v>
      </c>
      <c r="T2251" t="str">
        <f>IF(Table1[[#This Row],[Purchase Amount (USD)]]&gt;=100,"High Value","Low Value")</f>
        <v>Low Value</v>
      </c>
      <c r="U2251" t="str">
        <f>IF(Table1[[#This Row],[Previous Purchases]]&gt;=20,"Loyal",
IF(Table1[[#This Row],[Previous Purchases]]&gt;=10,"Returning","New"))</f>
        <v>Loyal</v>
      </c>
      <c r="V2251" s="3">
        <f>IF(Table1[[#This Row],[Discount Applied]]="Yes",1,0)</f>
        <v>0</v>
      </c>
    </row>
    <row r="2252" spans="1:22" ht="14" x14ac:dyDescent="0.3">
      <c r="A2252">
        <v>2251</v>
      </c>
      <c r="B2252" s="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f>IF(Table1[[#This Row],[Age]]&lt;25,"Under 25",
IF(Table1[[#This Row],[Age]]&lt;=34,"25–34",
IF(Table1[[#This Row],[Age]]&lt;=44,"35–44",
IF(Table1[[#This Row],[Age]]&lt;=54,"45–54","55+"))))</f>
        <v>35–44</v>
      </c>
      <c r="T2252" t="str">
        <f>IF(Table1[[#This Row],[Purchase Amount (USD)]]&gt;=100,"High Value","Low Value")</f>
        <v>Low Value</v>
      </c>
      <c r="U2252" t="str">
        <f>IF(Table1[[#This Row],[Previous Purchases]]&gt;=20,"Loyal",
IF(Table1[[#This Row],[Previous Purchases]]&gt;=10,"Returning","New"))</f>
        <v>Returning</v>
      </c>
      <c r="V2252" s="3">
        <f>IF(Table1[[#This Row],[Discount Applied]]="Yes",1,0)</f>
        <v>0</v>
      </c>
    </row>
    <row r="2253" spans="1:22" ht="14" x14ac:dyDescent="0.3">
      <c r="A2253">
        <v>2252</v>
      </c>
      <c r="B2253" s="2">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f>IF(Table1[[#This Row],[Age]]&lt;25,"Under 25",
IF(Table1[[#This Row],[Age]]&lt;=34,"25–34",
IF(Table1[[#This Row],[Age]]&lt;=44,"35–44",
IF(Table1[[#This Row],[Age]]&lt;=54,"45–54","55+"))))</f>
        <v>25–34</v>
      </c>
      <c r="T2253" t="str">
        <f>IF(Table1[[#This Row],[Purchase Amount (USD)]]&gt;=100,"High Value","Low Value")</f>
        <v>Low Value</v>
      </c>
      <c r="U2253" t="str">
        <f>IF(Table1[[#This Row],[Previous Purchases]]&gt;=20,"Loyal",
IF(Table1[[#This Row],[Previous Purchases]]&gt;=10,"Returning","New"))</f>
        <v>Loyal</v>
      </c>
      <c r="V2253" s="3">
        <f>IF(Table1[[#This Row],[Discount Applied]]="Yes",1,0)</f>
        <v>0</v>
      </c>
    </row>
    <row r="2254" spans="1:22" ht="14" x14ac:dyDescent="0.3">
      <c r="A2254">
        <v>2253</v>
      </c>
      <c r="B2254" s="2">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f>IF(Table1[[#This Row],[Age]]&lt;25,"Under 25",
IF(Table1[[#This Row],[Age]]&lt;=34,"25–34",
IF(Table1[[#This Row],[Age]]&lt;=44,"35–44",
IF(Table1[[#This Row],[Age]]&lt;=54,"45–54","55+"))))</f>
        <v>45–54</v>
      </c>
      <c r="T2254" t="str">
        <f>IF(Table1[[#This Row],[Purchase Amount (USD)]]&gt;=100,"High Value","Low Value")</f>
        <v>Low Value</v>
      </c>
      <c r="U2254" t="str">
        <f>IF(Table1[[#This Row],[Previous Purchases]]&gt;=20,"Loyal",
IF(Table1[[#This Row],[Previous Purchases]]&gt;=10,"Returning","New"))</f>
        <v>Loyal</v>
      </c>
      <c r="V2254" s="3">
        <f>IF(Table1[[#This Row],[Discount Applied]]="Yes",1,0)</f>
        <v>0</v>
      </c>
    </row>
    <row r="2255" spans="1:22" ht="14" x14ac:dyDescent="0.3">
      <c r="A2255">
        <v>2254</v>
      </c>
      <c r="B2255" s="2">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f>IF(Table1[[#This Row],[Age]]&lt;25,"Under 25",
IF(Table1[[#This Row],[Age]]&lt;=34,"25–34",
IF(Table1[[#This Row],[Age]]&lt;=44,"35–44",
IF(Table1[[#This Row],[Age]]&lt;=54,"45–54","55+"))))</f>
        <v>55+</v>
      </c>
      <c r="T2255" t="str">
        <f>IF(Table1[[#This Row],[Purchase Amount (USD)]]&gt;=100,"High Value","Low Value")</f>
        <v>Low Value</v>
      </c>
      <c r="U2255" t="str">
        <f>IF(Table1[[#This Row],[Previous Purchases]]&gt;=20,"Loyal",
IF(Table1[[#This Row],[Previous Purchases]]&gt;=10,"Returning","New"))</f>
        <v>Loyal</v>
      </c>
      <c r="V2255" s="3">
        <f>IF(Table1[[#This Row],[Discount Applied]]="Yes",1,0)</f>
        <v>0</v>
      </c>
    </row>
    <row r="2256" spans="1:22" ht="14" x14ac:dyDescent="0.3">
      <c r="A2256">
        <v>2255</v>
      </c>
      <c r="B2256" s="2">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str">
        <f>IF(Table1[[#This Row],[Age]]&lt;25,"Under 25",
IF(Table1[[#This Row],[Age]]&lt;=34,"25–34",
IF(Table1[[#This Row],[Age]]&lt;=44,"35–44",
IF(Table1[[#This Row],[Age]]&lt;=54,"45–54","55+"))))</f>
        <v>Under 25</v>
      </c>
      <c r="T2256" t="str">
        <f>IF(Table1[[#This Row],[Purchase Amount (USD)]]&gt;=100,"High Value","Low Value")</f>
        <v>Low Value</v>
      </c>
      <c r="U2256" t="str">
        <f>IF(Table1[[#This Row],[Previous Purchases]]&gt;=20,"Loyal",
IF(Table1[[#This Row],[Previous Purchases]]&gt;=10,"Returning","New"))</f>
        <v>Loyal</v>
      </c>
      <c r="V2256" s="3">
        <f>IF(Table1[[#This Row],[Discount Applied]]="Yes",1,0)</f>
        <v>0</v>
      </c>
    </row>
    <row r="2257" spans="1:22" ht="14" x14ac:dyDescent="0.3">
      <c r="A2257">
        <v>2256</v>
      </c>
      <c r="B2257" s="2">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f>IF(Table1[[#This Row],[Age]]&lt;25,"Under 25",
IF(Table1[[#This Row],[Age]]&lt;=34,"25–34",
IF(Table1[[#This Row],[Age]]&lt;=44,"35–44",
IF(Table1[[#This Row],[Age]]&lt;=54,"45–54","55+"))))</f>
        <v>45–54</v>
      </c>
      <c r="T2257" t="str">
        <f>IF(Table1[[#This Row],[Purchase Amount (USD)]]&gt;=100,"High Value","Low Value")</f>
        <v>Low Value</v>
      </c>
      <c r="U2257" t="str">
        <f>IF(Table1[[#This Row],[Previous Purchases]]&gt;=20,"Loyal",
IF(Table1[[#This Row],[Previous Purchases]]&gt;=10,"Returning","New"))</f>
        <v>Loyal</v>
      </c>
      <c r="V2257" s="3">
        <f>IF(Table1[[#This Row],[Discount Applied]]="Yes",1,0)</f>
        <v>0</v>
      </c>
    </row>
    <row r="2258" spans="1:22" ht="14" x14ac:dyDescent="0.3">
      <c r="A2258">
        <v>2257</v>
      </c>
      <c r="B2258" s="2">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f>IF(Table1[[#This Row],[Age]]&lt;25,"Under 25",
IF(Table1[[#This Row],[Age]]&lt;=34,"25–34",
IF(Table1[[#This Row],[Age]]&lt;=44,"35–44",
IF(Table1[[#This Row],[Age]]&lt;=54,"45–54","55+"))))</f>
        <v>25–34</v>
      </c>
      <c r="T2258" t="str">
        <f>IF(Table1[[#This Row],[Purchase Amount (USD)]]&gt;=100,"High Value","Low Value")</f>
        <v>Low Value</v>
      </c>
      <c r="U2258" t="str">
        <f>IF(Table1[[#This Row],[Previous Purchases]]&gt;=20,"Loyal",
IF(Table1[[#This Row],[Previous Purchases]]&gt;=10,"Returning","New"))</f>
        <v>Loyal</v>
      </c>
      <c r="V2258" s="3">
        <f>IF(Table1[[#This Row],[Discount Applied]]="Yes",1,0)</f>
        <v>0</v>
      </c>
    </row>
    <row r="2259" spans="1:22" ht="14" x14ac:dyDescent="0.3">
      <c r="A2259">
        <v>2258</v>
      </c>
      <c r="B2259" s="2">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f>IF(Table1[[#This Row],[Age]]&lt;25,"Under 25",
IF(Table1[[#This Row],[Age]]&lt;=34,"25–34",
IF(Table1[[#This Row],[Age]]&lt;=44,"35–44",
IF(Table1[[#This Row],[Age]]&lt;=54,"45–54","55+"))))</f>
        <v>35–44</v>
      </c>
      <c r="T2259" t="str">
        <f>IF(Table1[[#This Row],[Purchase Amount (USD)]]&gt;=100,"High Value","Low Value")</f>
        <v>Low Value</v>
      </c>
      <c r="U2259" t="str">
        <f>IF(Table1[[#This Row],[Previous Purchases]]&gt;=20,"Loyal",
IF(Table1[[#This Row],[Previous Purchases]]&gt;=10,"Returning","New"))</f>
        <v>New</v>
      </c>
      <c r="V2259" s="3">
        <f>IF(Table1[[#This Row],[Discount Applied]]="Yes",1,0)</f>
        <v>0</v>
      </c>
    </row>
    <row r="2260" spans="1:22" ht="14" x14ac:dyDescent="0.3">
      <c r="A2260">
        <v>2259</v>
      </c>
      <c r="B2260" s="2">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f>IF(Table1[[#This Row],[Age]]&lt;25,"Under 25",
IF(Table1[[#This Row],[Age]]&lt;=34,"25–34",
IF(Table1[[#This Row],[Age]]&lt;=44,"35–44",
IF(Table1[[#This Row],[Age]]&lt;=54,"45–54","55+"))))</f>
        <v>Under 25</v>
      </c>
      <c r="T2260" t="str">
        <f>IF(Table1[[#This Row],[Purchase Amount (USD)]]&gt;=100,"High Value","Low Value")</f>
        <v>Low Value</v>
      </c>
      <c r="U2260" t="str">
        <f>IF(Table1[[#This Row],[Previous Purchases]]&gt;=20,"Loyal",
IF(Table1[[#This Row],[Previous Purchases]]&gt;=10,"Returning","New"))</f>
        <v>Loyal</v>
      </c>
      <c r="V2260" s="3">
        <f>IF(Table1[[#This Row],[Discount Applied]]="Yes",1,0)</f>
        <v>0</v>
      </c>
    </row>
    <row r="2261" spans="1:22" ht="14" x14ac:dyDescent="0.3">
      <c r="A2261">
        <v>2260</v>
      </c>
      <c r="B2261" s="2">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f>IF(Table1[[#This Row],[Age]]&lt;25,"Under 25",
IF(Table1[[#This Row],[Age]]&lt;=34,"25–34",
IF(Table1[[#This Row],[Age]]&lt;=44,"35–44",
IF(Table1[[#This Row],[Age]]&lt;=54,"45–54","55+"))))</f>
        <v>55+</v>
      </c>
      <c r="T2261" t="str">
        <f>IF(Table1[[#This Row],[Purchase Amount (USD)]]&gt;=100,"High Value","Low Value")</f>
        <v>Low Value</v>
      </c>
      <c r="U2261" t="str">
        <f>IF(Table1[[#This Row],[Previous Purchases]]&gt;=20,"Loyal",
IF(Table1[[#This Row],[Previous Purchases]]&gt;=10,"Returning","New"))</f>
        <v>Loyal</v>
      </c>
      <c r="V2261" s="3">
        <f>IF(Table1[[#This Row],[Discount Applied]]="Yes",1,0)</f>
        <v>0</v>
      </c>
    </row>
    <row r="2262" spans="1:22" ht="14" x14ac:dyDescent="0.3">
      <c r="A2262">
        <v>2261</v>
      </c>
      <c r="B2262" s="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f>IF(Table1[[#This Row],[Age]]&lt;25,"Under 25",
IF(Table1[[#This Row],[Age]]&lt;=34,"25–34",
IF(Table1[[#This Row],[Age]]&lt;=44,"35–44",
IF(Table1[[#This Row],[Age]]&lt;=54,"45–54","55+"))))</f>
        <v>35–44</v>
      </c>
      <c r="T2262" t="str">
        <f>IF(Table1[[#This Row],[Purchase Amount (USD)]]&gt;=100,"High Value","Low Value")</f>
        <v>Low Value</v>
      </c>
      <c r="U2262" t="str">
        <f>IF(Table1[[#This Row],[Previous Purchases]]&gt;=20,"Loyal",
IF(Table1[[#This Row],[Previous Purchases]]&gt;=10,"Returning","New"))</f>
        <v>Returning</v>
      </c>
      <c r="V2262" s="3">
        <f>IF(Table1[[#This Row],[Discount Applied]]="Yes",1,0)</f>
        <v>0</v>
      </c>
    </row>
    <row r="2263" spans="1:22" ht="14" x14ac:dyDescent="0.3">
      <c r="A2263">
        <v>2262</v>
      </c>
      <c r="B2263" s="2">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str">
        <f>IF(Table1[[#This Row],[Age]]&lt;25,"Under 25",
IF(Table1[[#This Row],[Age]]&lt;=34,"25–34",
IF(Table1[[#This Row],[Age]]&lt;=44,"35–44",
IF(Table1[[#This Row],[Age]]&lt;=54,"45–54","55+"))))</f>
        <v>55+</v>
      </c>
      <c r="T2263" t="str">
        <f>IF(Table1[[#This Row],[Purchase Amount (USD)]]&gt;=100,"High Value","Low Value")</f>
        <v>Low Value</v>
      </c>
      <c r="U2263" t="str">
        <f>IF(Table1[[#This Row],[Previous Purchases]]&gt;=20,"Loyal",
IF(Table1[[#This Row],[Previous Purchases]]&gt;=10,"Returning","New"))</f>
        <v>Returning</v>
      </c>
      <c r="V2263" s="3">
        <f>IF(Table1[[#This Row],[Discount Applied]]="Yes",1,0)</f>
        <v>0</v>
      </c>
    </row>
    <row r="2264" spans="1:22" ht="14" x14ac:dyDescent="0.3">
      <c r="A2264">
        <v>2263</v>
      </c>
      <c r="B2264" s="2">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str">
        <f>IF(Table1[[#This Row],[Age]]&lt;25,"Under 25",
IF(Table1[[#This Row],[Age]]&lt;=34,"25–34",
IF(Table1[[#This Row],[Age]]&lt;=44,"35–44",
IF(Table1[[#This Row],[Age]]&lt;=54,"45–54","55+"))))</f>
        <v>45–54</v>
      </c>
      <c r="T2264" t="str">
        <f>IF(Table1[[#This Row],[Purchase Amount (USD)]]&gt;=100,"High Value","Low Value")</f>
        <v>Low Value</v>
      </c>
      <c r="U2264" t="str">
        <f>IF(Table1[[#This Row],[Previous Purchases]]&gt;=20,"Loyal",
IF(Table1[[#This Row],[Previous Purchases]]&gt;=10,"Returning","New"))</f>
        <v>Loyal</v>
      </c>
      <c r="V2264" s="3">
        <f>IF(Table1[[#This Row],[Discount Applied]]="Yes",1,0)</f>
        <v>0</v>
      </c>
    </row>
    <row r="2265" spans="1:22" ht="14" x14ac:dyDescent="0.3">
      <c r="A2265">
        <v>2264</v>
      </c>
      <c r="B2265" s="2">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f>IF(Table1[[#This Row],[Age]]&lt;25,"Under 25",
IF(Table1[[#This Row],[Age]]&lt;=34,"25–34",
IF(Table1[[#This Row],[Age]]&lt;=44,"35–44",
IF(Table1[[#This Row],[Age]]&lt;=54,"45–54","55+"))))</f>
        <v>35–44</v>
      </c>
      <c r="T2265" t="str">
        <f>IF(Table1[[#This Row],[Purchase Amount (USD)]]&gt;=100,"High Value","Low Value")</f>
        <v>Low Value</v>
      </c>
      <c r="U2265" t="str">
        <f>IF(Table1[[#This Row],[Previous Purchases]]&gt;=20,"Loyal",
IF(Table1[[#This Row],[Previous Purchases]]&gt;=10,"Returning","New"))</f>
        <v>Loyal</v>
      </c>
      <c r="V2265" s="3">
        <f>IF(Table1[[#This Row],[Discount Applied]]="Yes",1,0)</f>
        <v>0</v>
      </c>
    </row>
    <row r="2266" spans="1:22" ht="14" x14ac:dyDescent="0.3">
      <c r="A2266">
        <v>2265</v>
      </c>
      <c r="B2266" s="2">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f>IF(Table1[[#This Row],[Age]]&lt;25,"Under 25",
IF(Table1[[#This Row],[Age]]&lt;=34,"25–34",
IF(Table1[[#This Row],[Age]]&lt;=44,"35–44",
IF(Table1[[#This Row],[Age]]&lt;=54,"45–54","55+"))))</f>
        <v>45–54</v>
      </c>
      <c r="T2266" t="str">
        <f>IF(Table1[[#This Row],[Purchase Amount (USD)]]&gt;=100,"High Value","Low Value")</f>
        <v>Low Value</v>
      </c>
      <c r="U2266" t="str">
        <f>IF(Table1[[#This Row],[Previous Purchases]]&gt;=20,"Loyal",
IF(Table1[[#This Row],[Previous Purchases]]&gt;=10,"Returning","New"))</f>
        <v>Loyal</v>
      </c>
      <c r="V2266" s="3">
        <f>IF(Table1[[#This Row],[Discount Applied]]="Yes",1,0)</f>
        <v>0</v>
      </c>
    </row>
    <row r="2267" spans="1:22" ht="14" x14ac:dyDescent="0.3">
      <c r="A2267">
        <v>2266</v>
      </c>
      <c r="B2267" s="2">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f>IF(Table1[[#This Row],[Age]]&lt;25,"Under 25",
IF(Table1[[#This Row],[Age]]&lt;=34,"25–34",
IF(Table1[[#This Row],[Age]]&lt;=44,"35–44",
IF(Table1[[#This Row],[Age]]&lt;=54,"45–54","55+"))))</f>
        <v>35–44</v>
      </c>
      <c r="T2267" t="str">
        <f>IF(Table1[[#This Row],[Purchase Amount (USD)]]&gt;=100,"High Value","Low Value")</f>
        <v>Low Value</v>
      </c>
      <c r="U2267" t="str">
        <f>IF(Table1[[#This Row],[Previous Purchases]]&gt;=20,"Loyal",
IF(Table1[[#This Row],[Previous Purchases]]&gt;=10,"Returning","New"))</f>
        <v>Returning</v>
      </c>
      <c r="V2267" s="3">
        <f>IF(Table1[[#This Row],[Discount Applied]]="Yes",1,0)</f>
        <v>0</v>
      </c>
    </row>
    <row r="2268" spans="1:22" ht="14" x14ac:dyDescent="0.3">
      <c r="A2268">
        <v>2267</v>
      </c>
      <c r="B2268" s="2">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f>IF(Table1[[#This Row],[Age]]&lt;25,"Under 25",
IF(Table1[[#This Row],[Age]]&lt;=34,"25–34",
IF(Table1[[#This Row],[Age]]&lt;=44,"35–44",
IF(Table1[[#This Row],[Age]]&lt;=54,"45–54","55+"))))</f>
        <v>Under 25</v>
      </c>
      <c r="T2268" t="str">
        <f>IF(Table1[[#This Row],[Purchase Amount (USD)]]&gt;=100,"High Value","Low Value")</f>
        <v>Low Value</v>
      </c>
      <c r="U2268" t="str">
        <f>IF(Table1[[#This Row],[Previous Purchases]]&gt;=20,"Loyal",
IF(Table1[[#This Row],[Previous Purchases]]&gt;=10,"Returning","New"))</f>
        <v>Loyal</v>
      </c>
      <c r="V2268" s="3">
        <f>IF(Table1[[#This Row],[Discount Applied]]="Yes",1,0)</f>
        <v>0</v>
      </c>
    </row>
    <row r="2269" spans="1:22" ht="14" x14ac:dyDescent="0.3">
      <c r="A2269">
        <v>2268</v>
      </c>
      <c r="B2269" s="2">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f>IF(Table1[[#This Row],[Age]]&lt;25,"Under 25",
IF(Table1[[#This Row],[Age]]&lt;=34,"25–34",
IF(Table1[[#This Row],[Age]]&lt;=44,"35–44",
IF(Table1[[#This Row],[Age]]&lt;=54,"45–54","55+"))))</f>
        <v>25–34</v>
      </c>
      <c r="T2269" t="str">
        <f>IF(Table1[[#This Row],[Purchase Amount (USD)]]&gt;=100,"High Value","Low Value")</f>
        <v>Low Value</v>
      </c>
      <c r="U2269" t="str">
        <f>IF(Table1[[#This Row],[Previous Purchases]]&gt;=20,"Loyal",
IF(Table1[[#This Row],[Previous Purchases]]&gt;=10,"Returning","New"))</f>
        <v>Loyal</v>
      </c>
      <c r="V2269" s="3">
        <f>IF(Table1[[#This Row],[Discount Applied]]="Yes",1,0)</f>
        <v>0</v>
      </c>
    </row>
    <row r="2270" spans="1:22" ht="14" x14ac:dyDescent="0.3">
      <c r="A2270">
        <v>2269</v>
      </c>
      <c r="B2270" s="2">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f>IF(Table1[[#This Row],[Age]]&lt;25,"Under 25",
IF(Table1[[#This Row],[Age]]&lt;=34,"25–34",
IF(Table1[[#This Row],[Age]]&lt;=44,"35–44",
IF(Table1[[#This Row],[Age]]&lt;=54,"45–54","55+"))))</f>
        <v>55+</v>
      </c>
      <c r="T2270" t="str">
        <f>IF(Table1[[#This Row],[Purchase Amount (USD)]]&gt;=100,"High Value","Low Value")</f>
        <v>Low Value</v>
      </c>
      <c r="U2270" t="str">
        <f>IF(Table1[[#This Row],[Previous Purchases]]&gt;=20,"Loyal",
IF(Table1[[#This Row],[Previous Purchases]]&gt;=10,"Returning","New"))</f>
        <v>Returning</v>
      </c>
      <c r="V2270" s="3">
        <f>IF(Table1[[#This Row],[Discount Applied]]="Yes",1,0)</f>
        <v>0</v>
      </c>
    </row>
    <row r="2271" spans="1:22" ht="14" x14ac:dyDescent="0.3">
      <c r="A2271">
        <v>2270</v>
      </c>
      <c r="B2271" s="2">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f>IF(Table1[[#This Row],[Age]]&lt;25,"Under 25",
IF(Table1[[#This Row],[Age]]&lt;=34,"25–34",
IF(Table1[[#This Row],[Age]]&lt;=44,"35–44",
IF(Table1[[#This Row],[Age]]&lt;=54,"45–54","55+"))))</f>
        <v>45–54</v>
      </c>
      <c r="T2271" t="str">
        <f>IF(Table1[[#This Row],[Purchase Amount (USD)]]&gt;=100,"High Value","Low Value")</f>
        <v>Low Value</v>
      </c>
      <c r="U2271" t="str">
        <f>IF(Table1[[#This Row],[Previous Purchases]]&gt;=20,"Loyal",
IF(Table1[[#This Row],[Previous Purchases]]&gt;=10,"Returning","New"))</f>
        <v>Loyal</v>
      </c>
      <c r="V2271" s="3">
        <f>IF(Table1[[#This Row],[Discount Applied]]="Yes",1,0)</f>
        <v>0</v>
      </c>
    </row>
    <row r="2272" spans="1:22" ht="14" x14ac:dyDescent="0.3">
      <c r="A2272">
        <v>2271</v>
      </c>
      <c r="B2272" s="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f>IF(Table1[[#This Row],[Age]]&lt;25,"Under 25",
IF(Table1[[#This Row],[Age]]&lt;=34,"25–34",
IF(Table1[[#This Row],[Age]]&lt;=44,"35–44",
IF(Table1[[#This Row],[Age]]&lt;=54,"45–54","55+"))))</f>
        <v>25–34</v>
      </c>
      <c r="T2272" t="str">
        <f>IF(Table1[[#This Row],[Purchase Amount (USD)]]&gt;=100,"High Value","Low Value")</f>
        <v>Low Value</v>
      </c>
      <c r="U2272" t="str">
        <f>IF(Table1[[#This Row],[Previous Purchases]]&gt;=20,"Loyal",
IF(Table1[[#This Row],[Previous Purchases]]&gt;=10,"Returning","New"))</f>
        <v>New</v>
      </c>
      <c r="V2272" s="3">
        <f>IF(Table1[[#This Row],[Discount Applied]]="Yes",1,0)</f>
        <v>0</v>
      </c>
    </row>
    <row r="2273" spans="1:22" ht="14" x14ac:dyDescent="0.3">
      <c r="A2273">
        <v>2272</v>
      </c>
      <c r="B2273" s="2">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f>IF(Table1[[#This Row],[Age]]&lt;25,"Under 25",
IF(Table1[[#This Row],[Age]]&lt;=34,"25–34",
IF(Table1[[#This Row],[Age]]&lt;=44,"35–44",
IF(Table1[[#This Row],[Age]]&lt;=54,"45–54","55+"))))</f>
        <v>25–34</v>
      </c>
      <c r="T2273" t="str">
        <f>IF(Table1[[#This Row],[Purchase Amount (USD)]]&gt;=100,"High Value","Low Value")</f>
        <v>Low Value</v>
      </c>
      <c r="U2273" t="str">
        <f>IF(Table1[[#This Row],[Previous Purchases]]&gt;=20,"Loyal",
IF(Table1[[#This Row],[Previous Purchases]]&gt;=10,"Returning","New"))</f>
        <v>Loyal</v>
      </c>
      <c r="V2273" s="3">
        <f>IF(Table1[[#This Row],[Discount Applied]]="Yes",1,0)</f>
        <v>0</v>
      </c>
    </row>
    <row r="2274" spans="1:22" ht="14" x14ac:dyDescent="0.3">
      <c r="A2274">
        <v>2273</v>
      </c>
      <c r="B2274" s="2">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f>IF(Table1[[#This Row],[Age]]&lt;25,"Under 25",
IF(Table1[[#This Row],[Age]]&lt;=34,"25–34",
IF(Table1[[#This Row],[Age]]&lt;=44,"35–44",
IF(Table1[[#This Row],[Age]]&lt;=54,"45–54","55+"))))</f>
        <v>25–34</v>
      </c>
      <c r="T2274" t="str">
        <f>IF(Table1[[#This Row],[Purchase Amount (USD)]]&gt;=100,"High Value","Low Value")</f>
        <v>Low Value</v>
      </c>
      <c r="U2274" t="str">
        <f>IF(Table1[[#This Row],[Previous Purchases]]&gt;=20,"Loyal",
IF(Table1[[#This Row],[Previous Purchases]]&gt;=10,"Returning","New"))</f>
        <v>Loyal</v>
      </c>
      <c r="V2274" s="3">
        <f>IF(Table1[[#This Row],[Discount Applied]]="Yes",1,0)</f>
        <v>0</v>
      </c>
    </row>
    <row r="2275" spans="1:22" ht="14" x14ac:dyDescent="0.3">
      <c r="A2275">
        <v>2274</v>
      </c>
      <c r="B2275" s="2">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f>IF(Table1[[#This Row],[Age]]&lt;25,"Under 25",
IF(Table1[[#This Row],[Age]]&lt;=34,"25–34",
IF(Table1[[#This Row],[Age]]&lt;=44,"35–44",
IF(Table1[[#This Row],[Age]]&lt;=54,"45–54","55+"))))</f>
        <v>55+</v>
      </c>
      <c r="T2275" t="str">
        <f>IF(Table1[[#This Row],[Purchase Amount (USD)]]&gt;=100,"High Value","Low Value")</f>
        <v>Low Value</v>
      </c>
      <c r="U2275" t="str">
        <f>IF(Table1[[#This Row],[Previous Purchases]]&gt;=20,"Loyal",
IF(Table1[[#This Row],[Previous Purchases]]&gt;=10,"Returning","New"))</f>
        <v>Returning</v>
      </c>
      <c r="V2275" s="3">
        <f>IF(Table1[[#This Row],[Discount Applied]]="Yes",1,0)</f>
        <v>0</v>
      </c>
    </row>
    <row r="2276" spans="1:22" ht="14" x14ac:dyDescent="0.3">
      <c r="A2276">
        <v>2275</v>
      </c>
      <c r="B2276" s="2">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f>IF(Table1[[#This Row],[Age]]&lt;25,"Under 25",
IF(Table1[[#This Row],[Age]]&lt;=34,"25–34",
IF(Table1[[#This Row],[Age]]&lt;=44,"35–44",
IF(Table1[[#This Row],[Age]]&lt;=54,"45–54","55+"))))</f>
        <v>55+</v>
      </c>
      <c r="T2276" t="str">
        <f>IF(Table1[[#This Row],[Purchase Amount (USD)]]&gt;=100,"High Value","Low Value")</f>
        <v>Low Value</v>
      </c>
      <c r="U2276" t="str">
        <f>IF(Table1[[#This Row],[Previous Purchases]]&gt;=20,"Loyal",
IF(Table1[[#This Row],[Previous Purchases]]&gt;=10,"Returning","New"))</f>
        <v>Loyal</v>
      </c>
      <c r="V2276" s="3">
        <f>IF(Table1[[#This Row],[Discount Applied]]="Yes",1,0)</f>
        <v>0</v>
      </c>
    </row>
    <row r="2277" spans="1:22" ht="14" x14ac:dyDescent="0.3">
      <c r="A2277">
        <v>2276</v>
      </c>
      <c r="B2277" s="2">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f>IF(Table1[[#This Row],[Age]]&lt;25,"Under 25",
IF(Table1[[#This Row],[Age]]&lt;=34,"25–34",
IF(Table1[[#This Row],[Age]]&lt;=44,"35–44",
IF(Table1[[#This Row],[Age]]&lt;=54,"45–54","55+"))))</f>
        <v>25–34</v>
      </c>
      <c r="T2277" t="str">
        <f>IF(Table1[[#This Row],[Purchase Amount (USD)]]&gt;=100,"High Value","Low Value")</f>
        <v>Low Value</v>
      </c>
      <c r="U2277" t="str">
        <f>IF(Table1[[#This Row],[Previous Purchases]]&gt;=20,"Loyal",
IF(Table1[[#This Row],[Previous Purchases]]&gt;=10,"Returning","New"))</f>
        <v>Returning</v>
      </c>
      <c r="V2277" s="3">
        <f>IF(Table1[[#This Row],[Discount Applied]]="Yes",1,0)</f>
        <v>0</v>
      </c>
    </row>
    <row r="2278" spans="1:22" ht="14" x14ac:dyDescent="0.3">
      <c r="A2278">
        <v>2277</v>
      </c>
      <c r="B2278" s="2">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f>IF(Table1[[#This Row],[Age]]&lt;25,"Under 25",
IF(Table1[[#This Row],[Age]]&lt;=34,"25–34",
IF(Table1[[#This Row],[Age]]&lt;=44,"35–44",
IF(Table1[[#This Row],[Age]]&lt;=54,"45–54","55+"))))</f>
        <v>25–34</v>
      </c>
      <c r="T2278" t="str">
        <f>IF(Table1[[#This Row],[Purchase Amount (USD)]]&gt;=100,"High Value","Low Value")</f>
        <v>Low Value</v>
      </c>
      <c r="U2278" t="str">
        <f>IF(Table1[[#This Row],[Previous Purchases]]&gt;=20,"Loyal",
IF(Table1[[#This Row],[Previous Purchases]]&gt;=10,"Returning","New"))</f>
        <v>Loyal</v>
      </c>
      <c r="V2278" s="3">
        <f>IF(Table1[[#This Row],[Discount Applied]]="Yes",1,0)</f>
        <v>0</v>
      </c>
    </row>
    <row r="2279" spans="1:22" ht="14" x14ac:dyDescent="0.3">
      <c r="A2279">
        <v>2278</v>
      </c>
      <c r="B2279" s="2">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f>IF(Table1[[#This Row],[Age]]&lt;25,"Under 25",
IF(Table1[[#This Row],[Age]]&lt;=34,"25–34",
IF(Table1[[#This Row],[Age]]&lt;=44,"35–44",
IF(Table1[[#This Row],[Age]]&lt;=54,"45–54","55+"))))</f>
        <v>25–34</v>
      </c>
      <c r="T2279" t="str">
        <f>IF(Table1[[#This Row],[Purchase Amount (USD)]]&gt;=100,"High Value","Low Value")</f>
        <v>Low Value</v>
      </c>
      <c r="U2279" t="str">
        <f>IF(Table1[[#This Row],[Previous Purchases]]&gt;=20,"Loyal",
IF(Table1[[#This Row],[Previous Purchases]]&gt;=10,"Returning","New"))</f>
        <v>Returning</v>
      </c>
      <c r="V2279" s="3">
        <f>IF(Table1[[#This Row],[Discount Applied]]="Yes",1,0)</f>
        <v>0</v>
      </c>
    </row>
    <row r="2280" spans="1:22" ht="14" x14ac:dyDescent="0.3">
      <c r="A2280">
        <v>2279</v>
      </c>
      <c r="B2280" s="2">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f>IF(Table1[[#This Row],[Age]]&lt;25,"Under 25",
IF(Table1[[#This Row],[Age]]&lt;=34,"25–34",
IF(Table1[[#This Row],[Age]]&lt;=44,"35–44",
IF(Table1[[#This Row],[Age]]&lt;=54,"45–54","55+"))))</f>
        <v>55+</v>
      </c>
      <c r="T2280" t="str">
        <f>IF(Table1[[#This Row],[Purchase Amount (USD)]]&gt;=100,"High Value","Low Value")</f>
        <v>Low Value</v>
      </c>
      <c r="U2280" t="str">
        <f>IF(Table1[[#This Row],[Previous Purchases]]&gt;=20,"Loyal",
IF(Table1[[#This Row],[Previous Purchases]]&gt;=10,"Returning","New"))</f>
        <v>New</v>
      </c>
      <c r="V2280" s="3">
        <f>IF(Table1[[#This Row],[Discount Applied]]="Yes",1,0)</f>
        <v>0</v>
      </c>
    </row>
    <row r="2281" spans="1:22" ht="14" x14ac:dyDescent="0.3">
      <c r="A2281">
        <v>2280</v>
      </c>
      <c r="B2281" s="2">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f>IF(Table1[[#This Row],[Age]]&lt;25,"Under 25",
IF(Table1[[#This Row],[Age]]&lt;=34,"25–34",
IF(Table1[[#This Row],[Age]]&lt;=44,"35–44",
IF(Table1[[#This Row],[Age]]&lt;=54,"45–54","55+"))))</f>
        <v>45–54</v>
      </c>
      <c r="T2281" t="str">
        <f>IF(Table1[[#This Row],[Purchase Amount (USD)]]&gt;=100,"High Value","Low Value")</f>
        <v>Low Value</v>
      </c>
      <c r="U2281" t="str">
        <f>IF(Table1[[#This Row],[Previous Purchases]]&gt;=20,"Loyal",
IF(Table1[[#This Row],[Previous Purchases]]&gt;=10,"Returning","New"))</f>
        <v>Loyal</v>
      </c>
      <c r="V2281" s="3">
        <f>IF(Table1[[#This Row],[Discount Applied]]="Yes",1,0)</f>
        <v>0</v>
      </c>
    </row>
    <row r="2282" spans="1:22" ht="14" x14ac:dyDescent="0.3">
      <c r="A2282">
        <v>2281</v>
      </c>
      <c r="B2282" s="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f>IF(Table1[[#This Row],[Age]]&lt;25,"Under 25",
IF(Table1[[#This Row],[Age]]&lt;=34,"25–34",
IF(Table1[[#This Row],[Age]]&lt;=44,"35–44",
IF(Table1[[#This Row],[Age]]&lt;=54,"45–54","55+"))))</f>
        <v>Under 25</v>
      </c>
      <c r="T2282" t="str">
        <f>IF(Table1[[#This Row],[Purchase Amount (USD)]]&gt;=100,"High Value","Low Value")</f>
        <v>Low Value</v>
      </c>
      <c r="U2282" t="str">
        <f>IF(Table1[[#This Row],[Previous Purchases]]&gt;=20,"Loyal",
IF(Table1[[#This Row],[Previous Purchases]]&gt;=10,"Returning","New"))</f>
        <v>Loyal</v>
      </c>
      <c r="V2282" s="3">
        <f>IF(Table1[[#This Row],[Discount Applied]]="Yes",1,0)</f>
        <v>0</v>
      </c>
    </row>
    <row r="2283" spans="1:22" ht="14" x14ac:dyDescent="0.3">
      <c r="A2283">
        <v>2282</v>
      </c>
      <c r="B2283" s="2">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f>IF(Table1[[#This Row],[Age]]&lt;25,"Under 25",
IF(Table1[[#This Row],[Age]]&lt;=34,"25–34",
IF(Table1[[#This Row],[Age]]&lt;=44,"35–44",
IF(Table1[[#This Row],[Age]]&lt;=54,"45–54","55+"))))</f>
        <v>25–34</v>
      </c>
      <c r="T2283" t="str">
        <f>IF(Table1[[#This Row],[Purchase Amount (USD)]]&gt;=100,"High Value","Low Value")</f>
        <v>Low Value</v>
      </c>
      <c r="U2283" t="str">
        <f>IF(Table1[[#This Row],[Previous Purchases]]&gt;=20,"Loyal",
IF(Table1[[#This Row],[Previous Purchases]]&gt;=10,"Returning","New"))</f>
        <v>Loyal</v>
      </c>
      <c r="V2283" s="3">
        <f>IF(Table1[[#This Row],[Discount Applied]]="Yes",1,0)</f>
        <v>0</v>
      </c>
    </row>
    <row r="2284" spans="1:22" ht="14" x14ac:dyDescent="0.3">
      <c r="A2284">
        <v>2283</v>
      </c>
      <c r="B2284" s="2">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f>IF(Table1[[#This Row],[Age]]&lt;25,"Under 25",
IF(Table1[[#This Row],[Age]]&lt;=34,"25–34",
IF(Table1[[#This Row],[Age]]&lt;=44,"35–44",
IF(Table1[[#This Row],[Age]]&lt;=54,"45–54","55+"))))</f>
        <v>Under 25</v>
      </c>
      <c r="T2284" t="str">
        <f>IF(Table1[[#This Row],[Purchase Amount (USD)]]&gt;=100,"High Value","Low Value")</f>
        <v>Low Value</v>
      </c>
      <c r="U2284" t="str">
        <f>IF(Table1[[#This Row],[Previous Purchases]]&gt;=20,"Loyal",
IF(Table1[[#This Row],[Previous Purchases]]&gt;=10,"Returning","New"))</f>
        <v>New</v>
      </c>
      <c r="V2284" s="3">
        <f>IF(Table1[[#This Row],[Discount Applied]]="Yes",1,0)</f>
        <v>0</v>
      </c>
    </row>
    <row r="2285" spans="1:22" ht="14" x14ac:dyDescent="0.3">
      <c r="A2285">
        <v>2284</v>
      </c>
      <c r="B2285" s="2">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f>IF(Table1[[#This Row],[Age]]&lt;25,"Under 25",
IF(Table1[[#This Row],[Age]]&lt;=34,"25–34",
IF(Table1[[#This Row],[Age]]&lt;=44,"35–44",
IF(Table1[[#This Row],[Age]]&lt;=54,"45–54","55+"))))</f>
        <v>35–44</v>
      </c>
      <c r="T2285" t="str">
        <f>IF(Table1[[#This Row],[Purchase Amount (USD)]]&gt;=100,"High Value","Low Value")</f>
        <v>Low Value</v>
      </c>
      <c r="U2285" t="str">
        <f>IF(Table1[[#This Row],[Previous Purchases]]&gt;=20,"Loyal",
IF(Table1[[#This Row],[Previous Purchases]]&gt;=10,"Returning","New"))</f>
        <v>Loyal</v>
      </c>
      <c r="V2285" s="3">
        <f>IF(Table1[[#This Row],[Discount Applied]]="Yes",1,0)</f>
        <v>0</v>
      </c>
    </row>
    <row r="2286" spans="1:22" ht="14" x14ac:dyDescent="0.3">
      <c r="A2286">
        <v>2285</v>
      </c>
      <c r="B2286" s="2">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f>IF(Table1[[#This Row],[Age]]&lt;25,"Under 25",
IF(Table1[[#This Row],[Age]]&lt;=34,"25–34",
IF(Table1[[#This Row],[Age]]&lt;=44,"35–44",
IF(Table1[[#This Row],[Age]]&lt;=54,"45–54","55+"))))</f>
        <v>25–34</v>
      </c>
      <c r="T2286" t="str">
        <f>IF(Table1[[#This Row],[Purchase Amount (USD)]]&gt;=100,"High Value","Low Value")</f>
        <v>Low Value</v>
      </c>
      <c r="U2286" t="str">
        <f>IF(Table1[[#This Row],[Previous Purchases]]&gt;=20,"Loyal",
IF(Table1[[#This Row],[Previous Purchases]]&gt;=10,"Returning","New"))</f>
        <v>Loyal</v>
      </c>
      <c r="V2286" s="3">
        <f>IF(Table1[[#This Row],[Discount Applied]]="Yes",1,0)</f>
        <v>0</v>
      </c>
    </row>
    <row r="2287" spans="1:22" ht="14" x14ac:dyDescent="0.3">
      <c r="A2287">
        <v>2286</v>
      </c>
      <c r="B2287" s="2">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str">
        <f>IF(Table1[[#This Row],[Age]]&lt;25,"Under 25",
IF(Table1[[#This Row],[Age]]&lt;=34,"25–34",
IF(Table1[[#This Row],[Age]]&lt;=44,"35–44",
IF(Table1[[#This Row],[Age]]&lt;=54,"45–54","55+"))))</f>
        <v>25–34</v>
      </c>
      <c r="T2287" t="str">
        <f>IF(Table1[[#This Row],[Purchase Amount (USD)]]&gt;=100,"High Value","Low Value")</f>
        <v>High Value</v>
      </c>
      <c r="U2287" t="str">
        <f>IF(Table1[[#This Row],[Previous Purchases]]&gt;=20,"Loyal",
IF(Table1[[#This Row],[Previous Purchases]]&gt;=10,"Returning","New"))</f>
        <v>Loyal</v>
      </c>
      <c r="V2287" s="3">
        <f>IF(Table1[[#This Row],[Discount Applied]]="Yes",1,0)</f>
        <v>0</v>
      </c>
    </row>
    <row r="2288" spans="1:22" ht="14" x14ac:dyDescent="0.3">
      <c r="A2288">
        <v>2287</v>
      </c>
      <c r="B2288" s="2">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f>IF(Table1[[#This Row],[Age]]&lt;25,"Under 25",
IF(Table1[[#This Row],[Age]]&lt;=34,"25–34",
IF(Table1[[#This Row],[Age]]&lt;=44,"35–44",
IF(Table1[[#This Row],[Age]]&lt;=54,"45–54","55+"))))</f>
        <v>55+</v>
      </c>
      <c r="T2288" t="str">
        <f>IF(Table1[[#This Row],[Purchase Amount (USD)]]&gt;=100,"High Value","Low Value")</f>
        <v>Low Value</v>
      </c>
      <c r="U2288" t="str">
        <f>IF(Table1[[#This Row],[Previous Purchases]]&gt;=20,"Loyal",
IF(Table1[[#This Row],[Previous Purchases]]&gt;=10,"Returning","New"))</f>
        <v>Loyal</v>
      </c>
      <c r="V2288" s="3">
        <f>IF(Table1[[#This Row],[Discount Applied]]="Yes",1,0)</f>
        <v>0</v>
      </c>
    </row>
    <row r="2289" spans="1:22" ht="14" x14ac:dyDescent="0.3">
      <c r="A2289">
        <v>2288</v>
      </c>
      <c r="B2289" s="2">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f>IF(Table1[[#This Row],[Age]]&lt;25,"Under 25",
IF(Table1[[#This Row],[Age]]&lt;=34,"25–34",
IF(Table1[[#This Row],[Age]]&lt;=44,"35–44",
IF(Table1[[#This Row],[Age]]&lt;=54,"45–54","55+"))))</f>
        <v>55+</v>
      </c>
      <c r="T2289" t="str">
        <f>IF(Table1[[#This Row],[Purchase Amount (USD)]]&gt;=100,"High Value","Low Value")</f>
        <v>Low Value</v>
      </c>
      <c r="U2289" t="str">
        <f>IF(Table1[[#This Row],[Previous Purchases]]&gt;=20,"Loyal",
IF(Table1[[#This Row],[Previous Purchases]]&gt;=10,"Returning","New"))</f>
        <v>New</v>
      </c>
      <c r="V2289" s="3">
        <f>IF(Table1[[#This Row],[Discount Applied]]="Yes",1,0)</f>
        <v>0</v>
      </c>
    </row>
    <row r="2290" spans="1:22" ht="14" x14ac:dyDescent="0.3">
      <c r="A2290">
        <v>2289</v>
      </c>
      <c r="B2290" s="2">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f>IF(Table1[[#This Row],[Age]]&lt;25,"Under 25",
IF(Table1[[#This Row],[Age]]&lt;=34,"25–34",
IF(Table1[[#This Row],[Age]]&lt;=44,"35–44",
IF(Table1[[#This Row],[Age]]&lt;=54,"45–54","55+"))))</f>
        <v>25–34</v>
      </c>
      <c r="T2290" t="str">
        <f>IF(Table1[[#This Row],[Purchase Amount (USD)]]&gt;=100,"High Value","Low Value")</f>
        <v>Low Value</v>
      </c>
      <c r="U2290" t="str">
        <f>IF(Table1[[#This Row],[Previous Purchases]]&gt;=20,"Loyal",
IF(Table1[[#This Row],[Previous Purchases]]&gt;=10,"Returning","New"))</f>
        <v>Loyal</v>
      </c>
      <c r="V2290" s="3">
        <f>IF(Table1[[#This Row],[Discount Applied]]="Yes",1,0)</f>
        <v>0</v>
      </c>
    </row>
    <row r="2291" spans="1:22" ht="14" x14ac:dyDescent="0.3">
      <c r="A2291">
        <v>2290</v>
      </c>
      <c r="B2291" s="2">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f>IF(Table1[[#This Row],[Age]]&lt;25,"Under 25",
IF(Table1[[#This Row],[Age]]&lt;=34,"25–34",
IF(Table1[[#This Row],[Age]]&lt;=44,"35–44",
IF(Table1[[#This Row],[Age]]&lt;=54,"45–54","55+"))))</f>
        <v>55+</v>
      </c>
      <c r="T2291" t="str">
        <f>IF(Table1[[#This Row],[Purchase Amount (USD)]]&gt;=100,"High Value","Low Value")</f>
        <v>Low Value</v>
      </c>
      <c r="U2291" t="str">
        <f>IF(Table1[[#This Row],[Previous Purchases]]&gt;=20,"Loyal",
IF(Table1[[#This Row],[Previous Purchases]]&gt;=10,"Returning","New"))</f>
        <v>Loyal</v>
      </c>
      <c r="V2291" s="3">
        <f>IF(Table1[[#This Row],[Discount Applied]]="Yes",1,0)</f>
        <v>0</v>
      </c>
    </row>
    <row r="2292" spans="1:22" ht="14" x14ac:dyDescent="0.3">
      <c r="A2292">
        <v>2291</v>
      </c>
      <c r="B2292" s="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f>IF(Table1[[#This Row],[Age]]&lt;25,"Under 25",
IF(Table1[[#This Row],[Age]]&lt;=34,"25–34",
IF(Table1[[#This Row],[Age]]&lt;=44,"35–44",
IF(Table1[[#This Row],[Age]]&lt;=54,"45–54","55+"))))</f>
        <v>35–44</v>
      </c>
      <c r="T2292" t="str">
        <f>IF(Table1[[#This Row],[Purchase Amount (USD)]]&gt;=100,"High Value","Low Value")</f>
        <v>Low Value</v>
      </c>
      <c r="U2292" t="str">
        <f>IF(Table1[[#This Row],[Previous Purchases]]&gt;=20,"Loyal",
IF(Table1[[#This Row],[Previous Purchases]]&gt;=10,"Returning","New"))</f>
        <v>Loyal</v>
      </c>
      <c r="V2292" s="3">
        <f>IF(Table1[[#This Row],[Discount Applied]]="Yes",1,0)</f>
        <v>0</v>
      </c>
    </row>
    <row r="2293" spans="1:22" ht="14" x14ac:dyDescent="0.3">
      <c r="A2293">
        <v>2292</v>
      </c>
      <c r="B2293" s="2">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f>IF(Table1[[#This Row],[Age]]&lt;25,"Under 25",
IF(Table1[[#This Row],[Age]]&lt;=34,"25–34",
IF(Table1[[#This Row],[Age]]&lt;=44,"35–44",
IF(Table1[[#This Row],[Age]]&lt;=54,"45–54","55+"))))</f>
        <v>25–34</v>
      </c>
      <c r="T2293" t="str">
        <f>IF(Table1[[#This Row],[Purchase Amount (USD)]]&gt;=100,"High Value","Low Value")</f>
        <v>Low Value</v>
      </c>
      <c r="U2293" t="str">
        <f>IF(Table1[[#This Row],[Previous Purchases]]&gt;=20,"Loyal",
IF(Table1[[#This Row],[Previous Purchases]]&gt;=10,"Returning","New"))</f>
        <v>Returning</v>
      </c>
      <c r="V2293" s="3">
        <f>IF(Table1[[#This Row],[Discount Applied]]="Yes",1,0)</f>
        <v>0</v>
      </c>
    </row>
    <row r="2294" spans="1:22" ht="14" x14ac:dyDescent="0.3">
      <c r="A2294">
        <v>2293</v>
      </c>
      <c r="B2294" s="2">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f>IF(Table1[[#This Row],[Age]]&lt;25,"Under 25",
IF(Table1[[#This Row],[Age]]&lt;=34,"25–34",
IF(Table1[[#This Row],[Age]]&lt;=44,"35–44",
IF(Table1[[#This Row],[Age]]&lt;=54,"45–54","55+"))))</f>
        <v>35–44</v>
      </c>
      <c r="T2294" t="str">
        <f>IF(Table1[[#This Row],[Purchase Amount (USD)]]&gt;=100,"High Value","Low Value")</f>
        <v>Low Value</v>
      </c>
      <c r="U2294" t="str">
        <f>IF(Table1[[#This Row],[Previous Purchases]]&gt;=20,"Loyal",
IF(Table1[[#This Row],[Previous Purchases]]&gt;=10,"Returning","New"))</f>
        <v>Loyal</v>
      </c>
      <c r="V2294" s="3">
        <f>IF(Table1[[#This Row],[Discount Applied]]="Yes",1,0)</f>
        <v>0</v>
      </c>
    </row>
    <row r="2295" spans="1:22" ht="14" x14ac:dyDescent="0.3">
      <c r="A2295">
        <v>2294</v>
      </c>
      <c r="B2295" s="2">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f>IF(Table1[[#This Row],[Age]]&lt;25,"Under 25",
IF(Table1[[#This Row],[Age]]&lt;=34,"25–34",
IF(Table1[[#This Row],[Age]]&lt;=44,"35–44",
IF(Table1[[#This Row],[Age]]&lt;=54,"45–54","55+"))))</f>
        <v>35–44</v>
      </c>
      <c r="T2295" t="str">
        <f>IF(Table1[[#This Row],[Purchase Amount (USD)]]&gt;=100,"High Value","Low Value")</f>
        <v>Low Value</v>
      </c>
      <c r="U2295" t="str">
        <f>IF(Table1[[#This Row],[Previous Purchases]]&gt;=20,"Loyal",
IF(Table1[[#This Row],[Previous Purchases]]&gt;=10,"Returning","New"))</f>
        <v>Returning</v>
      </c>
      <c r="V2295" s="3">
        <f>IF(Table1[[#This Row],[Discount Applied]]="Yes",1,0)</f>
        <v>0</v>
      </c>
    </row>
    <row r="2296" spans="1:22" ht="14" x14ac:dyDescent="0.3">
      <c r="A2296">
        <v>2295</v>
      </c>
      <c r="B2296" s="2">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f>IF(Table1[[#This Row],[Age]]&lt;25,"Under 25",
IF(Table1[[#This Row],[Age]]&lt;=34,"25–34",
IF(Table1[[#This Row],[Age]]&lt;=44,"35–44",
IF(Table1[[#This Row],[Age]]&lt;=54,"45–54","55+"))))</f>
        <v>45–54</v>
      </c>
      <c r="T2296" t="str">
        <f>IF(Table1[[#This Row],[Purchase Amount (USD)]]&gt;=100,"High Value","Low Value")</f>
        <v>Low Value</v>
      </c>
      <c r="U2296" t="str">
        <f>IF(Table1[[#This Row],[Previous Purchases]]&gt;=20,"Loyal",
IF(Table1[[#This Row],[Previous Purchases]]&gt;=10,"Returning","New"))</f>
        <v>Loyal</v>
      </c>
      <c r="V2296" s="3">
        <f>IF(Table1[[#This Row],[Discount Applied]]="Yes",1,0)</f>
        <v>0</v>
      </c>
    </row>
    <row r="2297" spans="1:22" ht="14" x14ac:dyDescent="0.3">
      <c r="A2297">
        <v>2296</v>
      </c>
      <c r="B2297" s="2">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f>IF(Table1[[#This Row],[Age]]&lt;25,"Under 25",
IF(Table1[[#This Row],[Age]]&lt;=34,"25–34",
IF(Table1[[#This Row],[Age]]&lt;=44,"35–44",
IF(Table1[[#This Row],[Age]]&lt;=54,"45–54","55+"))))</f>
        <v>45–54</v>
      </c>
      <c r="T2297" t="str">
        <f>IF(Table1[[#This Row],[Purchase Amount (USD)]]&gt;=100,"High Value","Low Value")</f>
        <v>Low Value</v>
      </c>
      <c r="U2297" t="str">
        <f>IF(Table1[[#This Row],[Previous Purchases]]&gt;=20,"Loyal",
IF(Table1[[#This Row],[Previous Purchases]]&gt;=10,"Returning","New"))</f>
        <v>Loyal</v>
      </c>
      <c r="V2297" s="3">
        <f>IF(Table1[[#This Row],[Discount Applied]]="Yes",1,0)</f>
        <v>0</v>
      </c>
    </row>
    <row r="2298" spans="1:22" ht="14" x14ac:dyDescent="0.3">
      <c r="A2298">
        <v>2297</v>
      </c>
      <c r="B2298" s="2">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f>IF(Table1[[#This Row],[Age]]&lt;25,"Under 25",
IF(Table1[[#This Row],[Age]]&lt;=34,"25–34",
IF(Table1[[#This Row],[Age]]&lt;=44,"35–44",
IF(Table1[[#This Row],[Age]]&lt;=54,"45–54","55+"))))</f>
        <v>45–54</v>
      </c>
      <c r="T2298" t="str">
        <f>IF(Table1[[#This Row],[Purchase Amount (USD)]]&gt;=100,"High Value","Low Value")</f>
        <v>Low Value</v>
      </c>
      <c r="U2298" t="str">
        <f>IF(Table1[[#This Row],[Previous Purchases]]&gt;=20,"Loyal",
IF(Table1[[#This Row],[Previous Purchases]]&gt;=10,"Returning","New"))</f>
        <v>Loyal</v>
      </c>
      <c r="V2298" s="3">
        <f>IF(Table1[[#This Row],[Discount Applied]]="Yes",1,0)</f>
        <v>0</v>
      </c>
    </row>
    <row r="2299" spans="1:22" ht="14" x14ac:dyDescent="0.3">
      <c r="A2299">
        <v>2298</v>
      </c>
      <c r="B2299" s="2">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f>IF(Table1[[#This Row],[Age]]&lt;25,"Under 25",
IF(Table1[[#This Row],[Age]]&lt;=34,"25–34",
IF(Table1[[#This Row],[Age]]&lt;=44,"35–44",
IF(Table1[[#This Row],[Age]]&lt;=54,"45–54","55+"))))</f>
        <v>55+</v>
      </c>
      <c r="T2299" t="str">
        <f>IF(Table1[[#This Row],[Purchase Amount (USD)]]&gt;=100,"High Value","Low Value")</f>
        <v>Low Value</v>
      </c>
      <c r="U2299" t="str">
        <f>IF(Table1[[#This Row],[Previous Purchases]]&gt;=20,"Loyal",
IF(Table1[[#This Row],[Previous Purchases]]&gt;=10,"Returning","New"))</f>
        <v>New</v>
      </c>
      <c r="V2299" s="3">
        <f>IF(Table1[[#This Row],[Discount Applied]]="Yes",1,0)</f>
        <v>0</v>
      </c>
    </row>
    <row r="2300" spans="1:22" ht="14" x14ac:dyDescent="0.3">
      <c r="A2300">
        <v>2299</v>
      </c>
      <c r="B2300" s="2">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f>IF(Table1[[#This Row],[Age]]&lt;25,"Under 25",
IF(Table1[[#This Row],[Age]]&lt;=34,"25–34",
IF(Table1[[#This Row],[Age]]&lt;=44,"35–44",
IF(Table1[[#This Row],[Age]]&lt;=54,"45–54","55+"))))</f>
        <v>35–44</v>
      </c>
      <c r="T2300" t="str">
        <f>IF(Table1[[#This Row],[Purchase Amount (USD)]]&gt;=100,"High Value","Low Value")</f>
        <v>Low Value</v>
      </c>
      <c r="U2300" t="str">
        <f>IF(Table1[[#This Row],[Previous Purchases]]&gt;=20,"Loyal",
IF(Table1[[#This Row],[Previous Purchases]]&gt;=10,"Returning","New"))</f>
        <v>Returning</v>
      </c>
      <c r="V2300" s="3">
        <f>IF(Table1[[#This Row],[Discount Applied]]="Yes",1,0)</f>
        <v>0</v>
      </c>
    </row>
    <row r="2301" spans="1:22" ht="14" x14ac:dyDescent="0.3">
      <c r="A2301">
        <v>2300</v>
      </c>
      <c r="B2301" s="2">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f>IF(Table1[[#This Row],[Age]]&lt;25,"Under 25",
IF(Table1[[#This Row],[Age]]&lt;=34,"25–34",
IF(Table1[[#This Row],[Age]]&lt;=44,"35–44",
IF(Table1[[#This Row],[Age]]&lt;=54,"45–54","55+"))))</f>
        <v>55+</v>
      </c>
      <c r="T2301" t="str">
        <f>IF(Table1[[#This Row],[Purchase Amount (USD)]]&gt;=100,"High Value","Low Value")</f>
        <v>Low Value</v>
      </c>
      <c r="U2301" t="str">
        <f>IF(Table1[[#This Row],[Previous Purchases]]&gt;=20,"Loyal",
IF(Table1[[#This Row],[Previous Purchases]]&gt;=10,"Returning","New"))</f>
        <v>Loyal</v>
      </c>
      <c r="V2301" s="3">
        <f>IF(Table1[[#This Row],[Discount Applied]]="Yes",1,0)</f>
        <v>0</v>
      </c>
    </row>
    <row r="2302" spans="1:22" ht="14" x14ac:dyDescent="0.3">
      <c r="A2302">
        <v>2301</v>
      </c>
      <c r="B2302" s="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f>IF(Table1[[#This Row],[Age]]&lt;25,"Under 25",
IF(Table1[[#This Row],[Age]]&lt;=34,"25–34",
IF(Table1[[#This Row],[Age]]&lt;=44,"35–44",
IF(Table1[[#This Row],[Age]]&lt;=54,"45–54","55+"))))</f>
        <v>Under 25</v>
      </c>
      <c r="T2302" t="str">
        <f>IF(Table1[[#This Row],[Purchase Amount (USD)]]&gt;=100,"High Value","Low Value")</f>
        <v>Low Value</v>
      </c>
      <c r="U2302" t="str">
        <f>IF(Table1[[#This Row],[Previous Purchases]]&gt;=20,"Loyal",
IF(Table1[[#This Row],[Previous Purchases]]&gt;=10,"Returning","New"))</f>
        <v>Loyal</v>
      </c>
      <c r="V2302" s="3">
        <f>IF(Table1[[#This Row],[Discount Applied]]="Yes",1,0)</f>
        <v>0</v>
      </c>
    </row>
    <row r="2303" spans="1:22" ht="14" x14ac:dyDescent="0.3">
      <c r="A2303">
        <v>2302</v>
      </c>
      <c r="B2303" s="2">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f>IF(Table1[[#This Row],[Age]]&lt;25,"Under 25",
IF(Table1[[#This Row],[Age]]&lt;=34,"25–34",
IF(Table1[[#This Row],[Age]]&lt;=44,"35–44",
IF(Table1[[#This Row],[Age]]&lt;=54,"45–54","55+"))))</f>
        <v>35–44</v>
      </c>
      <c r="T2303" t="str">
        <f>IF(Table1[[#This Row],[Purchase Amount (USD)]]&gt;=100,"High Value","Low Value")</f>
        <v>Low Value</v>
      </c>
      <c r="U2303" t="str">
        <f>IF(Table1[[#This Row],[Previous Purchases]]&gt;=20,"Loyal",
IF(Table1[[#This Row],[Previous Purchases]]&gt;=10,"Returning","New"))</f>
        <v>Loyal</v>
      </c>
      <c r="V2303" s="3">
        <f>IF(Table1[[#This Row],[Discount Applied]]="Yes",1,0)</f>
        <v>0</v>
      </c>
    </row>
    <row r="2304" spans="1:22" ht="14" x14ac:dyDescent="0.3">
      <c r="A2304">
        <v>2303</v>
      </c>
      <c r="B2304" s="2">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str">
        <f>IF(Table1[[#This Row],[Age]]&lt;25,"Under 25",
IF(Table1[[#This Row],[Age]]&lt;=34,"25–34",
IF(Table1[[#This Row],[Age]]&lt;=44,"35–44",
IF(Table1[[#This Row],[Age]]&lt;=54,"45–54","55+"))))</f>
        <v>35–44</v>
      </c>
      <c r="T2304" t="str">
        <f>IF(Table1[[#This Row],[Purchase Amount (USD)]]&gt;=100,"High Value","Low Value")</f>
        <v>Low Value</v>
      </c>
      <c r="U2304" t="str">
        <f>IF(Table1[[#This Row],[Previous Purchases]]&gt;=20,"Loyal",
IF(Table1[[#This Row],[Previous Purchases]]&gt;=10,"Returning","New"))</f>
        <v>Loyal</v>
      </c>
      <c r="V2304" s="3">
        <f>IF(Table1[[#This Row],[Discount Applied]]="Yes",1,0)</f>
        <v>0</v>
      </c>
    </row>
    <row r="2305" spans="1:22" ht="14" x14ac:dyDescent="0.3">
      <c r="A2305">
        <v>2304</v>
      </c>
      <c r="B2305" s="2">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f>IF(Table1[[#This Row],[Age]]&lt;25,"Under 25",
IF(Table1[[#This Row],[Age]]&lt;=34,"25–34",
IF(Table1[[#This Row],[Age]]&lt;=44,"35–44",
IF(Table1[[#This Row],[Age]]&lt;=54,"45–54","55+"))))</f>
        <v>45–54</v>
      </c>
      <c r="T2305" t="str">
        <f>IF(Table1[[#This Row],[Purchase Amount (USD)]]&gt;=100,"High Value","Low Value")</f>
        <v>Low Value</v>
      </c>
      <c r="U2305" t="str">
        <f>IF(Table1[[#This Row],[Previous Purchases]]&gt;=20,"Loyal",
IF(Table1[[#This Row],[Previous Purchases]]&gt;=10,"Returning","New"))</f>
        <v>Loyal</v>
      </c>
      <c r="V2305" s="3">
        <f>IF(Table1[[#This Row],[Discount Applied]]="Yes",1,0)</f>
        <v>0</v>
      </c>
    </row>
    <row r="2306" spans="1:22" ht="14" x14ac:dyDescent="0.3">
      <c r="A2306">
        <v>2305</v>
      </c>
      <c r="B2306" s="2">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f>IF(Table1[[#This Row],[Age]]&lt;25,"Under 25",
IF(Table1[[#This Row],[Age]]&lt;=34,"25–34",
IF(Table1[[#This Row],[Age]]&lt;=44,"35–44",
IF(Table1[[#This Row],[Age]]&lt;=54,"45–54","55+"))))</f>
        <v>25–34</v>
      </c>
      <c r="T2306" t="str">
        <f>IF(Table1[[#This Row],[Purchase Amount (USD)]]&gt;=100,"High Value","Low Value")</f>
        <v>Low Value</v>
      </c>
      <c r="U2306" t="str">
        <f>IF(Table1[[#This Row],[Previous Purchases]]&gt;=20,"Loyal",
IF(Table1[[#This Row],[Previous Purchases]]&gt;=10,"Returning","New"))</f>
        <v>New</v>
      </c>
      <c r="V2306" s="3">
        <f>IF(Table1[[#This Row],[Discount Applied]]="Yes",1,0)</f>
        <v>0</v>
      </c>
    </row>
    <row r="2307" spans="1:22" ht="14" x14ac:dyDescent="0.3">
      <c r="A2307">
        <v>2306</v>
      </c>
      <c r="B2307" s="2">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f>IF(Table1[[#This Row],[Age]]&lt;25,"Under 25",
IF(Table1[[#This Row],[Age]]&lt;=34,"25–34",
IF(Table1[[#This Row],[Age]]&lt;=44,"35–44",
IF(Table1[[#This Row],[Age]]&lt;=54,"45–54","55+"))))</f>
        <v>55+</v>
      </c>
      <c r="T2307" t="str">
        <f>IF(Table1[[#This Row],[Purchase Amount (USD)]]&gt;=100,"High Value","Low Value")</f>
        <v>Low Value</v>
      </c>
      <c r="U2307" t="str">
        <f>IF(Table1[[#This Row],[Previous Purchases]]&gt;=20,"Loyal",
IF(Table1[[#This Row],[Previous Purchases]]&gt;=10,"Returning","New"))</f>
        <v>Loyal</v>
      </c>
      <c r="V2307" s="3">
        <f>IF(Table1[[#This Row],[Discount Applied]]="Yes",1,0)</f>
        <v>0</v>
      </c>
    </row>
    <row r="2308" spans="1:22" ht="14" x14ac:dyDescent="0.3">
      <c r="A2308">
        <v>2307</v>
      </c>
      <c r="B2308" s="2">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f>IF(Table1[[#This Row],[Age]]&lt;25,"Under 25",
IF(Table1[[#This Row],[Age]]&lt;=34,"25–34",
IF(Table1[[#This Row],[Age]]&lt;=44,"35–44",
IF(Table1[[#This Row],[Age]]&lt;=54,"45–54","55+"))))</f>
        <v>25–34</v>
      </c>
      <c r="T2308" t="str">
        <f>IF(Table1[[#This Row],[Purchase Amount (USD)]]&gt;=100,"High Value","Low Value")</f>
        <v>Low Value</v>
      </c>
      <c r="U2308" t="str">
        <f>IF(Table1[[#This Row],[Previous Purchases]]&gt;=20,"Loyal",
IF(Table1[[#This Row],[Previous Purchases]]&gt;=10,"Returning","New"))</f>
        <v>New</v>
      </c>
      <c r="V2308" s="3">
        <f>IF(Table1[[#This Row],[Discount Applied]]="Yes",1,0)</f>
        <v>0</v>
      </c>
    </row>
    <row r="2309" spans="1:22" ht="14" x14ac:dyDescent="0.3">
      <c r="A2309">
        <v>2308</v>
      </c>
      <c r="B2309" s="2">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f>IF(Table1[[#This Row],[Age]]&lt;25,"Under 25",
IF(Table1[[#This Row],[Age]]&lt;=34,"25–34",
IF(Table1[[#This Row],[Age]]&lt;=44,"35–44",
IF(Table1[[#This Row],[Age]]&lt;=54,"45–54","55+"))))</f>
        <v>25–34</v>
      </c>
      <c r="T2309" t="str">
        <f>IF(Table1[[#This Row],[Purchase Amount (USD)]]&gt;=100,"High Value","Low Value")</f>
        <v>Low Value</v>
      </c>
      <c r="U2309" t="str">
        <f>IF(Table1[[#This Row],[Previous Purchases]]&gt;=20,"Loyal",
IF(Table1[[#This Row],[Previous Purchases]]&gt;=10,"Returning","New"))</f>
        <v>Loyal</v>
      </c>
      <c r="V2309" s="3">
        <f>IF(Table1[[#This Row],[Discount Applied]]="Yes",1,0)</f>
        <v>0</v>
      </c>
    </row>
    <row r="2310" spans="1:22" ht="14" x14ac:dyDescent="0.3">
      <c r="A2310">
        <v>2309</v>
      </c>
      <c r="B2310" s="2">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f>IF(Table1[[#This Row],[Age]]&lt;25,"Under 25",
IF(Table1[[#This Row],[Age]]&lt;=34,"25–34",
IF(Table1[[#This Row],[Age]]&lt;=44,"35–44",
IF(Table1[[#This Row],[Age]]&lt;=54,"45–54","55+"))))</f>
        <v>45–54</v>
      </c>
      <c r="T2310" t="str">
        <f>IF(Table1[[#This Row],[Purchase Amount (USD)]]&gt;=100,"High Value","Low Value")</f>
        <v>Low Value</v>
      </c>
      <c r="U2310" t="str">
        <f>IF(Table1[[#This Row],[Previous Purchases]]&gt;=20,"Loyal",
IF(Table1[[#This Row],[Previous Purchases]]&gt;=10,"Returning","New"))</f>
        <v>Loyal</v>
      </c>
      <c r="V2310" s="3">
        <f>IF(Table1[[#This Row],[Discount Applied]]="Yes",1,0)</f>
        <v>0</v>
      </c>
    </row>
    <row r="2311" spans="1:22" ht="14" x14ac:dyDescent="0.3">
      <c r="A2311">
        <v>2310</v>
      </c>
      <c r="B2311" s="2">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f>IF(Table1[[#This Row],[Age]]&lt;25,"Under 25",
IF(Table1[[#This Row],[Age]]&lt;=34,"25–34",
IF(Table1[[#This Row],[Age]]&lt;=44,"35–44",
IF(Table1[[#This Row],[Age]]&lt;=54,"45–54","55+"))))</f>
        <v>55+</v>
      </c>
      <c r="T2311" t="str">
        <f>IF(Table1[[#This Row],[Purchase Amount (USD)]]&gt;=100,"High Value","Low Value")</f>
        <v>Low Value</v>
      </c>
      <c r="U2311" t="str">
        <f>IF(Table1[[#This Row],[Previous Purchases]]&gt;=20,"Loyal",
IF(Table1[[#This Row],[Previous Purchases]]&gt;=10,"Returning","New"))</f>
        <v>New</v>
      </c>
      <c r="V2311" s="3">
        <f>IF(Table1[[#This Row],[Discount Applied]]="Yes",1,0)</f>
        <v>0</v>
      </c>
    </row>
    <row r="2312" spans="1:22" ht="14" x14ac:dyDescent="0.3">
      <c r="A2312">
        <v>2311</v>
      </c>
      <c r="B2312" s="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f>IF(Table1[[#This Row],[Age]]&lt;25,"Under 25",
IF(Table1[[#This Row],[Age]]&lt;=34,"25–34",
IF(Table1[[#This Row],[Age]]&lt;=44,"35–44",
IF(Table1[[#This Row],[Age]]&lt;=54,"45–54","55+"))))</f>
        <v>25–34</v>
      </c>
      <c r="T2312" t="str">
        <f>IF(Table1[[#This Row],[Purchase Amount (USD)]]&gt;=100,"High Value","Low Value")</f>
        <v>Low Value</v>
      </c>
      <c r="U2312" t="str">
        <f>IF(Table1[[#This Row],[Previous Purchases]]&gt;=20,"Loyal",
IF(Table1[[#This Row],[Previous Purchases]]&gt;=10,"Returning","New"))</f>
        <v>Returning</v>
      </c>
      <c r="V2312" s="3">
        <f>IF(Table1[[#This Row],[Discount Applied]]="Yes",1,0)</f>
        <v>0</v>
      </c>
    </row>
    <row r="2313" spans="1:22" ht="14" x14ac:dyDescent="0.3">
      <c r="A2313">
        <v>2312</v>
      </c>
      <c r="B2313" s="2">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f>IF(Table1[[#This Row],[Age]]&lt;25,"Under 25",
IF(Table1[[#This Row],[Age]]&lt;=34,"25–34",
IF(Table1[[#This Row],[Age]]&lt;=44,"35–44",
IF(Table1[[#This Row],[Age]]&lt;=54,"45–54","55+"))))</f>
        <v>25–34</v>
      </c>
      <c r="T2313" t="str">
        <f>IF(Table1[[#This Row],[Purchase Amount (USD)]]&gt;=100,"High Value","Low Value")</f>
        <v>Low Value</v>
      </c>
      <c r="U2313" t="str">
        <f>IF(Table1[[#This Row],[Previous Purchases]]&gt;=20,"Loyal",
IF(Table1[[#This Row],[Previous Purchases]]&gt;=10,"Returning","New"))</f>
        <v>Returning</v>
      </c>
      <c r="V2313" s="3">
        <f>IF(Table1[[#This Row],[Discount Applied]]="Yes",1,0)</f>
        <v>0</v>
      </c>
    </row>
    <row r="2314" spans="1:22" ht="14" x14ac:dyDescent="0.3">
      <c r="A2314">
        <v>2313</v>
      </c>
      <c r="B2314" s="2">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f>IF(Table1[[#This Row],[Age]]&lt;25,"Under 25",
IF(Table1[[#This Row],[Age]]&lt;=34,"25–34",
IF(Table1[[#This Row],[Age]]&lt;=44,"35–44",
IF(Table1[[#This Row],[Age]]&lt;=54,"45–54","55+"))))</f>
        <v>Under 25</v>
      </c>
      <c r="T2314" t="str">
        <f>IF(Table1[[#This Row],[Purchase Amount (USD)]]&gt;=100,"High Value","Low Value")</f>
        <v>Low Value</v>
      </c>
      <c r="U2314" t="str">
        <f>IF(Table1[[#This Row],[Previous Purchases]]&gt;=20,"Loyal",
IF(Table1[[#This Row],[Previous Purchases]]&gt;=10,"Returning","New"))</f>
        <v>Returning</v>
      </c>
      <c r="V2314" s="3">
        <f>IF(Table1[[#This Row],[Discount Applied]]="Yes",1,0)</f>
        <v>0</v>
      </c>
    </row>
    <row r="2315" spans="1:22" ht="14" x14ac:dyDescent="0.3">
      <c r="A2315">
        <v>2314</v>
      </c>
      <c r="B2315" s="2">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f>IF(Table1[[#This Row],[Age]]&lt;25,"Under 25",
IF(Table1[[#This Row],[Age]]&lt;=34,"25–34",
IF(Table1[[#This Row],[Age]]&lt;=44,"35–44",
IF(Table1[[#This Row],[Age]]&lt;=54,"45–54","55+"))))</f>
        <v>55+</v>
      </c>
      <c r="T2315" t="str">
        <f>IF(Table1[[#This Row],[Purchase Amount (USD)]]&gt;=100,"High Value","Low Value")</f>
        <v>Low Value</v>
      </c>
      <c r="U2315" t="str">
        <f>IF(Table1[[#This Row],[Previous Purchases]]&gt;=20,"Loyal",
IF(Table1[[#This Row],[Previous Purchases]]&gt;=10,"Returning","New"))</f>
        <v>Loyal</v>
      </c>
      <c r="V2315" s="3">
        <f>IF(Table1[[#This Row],[Discount Applied]]="Yes",1,0)</f>
        <v>0</v>
      </c>
    </row>
    <row r="2316" spans="1:22" ht="14" x14ac:dyDescent="0.3">
      <c r="A2316">
        <v>2315</v>
      </c>
      <c r="B2316" s="2">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f>IF(Table1[[#This Row],[Age]]&lt;25,"Under 25",
IF(Table1[[#This Row],[Age]]&lt;=34,"25–34",
IF(Table1[[#This Row],[Age]]&lt;=44,"35–44",
IF(Table1[[#This Row],[Age]]&lt;=54,"45–54","55+"))))</f>
        <v>35–44</v>
      </c>
      <c r="T2316" t="str">
        <f>IF(Table1[[#This Row],[Purchase Amount (USD)]]&gt;=100,"High Value","Low Value")</f>
        <v>Low Value</v>
      </c>
      <c r="U2316" t="str">
        <f>IF(Table1[[#This Row],[Previous Purchases]]&gt;=20,"Loyal",
IF(Table1[[#This Row],[Previous Purchases]]&gt;=10,"Returning","New"))</f>
        <v>Returning</v>
      </c>
      <c r="V2316" s="3">
        <f>IF(Table1[[#This Row],[Discount Applied]]="Yes",1,0)</f>
        <v>0</v>
      </c>
    </row>
    <row r="2317" spans="1:22" ht="14" x14ac:dyDescent="0.3">
      <c r="A2317">
        <v>2316</v>
      </c>
      <c r="B2317" s="2">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f>IF(Table1[[#This Row],[Age]]&lt;25,"Under 25",
IF(Table1[[#This Row],[Age]]&lt;=34,"25–34",
IF(Table1[[#This Row],[Age]]&lt;=44,"35–44",
IF(Table1[[#This Row],[Age]]&lt;=54,"45–54","55+"))))</f>
        <v>55+</v>
      </c>
      <c r="T2317" t="str">
        <f>IF(Table1[[#This Row],[Purchase Amount (USD)]]&gt;=100,"High Value","Low Value")</f>
        <v>Low Value</v>
      </c>
      <c r="U2317" t="str">
        <f>IF(Table1[[#This Row],[Previous Purchases]]&gt;=20,"Loyal",
IF(Table1[[#This Row],[Previous Purchases]]&gt;=10,"Returning","New"))</f>
        <v>Loyal</v>
      </c>
      <c r="V2317" s="3">
        <f>IF(Table1[[#This Row],[Discount Applied]]="Yes",1,0)</f>
        <v>0</v>
      </c>
    </row>
    <row r="2318" spans="1:22" ht="14" x14ac:dyDescent="0.3">
      <c r="A2318">
        <v>2317</v>
      </c>
      <c r="B2318" s="2">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f>IF(Table1[[#This Row],[Age]]&lt;25,"Under 25",
IF(Table1[[#This Row],[Age]]&lt;=34,"25–34",
IF(Table1[[#This Row],[Age]]&lt;=44,"35–44",
IF(Table1[[#This Row],[Age]]&lt;=54,"45–54","55+"))))</f>
        <v>25–34</v>
      </c>
      <c r="T2318" t="str">
        <f>IF(Table1[[#This Row],[Purchase Amount (USD)]]&gt;=100,"High Value","Low Value")</f>
        <v>Low Value</v>
      </c>
      <c r="U2318" t="str">
        <f>IF(Table1[[#This Row],[Previous Purchases]]&gt;=20,"Loyal",
IF(Table1[[#This Row],[Previous Purchases]]&gt;=10,"Returning","New"))</f>
        <v>New</v>
      </c>
      <c r="V2318" s="3">
        <f>IF(Table1[[#This Row],[Discount Applied]]="Yes",1,0)</f>
        <v>0</v>
      </c>
    </row>
    <row r="2319" spans="1:22" ht="14" x14ac:dyDescent="0.3">
      <c r="A2319">
        <v>2318</v>
      </c>
      <c r="B2319" s="2">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f>IF(Table1[[#This Row],[Age]]&lt;25,"Under 25",
IF(Table1[[#This Row],[Age]]&lt;=34,"25–34",
IF(Table1[[#This Row],[Age]]&lt;=44,"35–44",
IF(Table1[[#This Row],[Age]]&lt;=54,"45–54","55+"))))</f>
        <v>45–54</v>
      </c>
      <c r="T2319" t="str">
        <f>IF(Table1[[#This Row],[Purchase Amount (USD)]]&gt;=100,"High Value","Low Value")</f>
        <v>Low Value</v>
      </c>
      <c r="U2319" t="str">
        <f>IF(Table1[[#This Row],[Previous Purchases]]&gt;=20,"Loyal",
IF(Table1[[#This Row],[Previous Purchases]]&gt;=10,"Returning","New"))</f>
        <v>Loyal</v>
      </c>
      <c r="V2319" s="3">
        <f>IF(Table1[[#This Row],[Discount Applied]]="Yes",1,0)</f>
        <v>0</v>
      </c>
    </row>
    <row r="2320" spans="1:22" ht="14" x14ac:dyDescent="0.3">
      <c r="A2320">
        <v>2319</v>
      </c>
      <c r="B2320" s="2">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f>IF(Table1[[#This Row],[Age]]&lt;25,"Under 25",
IF(Table1[[#This Row],[Age]]&lt;=34,"25–34",
IF(Table1[[#This Row],[Age]]&lt;=44,"35–44",
IF(Table1[[#This Row],[Age]]&lt;=54,"45–54","55+"))))</f>
        <v>55+</v>
      </c>
      <c r="T2320" t="str">
        <f>IF(Table1[[#This Row],[Purchase Amount (USD)]]&gt;=100,"High Value","Low Value")</f>
        <v>Low Value</v>
      </c>
      <c r="U2320" t="str">
        <f>IF(Table1[[#This Row],[Previous Purchases]]&gt;=20,"Loyal",
IF(Table1[[#This Row],[Previous Purchases]]&gt;=10,"Returning","New"))</f>
        <v>Loyal</v>
      </c>
      <c r="V2320" s="3">
        <f>IF(Table1[[#This Row],[Discount Applied]]="Yes",1,0)</f>
        <v>0</v>
      </c>
    </row>
    <row r="2321" spans="1:22" ht="14" x14ac:dyDescent="0.3">
      <c r="A2321">
        <v>2320</v>
      </c>
      <c r="B2321" s="2">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f>IF(Table1[[#This Row],[Age]]&lt;25,"Under 25",
IF(Table1[[#This Row],[Age]]&lt;=34,"25–34",
IF(Table1[[#This Row],[Age]]&lt;=44,"35–44",
IF(Table1[[#This Row],[Age]]&lt;=54,"45–54","55+"))))</f>
        <v>55+</v>
      </c>
      <c r="T2321" t="str">
        <f>IF(Table1[[#This Row],[Purchase Amount (USD)]]&gt;=100,"High Value","Low Value")</f>
        <v>Low Value</v>
      </c>
      <c r="U2321" t="str">
        <f>IF(Table1[[#This Row],[Previous Purchases]]&gt;=20,"Loyal",
IF(Table1[[#This Row],[Previous Purchases]]&gt;=10,"Returning","New"))</f>
        <v>Loyal</v>
      </c>
      <c r="V2321" s="3">
        <f>IF(Table1[[#This Row],[Discount Applied]]="Yes",1,0)</f>
        <v>0</v>
      </c>
    </row>
    <row r="2322" spans="1:22" ht="14" x14ac:dyDescent="0.3">
      <c r="A2322">
        <v>2321</v>
      </c>
      <c r="B2322" s="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f>IF(Table1[[#This Row],[Age]]&lt;25,"Under 25",
IF(Table1[[#This Row],[Age]]&lt;=34,"25–34",
IF(Table1[[#This Row],[Age]]&lt;=44,"35–44",
IF(Table1[[#This Row],[Age]]&lt;=54,"45–54","55+"))))</f>
        <v>25–34</v>
      </c>
      <c r="T2322" t="str">
        <f>IF(Table1[[#This Row],[Purchase Amount (USD)]]&gt;=100,"High Value","Low Value")</f>
        <v>Low Value</v>
      </c>
      <c r="U2322" t="str">
        <f>IF(Table1[[#This Row],[Previous Purchases]]&gt;=20,"Loyal",
IF(Table1[[#This Row],[Previous Purchases]]&gt;=10,"Returning","New"))</f>
        <v>New</v>
      </c>
      <c r="V2322" s="3">
        <f>IF(Table1[[#This Row],[Discount Applied]]="Yes",1,0)</f>
        <v>0</v>
      </c>
    </row>
    <row r="2323" spans="1:22" ht="14" x14ac:dyDescent="0.3">
      <c r="A2323">
        <v>2322</v>
      </c>
      <c r="B2323" s="2">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f>IF(Table1[[#This Row],[Age]]&lt;25,"Under 25",
IF(Table1[[#This Row],[Age]]&lt;=34,"25–34",
IF(Table1[[#This Row],[Age]]&lt;=44,"35–44",
IF(Table1[[#This Row],[Age]]&lt;=54,"45–54","55+"))))</f>
        <v>45–54</v>
      </c>
      <c r="T2323" t="str">
        <f>IF(Table1[[#This Row],[Purchase Amount (USD)]]&gt;=100,"High Value","Low Value")</f>
        <v>Low Value</v>
      </c>
      <c r="U2323" t="str">
        <f>IF(Table1[[#This Row],[Previous Purchases]]&gt;=20,"Loyal",
IF(Table1[[#This Row],[Previous Purchases]]&gt;=10,"Returning","New"))</f>
        <v>Loyal</v>
      </c>
      <c r="V2323" s="3">
        <f>IF(Table1[[#This Row],[Discount Applied]]="Yes",1,0)</f>
        <v>0</v>
      </c>
    </row>
    <row r="2324" spans="1:22" ht="14" x14ac:dyDescent="0.3">
      <c r="A2324">
        <v>2323</v>
      </c>
      <c r="B2324" s="2">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f>IF(Table1[[#This Row],[Age]]&lt;25,"Under 25",
IF(Table1[[#This Row],[Age]]&lt;=34,"25–34",
IF(Table1[[#This Row],[Age]]&lt;=44,"35–44",
IF(Table1[[#This Row],[Age]]&lt;=54,"45–54","55+"))))</f>
        <v>35–44</v>
      </c>
      <c r="T2324" t="str">
        <f>IF(Table1[[#This Row],[Purchase Amount (USD)]]&gt;=100,"High Value","Low Value")</f>
        <v>Low Value</v>
      </c>
      <c r="U2324" t="str">
        <f>IF(Table1[[#This Row],[Previous Purchases]]&gt;=20,"Loyal",
IF(Table1[[#This Row],[Previous Purchases]]&gt;=10,"Returning","New"))</f>
        <v>Loyal</v>
      </c>
      <c r="V2324" s="3">
        <f>IF(Table1[[#This Row],[Discount Applied]]="Yes",1,0)</f>
        <v>0</v>
      </c>
    </row>
    <row r="2325" spans="1:22" ht="14" x14ac:dyDescent="0.3">
      <c r="A2325">
        <v>2324</v>
      </c>
      <c r="B2325" s="2">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f>IF(Table1[[#This Row],[Age]]&lt;25,"Under 25",
IF(Table1[[#This Row],[Age]]&lt;=34,"25–34",
IF(Table1[[#This Row],[Age]]&lt;=44,"35–44",
IF(Table1[[#This Row],[Age]]&lt;=54,"45–54","55+"))))</f>
        <v>35–44</v>
      </c>
      <c r="T2325" t="str">
        <f>IF(Table1[[#This Row],[Purchase Amount (USD)]]&gt;=100,"High Value","Low Value")</f>
        <v>Low Value</v>
      </c>
      <c r="U2325" t="str">
        <f>IF(Table1[[#This Row],[Previous Purchases]]&gt;=20,"Loyal",
IF(Table1[[#This Row],[Previous Purchases]]&gt;=10,"Returning","New"))</f>
        <v>Loyal</v>
      </c>
      <c r="V2325" s="3">
        <f>IF(Table1[[#This Row],[Discount Applied]]="Yes",1,0)</f>
        <v>0</v>
      </c>
    </row>
    <row r="2326" spans="1:22" ht="14" x14ac:dyDescent="0.3">
      <c r="A2326">
        <v>2325</v>
      </c>
      <c r="B2326" s="2">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f>IF(Table1[[#This Row],[Age]]&lt;25,"Under 25",
IF(Table1[[#This Row],[Age]]&lt;=34,"25–34",
IF(Table1[[#This Row],[Age]]&lt;=44,"35–44",
IF(Table1[[#This Row],[Age]]&lt;=54,"45–54","55+"))))</f>
        <v>55+</v>
      </c>
      <c r="T2326" t="str">
        <f>IF(Table1[[#This Row],[Purchase Amount (USD)]]&gt;=100,"High Value","Low Value")</f>
        <v>Low Value</v>
      </c>
      <c r="U2326" t="str">
        <f>IF(Table1[[#This Row],[Previous Purchases]]&gt;=20,"Loyal",
IF(Table1[[#This Row],[Previous Purchases]]&gt;=10,"Returning","New"))</f>
        <v>Returning</v>
      </c>
      <c r="V2326" s="3">
        <f>IF(Table1[[#This Row],[Discount Applied]]="Yes",1,0)</f>
        <v>0</v>
      </c>
    </row>
    <row r="2327" spans="1:22" ht="14" x14ac:dyDescent="0.3">
      <c r="A2327">
        <v>2326</v>
      </c>
      <c r="B2327" s="2">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f>IF(Table1[[#This Row],[Age]]&lt;25,"Under 25",
IF(Table1[[#This Row],[Age]]&lt;=34,"25–34",
IF(Table1[[#This Row],[Age]]&lt;=44,"35–44",
IF(Table1[[#This Row],[Age]]&lt;=54,"45–54","55+"))))</f>
        <v>35–44</v>
      </c>
      <c r="T2327" t="str">
        <f>IF(Table1[[#This Row],[Purchase Amount (USD)]]&gt;=100,"High Value","Low Value")</f>
        <v>Low Value</v>
      </c>
      <c r="U2327" t="str">
        <f>IF(Table1[[#This Row],[Previous Purchases]]&gt;=20,"Loyal",
IF(Table1[[#This Row],[Previous Purchases]]&gt;=10,"Returning","New"))</f>
        <v>Loyal</v>
      </c>
      <c r="V2327" s="3">
        <f>IF(Table1[[#This Row],[Discount Applied]]="Yes",1,0)</f>
        <v>0</v>
      </c>
    </row>
    <row r="2328" spans="1:22" ht="14" x14ac:dyDescent="0.3">
      <c r="A2328">
        <v>2327</v>
      </c>
      <c r="B2328" s="2">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f>IF(Table1[[#This Row],[Age]]&lt;25,"Under 25",
IF(Table1[[#This Row],[Age]]&lt;=34,"25–34",
IF(Table1[[#This Row],[Age]]&lt;=44,"35–44",
IF(Table1[[#This Row],[Age]]&lt;=54,"45–54","55+"))))</f>
        <v>55+</v>
      </c>
      <c r="T2328" t="str">
        <f>IF(Table1[[#This Row],[Purchase Amount (USD)]]&gt;=100,"High Value","Low Value")</f>
        <v>Low Value</v>
      </c>
      <c r="U2328" t="str">
        <f>IF(Table1[[#This Row],[Previous Purchases]]&gt;=20,"Loyal",
IF(Table1[[#This Row],[Previous Purchases]]&gt;=10,"Returning","New"))</f>
        <v>Loyal</v>
      </c>
      <c r="V2328" s="3">
        <f>IF(Table1[[#This Row],[Discount Applied]]="Yes",1,0)</f>
        <v>0</v>
      </c>
    </row>
    <row r="2329" spans="1:22" ht="14" x14ac:dyDescent="0.3">
      <c r="A2329">
        <v>2328</v>
      </c>
      <c r="B2329" s="2">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f>IF(Table1[[#This Row],[Age]]&lt;25,"Under 25",
IF(Table1[[#This Row],[Age]]&lt;=34,"25–34",
IF(Table1[[#This Row],[Age]]&lt;=44,"35–44",
IF(Table1[[#This Row],[Age]]&lt;=54,"45–54","55+"))))</f>
        <v>Under 25</v>
      </c>
      <c r="T2329" t="str">
        <f>IF(Table1[[#This Row],[Purchase Amount (USD)]]&gt;=100,"High Value","Low Value")</f>
        <v>Low Value</v>
      </c>
      <c r="U2329" t="str">
        <f>IF(Table1[[#This Row],[Previous Purchases]]&gt;=20,"Loyal",
IF(Table1[[#This Row],[Previous Purchases]]&gt;=10,"Returning","New"))</f>
        <v>Loyal</v>
      </c>
      <c r="V2329" s="3">
        <f>IF(Table1[[#This Row],[Discount Applied]]="Yes",1,0)</f>
        <v>0</v>
      </c>
    </row>
    <row r="2330" spans="1:22" ht="14" x14ac:dyDescent="0.3">
      <c r="A2330">
        <v>2329</v>
      </c>
      <c r="B2330" s="2">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f>IF(Table1[[#This Row],[Age]]&lt;25,"Under 25",
IF(Table1[[#This Row],[Age]]&lt;=34,"25–34",
IF(Table1[[#This Row],[Age]]&lt;=44,"35–44",
IF(Table1[[#This Row],[Age]]&lt;=54,"45–54","55+"))))</f>
        <v>45–54</v>
      </c>
      <c r="T2330" t="str">
        <f>IF(Table1[[#This Row],[Purchase Amount (USD)]]&gt;=100,"High Value","Low Value")</f>
        <v>Low Value</v>
      </c>
      <c r="U2330" t="str">
        <f>IF(Table1[[#This Row],[Previous Purchases]]&gt;=20,"Loyal",
IF(Table1[[#This Row],[Previous Purchases]]&gt;=10,"Returning","New"))</f>
        <v>Loyal</v>
      </c>
      <c r="V2330" s="3">
        <f>IF(Table1[[#This Row],[Discount Applied]]="Yes",1,0)</f>
        <v>0</v>
      </c>
    </row>
    <row r="2331" spans="1:22" ht="14" x14ac:dyDescent="0.3">
      <c r="A2331">
        <v>2330</v>
      </c>
      <c r="B2331" s="2">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f>IF(Table1[[#This Row],[Age]]&lt;25,"Under 25",
IF(Table1[[#This Row],[Age]]&lt;=34,"25–34",
IF(Table1[[#This Row],[Age]]&lt;=44,"35–44",
IF(Table1[[#This Row],[Age]]&lt;=54,"45–54","55+"))))</f>
        <v>45–54</v>
      </c>
      <c r="T2331" t="str">
        <f>IF(Table1[[#This Row],[Purchase Amount (USD)]]&gt;=100,"High Value","Low Value")</f>
        <v>Low Value</v>
      </c>
      <c r="U2331" t="str">
        <f>IF(Table1[[#This Row],[Previous Purchases]]&gt;=20,"Loyal",
IF(Table1[[#This Row],[Previous Purchases]]&gt;=10,"Returning","New"))</f>
        <v>Loyal</v>
      </c>
      <c r="V2331" s="3">
        <f>IF(Table1[[#This Row],[Discount Applied]]="Yes",1,0)</f>
        <v>0</v>
      </c>
    </row>
    <row r="2332" spans="1:22" ht="14" x14ac:dyDescent="0.3">
      <c r="A2332">
        <v>2331</v>
      </c>
      <c r="B2332" s="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str">
        <f>IF(Table1[[#This Row],[Age]]&lt;25,"Under 25",
IF(Table1[[#This Row],[Age]]&lt;=34,"25–34",
IF(Table1[[#This Row],[Age]]&lt;=44,"35–44",
IF(Table1[[#This Row],[Age]]&lt;=54,"45–54","55+"))))</f>
        <v>55+</v>
      </c>
      <c r="T2332" t="str">
        <f>IF(Table1[[#This Row],[Purchase Amount (USD)]]&gt;=100,"High Value","Low Value")</f>
        <v>Low Value</v>
      </c>
      <c r="U2332" t="str">
        <f>IF(Table1[[#This Row],[Previous Purchases]]&gt;=20,"Loyal",
IF(Table1[[#This Row],[Previous Purchases]]&gt;=10,"Returning","New"))</f>
        <v>Loyal</v>
      </c>
      <c r="V2332" s="3">
        <f>IF(Table1[[#This Row],[Discount Applied]]="Yes",1,0)</f>
        <v>0</v>
      </c>
    </row>
    <row r="2333" spans="1:22" ht="14" x14ac:dyDescent="0.3">
      <c r="A2333">
        <v>2332</v>
      </c>
      <c r="B2333" s="2">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f>IF(Table1[[#This Row],[Age]]&lt;25,"Under 25",
IF(Table1[[#This Row],[Age]]&lt;=34,"25–34",
IF(Table1[[#This Row],[Age]]&lt;=44,"35–44",
IF(Table1[[#This Row],[Age]]&lt;=54,"45–54","55+"))))</f>
        <v>55+</v>
      </c>
      <c r="T2333" t="str">
        <f>IF(Table1[[#This Row],[Purchase Amount (USD)]]&gt;=100,"High Value","Low Value")</f>
        <v>Low Value</v>
      </c>
      <c r="U2333" t="str">
        <f>IF(Table1[[#This Row],[Previous Purchases]]&gt;=20,"Loyal",
IF(Table1[[#This Row],[Previous Purchases]]&gt;=10,"Returning","New"))</f>
        <v>Returning</v>
      </c>
      <c r="V2333" s="3">
        <f>IF(Table1[[#This Row],[Discount Applied]]="Yes",1,0)</f>
        <v>0</v>
      </c>
    </row>
    <row r="2334" spans="1:22" ht="14" x14ac:dyDescent="0.3">
      <c r="A2334">
        <v>2333</v>
      </c>
      <c r="B2334" s="2">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f>IF(Table1[[#This Row],[Age]]&lt;25,"Under 25",
IF(Table1[[#This Row],[Age]]&lt;=34,"25–34",
IF(Table1[[#This Row],[Age]]&lt;=44,"35–44",
IF(Table1[[#This Row],[Age]]&lt;=54,"45–54","55+"))))</f>
        <v>35–44</v>
      </c>
      <c r="T2334" t="str">
        <f>IF(Table1[[#This Row],[Purchase Amount (USD)]]&gt;=100,"High Value","Low Value")</f>
        <v>Low Value</v>
      </c>
      <c r="U2334" t="str">
        <f>IF(Table1[[#This Row],[Previous Purchases]]&gt;=20,"Loyal",
IF(Table1[[#This Row],[Previous Purchases]]&gt;=10,"Returning","New"))</f>
        <v>Returning</v>
      </c>
      <c r="V2334" s="3">
        <f>IF(Table1[[#This Row],[Discount Applied]]="Yes",1,0)</f>
        <v>0</v>
      </c>
    </row>
    <row r="2335" spans="1:22" ht="14" x14ac:dyDescent="0.3">
      <c r="A2335">
        <v>2334</v>
      </c>
      <c r="B2335" s="2">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f>IF(Table1[[#This Row],[Age]]&lt;25,"Under 25",
IF(Table1[[#This Row],[Age]]&lt;=34,"25–34",
IF(Table1[[#This Row],[Age]]&lt;=44,"35–44",
IF(Table1[[#This Row],[Age]]&lt;=54,"45–54","55+"))))</f>
        <v>25–34</v>
      </c>
      <c r="T2335" t="str">
        <f>IF(Table1[[#This Row],[Purchase Amount (USD)]]&gt;=100,"High Value","Low Value")</f>
        <v>Low Value</v>
      </c>
      <c r="U2335" t="str">
        <f>IF(Table1[[#This Row],[Previous Purchases]]&gt;=20,"Loyal",
IF(Table1[[#This Row],[Previous Purchases]]&gt;=10,"Returning","New"))</f>
        <v>New</v>
      </c>
      <c r="V2335" s="3">
        <f>IF(Table1[[#This Row],[Discount Applied]]="Yes",1,0)</f>
        <v>0</v>
      </c>
    </row>
    <row r="2336" spans="1:22" ht="14" x14ac:dyDescent="0.3">
      <c r="A2336">
        <v>2335</v>
      </c>
      <c r="B2336" s="2">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f>IF(Table1[[#This Row],[Age]]&lt;25,"Under 25",
IF(Table1[[#This Row],[Age]]&lt;=34,"25–34",
IF(Table1[[#This Row],[Age]]&lt;=44,"35–44",
IF(Table1[[#This Row],[Age]]&lt;=54,"45–54","55+"))))</f>
        <v>45–54</v>
      </c>
      <c r="T2336" t="str">
        <f>IF(Table1[[#This Row],[Purchase Amount (USD)]]&gt;=100,"High Value","Low Value")</f>
        <v>Low Value</v>
      </c>
      <c r="U2336" t="str">
        <f>IF(Table1[[#This Row],[Previous Purchases]]&gt;=20,"Loyal",
IF(Table1[[#This Row],[Previous Purchases]]&gt;=10,"Returning","New"))</f>
        <v>New</v>
      </c>
      <c r="V2336" s="3">
        <f>IF(Table1[[#This Row],[Discount Applied]]="Yes",1,0)</f>
        <v>0</v>
      </c>
    </row>
    <row r="2337" spans="1:22" ht="14" x14ac:dyDescent="0.3">
      <c r="A2337">
        <v>2336</v>
      </c>
      <c r="B2337" s="2">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f>IF(Table1[[#This Row],[Age]]&lt;25,"Under 25",
IF(Table1[[#This Row],[Age]]&lt;=34,"25–34",
IF(Table1[[#This Row],[Age]]&lt;=44,"35–44",
IF(Table1[[#This Row],[Age]]&lt;=54,"45–54","55+"))))</f>
        <v>25–34</v>
      </c>
      <c r="T2337" t="str">
        <f>IF(Table1[[#This Row],[Purchase Amount (USD)]]&gt;=100,"High Value","Low Value")</f>
        <v>Low Value</v>
      </c>
      <c r="U2337" t="str">
        <f>IF(Table1[[#This Row],[Previous Purchases]]&gt;=20,"Loyal",
IF(Table1[[#This Row],[Previous Purchases]]&gt;=10,"Returning","New"))</f>
        <v>Returning</v>
      </c>
      <c r="V2337" s="3">
        <f>IF(Table1[[#This Row],[Discount Applied]]="Yes",1,0)</f>
        <v>0</v>
      </c>
    </row>
    <row r="2338" spans="1:22" ht="14" x14ac:dyDescent="0.3">
      <c r="A2338">
        <v>2337</v>
      </c>
      <c r="B2338" s="2">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str">
        <f>IF(Table1[[#This Row],[Age]]&lt;25,"Under 25",
IF(Table1[[#This Row],[Age]]&lt;=34,"25–34",
IF(Table1[[#This Row],[Age]]&lt;=44,"35–44",
IF(Table1[[#This Row],[Age]]&lt;=54,"45–54","55+"))))</f>
        <v>Under 25</v>
      </c>
      <c r="T2338" t="str">
        <f>IF(Table1[[#This Row],[Purchase Amount (USD)]]&gt;=100,"High Value","Low Value")</f>
        <v>Low Value</v>
      </c>
      <c r="U2338" t="str">
        <f>IF(Table1[[#This Row],[Previous Purchases]]&gt;=20,"Loyal",
IF(Table1[[#This Row],[Previous Purchases]]&gt;=10,"Returning","New"))</f>
        <v>Returning</v>
      </c>
      <c r="V2338" s="3">
        <f>IF(Table1[[#This Row],[Discount Applied]]="Yes",1,0)</f>
        <v>0</v>
      </c>
    </row>
    <row r="2339" spans="1:22" ht="14" x14ac:dyDescent="0.3">
      <c r="A2339">
        <v>2338</v>
      </c>
      <c r="B2339" s="2">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f>IF(Table1[[#This Row],[Age]]&lt;25,"Under 25",
IF(Table1[[#This Row],[Age]]&lt;=34,"25–34",
IF(Table1[[#This Row],[Age]]&lt;=44,"35–44",
IF(Table1[[#This Row],[Age]]&lt;=54,"45–54","55+"))))</f>
        <v>35–44</v>
      </c>
      <c r="T2339" t="str">
        <f>IF(Table1[[#This Row],[Purchase Amount (USD)]]&gt;=100,"High Value","Low Value")</f>
        <v>Low Value</v>
      </c>
      <c r="U2339" t="str">
        <f>IF(Table1[[#This Row],[Previous Purchases]]&gt;=20,"Loyal",
IF(Table1[[#This Row],[Previous Purchases]]&gt;=10,"Returning","New"))</f>
        <v>New</v>
      </c>
      <c r="V2339" s="3">
        <f>IF(Table1[[#This Row],[Discount Applied]]="Yes",1,0)</f>
        <v>0</v>
      </c>
    </row>
    <row r="2340" spans="1:22" ht="14" x14ac:dyDescent="0.3">
      <c r="A2340">
        <v>2339</v>
      </c>
      <c r="B2340" s="2">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f>IF(Table1[[#This Row],[Age]]&lt;25,"Under 25",
IF(Table1[[#This Row],[Age]]&lt;=34,"25–34",
IF(Table1[[#This Row],[Age]]&lt;=44,"35–44",
IF(Table1[[#This Row],[Age]]&lt;=54,"45–54","55+"))))</f>
        <v>55+</v>
      </c>
      <c r="T2340" t="str">
        <f>IF(Table1[[#This Row],[Purchase Amount (USD)]]&gt;=100,"High Value","Low Value")</f>
        <v>Low Value</v>
      </c>
      <c r="U2340" t="str">
        <f>IF(Table1[[#This Row],[Previous Purchases]]&gt;=20,"Loyal",
IF(Table1[[#This Row],[Previous Purchases]]&gt;=10,"Returning","New"))</f>
        <v>Loyal</v>
      </c>
      <c r="V2340" s="3">
        <f>IF(Table1[[#This Row],[Discount Applied]]="Yes",1,0)</f>
        <v>0</v>
      </c>
    </row>
    <row r="2341" spans="1:22" ht="14" x14ac:dyDescent="0.3">
      <c r="A2341">
        <v>2340</v>
      </c>
      <c r="B2341" s="2">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f>IF(Table1[[#This Row],[Age]]&lt;25,"Under 25",
IF(Table1[[#This Row],[Age]]&lt;=34,"25–34",
IF(Table1[[#This Row],[Age]]&lt;=44,"35–44",
IF(Table1[[#This Row],[Age]]&lt;=54,"45–54","55+"))))</f>
        <v>25–34</v>
      </c>
      <c r="T2341" t="str">
        <f>IF(Table1[[#This Row],[Purchase Amount (USD)]]&gt;=100,"High Value","Low Value")</f>
        <v>Low Value</v>
      </c>
      <c r="U2341" t="str">
        <f>IF(Table1[[#This Row],[Previous Purchases]]&gt;=20,"Loyal",
IF(Table1[[#This Row],[Previous Purchases]]&gt;=10,"Returning","New"))</f>
        <v>Loyal</v>
      </c>
      <c r="V2341" s="3">
        <f>IF(Table1[[#This Row],[Discount Applied]]="Yes",1,0)</f>
        <v>0</v>
      </c>
    </row>
    <row r="2342" spans="1:22" ht="14" x14ac:dyDescent="0.3">
      <c r="A2342">
        <v>2341</v>
      </c>
      <c r="B2342" s="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f>IF(Table1[[#This Row],[Age]]&lt;25,"Under 25",
IF(Table1[[#This Row],[Age]]&lt;=34,"25–34",
IF(Table1[[#This Row],[Age]]&lt;=44,"35–44",
IF(Table1[[#This Row],[Age]]&lt;=54,"45–54","55+"))))</f>
        <v>55+</v>
      </c>
      <c r="T2342" t="str">
        <f>IF(Table1[[#This Row],[Purchase Amount (USD)]]&gt;=100,"High Value","Low Value")</f>
        <v>Low Value</v>
      </c>
      <c r="U2342" t="str">
        <f>IF(Table1[[#This Row],[Previous Purchases]]&gt;=20,"Loyal",
IF(Table1[[#This Row],[Previous Purchases]]&gt;=10,"Returning","New"))</f>
        <v>Loyal</v>
      </c>
      <c r="V2342" s="3">
        <f>IF(Table1[[#This Row],[Discount Applied]]="Yes",1,0)</f>
        <v>0</v>
      </c>
    </row>
    <row r="2343" spans="1:22" ht="14" x14ac:dyDescent="0.3">
      <c r="A2343">
        <v>2342</v>
      </c>
      <c r="B2343" s="2">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f>IF(Table1[[#This Row],[Age]]&lt;25,"Under 25",
IF(Table1[[#This Row],[Age]]&lt;=34,"25–34",
IF(Table1[[#This Row],[Age]]&lt;=44,"35–44",
IF(Table1[[#This Row],[Age]]&lt;=54,"45–54","55+"))))</f>
        <v>55+</v>
      </c>
      <c r="T2343" t="str">
        <f>IF(Table1[[#This Row],[Purchase Amount (USD)]]&gt;=100,"High Value","Low Value")</f>
        <v>Low Value</v>
      </c>
      <c r="U2343" t="str">
        <f>IF(Table1[[#This Row],[Previous Purchases]]&gt;=20,"Loyal",
IF(Table1[[#This Row],[Previous Purchases]]&gt;=10,"Returning","New"))</f>
        <v>Loyal</v>
      </c>
      <c r="V2343" s="3">
        <f>IF(Table1[[#This Row],[Discount Applied]]="Yes",1,0)</f>
        <v>0</v>
      </c>
    </row>
    <row r="2344" spans="1:22" ht="14" x14ac:dyDescent="0.3">
      <c r="A2344">
        <v>2343</v>
      </c>
      <c r="B2344" s="2">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f>IF(Table1[[#This Row],[Age]]&lt;25,"Under 25",
IF(Table1[[#This Row],[Age]]&lt;=34,"25–34",
IF(Table1[[#This Row],[Age]]&lt;=44,"35–44",
IF(Table1[[#This Row],[Age]]&lt;=54,"45–54","55+"))))</f>
        <v>Under 25</v>
      </c>
      <c r="T2344" t="str">
        <f>IF(Table1[[#This Row],[Purchase Amount (USD)]]&gt;=100,"High Value","Low Value")</f>
        <v>Low Value</v>
      </c>
      <c r="U2344" t="str">
        <f>IF(Table1[[#This Row],[Previous Purchases]]&gt;=20,"Loyal",
IF(Table1[[#This Row],[Previous Purchases]]&gt;=10,"Returning","New"))</f>
        <v>Returning</v>
      </c>
      <c r="V2344" s="3">
        <f>IF(Table1[[#This Row],[Discount Applied]]="Yes",1,0)</f>
        <v>0</v>
      </c>
    </row>
    <row r="2345" spans="1:22" ht="14" x14ac:dyDescent="0.3">
      <c r="A2345">
        <v>2344</v>
      </c>
      <c r="B2345" s="2">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f>IF(Table1[[#This Row],[Age]]&lt;25,"Under 25",
IF(Table1[[#This Row],[Age]]&lt;=34,"25–34",
IF(Table1[[#This Row],[Age]]&lt;=44,"35–44",
IF(Table1[[#This Row],[Age]]&lt;=54,"45–54","55+"))))</f>
        <v>55+</v>
      </c>
      <c r="T2345" t="str">
        <f>IF(Table1[[#This Row],[Purchase Amount (USD)]]&gt;=100,"High Value","Low Value")</f>
        <v>Low Value</v>
      </c>
      <c r="U2345" t="str">
        <f>IF(Table1[[#This Row],[Previous Purchases]]&gt;=20,"Loyal",
IF(Table1[[#This Row],[Previous Purchases]]&gt;=10,"Returning","New"))</f>
        <v>Loyal</v>
      </c>
      <c r="V2345" s="3">
        <f>IF(Table1[[#This Row],[Discount Applied]]="Yes",1,0)</f>
        <v>0</v>
      </c>
    </row>
    <row r="2346" spans="1:22" ht="14" x14ac:dyDescent="0.3">
      <c r="A2346">
        <v>2345</v>
      </c>
      <c r="B2346" s="2">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f>IF(Table1[[#This Row],[Age]]&lt;25,"Under 25",
IF(Table1[[#This Row],[Age]]&lt;=34,"25–34",
IF(Table1[[#This Row],[Age]]&lt;=44,"35–44",
IF(Table1[[#This Row],[Age]]&lt;=54,"45–54","55+"))))</f>
        <v>25–34</v>
      </c>
      <c r="T2346" t="str">
        <f>IF(Table1[[#This Row],[Purchase Amount (USD)]]&gt;=100,"High Value","Low Value")</f>
        <v>Low Value</v>
      </c>
      <c r="U2346" t="str">
        <f>IF(Table1[[#This Row],[Previous Purchases]]&gt;=20,"Loyal",
IF(Table1[[#This Row],[Previous Purchases]]&gt;=10,"Returning","New"))</f>
        <v>Returning</v>
      </c>
      <c r="V2346" s="3">
        <f>IF(Table1[[#This Row],[Discount Applied]]="Yes",1,0)</f>
        <v>0</v>
      </c>
    </row>
    <row r="2347" spans="1:22" ht="14" x14ac:dyDescent="0.3">
      <c r="A2347">
        <v>2346</v>
      </c>
      <c r="B2347" s="2">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f>IF(Table1[[#This Row],[Age]]&lt;25,"Under 25",
IF(Table1[[#This Row],[Age]]&lt;=34,"25–34",
IF(Table1[[#This Row],[Age]]&lt;=44,"35–44",
IF(Table1[[#This Row],[Age]]&lt;=54,"45–54","55+"))))</f>
        <v>25–34</v>
      </c>
      <c r="T2347" t="str">
        <f>IF(Table1[[#This Row],[Purchase Amount (USD)]]&gt;=100,"High Value","Low Value")</f>
        <v>Low Value</v>
      </c>
      <c r="U2347" t="str">
        <f>IF(Table1[[#This Row],[Previous Purchases]]&gt;=20,"Loyal",
IF(Table1[[#This Row],[Previous Purchases]]&gt;=10,"Returning","New"))</f>
        <v>Loyal</v>
      </c>
      <c r="V2347" s="3">
        <f>IF(Table1[[#This Row],[Discount Applied]]="Yes",1,0)</f>
        <v>0</v>
      </c>
    </row>
    <row r="2348" spans="1:22" ht="14" x14ac:dyDescent="0.3">
      <c r="A2348">
        <v>2347</v>
      </c>
      <c r="B2348" s="2">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f>IF(Table1[[#This Row],[Age]]&lt;25,"Under 25",
IF(Table1[[#This Row],[Age]]&lt;=34,"25–34",
IF(Table1[[#This Row],[Age]]&lt;=44,"35–44",
IF(Table1[[#This Row],[Age]]&lt;=54,"45–54","55+"))))</f>
        <v>Under 25</v>
      </c>
      <c r="T2348" t="str">
        <f>IF(Table1[[#This Row],[Purchase Amount (USD)]]&gt;=100,"High Value","Low Value")</f>
        <v>Low Value</v>
      </c>
      <c r="U2348" t="str">
        <f>IF(Table1[[#This Row],[Previous Purchases]]&gt;=20,"Loyal",
IF(Table1[[#This Row],[Previous Purchases]]&gt;=10,"Returning","New"))</f>
        <v>Loyal</v>
      </c>
      <c r="V2348" s="3">
        <f>IF(Table1[[#This Row],[Discount Applied]]="Yes",1,0)</f>
        <v>0</v>
      </c>
    </row>
    <row r="2349" spans="1:22" ht="14" x14ac:dyDescent="0.3">
      <c r="A2349">
        <v>2348</v>
      </c>
      <c r="B2349" s="2">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str">
        <f>IF(Table1[[#This Row],[Age]]&lt;25,"Under 25",
IF(Table1[[#This Row],[Age]]&lt;=34,"25–34",
IF(Table1[[#This Row],[Age]]&lt;=44,"35–44",
IF(Table1[[#This Row],[Age]]&lt;=54,"45–54","55+"))))</f>
        <v>35–44</v>
      </c>
      <c r="T2349" t="str">
        <f>IF(Table1[[#This Row],[Purchase Amount (USD)]]&gt;=100,"High Value","Low Value")</f>
        <v>Low Value</v>
      </c>
      <c r="U2349" t="str">
        <f>IF(Table1[[#This Row],[Previous Purchases]]&gt;=20,"Loyal",
IF(Table1[[#This Row],[Previous Purchases]]&gt;=10,"Returning","New"))</f>
        <v>Loyal</v>
      </c>
      <c r="V2349" s="3">
        <f>IF(Table1[[#This Row],[Discount Applied]]="Yes",1,0)</f>
        <v>0</v>
      </c>
    </row>
    <row r="2350" spans="1:22" ht="14" x14ac:dyDescent="0.3">
      <c r="A2350">
        <v>2349</v>
      </c>
      <c r="B2350" s="2">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f>IF(Table1[[#This Row],[Age]]&lt;25,"Under 25",
IF(Table1[[#This Row],[Age]]&lt;=34,"25–34",
IF(Table1[[#This Row],[Age]]&lt;=44,"35–44",
IF(Table1[[#This Row],[Age]]&lt;=54,"45–54","55+"))))</f>
        <v>45–54</v>
      </c>
      <c r="T2350" t="str">
        <f>IF(Table1[[#This Row],[Purchase Amount (USD)]]&gt;=100,"High Value","Low Value")</f>
        <v>Low Value</v>
      </c>
      <c r="U2350" t="str">
        <f>IF(Table1[[#This Row],[Previous Purchases]]&gt;=20,"Loyal",
IF(Table1[[#This Row],[Previous Purchases]]&gt;=10,"Returning","New"))</f>
        <v>Returning</v>
      </c>
      <c r="V2350" s="3">
        <f>IF(Table1[[#This Row],[Discount Applied]]="Yes",1,0)</f>
        <v>0</v>
      </c>
    </row>
    <row r="2351" spans="1:22" ht="14" x14ac:dyDescent="0.3">
      <c r="A2351">
        <v>2350</v>
      </c>
      <c r="B2351" s="2">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f>IF(Table1[[#This Row],[Age]]&lt;25,"Under 25",
IF(Table1[[#This Row],[Age]]&lt;=34,"25–34",
IF(Table1[[#This Row],[Age]]&lt;=44,"35–44",
IF(Table1[[#This Row],[Age]]&lt;=54,"45–54","55+"))))</f>
        <v>55+</v>
      </c>
      <c r="T2351" t="str">
        <f>IF(Table1[[#This Row],[Purchase Amount (USD)]]&gt;=100,"High Value","Low Value")</f>
        <v>Low Value</v>
      </c>
      <c r="U2351" t="str">
        <f>IF(Table1[[#This Row],[Previous Purchases]]&gt;=20,"Loyal",
IF(Table1[[#This Row],[Previous Purchases]]&gt;=10,"Returning","New"))</f>
        <v>Loyal</v>
      </c>
      <c r="V2351" s="3">
        <f>IF(Table1[[#This Row],[Discount Applied]]="Yes",1,0)</f>
        <v>0</v>
      </c>
    </row>
    <row r="2352" spans="1:22" ht="14" x14ac:dyDescent="0.3">
      <c r="A2352">
        <v>2351</v>
      </c>
      <c r="B2352" s="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f>IF(Table1[[#This Row],[Age]]&lt;25,"Under 25",
IF(Table1[[#This Row],[Age]]&lt;=34,"25–34",
IF(Table1[[#This Row],[Age]]&lt;=44,"35–44",
IF(Table1[[#This Row],[Age]]&lt;=54,"45–54","55+"))))</f>
        <v>55+</v>
      </c>
      <c r="T2352" t="str">
        <f>IF(Table1[[#This Row],[Purchase Amount (USD)]]&gt;=100,"High Value","Low Value")</f>
        <v>Low Value</v>
      </c>
      <c r="U2352" t="str">
        <f>IF(Table1[[#This Row],[Previous Purchases]]&gt;=20,"Loyal",
IF(Table1[[#This Row],[Previous Purchases]]&gt;=10,"Returning","New"))</f>
        <v>Loyal</v>
      </c>
      <c r="V2352" s="3">
        <f>IF(Table1[[#This Row],[Discount Applied]]="Yes",1,0)</f>
        <v>0</v>
      </c>
    </row>
    <row r="2353" spans="1:22" ht="14" x14ac:dyDescent="0.3">
      <c r="A2353">
        <v>2352</v>
      </c>
      <c r="B2353" s="2">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f>IF(Table1[[#This Row],[Age]]&lt;25,"Under 25",
IF(Table1[[#This Row],[Age]]&lt;=34,"25–34",
IF(Table1[[#This Row],[Age]]&lt;=44,"35–44",
IF(Table1[[#This Row],[Age]]&lt;=54,"45–54","55+"))))</f>
        <v>35–44</v>
      </c>
      <c r="T2353" t="str">
        <f>IF(Table1[[#This Row],[Purchase Amount (USD)]]&gt;=100,"High Value","Low Value")</f>
        <v>Low Value</v>
      </c>
      <c r="U2353" t="str">
        <f>IF(Table1[[#This Row],[Previous Purchases]]&gt;=20,"Loyal",
IF(Table1[[#This Row],[Previous Purchases]]&gt;=10,"Returning","New"))</f>
        <v>Loyal</v>
      </c>
      <c r="V2353" s="3">
        <f>IF(Table1[[#This Row],[Discount Applied]]="Yes",1,0)</f>
        <v>0</v>
      </c>
    </row>
    <row r="2354" spans="1:22" ht="14" x14ac:dyDescent="0.3">
      <c r="A2354">
        <v>2353</v>
      </c>
      <c r="B2354" s="2">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f>IF(Table1[[#This Row],[Age]]&lt;25,"Under 25",
IF(Table1[[#This Row],[Age]]&lt;=34,"25–34",
IF(Table1[[#This Row],[Age]]&lt;=44,"35–44",
IF(Table1[[#This Row],[Age]]&lt;=54,"45–54","55+"))))</f>
        <v>55+</v>
      </c>
      <c r="T2354" t="str">
        <f>IF(Table1[[#This Row],[Purchase Amount (USD)]]&gt;=100,"High Value","Low Value")</f>
        <v>Low Value</v>
      </c>
      <c r="U2354" t="str">
        <f>IF(Table1[[#This Row],[Previous Purchases]]&gt;=20,"Loyal",
IF(Table1[[#This Row],[Previous Purchases]]&gt;=10,"Returning","New"))</f>
        <v>Loyal</v>
      </c>
      <c r="V2354" s="3">
        <f>IF(Table1[[#This Row],[Discount Applied]]="Yes",1,0)</f>
        <v>0</v>
      </c>
    </row>
    <row r="2355" spans="1:22" ht="14" x14ac:dyDescent="0.3">
      <c r="A2355">
        <v>2354</v>
      </c>
      <c r="B2355" s="2">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f>IF(Table1[[#This Row],[Age]]&lt;25,"Under 25",
IF(Table1[[#This Row],[Age]]&lt;=34,"25–34",
IF(Table1[[#This Row],[Age]]&lt;=44,"35–44",
IF(Table1[[#This Row],[Age]]&lt;=54,"45–54","55+"))))</f>
        <v>55+</v>
      </c>
      <c r="T2355" t="str">
        <f>IF(Table1[[#This Row],[Purchase Amount (USD)]]&gt;=100,"High Value","Low Value")</f>
        <v>Low Value</v>
      </c>
      <c r="U2355" t="str">
        <f>IF(Table1[[#This Row],[Previous Purchases]]&gt;=20,"Loyal",
IF(Table1[[#This Row],[Previous Purchases]]&gt;=10,"Returning","New"))</f>
        <v>Loyal</v>
      </c>
      <c r="V2355" s="3">
        <f>IF(Table1[[#This Row],[Discount Applied]]="Yes",1,0)</f>
        <v>0</v>
      </c>
    </row>
    <row r="2356" spans="1:22" ht="14" x14ac:dyDescent="0.3">
      <c r="A2356">
        <v>2355</v>
      </c>
      <c r="B2356" s="2">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f>IF(Table1[[#This Row],[Age]]&lt;25,"Under 25",
IF(Table1[[#This Row],[Age]]&lt;=34,"25–34",
IF(Table1[[#This Row],[Age]]&lt;=44,"35–44",
IF(Table1[[#This Row],[Age]]&lt;=54,"45–54","55+"))))</f>
        <v>55+</v>
      </c>
      <c r="T2356" t="str">
        <f>IF(Table1[[#This Row],[Purchase Amount (USD)]]&gt;=100,"High Value","Low Value")</f>
        <v>Low Value</v>
      </c>
      <c r="U2356" t="str">
        <f>IF(Table1[[#This Row],[Previous Purchases]]&gt;=20,"Loyal",
IF(Table1[[#This Row],[Previous Purchases]]&gt;=10,"Returning","New"))</f>
        <v>Loyal</v>
      </c>
      <c r="V2356" s="3">
        <f>IF(Table1[[#This Row],[Discount Applied]]="Yes",1,0)</f>
        <v>0</v>
      </c>
    </row>
    <row r="2357" spans="1:22" ht="14" x14ac:dyDescent="0.3">
      <c r="A2357">
        <v>2356</v>
      </c>
      <c r="B2357" s="2">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f>IF(Table1[[#This Row],[Age]]&lt;25,"Under 25",
IF(Table1[[#This Row],[Age]]&lt;=34,"25–34",
IF(Table1[[#This Row],[Age]]&lt;=44,"35–44",
IF(Table1[[#This Row],[Age]]&lt;=54,"45–54","55+"))))</f>
        <v>Under 25</v>
      </c>
      <c r="T2357" t="str">
        <f>IF(Table1[[#This Row],[Purchase Amount (USD)]]&gt;=100,"High Value","Low Value")</f>
        <v>Low Value</v>
      </c>
      <c r="U2357" t="str">
        <f>IF(Table1[[#This Row],[Previous Purchases]]&gt;=20,"Loyal",
IF(Table1[[#This Row],[Previous Purchases]]&gt;=10,"Returning","New"))</f>
        <v>Returning</v>
      </c>
      <c r="V2357" s="3">
        <f>IF(Table1[[#This Row],[Discount Applied]]="Yes",1,0)</f>
        <v>0</v>
      </c>
    </row>
    <row r="2358" spans="1:22" ht="14" x14ac:dyDescent="0.3">
      <c r="A2358">
        <v>2357</v>
      </c>
      <c r="B2358" s="2">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str">
        <f>IF(Table1[[#This Row],[Age]]&lt;25,"Under 25",
IF(Table1[[#This Row],[Age]]&lt;=34,"25–34",
IF(Table1[[#This Row],[Age]]&lt;=44,"35–44",
IF(Table1[[#This Row],[Age]]&lt;=54,"45–54","55+"))))</f>
        <v>55+</v>
      </c>
      <c r="T2358" t="str">
        <f>IF(Table1[[#This Row],[Purchase Amount (USD)]]&gt;=100,"High Value","Low Value")</f>
        <v>Low Value</v>
      </c>
      <c r="U2358" t="str">
        <f>IF(Table1[[#This Row],[Previous Purchases]]&gt;=20,"Loyal",
IF(Table1[[#This Row],[Previous Purchases]]&gt;=10,"Returning","New"))</f>
        <v>Loyal</v>
      </c>
      <c r="V2358" s="3">
        <f>IF(Table1[[#This Row],[Discount Applied]]="Yes",1,0)</f>
        <v>0</v>
      </c>
    </row>
    <row r="2359" spans="1:22" ht="14" x14ac:dyDescent="0.3">
      <c r="A2359">
        <v>2358</v>
      </c>
      <c r="B2359" s="2">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f>IF(Table1[[#This Row],[Age]]&lt;25,"Under 25",
IF(Table1[[#This Row],[Age]]&lt;=34,"25–34",
IF(Table1[[#This Row],[Age]]&lt;=44,"35–44",
IF(Table1[[#This Row],[Age]]&lt;=54,"45–54","55+"))))</f>
        <v>45–54</v>
      </c>
      <c r="T2359" t="str">
        <f>IF(Table1[[#This Row],[Purchase Amount (USD)]]&gt;=100,"High Value","Low Value")</f>
        <v>Low Value</v>
      </c>
      <c r="U2359" t="str">
        <f>IF(Table1[[#This Row],[Previous Purchases]]&gt;=20,"Loyal",
IF(Table1[[#This Row],[Previous Purchases]]&gt;=10,"Returning","New"))</f>
        <v>Loyal</v>
      </c>
      <c r="V2359" s="3">
        <f>IF(Table1[[#This Row],[Discount Applied]]="Yes",1,0)</f>
        <v>0</v>
      </c>
    </row>
    <row r="2360" spans="1:22" ht="14" x14ac:dyDescent="0.3">
      <c r="A2360">
        <v>2359</v>
      </c>
      <c r="B2360" s="2">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f>IF(Table1[[#This Row],[Age]]&lt;25,"Under 25",
IF(Table1[[#This Row],[Age]]&lt;=34,"25–34",
IF(Table1[[#This Row],[Age]]&lt;=44,"35–44",
IF(Table1[[#This Row],[Age]]&lt;=54,"45–54","55+"))))</f>
        <v>45–54</v>
      </c>
      <c r="T2360" t="str">
        <f>IF(Table1[[#This Row],[Purchase Amount (USD)]]&gt;=100,"High Value","Low Value")</f>
        <v>Low Value</v>
      </c>
      <c r="U2360" t="str">
        <f>IF(Table1[[#This Row],[Previous Purchases]]&gt;=20,"Loyal",
IF(Table1[[#This Row],[Previous Purchases]]&gt;=10,"Returning","New"))</f>
        <v>Loyal</v>
      </c>
      <c r="V2360" s="3">
        <f>IF(Table1[[#This Row],[Discount Applied]]="Yes",1,0)</f>
        <v>0</v>
      </c>
    </row>
    <row r="2361" spans="1:22" ht="14" x14ac:dyDescent="0.3">
      <c r="A2361">
        <v>2360</v>
      </c>
      <c r="B2361" s="2">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f>IF(Table1[[#This Row],[Age]]&lt;25,"Under 25",
IF(Table1[[#This Row],[Age]]&lt;=34,"25–34",
IF(Table1[[#This Row],[Age]]&lt;=44,"35–44",
IF(Table1[[#This Row],[Age]]&lt;=54,"45–54","55+"))))</f>
        <v>Under 25</v>
      </c>
      <c r="T2361" t="str">
        <f>IF(Table1[[#This Row],[Purchase Amount (USD)]]&gt;=100,"High Value","Low Value")</f>
        <v>Low Value</v>
      </c>
      <c r="U2361" t="str">
        <f>IF(Table1[[#This Row],[Previous Purchases]]&gt;=20,"Loyal",
IF(Table1[[#This Row],[Previous Purchases]]&gt;=10,"Returning","New"))</f>
        <v>Loyal</v>
      </c>
      <c r="V2361" s="3">
        <f>IF(Table1[[#This Row],[Discount Applied]]="Yes",1,0)</f>
        <v>0</v>
      </c>
    </row>
    <row r="2362" spans="1:22" ht="14" x14ac:dyDescent="0.3">
      <c r="A2362">
        <v>2361</v>
      </c>
      <c r="B2362" s="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f>IF(Table1[[#This Row],[Age]]&lt;25,"Under 25",
IF(Table1[[#This Row],[Age]]&lt;=34,"25–34",
IF(Table1[[#This Row],[Age]]&lt;=44,"35–44",
IF(Table1[[#This Row],[Age]]&lt;=54,"45–54","55+"))))</f>
        <v>45–54</v>
      </c>
      <c r="T2362" t="str">
        <f>IF(Table1[[#This Row],[Purchase Amount (USD)]]&gt;=100,"High Value","Low Value")</f>
        <v>Low Value</v>
      </c>
      <c r="U2362" t="str">
        <f>IF(Table1[[#This Row],[Previous Purchases]]&gt;=20,"Loyal",
IF(Table1[[#This Row],[Previous Purchases]]&gt;=10,"Returning","New"))</f>
        <v>Loyal</v>
      </c>
      <c r="V2362" s="3">
        <f>IF(Table1[[#This Row],[Discount Applied]]="Yes",1,0)</f>
        <v>0</v>
      </c>
    </row>
    <row r="2363" spans="1:22" ht="14" x14ac:dyDescent="0.3">
      <c r="A2363">
        <v>2362</v>
      </c>
      <c r="B2363" s="2">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f>IF(Table1[[#This Row],[Age]]&lt;25,"Under 25",
IF(Table1[[#This Row],[Age]]&lt;=34,"25–34",
IF(Table1[[#This Row],[Age]]&lt;=44,"35–44",
IF(Table1[[#This Row],[Age]]&lt;=54,"45–54","55+"))))</f>
        <v>35–44</v>
      </c>
      <c r="T2363" t="str">
        <f>IF(Table1[[#This Row],[Purchase Amount (USD)]]&gt;=100,"High Value","Low Value")</f>
        <v>Low Value</v>
      </c>
      <c r="U2363" t="str">
        <f>IF(Table1[[#This Row],[Previous Purchases]]&gt;=20,"Loyal",
IF(Table1[[#This Row],[Previous Purchases]]&gt;=10,"Returning","New"))</f>
        <v>Loyal</v>
      </c>
      <c r="V2363" s="3">
        <f>IF(Table1[[#This Row],[Discount Applied]]="Yes",1,0)</f>
        <v>0</v>
      </c>
    </row>
    <row r="2364" spans="1:22" ht="14" x14ac:dyDescent="0.3">
      <c r="A2364">
        <v>2363</v>
      </c>
      <c r="B2364" s="2">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f>IF(Table1[[#This Row],[Age]]&lt;25,"Under 25",
IF(Table1[[#This Row],[Age]]&lt;=34,"25–34",
IF(Table1[[#This Row],[Age]]&lt;=44,"35–44",
IF(Table1[[#This Row],[Age]]&lt;=54,"45–54","55+"))))</f>
        <v>25–34</v>
      </c>
      <c r="T2364" t="str">
        <f>IF(Table1[[#This Row],[Purchase Amount (USD)]]&gt;=100,"High Value","Low Value")</f>
        <v>Low Value</v>
      </c>
      <c r="U2364" t="str">
        <f>IF(Table1[[#This Row],[Previous Purchases]]&gt;=20,"Loyal",
IF(Table1[[#This Row],[Previous Purchases]]&gt;=10,"Returning","New"))</f>
        <v>Loyal</v>
      </c>
      <c r="V2364" s="3">
        <f>IF(Table1[[#This Row],[Discount Applied]]="Yes",1,0)</f>
        <v>0</v>
      </c>
    </row>
    <row r="2365" spans="1:22" ht="14" x14ac:dyDescent="0.3">
      <c r="A2365">
        <v>2364</v>
      </c>
      <c r="B2365" s="2">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f>IF(Table1[[#This Row],[Age]]&lt;25,"Under 25",
IF(Table1[[#This Row],[Age]]&lt;=34,"25–34",
IF(Table1[[#This Row],[Age]]&lt;=44,"35–44",
IF(Table1[[#This Row],[Age]]&lt;=54,"45–54","55+"))))</f>
        <v>55+</v>
      </c>
      <c r="T2365" t="str">
        <f>IF(Table1[[#This Row],[Purchase Amount (USD)]]&gt;=100,"High Value","Low Value")</f>
        <v>Low Value</v>
      </c>
      <c r="U2365" t="str">
        <f>IF(Table1[[#This Row],[Previous Purchases]]&gt;=20,"Loyal",
IF(Table1[[#This Row],[Previous Purchases]]&gt;=10,"Returning","New"))</f>
        <v>Loyal</v>
      </c>
      <c r="V2365" s="3">
        <f>IF(Table1[[#This Row],[Discount Applied]]="Yes",1,0)</f>
        <v>0</v>
      </c>
    </row>
    <row r="2366" spans="1:22" ht="14" x14ac:dyDescent="0.3">
      <c r="A2366">
        <v>2365</v>
      </c>
      <c r="B2366" s="2">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f>IF(Table1[[#This Row],[Age]]&lt;25,"Under 25",
IF(Table1[[#This Row],[Age]]&lt;=34,"25–34",
IF(Table1[[#This Row],[Age]]&lt;=44,"35–44",
IF(Table1[[#This Row],[Age]]&lt;=54,"45–54","55+"))))</f>
        <v>55+</v>
      </c>
      <c r="T2366" t="str">
        <f>IF(Table1[[#This Row],[Purchase Amount (USD)]]&gt;=100,"High Value","Low Value")</f>
        <v>Low Value</v>
      </c>
      <c r="U2366" t="str">
        <f>IF(Table1[[#This Row],[Previous Purchases]]&gt;=20,"Loyal",
IF(Table1[[#This Row],[Previous Purchases]]&gt;=10,"Returning","New"))</f>
        <v>New</v>
      </c>
      <c r="V2366" s="3">
        <f>IF(Table1[[#This Row],[Discount Applied]]="Yes",1,0)</f>
        <v>0</v>
      </c>
    </row>
    <row r="2367" spans="1:22" ht="14" x14ac:dyDescent="0.3">
      <c r="A2367">
        <v>2366</v>
      </c>
      <c r="B2367" s="2">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f>IF(Table1[[#This Row],[Age]]&lt;25,"Under 25",
IF(Table1[[#This Row],[Age]]&lt;=34,"25–34",
IF(Table1[[#This Row],[Age]]&lt;=44,"35–44",
IF(Table1[[#This Row],[Age]]&lt;=54,"45–54","55+"))))</f>
        <v>45–54</v>
      </c>
      <c r="T2367" t="str">
        <f>IF(Table1[[#This Row],[Purchase Amount (USD)]]&gt;=100,"High Value","Low Value")</f>
        <v>Low Value</v>
      </c>
      <c r="U2367" t="str">
        <f>IF(Table1[[#This Row],[Previous Purchases]]&gt;=20,"Loyal",
IF(Table1[[#This Row],[Previous Purchases]]&gt;=10,"Returning","New"))</f>
        <v>Loyal</v>
      </c>
      <c r="V2367" s="3">
        <f>IF(Table1[[#This Row],[Discount Applied]]="Yes",1,0)</f>
        <v>0</v>
      </c>
    </row>
    <row r="2368" spans="1:22" ht="14" x14ac:dyDescent="0.3">
      <c r="A2368">
        <v>2367</v>
      </c>
      <c r="B2368" s="2">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f>IF(Table1[[#This Row],[Age]]&lt;25,"Under 25",
IF(Table1[[#This Row],[Age]]&lt;=34,"25–34",
IF(Table1[[#This Row],[Age]]&lt;=44,"35–44",
IF(Table1[[#This Row],[Age]]&lt;=54,"45–54","55+"))))</f>
        <v>25–34</v>
      </c>
      <c r="T2368" t="str">
        <f>IF(Table1[[#This Row],[Purchase Amount (USD)]]&gt;=100,"High Value","Low Value")</f>
        <v>Low Value</v>
      </c>
      <c r="U2368" t="str">
        <f>IF(Table1[[#This Row],[Previous Purchases]]&gt;=20,"Loyal",
IF(Table1[[#This Row],[Previous Purchases]]&gt;=10,"Returning","New"))</f>
        <v>Loyal</v>
      </c>
      <c r="V2368" s="3">
        <f>IF(Table1[[#This Row],[Discount Applied]]="Yes",1,0)</f>
        <v>0</v>
      </c>
    </row>
    <row r="2369" spans="1:22" ht="14" x14ac:dyDescent="0.3">
      <c r="A2369">
        <v>2368</v>
      </c>
      <c r="B2369" s="2">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f>IF(Table1[[#This Row],[Age]]&lt;25,"Under 25",
IF(Table1[[#This Row],[Age]]&lt;=34,"25–34",
IF(Table1[[#This Row],[Age]]&lt;=44,"35–44",
IF(Table1[[#This Row],[Age]]&lt;=54,"45–54","55+"))))</f>
        <v>55+</v>
      </c>
      <c r="T2369" t="str">
        <f>IF(Table1[[#This Row],[Purchase Amount (USD)]]&gt;=100,"High Value","Low Value")</f>
        <v>Low Value</v>
      </c>
      <c r="U2369" t="str">
        <f>IF(Table1[[#This Row],[Previous Purchases]]&gt;=20,"Loyal",
IF(Table1[[#This Row],[Previous Purchases]]&gt;=10,"Returning","New"))</f>
        <v>Loyal</v>
      </c>
      <c r="V2369" s="3">
        <f>IF(Table1[[#This Row],[Discount Applied]]="Yes",1,0)</f>
        <v>0</v>
      </c>
    </row>
    <row r="2370" spans="1:22" ht="14" x14ac:dyDescent="0.3">
      <c r="A2370">
        <v>2369</v>
      </c>
      <c r="B2370" s="2">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f>IF(Table1[[#This Row],[Age]]&lt;25,"Under 25",
IF(Table1[[#This Row],[Age]]&lt;=34,"25–34",
IF(Table1[[#This Row],[Age]]&lt;=44,"35–44",
IF(Table1[[#This Row],[Age]]&lt;=54,"45–54","55+"))))</f>
        <v>25–34</v>
      </c>
      <c r="T2370" t="str">
        <f>IF(Table1[[#This Row],[Purchase Amount (USD)]]&gt;=100,"High Value","Low Value")</f>
        <v>Low Value</v>
      </c>
      <c r="U2370" t="str">
        <f>IF(Table1[[#This Row],[Previous Purchases]]&gt;=20,"Loyal",
IF(Table1[[#This Row],[Previous Purchases]]&gt;=10,"Returning","New"))</f>
        <v>New</v>
      </c>
      <c r="V2370" s="3">
        <f>IF(Table1[[#This Row],[Discount Applied]]="Yes",1,0)</f>
        <v>0</v>
      </c>
    </row>
    <row r="2371" spans="1:22" ht="14" x14ac:dyDescent="0.3">
      <c r="A2371">
        <v>2370</v>
      </c>
      <c r="B2371" s="2">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f>IF(Table1[[#This Row],[Age]]&lt;25,"Under 25",
IF(Table1[[#This Row],[Age]]&lt;=34,"25–34",
IF(Table1[[#This Row],[Age]]&lt;=44,"35–44",
IF(Table1[[#This Row],[Age]]&lt;=54,"45–54","55+"))))</f>
        <v>Under 25</v>
      </c>
      <c r="T2371" t="str">
        <f>IF(Table1[[#This Row],[Purchase Amount (USD)]]&gt;=100,"High Value","Low Value")</f>
        <v>Low Value</v>
      </c>
      <c r="U2371" t="str">
        <f>IF(Table1[[#This Row],[Previous Purchases]]&gt;=20,"Loyal",
IF(Table1[[#This Row],[Previous Purchases]]&gt;=10,"Returning","New"))</f>
        <v>Loyal</v>
      </c>
      <c r="V2371" s="3">
        <f>IF(Table1[[#This Row],[Discount Applied]]="Yes",1,0)</f>
        <v>0</v>
      </c>
    </row>
    <row r="2372" spans="1:22" ht="14" x14ac:dyDescent="0.3">
      <c r="A2372">
        <v>2371</v>
      </c>
      <c r="B2372" s="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f>IF(Table1[[#This Row],[Age]]&lt;25,"Under 25",
IF(Table1[[#This Row],[Age]]&lt;=34,"25–34",
IF(Table1[[#This Row],[Age]]&lt;=44,"35–44",
IF(Table1[[#This Row],[Age]]&lt;=54,"45–54","55+"))))</f>
        <v>45–54</v>
      </c>
      <c r="T2372" t="str">
        <f>IF(Table1[[#This Row],[Purchase Amount (USD)]]&gt;=100,"High Value","Low Value")</f>
        <v>Low Value</v>
      </c>
      <c r="U2372" t="str">
        <f>IF(Table1[[#This Row],[Previous Purchases]]&gt;=20,"Loyal",
IF(Table1[[#This Row],[Previous Purchases]]&gt;=10,"Returning","New"))</f>
        <v>Loyal</v>
      </c>
      <c r="V2372" s="3">
        <f>IF(Table1[[#This Row],[Discount Applied]]="Yes",1,0)</f>
        <v>0</v>
      </c>
    </row>
    <row r="2373" spans="1:22" ht="14" x14ac:dyDescent="0.3">
      <c r="A2373">
        <v>2372</v>
      </c>
      <c r="B2373" s="2">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f>IF(Table1[[#This Row],[Age]]&lt;25,"Under 25",
IF(Table1[[#This Row],[Age]]&lt;=34,"25–34",
IF(Table1[[#This Row],[Age]]&lt;=44,"35–44",
IF(Table1[[#This Row],[Age]]&lt;=54,"45–54","55+"))))</f>
        <v>55+</v>
      </c>
      <c r="T2373" t="str">
        <f>IF(Table1[[#This Row],[Purchase Amount (USD)]]&gt;=100,"High Value","Low Value")</f>
        <v>Low Value</v>
      </c>
      <c r="U2373" t="str">
        <f>IF(Table1[[#This Row],[Previous Purchases]]&gt;=20,"Loyal",
IF(Table1[[#This Row],[Previous Purchases]]&gt;=10,"Returning","New"))</f>
        <v>Loyal</v>
      </c>
      <c r="V2373" s="3">
        <f>IF(Table1[[#This Row],[Discount Applied]]="Yes",1,0)</f>
        <v>0</v>
      </c>
    </row>
    <row r="2374" spans="1:22" ht="14" x14ac:dyDescent="0.3">
      <c r="A2374">
        <v>2373</v>
      </c>
      <c r="B2374" s="2">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f>IF(Table1[[#This Row],[Age]]&lt;25,"Under 25",
IF(Table1[[#This Row],[Age]]&lt;=34,"25–34",
IF(Table1[[#This Row],[Age]]&lt;=44,"35–44",
IF(Table1[[#This Row],[Age]]&lt;=54,"45–54","55+"))))</f>
        <v>45–54</v>
      </c>
      <c r="T2374" t="str">
        <f>IF(Table1[[#This Row],[Purchase Amount (USD)]]&gt;=100,"High Value","Low Value")</f>
        <v>Low Value</v>
      </c>
      <c r="U2374" t="str">
        <f>IF(Table1[[#This Row],[Previous Purchases]]&gt;=20,"Loyal",
IF(Table1[[#This Row],[Previous Purchases]]&gt;=10,"Returning","New"))</f>
        <v>New</v>
      </c>
      <c r="V2374" s="3">
        <f>IF(Table1[[#This Row],[Discount Applied]]="Yes",1,0)</f>
        <v>0</v>
      </c>
    </row>
    <row r="2375" spans="1:22" ht="14" x14ac:dyDescent="0.3">
      <c r="A2375">
        <v>2374</v>
      </c>
      <c r="B2375" s="2">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f>IF(Table1[[#This Row],[Age]]&lt;25,"Under 25",
IF(Table1[[#This Row],[Age]]&lt;=34,"25–34",
IF(Table1[[#This Row],[Age]]&lt;=44,"35–44",
IF(Table1[[#This Row],[Age]]&lt;=54,"45–54","55+"))))</f>
        <v>35–44</v>
      </c>
      <c r="T2375" t="str">
        <f>IF(Table1[[#This Row],[Purchase Amount (USD)]]&gt;=100,"High Value","Low Value")</f>
        <v>Low Value</v>
      </c>
      <c r="U2375" t="str">
        <f>IF(Table1[[#This Row],[Previous Purchases]]&gt;=20,"Loyal",
IF(Table1[[#This Row],[Previous Purchases]]&gt;=10,"Returning","New"))</f>
        <v>Loyal</v>
      </c>
      <c r="V2375" s="3">
        <f>IF(Table1[[#This Row],[Discount Applied]]="Yes",1,0)</f>
        <v>0</v>
      </c>
    </row>
    <row r="2376" spans="1:22" ht="14" x14ac:dyDescent="0.3">
      <c r="A2376">
        <v>2375</v>
      </c>
      <c r="B2376" s="2">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f>IF(Table1[[#This Row],[Age]]&lt;25,"Under 25",
IF(Table1[[#This Row],[Age]]&lt;=34,"25–34",
IF(Table1[[#This Row],[Age]]&lt;=44,"35–44",
IF(Table1[[#This Row],[Age]]&lt;=54,"45–54","55+"))))</f>
        <v>55+</v>
      </c>
      <c r="T2376" t="str">
        <f>IF(Table1[[#This Row],[Purchase Amount (USD)]]&gt;=100,"High Value","Low Value")</f>
        <v>Low Value</v>
      </c>
      <c r="U2376" t="str">
        <f>IF(Table1[[#This Row],[Previous Purchases]]&gt;=20,"Loyal",
IF(Table1[[#This Row],[Previous Purchases]]&gt;=10,"Returning","New"))</f>
        <v>Loyal</v>
      </c>
      <c r="V2376" s="3">
        <f>IF(Table1[[#This Row],[Discount Applied]]="Yes",1,0)</f>
        <v>0</v>
      </c>
    </row>
    <row r="2377" spans="1:22" ht="14" x14ac:dyDescent="0.3">
      <c r="A2377">
        <v>2376</v>
      </c>
      <c r="B2377" s="2">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str">
        <f>IF(Table1[[#This Row],[Age]]&lt;25,"Under 25",
IF(Table1[[#This Row],[Age]]&lt;=34,"25–34",
IF(Table1[[#This Row],[Age]]&lt;=44,"35–44",
IF(Table1[[#This Row],[Age]]&lt;=54,"45–54","55+"))))</f>
        <v>55+</v>
      </c>
      <c r="T2377" t="str">
        <f>IF(Table1[[#This Row],[Purchase Amount (USD)]]&gt;=100,"High Value","Low Value")</f>
        <v>Low Value</v>
      </c>
      <c r="U2377" t="str">
        <f>IF(Table1[[#This Row],[Previous Purchases]]&gt;=20,"Loyal",
IF(Table1[[#This Row],[Previous Purchases]]&gt;=10,"Returning","New"))</f>
        <v>Returning</v>
      </c>
      <c r="V2377" s="3">
        <f>IF(Table1[[#This Row],[Discount Applied]]="Yes",1,0)</f>
        <v>0</v>
      </c>
    </row>
    <row r="2378" spans="1:22" ht="14" x14ac:dyDescent="0.3">
      <c r="A2378">
        <v>2377</v>
      </c>
      <c r="B2378" s="2">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f>IF(Table1[[#This Row],[Age]]&lt;25,"Under 25",
IF(Table1[[#This Row],[Age]]&lt;=34,"25–34",
IF(Table1[[#This Row],[Age]]&lt;=44,"35–44",
IF(Table1[[#This Row],[Age]]&lt;=54,"45–54","55+"))))</f>
        <v>Under 25</v>
      </c>
      <c r="T2378" t="str">
        <f>IF(Table1[[#This Row],[Purchase Amount (USD)]]&gt;=100,"High Value","Low Value")</f>
        <v>Low Value</v>
      </c>
      <c r="U2378" t="str">
        <f>IF(Table1[[#This Row],[Previous Purchases]]&gt;=20,"Loyal",
IF(Table1[[#This Row],[Previous Purchases]]&gt;=10,"Returning","New"))</f>
        <v>New</v>
      </c>
      <c r="V2378" s="3">
        <f>IF(Table1[[#This Row],[Discount Applied]]="Yes",1,0)</f>
        <v>0</v>
      </c>
    </row>
    <row r="2379" spans="1:22" ht="14" x14ac:dyDescent="0.3">
      <c r="A2379">
        <v>2378</v>
      </c>
      <c r="B2379" s="2">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f>IF(Table1[[#This Row],[Age]]&lt;25,"Under 25",
IF(Table1[[#This Row],[Age]]&lt;=34,"25–34",
IF(Table1[[#This Row],[Age]]&lt;=44,"35–44",
IF(Table1[[#This Row],[Age]]&lt;=54,"45–54","55+"))))</f>
        <v>35–44</v>
      </c>
      <c r="T2379" t="str">
        <f>IF(Table1[[#This Row],[Purchase Amount (USD)]]&gt;=100,"High Value","Low Value")</f>
        <v>Low Value</v>
      </c>
      <c r="U2379" t="str">
        <f>IF(Table1[[#This Row],[Previous Purchases]]&gt;=20,"Loyal",
IF(Table1[[#This Row],[Previous Purchases]]&gt;=10,"Returning","New"))</f>
        <v>Loyal</v>
      </c>
      <c r="V2379" s="3">
        <f>IF(Table1[[#This Row],[Discount Applied]]="Yes",1,0)</f>
        <v>0</v>
      </c>
    </row>
    <row r="2380" spans="1:22" ht="14" x14ac:dyDescent="0.3">
      <c r="A2380">
        <v>2379</v>
      </c>
      <c r="B2380" s="2">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f>IF(Table1[[#This Row],[Age]]&lt;25,"Under 25",
IF(Table1[[#This Row],[Age]]&lt;=34,"25–34",
IF(Table1[[#This Row],[Age]]&lt;=44,"35–44",
IF(Table1[[#This Row],[Age]]&lt;=54,"45–54","55+"))))</f>
        <v>25–34</v>
      </c>
      <c r="T2380" t="str">
        <f>IF(Table1[[#This Row],[Purchase Amount (USD)]]&gt;=100,"High Value","Low Value")</f>
        <v>Low Value</v>
      </c>
      <c r="U2380" t="str">
        <f>IF(Table1[[#This Row],[Previous Purchases]]&gt;=20,"Loyal",
IF(Table1[[#This Row],[Previous Purchases]]&gt;=10,"Returning","New"))</f>
        <v>Loyal</v>
      </c>
      <c r="V2380" s="3">
        <f>IF(Table1[[#This Row],[Discount Applied]]="Yes",1,0)</f>
        <v>0</v>
      </c>
    </row>
    <row r="2381" spans="1:22" ht="14" x14ac:dyDescent="0.3">
      <c r="A2381">
        <v>2380</v>
      </c>
      <c r="B2381" s="2">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f>IF(Table1[[#This Row],[Age]]&lt;25,"Under 25",
IF(Table1[[#This Row],[Age]]&lt;=34,"25–34",
IF(Table1[[#This Row],[Age]]&lt;=44,"35–44",
IF(Table1[[#This Row],[Age]]&lt;=54,"45–54","55+"))))</f>
        <v>35–44</v>
      </c>
      <c r="T2381" t="str">
        <f>IF(Table1[[#This Row],[Purchase Amount (USD)]]&gt;=100,"High Value","Low Value")</f>
        <v>Low Value</v>
      </c>
      <c r="U2381" t="str">
        <f>IF(Table1[[#This Row],[Previous Purchases]]&gt;=20,"Loyal",
IF(Table1[[#This Row],[Previous Purchases]]&gt;=10,"Returning","New"))</f>
        <v>Loyal</v>
      </c>
      <c r="V2381" s="3">
        <f>IF(Table1[[#This Row],[Discount Applied]]="Yes",1,0)</f>
        <v>0</v>
      </c>
    </row>
    <row r="2382" spans="1:22" ht="14" x14ac:dyDescent="0.3">
      <c r="A2382">
        <v>2381</v>
      </c>
      <c r="B2382" s="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f>IF(Table1[[#This Row],[Age]]&lt;25,"Under 25",
IF(Table1[[#This Row],[Age]]&lt;=34,"25–34",
IF(Table1[[#This Row],[Age]]&lt;=44,"35–44",
IF(Table1[[#This Row],[Age]]&lt;=54,"45–54","55+"))))</f>
        <v>35–44</v>
      </c>
      <c r="T2382" t="str">
        <f>IF(Table1[[#This Row],[Purchase Amount (USD)]]&gt;=100,"High Value","Low Value")</f>
        <v>Low Value</v>
      </c>
      <c r="U2382" t="str">
        <f>IF(Table1[[#This Row],[Previous Purchases]]&gt;=20,"Loyal",
IF(Table1[[#This Row],[Previous Purchases]]&gt;=10,"Returning","New"))</f>
        <v>Loyal</v>
      </c>
      <c r="V2382" s="3">
        <f>IF(Table1[[#This Row],[Discount Applied]]="Yes",1,0)</f>
        <v>0</v>
      </c>
    </row>
    <row r="2383" spans="1:22" ht="14" x14ac:dyDescent="0.3">
      <c r="A2383">
        <v>2382</v>
      </c>
      <c r="B2383" s="2">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f>IF(Table1[[#This Row],[Age]]&lt;25,"Under 25",
IF(Table1[[#This Row],[Age]]&lt;=34,"25–34",
IF(Table1[[#This Row],[Age]]&lt;=44,"35–44",
IF(Table1[[#This Row],[Age]]&lt;=54,"45–54","55+"))))</f>
        <v>55+</v>
      </c>
      <c r="T2383" t="str">
        <f>IF(Table1[[#This Row],[Purchase Amount (USD)]]&gt;=100,"High Value","Low Value")</f>
        <v>Low Value</v>
      </c>
      <c r="U2383" t="str">
        <f>IF(Table1[[#This Row],[Previous Purchases]]&gt;=20,"Loyal",
IF(Table1[[#This Row],[Previous Purchases]]&gt;=10,"Returning","New"))</f>
        <v>Loyal</v>
      </c>
      <c r="V2383" s="3">
        <f>IF(Table1[[#This Row],[Discount Applied]]="Yes",1,0)</f>
        <v>0</v>
      </c>
    </row>
    <row r="2384" spans="1:22" ht="14" x14ac:dyDescent="0.3">
      <c r="A2384">
        <v>2383</v>
      </c>
      <c r="B2384" s="2">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f>IF(Table1[[#This Row],[Age]]&lt;25,"Under 25",
IF(Table1[[#This Row],[Age]]&lt;=34,"25–34",
IF(Table1[[#This Row],[Age]]&lt;=44,"35–44",
IF(Table1[[#This Row],[Age]]&lt;=54,"45–54","55+"))))</f>
        <v>35–44</v>
      </c>
      <c r="T2384" t="str">
        <f>IF(Table1[[#This Row],[Purchase Amount (USD)]]&gt;=100,"High Value","Low Value")</f>
        <v>Low Value</v>
      </c>
      <c r="U2384" t="str">
        <f>IF(Table1[[#This Row],[Previous Purchases]]&gt;=20,"Loyal",
IF(Table1[[#This Row],[Previous Purchases]]&gt;=10,"Returning","New"))</f>
        <v>Loyal</v>
      </c>
      <c r="V2384" s="3">
        <f>IF(Table1[[#This Row],[Discount Applied]]="Yes",1,0)</f>
        <v>0</v>
      </c>
    </row>
    <row r="2385" spans="1:22" ht="14" x14ac:dyDescent="0.3">
      <c r="A2385">
        <v>2384</v>
      </c>
      <c r="B2385" s="2">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str">
        <f>IF(Table1[[#This Row],[Age]]&lt;25,"Under 25",
IF(Table1[[#This Row],[Age]]&lt;=34,"25–34",
IF(Table1[[#This Row],[Age]]&lt;=44,"35–44",
IF(Table1[[#This Row],[Age]]&lt;=54,"45–54","55+"))))</f>
        <v>45–54</v>
      </c>
      <c r="T2385" t="str">
        <f>IF(Table1[[#This Row],[Purchase Amount (USD)]]&gt;=100,"High Value","Low Value")</f>
        <v>Low Value</v>
      </c>
      <c r="U2385" t="str">
        <f>IF(Table1[[#This Row],[Previous Purchases]]&gt;=20,"Loyal",
IF(Table1[[#This Row],[Previous Purchases]]&gt;=10,"Returning","New"))</f>
        <v>Loyal</v>
      </c>
      <c r="V2385" s="3">
        <f>IF(Table1[[#This Row],[Discount Applied]]="Yes",1,0)</f>
        <v>0</v>
      </c>
    </row>
    <row r="2386" spans="1:22" ht="14" x14ac:dyDescent="0.3">
      <c r="A2386">
        <v>2385</v>
      </c>
      <c r="B2386" s="2">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f>IF(Table1[[#This Row],[Age]]&lt;25,"Under 25",
IF(Table1[[#This Row],[Age]]&lt;=34,"25–34",
IF(Table1[[#This Row],[Age]]&lt;=44,"35–44",
IF(Table1[[#This Row],[Age]]&lt;=54,"45–54","55+"))))</f>
        <v>Under 25</v>
      </c>
      <c r="T2386" t="str">
        <f>IF(Table1[[#This Row],[Purchase Amount (USD)]]&gt;=100,"High Value","Low Value")</f>
        <v>Low Value</v>
      </c>
      <c r="U2386" t="str">
        <f>IF(Table1[[#This Row],[Previous Purchases]]&gt;=20,"Loyal",
IF(Table1[[#This Row],[Previous Purchases]]&gt;=10,"Returning","New"))</f>
        <v>Loyal</v>
      </c>
      <c r="V2386" s="3">
        <f>IF(Table1[[#This Row],[Discount Applied]]="Yes",1,0)</f>
        <v>0</v>
      </c>
    </row>
    <row r="2387" spans="1:22" ht="14" x14ac:dyDescent="0.3">
      <c r="A2387">
        <v>2386</v>
      </c>
      <c r="B2387" s="2">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f>IF(Table1[[#This Row],[Age]]&lt;25,"Under 25",
IF(Table1[[#This Row],[Age]]&lt;=34,"25–34",
IF(Table1[[#This Row],[Age]]&lt;=44,"35–44",
IF(Table1[[#This Row],[Age]]&lt;=54,"45–54","55+"))))</f>
        <v>35–44</v>
      </c>
      <c r="T2387" t="str">
        <f>IF(Table1[[#This Row],[Purchase Amount (USD)]]&gt;=100,"High Value","Low Value")</f>
        <v>Low Value</v>
      </c>
      <c r="U2387" t="str">
        <f>IF(Table1[[#This Row],[Previous Purchases]]&gt;=20,"Loyal",
IF(Table1[[#This Row],[Previous Purchases]]&gt;=10,"Returning","New"))</f>
        <v>Returning</v>
      </c>
      <c r="V2387" s="3">
        <f>IF(Table1[[#This Row],[Discount Applied]]="Yes",1,0)</f>
        <v>0</v>
      </c>
    </row>
    <row r="2388" spans="1:22" ht="14" x14ac:dyDescent="0.3">
      <c r="A2388">
        <v>2387</v>
      </c>
      <c r="B2388" s="2">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f>IF(Table1[[#This Row],[Age]]&lt;25,"Under 25",
IF(Table1[[#This Row],[Age]]&lt;=34,"25–34",
IF(Table1[[#This Row],[Age]]&lt;=44,"35–44",
IF(Table1[[#This Row],[Age]]&lt;=54,"45–54","55+"))))</f>
        <v>Under 25</v>
      </c>
      <c r="T2388" t="str">
        <f>IF(Table1[[#This Row],[Purchase Amount (USD)]]&gt;=100,"High Value","Low Value")</f>
        <v>Low Value</v>
      </c>
      <c r="U2388" t="str">
        <f>IF(Table1[[#This Row],[Previous Purchases]]&gt;=20,"Loyal",
IF(Table1[[#This Row],[Previous Purchases]]&gt;=10,"Returning","New"))</f>
        <v>Returning</v>
      </c>
      <c r="V2388" s="3">
        <f>IF(Table1[[#This Row],[Discount Applied]]="Yes",1,0)</f>
        <v>0</v>
      </c>
    </row>
    <row r="2389" spans="1:22" ht="14" x14ac:dyDescent="0.3">
      <c r="A2389">
        <v>2388</v>
      </c>
      <c r="B2389" s="2">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f>IF(Table1[[#This Row],[Age]]&lt;25,"Under 25",
IF(Table1[[#This Row],[Age]]&lt;=34,"25–34",
IF(Table1[[#This Row],[Age]]&lt;=44,"35–44",
IF(Table1[[#This Row],[Age]]&lt;=54,"45–54","55+"))))</f>
        <v>35–44</v>
      </c>
      <c r="T2389" t="str">
        <f>IF(Table1[[#This Row],[Purchase Amount (USD)]]&gt;=100,"High Value","Low Value")</f>
        <v>Low Value</v>
      </c>
      <c r="U2389" t="str">
        <f>IF(Table1[[#This Row],[Previous Purchases]]&gt;=20,"Loyal",
IF(Table1[[#This Row],[Previous Purchases]]&gt;=10,"Returning","New"))</f>
        <v>Returning</v>
      </c>
      <c r="V2389" s="3">
        <f>IF(Table1[[#This Row],[Discount Applied]]="Yes",1,0)</f>
        <v>0</v>
      </c>
    </row>
    <row r="2390" spans="1:22" ht="14" x14ac:dyDescent="0.3">
      <c r="A2390">
        <v>2389</v>
      </c>
      <c r="B2390" s="2">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f>IF(Table1[[#This Row],[Age]]&lt;25,"Under 25",
IF(Table1[[#This Row],[Age]]&lt;=34,"25–34",
IF(Table1[[#This Row],[Age]]&lt;=44,"35–44",
IF(Table1[[#This Row],[Age]]&lt;=54,"45–54","55+"))))</f>
        <v>Under 25</v>
      </c>
      <c r="T2390" t="str">
        <f>IF(Table1[[#This Row],[Purchase Amount (USD)]]&gt;=100,"High Value","Low Value")</f>
        <v>Low Value</v>
      </c>
      <c r="U2390" t="str">
        <f>IF(Table1[[#This Row],[Previous Purchases]]&gt;=20,"Loyal",
IF(Table1[[#This Row],[Previous Purchases]]&gt;=10,"Returning","New"))</f>
        <v>Returning</v>
      </c>
      <c r="V2390" s="3">
        <f>IF(Table1[[#This Row],[Discount Applied]]="Yes",1,0)</f>
        <v>0</v>
      </c>
    </row>
    <row r="2391" spans="1:22" ht="14" x14ac:dyDescent="0.3">
      <c r="A2391">
        <v>2390</v>
      </c>
      <c r="B2391" s="2">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f>IF(Table1[[#This Row],[Age]]&lt;25,"Under 25",
IF(Table1[[#This Row],[Age]]&lt;=34,"25–34",
IF(Table1[[#This Row],[Age]]&lt;=44,"35–44",
IF(Table1[[#This Row],[Age]]&lt;=54,"45–54","55+"))))</f>
        <v>25–34</v>
      </c>
      <c r="T2391" t="str">
        <f>IF(Table1[[#This Row],[Purchase Amount (USD)]]&gt;=100,"High Value","Low Value")</f>
        <v>Low Value</v>
      </c>
      <c r="U2391" t="str">
        <f>IF(Table1[[#This Row],[Previous Purchases]]&gt;=20,"Loyal",
IF(Table1[[#This Row],[Previous Purchases]]&gt;=10,"Returning","New"))</f>
        <v>Returning</v>
      </c>
      <c r="V2391" s="3">
        <f>IF(Table1[[#This Row],[Discount Applied]]="Yes",1,0)</f>
        <v>0</v>
      </c>
    </row>
    <row r="2392" spans="1:22" ht="14" x14ac:dyDescent="0.3">
      <c r="A2392">
        <v>2391</v>
      </c>
      <c r="B2392" s="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f>IF(Table1[[#This Row],[Age]]&lt;25,"Under 25",
IF(Table1[[#This Row],[Age]]&lt;=34,"25–34",
IF(Table1[[#This Row],[Age]]&lt;=44,"35–44",
IF(Table1[[#This Row],[Age]]&lt;=54,"45–54","55+"))))</f>
        <v>55+</v>
      </c>
      <c r="T2392" t="str">
        <f>IF(Table1[[#This Row],[Purchase Amount (USD)]]&gt;=100,"High Value","Low Value")</f>
        <v>Low Value</v>
      </c>
      <c r="U2392" t="str">
        <f>IF(Table1[[#This Row],[Previous Purchases]]&gt;=20,"Loyal",
IF(Table1[[#This Row],[Previous Purchases]]&gt;=10,"Returning","New"))</f>
        <v>Loyal</v>
      </c>
      <c r="V2392" s="3">
        <f>IF(Table1[[#This Row],[Discount Applied]]="Yes",1,0)</f>
        <v>0</v>
      </c>
    </row>
    <row r="2393" spans="1:22" ht="14" x14ac:dyDescent="0.3">
      <c r="A2393">
        <v>2392</v>
      </c>
      <c r="B2393" s="2">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f>IF(Table1[[#This Row],[Age]]&lt;25,"Under 25",
IF(Table1[[#This Row],[Age]]&lt;=34,"25–34",
IF(Table1[[#This Row],[Age]]&lt;=44,"35–44",
IF(Table1[[#This Row],[Age]]&lt;=54,"45–54","55+"))))</f>
        <v>35–44</v>
      </c>
      <c r="T2393" t="str">
        <f>IF(Table1[[#This Row],[Purchase Amount (USD)]]&gt;=100,"High Value","Low Value")</f>
        <v>Low Value</v>
      </c>
      <c r="U2393" t="str">
        <f>IF(Table1[[#This Row],[Previous Purchases]]&gt;=20,"Loyal",
IF(Table1[[#This Row],[Previous Purchases]]&gt;=10,"Returning","New"))</f>
        <v>Loyal</v>
      </c>
      <c r="V2393" s="3">
        <f>IF(Table1[[#This Row],[Discount Applied]]="Yes",1,0)</f>
        <v>0</v>
      </c>
    </row>
    <row r="2394" spans="1:22" ht="14" x14ac:dyDescent="0.3">
      <c r="A2394">
        <v>2393</v>
      </c>
      <c r="B2394" s="2">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f>IF(Table1[[#This Row],[Age]]&lt;25,"Under 25",
IF(Table1[[#This Row],[Age]]&lt;=34,"25–34",
IF(Table1[[#This Row],[Age]]&lt;=44,"35–44",
IF(Table1[[#This Row],[Age]]&lt;=54,"45–54","55+"))))</f>
        <v>35–44</v>
      </c>
      <c r="T2394" t="str">
        <f>IF(Table1[[#This Row],[Purchase Amount (USD)]]&gt;=100,"High Value","Low Value")</f>
        <v>Low Value</v>
      </c>
      <c r="U2394" t="str">
        <f>IF(Table1[[#This Row],[Previous Purchases]]&gt;=20,"Loyal",
IF(Table1[[#This Row],[Previous Purchases]]&gt;=10,"Returning","New"))</f>
        <v>Loyal</v>
      </c>
      <c r="V2394" s="3">
        <f>IF(Table1[[#This Row],[Discount Applied]]="Yes",1,0)</f>
        <v>0</v>
      </c>
    </row>
    <row r="2395" spans="1:22" ht="14" x14ac:dyDescent="0.3">
      <c r="A2395">
        <v>2394</v>
      </c>
      <c r="B2395" s="2">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f>IF(Table1[[#This Row],[Age]]&lt;25,"Under 25",
IF(Table1[[#This Row],[Age]]&lt;=34,"25–34",
IF(Table1[[#This Row],[Age]]&lt;=44,"35–44",
IF(Table1[[#This Row],[Age]]&lt;=54,"45–54","55+"))))</f>
        <v>55+</v>
      </c>
      <c r="T2395" t="str">
        <f>IF(Table1[[#This Row],[Purchase Amount (USD)]]&gt;=100,"High Value","Low Value")</f>
        <v>Low Value</v>
      </c>
      <c r="U2395" t="str">
        <f>IF(Table1[[#This Row],[Previous Purchases]]&gt;=20,"Loyal",
IF(Table1[[#This Row],[Previous Purchases]]&gt;=10,"Returning","New"))</f>
        <v>Loyal</v>
      </c>
      <c r="V2395" s="3">
        <f>IF(Table1[[#This Row],[Discount Applied]]="Yes",1,0)</f>
        <v>0</v>
      </c>
    </row>
    <row r="2396" spans="1:22" ht="14" x14ac:dyDescent="0.3">
      <c r="A2396">
        <v>2395</v>
      </c>
      <c r="B2396" s="2">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f>IF(Table1[[#This Row],[Age]]&lt;25,"Under 25",
IF(Table1[[#This Row],[Age]]&lt;=34,"25–34",
IF(Table1[[#This Row],[Age]]&lt;=44,"35–44",
IF(Table1[[#This Row],[Age]]&lt;=54,"45–54","55+"))))</f>
        <v>35–44</v>
      </c>
      <c r="T2396" t="str">
        <f>IF(Table1[[#This Row],[Purchase Amount (USD)]]&gt;=100,"High Value","Low Value")</f>
        <v>Low Value</v>
      </c>
      <c r="U2396" t="str">
        <f>IF(Table1[[#This Row],[Previous Purchases]]&gt;=20,"Loyal",
IF(Table1[[#This Row],[Previous Purchases]]&gt;=10,"Returning","New"))</f>
        <v>Loyal</v>
      </c>
      <c r="V2396" s="3">
        <f>IF(Table1[[#This Row],[Discount Applied]]="Yes",1,0)</f>
        <v>0</v>
      </c>
    </row>
    <row r="2397" spans="1:22" ht="14" x14ac:dyDescent="0.3">
      <c r="A2397">
        <v>2396</v>
      </c>
      <c r="B2397" s="2">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f>IF(Table1[[#This Row],[Age]]&lt;25,"Under 25",
IF(Table1[[#This Row],[Age]]&lt;=34,"25–34",
IF(Table1[[#This Row],[Age]]&lt;=44,"35–44",
IF(Table1[[#This Row],[Age]]&lt;=54,"45–54","55+"))))</f>
        <v>55+</v>
      </c>
      <c r="T2397" t="str">
        <f>IF(Table1[[#This Row],[Purchase Amount (USD)]]&gt;=100,"High Value","Low Value")</f>
        <v>Low Value</v>
      </c>
      <c r="U2397" t="str">
        <f>IF(Table1[[#This Row],[Previous Purchases]]&gt;=20,"Loyal",
IF(Table1[[#This Row],[Previous Purchases]]&gt;=10,"Returning","New"))</f>
        <v>Loyal</v>
      </c>
      <c r="V2397" s="3">
        <f>IF(Table1[[#This Row],[Discount Applied]]="Yes",1,0)</f>
        <v>0</v>
      </c>
    </row>
    <row r="2398" spans="1:22" ht="14" x14ac:dyDescent="0.3">
      <c r="A2398">
        <v>2397</v>
      </c>
      <c r="B2398" s="2">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f>IF(Table1[[#This Row],[Age]]&lt;25,"Under 25",
IF(Table1[[#This Row],[Age]]&lt;=34,"25–34",
IF(Table1[[#This Row],[Age]]&lt;=44,"35–44",
IF(Table1[[#This Row],[Age]]&lt;=54,"45–54","55+"))))</f>
        <v>35–44</v>
      </c>
      <c r="T2398" t="str">
        <f>IF(Table1[[#This Row],[Purchase Amount (USD)]]&gt;=100,"High Value","Low Value")</f>
        <v>Low Value</v>
      </c>
      <c r="U2398" t="str">
        <f>IF(Table1[[#This Row],[Previous Purchases]]&gt;=20,"Loyal",
IF(Table1[[#This Row],[Previous Purchases]]&gt;=10,"Returning","New"))</f>
        <v>Loyal</v>
      </c>
      <c r="V2398" s="3">
        <f>IF(Table1[[#This Row],[Discount Applied]]="Yes",1,0)</f>
        <v>0</v>
      </c>
    </row>
    <row r="2399" spans="1:22" ht="14" x14ac:dyDescent="0.3">
      <c r="A2399">
        <v>2398</v>
      </c>
      <c r="B2399" s="2">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f>IF(Table1[[#This Row],[Age]]&lt;25,"Under 25",
IF(Table1[[#This Row],[Age]]&lt;=34,"25–34",
IF(Table1[[#This Row],[Age]]&lt;=44,"35–44",
IF(Table1[[#This Row],[Age]]&lt;=54,"45–54","55+"))))</f>
        <v>35–44</v>
      </c>
      <c r="T2399" t="str">
        <f>IF(Table1[[#This Row],[Purchase Amount (USD)]]&gt;=100,"High Value","Low Value")</f>
        <v>Low Value</v>
      </c>
      <c r="U2399" t="str">
        <f>IF(Table1[[#This Row],[Previous Purchases]]&gt;=20,"Loyal",
IF(Table1[[#This Row],[Previous Purchases]]&gt;=10,"Returning","New"))</f>
        <v>Loyal</v>
      </c>
      <c r="V2399" s="3">
        <f>IF(Table1[[#This Row],[Discount Applied]]="Yes",1,0)</f>
        <v>0</v>
      </c>
    </row>
    <row r="2400" spans="1:22" ht="14" x14ac:dyDescent="0.3">
      <c r="A2400">
        <v>2399</v>
      </c>
      <c r="B2400" s="2">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f>IF(Table1[[#This Row],[Age]]&lt;25,"Under 25",
IF(Table1[[#This Row],[Age]]&lt;=34,"25–34",
IF(Table1[[#This Row],[Age]]&lt;=44,"35–44",
IF(Table1[[#This Row],[Age]]&lt;=54,"45–54","55+"))))</f>
        <v>55+</v>
      </c>
      <c r="T2400" t="str">
        <f>IF(Table1[[#This Row],[Purchase Amount (USD)]]&gt;=100,"High Value","Low Value")</f>
        <v>Low Value</v>
      </c>
      <c r="U2400" t="str">
        <f>IF(Table1[[#This Row],[Previous Purchases]]&gt;=20,"Loyal",
IF(Table1[[#This Row],[Previous Purchases]]&gt;=10,"Returning","New"))</f>
        <v>Loyal</v>
      </c>
      <c r="V2400" s="3">
        <f>IF(Table1[[#This Row],[Discount Applied]]="Yes",1,0)</f>
        <v>0</v>
      </c>
    </row>
    <row r="2401" spans="1:22" ht="14" x14ac:dyDescent="0.3">
      <c r="A2401">
        <v>2400</v>
      </c>
      <c r="B2401" s="2">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f>IF(Table1[[#This Row],[Age]]&lt;25,"Under 25",
IF(Table1[[#This Row],[Age]]&lt;=34,"25–34",
IF(Table1[[#This Row],[Age]]&lt;=44,"35–44",
IF(Table1[[#This Row],[Age]]&lt;=54,"45–54","55+"))))</f>
        <v>55+</v>
      </c>
      <c r="T2401" t="str">
        <f>IF(Table1[[#This Row],[Purchase Amount (USD)]]&gt;=100,"High Value","Low Value")</f>
        <v>Low Value</v>
      </c>
      <c r="U2401" t="str">
        <f>IF(Table1[[#This Row],[Previous Purchases]]&gt;=20,"Loyal",
IF(Table1[[#This Row],[Previous Purchases]]&gt;=10,"Returning","New"))</f>
        <v>Loyal</v>
      </c>
      <c r="V2401" s="3">
        <f>IF(Table1[[#This Row],[Discount Applied]]="Yes",1,0)</f>
        <v>0</v>
      </c>
    </row>
    <row r="2402" spans="1:22" ht="14" x14ac:dyDescent="0.3">
      <c r="A2402">
        <v>2401</v>
      </c>
      <c r="B2402" s="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f>IF(Table1[[#This Row],[Age]]&lt;25,"Under 25",
IF(Table1[[#This Row],[Age]]&lt;=34,"25–34",
IF(Table1[[#This Row],[Age]]&lt;=44,"35–44",
IF(Table1[[#This Row],[Age]]&lt;=54,"45–54","55+"))))</f>
        <v>35–44</v>
      </c>
      <c r="T2402" t="str">
        <f>IF(Table1[[#This Row],[Purchase Amount (USD)]]&gt;=100,"High Value","Low Value")</f>
        <v>Low Value</v>
      </c>
      <c r="U2402" t="str">
        <f>IF(Table1[[#This Row],[Previous Purchases]]&gt;=20,"Loyal",
IF(Table1[[#This Row],[Previous Purchases]]&gt;=10,"Returning","New"))</f>
        <v>Returning</v>
      </c>
      <c r="V2402" s="3">
        <f>IF(Table1[[#This Row],[Discount Applied]]="Yes",1,0)</f>
        <v>0</v>
      </c>
    </row>
    <row r="2403" spans="1:22" ht="14" x14ac:dyDescent="0.3">
      <c r="A2403">
        <v>2402</v>
      </c>
      <c r="B2403" s="2">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f>IF(Table1[[#This Row],[Age]]&lt;25,"Under 25",
IF(Table1[[#This Row],[Age]]&lt;=34,"25–34",
IF(Table1[[#This Row],[Age]]&lt;=44,"35–44",
IF(Table1[[#This Row],[Age]]&lt;=54,"45–54","55+"))))</f>
        <v>35–44</v>
      </c>
      <c r="T2403" t="str">
        <f>IF(Table1[[#This Row],[Purchase Amount (USD)]]&gt;=100,"High Value","Low Value")</f>
        <v>Low Value</v>
      </c>
      <c r="U2403" t="str">
        <f>IF(Table1[[#This Row],[Previous Purchases]]&gt;=20,"Loyal",
IF(Table1[[#This Row],[Previous Purchases]]&gt;=10,"Returning","New"))</f>
        <v>Loyal</v>
      </c>
      <c r="V2403" s="3">
        <f>IF(Table1[[#This Row],[Discount Applied]]="Yes",1,0)</f>
        <v>0</v>
      </c>
    </row>
    <row r="2404" spans="1:22" ht="14" x14ac:dyDescent="0.3">
      <c r="A2404">
        <v>2403</v>
      </c>
      <c r="B2404" s="2">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f>IF(Table1[[#This Row],[Age]]&lt;25,"Under 25",
IF(Table1[[#This Row],[Age]]&lt;=34,"25–34",
IF(Table1[[#This Row],[Age]]&lt;=44,"35–44",
IF(Table1[[#This Row],[Age]]&lt;=54,"45–54","55+"))))</f>
        <v>45–54</v>
      </c>
      <c r="T2404" t="str">
        <f>IF(Table1[[#This Row],[Purchase Amount (USD)]]&gt;=100,"High Value","Low Value")</f>
        <v>Low Value</v>
      </c>
      <c r="U2404" t="str">
        <f>IF(Table1[[#This Row],[Previous Purchases]]&gt;=20,"Loyal",
IF(Table1[[#This Row],[Previous Purchases]]&gt;=10,"Returning","New"))</f>
        <v>Loyal</v>
      </c>
      <c r="V2404" s="3">
        <f>IF(Table1[[#This Row],[Discount Applied]]="Yes",1,0)</f>
        <v>0</v>
      </c>
    </row>
    <row r="2405" spans="1:22" ht="14" x14ac:dyDescent="0.3">
      <c r="A2405">
        <v>2404</v>
      </c>
      <c r="B2405" s="2">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f>IF(Table1[[#This Row],[Age]]&lt;25,"Under 25",
IF(Table1[[#This Row],[Age]]&lt;=34,"25–34",
IF(Table1[[#This Row],[Age]]&lt;=44,"35–44",
IF(Table1[[#This Row],[Age]]&lt;=54,"45–54","55+"))))</f>
        <v>55+</v>
      </c>
      <c r="T2405" t="str">
        <f>IF(Table1[[#This Row],[Purchase Amount (USD)]]&gt;=100,"High Value","Low Value")</f>
        <v>Low Value</v>
      </c>
      <c r="U2405" t="str">
        <f>IF(Table1[[#This Row],[Previous Purchases]]&gt;=20,"Loyal",
IF(Table1[[#This Row],[Previous Purchases]]&gt;=10,"Returning","New"))</f>
        <v>Loyal</v>
      </c>
      <c r="V2405" s="3">
        <f>IF(Table1[[#This Row],[Discount Applied]]="Yes",1,0)</f>
        <v>0</v>
      </c>
    </row>
    <row r="2406" spans="1:22" ht="14" x14ac:dyDescent="0.3">
      <c r="A2406">
        <v>2405</v>
      </c>
      <c r="B2406" s="2">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f>IF(Table1[[#This Row],[Age]]&lt;25,"Under 25",
IF(Table1[[#This Row],[Age]]&lt;=34,"25–34",
IF(Table1[[#This Row],[Age]]&lt;=44,"35–44",
IF(Table1[[#This Row],[Age]]&lt;=54,"45–54","55+"))))</f>
        <v>25–34</v>
      </c>
      <c r="T2406" t="str">
        <f>IF(Table1[[#This Row],[Purchase Amount (USD)]]&gt;=100,"High Value","Low Value")</f>
        <v>Low Value</v>
      </c>
      <c r="U2406" t="str">
        <f>IF(Table1[[#This Row],[Previous Purchases]]&gt;=20,"Loyal",
IF(Table1[[#This Row],[Previous Purchases]]&gt;=10,"Returning","New"))</f>
        <v>Loyal</v>
      </c>
      <c r="V2406" s="3">
        <f>IF(Table1[[#This Row],[Discount Applied]]="Yes",1,0)</f>
        <v>0</v>
      </c>
    </row>
    <row r="2407" spans="1:22" ht="14" x14ac:dyDescent="0.3">
      <c r="A2407">
        <v>2406</v>
      </c>
      <c r="B2407" s="2">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f>IF(Table1[[#This Row],[Age]]&lt;25,"Under 25",
IF(Table1[[#This Row],[Age]]&lt;=34,"25–34",
IF(Table1[[#This Row],[Age]]&lt;=44,"35–44",
IF(Table1[[#This Row],[Age]]&lt;=54,"45–54","55+"))))</f>
        <v>55+</v>
      </c>
      <c r="T2407" t="str">
        <f>IF(Table1[[#This Row],[Purchase Amount (USD)]]&gt;=100,"High Value","Low Value")</f>
        <v>Low Value</v>
      </c>
      <c r="U2407" t="str">
        <f>IF(Table1[[#This Row],[Previous Purchases]]&gt;=20,"Loyal",
IF(Table1[[#This Row],[Previous Purchases]]&gt;=10,"Returning","New"))</f>
        <v>New</v>
      </c>
      <c r="V2407" s="3">
        <f>IF(Table1[[#This Row],[Discount Applied]]="Yes",1,0)</f>
        <v>0</v>
      </c>
    </row>
    <row r="2408" spans="1:22" ht="14" x14ac:dyDescent="0.3">
      <c r="A2408">
        <v>2407</v>
      </c>
      <c r="B2408" s="2">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f>IF(Table1[[#This Row],[Age]]&lt;25,"Under 25",
IF(Table1[[#This Row],[Age]]&lt;=34,"25–34",
IF(Table1[[#This Row],[Age]]&lt;=44,"35–44",
IF(Table1[[#This Row],[Age]]&lt;=54,"45–54","55+"))))</f>
        <v>45–54</v>
      </c>
      <c r="T2408" t="str">
        <f>IF(Table1[[#This Row],[Purchase Amount (USD)]]&gt;=100,"High Value","Low Value")</f>
        <v>Low Value</v>
      </c>
      <c r="U2408" t="str">
        <f>IF(Table1[[#This Row],[Previous Purchases]]&gt;=20,"Loyal",
IF(Table1[[#This Row],[Previous Purchases]]&gt;=10,"Returning","New"))</f>
        <v>Loyal</v>
      </c>
      <c r="V2408" s="3">
        <f>IF(Table1[[#This Row],[Discount Applied]]="Yes",1,0)</f>
        <v>0</v>
      </c>
    </row>
    <row r="2409" spans="1:22" ht="14" x14ac:dyDescent="0.3">
      <c r="A2409">
        <v>2408</v>
      </c>
      <c r="B2409" s="2">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f>IF(Table1[[#This Row],[Age]]&lt;25,"Under 25",
IF(Table1[[#This Row],[Age]]&lt;=34,"25–34",
IF(Table1[[#This Row],[Age]]&lt;=44,"35–44",
IF(Table1[[#This Row],[Age]]&lt;=54,"45–54","55+"))))</f>
        <v>45–54</v>
      </c>
      <c r="T2409" t="str">
        <f>IF(Table1[[#This Row],[Purchase Amount (USD)]]&gt;=100,"High Value","Low Value")</f>
        <v>Low Value</v>
      </c>
      <c r="U2409" t="str">
        <f>IF(Table1[[#This Row],[Previous Purchases]]&gt;=20,"Loyal",
IF(Table1[[#This Row],[Previous Purchases]]&gt;=10,"Returning","New"))</f>
        <v>Returning</v>
      </c>
      <c r="V2409" s="3">
        <f>IF(Table1[[#This Row],[Discount Applied]]="Yes",1,0)</f>
        <v>0</v>
      </c>
    </row>
    <row r="2410" spans="1:22" ht="14" x14ac:dyDescent="0.3">
      <c r="A2410">
        <v>2409</v>
      </c>
      <c r="B2410" s="2">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f>IF(Table1[[#This Row],[Age]]&lt;25,"Under 25",
IF(Table1[[#This Row],[Age]]&lt;=34,"25–34",
IF(Table1[[#This Row],[Age]]&lt;=44,"35–44",
IF(Table1[[#This Row],[Age]]&lt;=54,"45–54","55+"))))</f>
        <v>Under 25</v>
      </c>
      <c r="T2410" t="str">
        <f>IF(Table1[[#This Row],[Purchase Amount (USD)]]&gt;=100,"High Value","Low Value")</f>
        <v>Low Value</v>
      </c>
      <c r="U2410" t="str">
        <f>IF(Table1[[#This Row],[Previous Purchases]]&gt;=20,"Loyal",
IF(Table1[[#This Row],[Previous Purchases]]&gt;=10,"Returning","New"))</f>
        <v>Loyal</v>
      </c>
      <c r="V2410" s="3">
        <f>IF(Table1[[#This Row],[Discount Applied]]="Yes",1,0)</f>
        <v>0</v>
      </c>
    </row>
    <row r="2411" spans="1:22" ht="14" x14ac:dyDescent="0.3">
      <c r="A2411">
        <v>2410</v>
      </c>
      <c r="B2411" s="2">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f>IF(Table1[[#This Row],[Age]]&lt;25,"Under 25",
IF(Table1[[#This Row],[Age]]&lt;=34,"25–34",
IF(Table1[[#This Row],[Age]]&lt;=44,"35–44",
IF(Table1[[#This Row],[Age]]&lt;=54,"45–54","55+"))))</f>
        <v>25–34</v>
      </c>
      <c r="T2411" t="str">
        <f>IF(Table1[[#This Row],[Purchase Amount (USD)]]&gt;=100,"High Value","Low Value")</f>
        <v>Low Value</v>
      </c>
      <c r="U2411" t="str">
        <f>IF(Table1[[#This Row],[Previous Purchases]]&gt;=20,"Loyal",
IF(Table1[[#This Row],[Previous Purchases]]&gt;=10,"Returning","New"))</f>
        <v>Loyal</v>
      </c>
      <c r="V2411" s="3">
        <f>IF(Table1[[#This Row],[Discount Applied]]="Yes",1,0)</f>
        <v>0</v>
      </c>
    </row>
    <row r="2412" spans="1:22" ht="14" x14ac:dyDescent="0.3">
      <c r="A2412">
        <v>2411</v>
      </c>
      <c r="B2412" s="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f>IF(Table1[[#This Row],[Age]]&lt;25,"Under 25",
IF(Table1[[#This Row],[Age]]&lt;=34,"25–34",
IF(Table1[[#This Row],[Age]]&lt;=44,"35–44",
IF(Table1[[#This Row],[Age]]&lt;=54,"45–54","55+"))))</f>
        <v>45–54</v>
      </c>
      <c r="T2412" t="str">
        <f>IF(Table1[[#This Row],[Purchase Amount (USD)]]&gt;=100,"High Value","Low Value")</f>
        <v>Low Value</v>
      </c>
      <c r="U2412" t="str">
        <f>IF(Table1[[#This Row],[Previous Purchases]]&gt;=20,"Loyal",
IF(Table1[[#This Row],[Previous Purchases]]&gt;=10,"Returning","New"))</f>
        <v>Loyal</v>
      </c>
      <c r="V2412" s="3">
        <f>IF(Table1[[#This Row],[Discount Applied]]="Yes",1,0)</f>
        <v>0</v>
      </c>
    </row>
    <row r="2413" spans="1:22" ht="14" x14ac:dyDescent="0.3">
      <c r="A2413">
        <v>2412</v>
      </c>
      <c r="B2413" s="2">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f>IF(Table1[[#This Row],[Age]]&lt;25,"Under 25",
IF(Table1[[#This Row],[Age]]&lt;=34,"25–34",
IF(Table1[[#This Row],[Age]]&lt;=44,"35–44",
IF(Table1[[#This Row],[Age]]&lt;=54,"45–54","55+"))))</f>
        <v>45–54</v>
      </c>
      <c r="T2413" t="str">
        <f>IF(Table1[[#This Row],[Purchase Amount (USD)]]&gt;=100,"High Value","Low Value")</f>
        <v>Low Value</v>
      </c>
      <c r="U2413" t="str">
        <f>IF(Table1[[#This Row],[Previous Purchases]]&gt;=20,"Loyal",
IF(Table1[[#This Row],[Previous Purchases]]&gt;=10,"Returning","New"))</f>
        <v>Loyal</v>
      </c>
      <c r="V2413" s="3">
        <f>IF(Table1[[#This Row],[Discount Applied]]="Yes",1,0)</f>
        <v>0</v>
      </c>
    </row>
    <row r="2414" spans="1:22" ht="14" x14ac:dyDescent="0.3">
      <c r="A2414">
        <v>2413</v>
      </c>
      <c r="B2414" s="2">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f>IF(Table1[[#This Row],[Age]]&lt;25,"Under 25",
IF(Table1[[#This Row],[Age]]&lt;=34,"25–34",
IF(Table1[[#This Row],[Age]]&lt;=44,"35–44",
IF(Table1[[#This Row],[Age]]&lt;=54,"45–54","55+"))))</f>
        <v>45–54</v>
      </c>
      <c r="T2414" t="str">
        <f>IF(Table1[[#This Row],[Purchase Amount (USD)]]&gt;=100,"High Value","Low Value")</f>
        <v>Low Value</v>
      </c>
      <c r="U2414" t="str">
        <f>IF(Table1[[#This Row],[Previous Purchases]]&gt;=20,"Loyal",
IF(Table1[[#This Row],[Previous Purchases]]&gt;=10,"Returning","New"))</f>
        <v>New</v>
      </c>
      <c r="V2414" s="3">
        <f>IF(Table1[[#This Row],[Discount Applied]]="Yes",1,0)</f>
        <v>0</v>
      </c>
    </row>
    <row r="2415" spans="1:22" ht="14" x14ac:dyDescent="0.3">
      <c r="A2415">
        <v>2414</v>
      </c>
      <c r="B2415" s="2">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f>IF(Table1[[#This Row],[Age]]&lt;25,"Under 25",
IF(Table1[[#This Row],[Age]]&lt;=34,"25–34",
IF(Table1[[#This Row],[Age]]&lt;=44,"35–44",
IF(Table1[[#This Row],[Age]]&lt;=54,"45–54","55+"))))</f>
        <v>55+</v>
      </c>
      <c r="T2415" t="str">
        <f>IF(Table1[[#This Row],[Purchase Amount (USD)]]&gt;=100,"High Value","Low Value")</f>
        <v>Low Value</v>
      </c>
      <c r="U2415" t="str">
        <f>IF(Table1[[#This Row],[Previous Purchases]]&gt;=20,"Loyal",
IF(Table1[[#This Row],[Previous Purchases]]&gt;=10,"Returning","New"))</f>
        <v>Loyal</v>
      </c>
      <c r="V2415" s="3">
        <f>IF(Table1[[#This Row],[Discount Applied]]="Yes",1,0)</f>
        <v>0</v>
      </c>
    </row>
    <row r="2416" spans="1:22" ht="14" x14ac:dyDescent="0.3">
      <c r="A2416">
        <v>2415</v>
      </c>
      <c r="B2416" s="2">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f>IF(Table1[[#This Row],[Age]]&lt;25,"Under 25",
IF(Table1[[#This Row],[Age]]&lt;=34,"25–34",
IF(Table1[[#This Row],[Age]]&lt;=44,"35–44",
IF(Table1[[#This Row],[Age]]&lt;=54,"45–54","55+"))))</f>
        <v>25–34</v>
      </c>
      <c r="T2416" t="str">
        <f>IF(Table1[[#This Row],[Purchase Amount (USD)]]&gt;=100,"High Value","Low Value")</f>
        <v>Low Value</v>
      </c>
      <c r="U2416" t="str">
        <f>IF(Table1[[#This Row],[Previous Purchases]]&gt;=20,"Loyal",
IF(Table1[[#This Row],[Previous Purchases]]&gt;=10,"Returning","New"))</f>
        <v>Returning</v>
      </c>
      <c r="V2416" s="3">
        <f>IF(Table1[[#This Row],[Discount Applied]]="Yes",1,0)</f>
        <v>0</v>
      </c>
    </row>
    <row r="2417" spans="1:22" ht="14" x14ac:dyDescent="0.3">
      <c r="A2417">
        <v>2416</v>
      </c>
      <c r="B2417" s="2">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f>IF(Table1[[#This Row],[Age]]&lt;25,"Under 25",
IF(Table1[[#This Row],[Age]]&lt;=34,"25–34",
IF(Table1[[#This Row],[Age]]&lt;=44,"35–44",
IF(Table1[[#This Row],[Age]]&lt;=54,"45–54","55+"))))</f>
        <v>Under 25</v>
      </c>
      <c r="T2417" t="str">
        <f>IF(Table1[[#This Row],[Purchase Amount (USD)]]&gt;=100,"High Value","Low Value")</f>
        <v>Low Value</v>
      </c>
      <c r="U2417" t="str">
        <f>IF(Table1[[#This Row],[Previous Purchases]]&gt;=20,"Loyal",
IF(Table1[[#This Row],[Previous Purchases]]&gt;=10,"Returning","New"))</f>
        <v>Loyal</v>
      </c>
      <c r="V2417" s="3">
        <f>IF(Table1[[#This Row],[Discount Applied]]="Yes",1,0)</f>
        <v>0</v>
      </c>
    </row>
    <row r="2418" spans="1:22" ht="14" x14ac:dyDescent="0.3">
      <c r="A2418">
        <v>2417</v>
      </c>
      <c r="B2418" s="2">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f>IF(Table1[[#This Row],[Age]]&lt;25,"Under 25",
IF(Table1[[#This Row],[Age]]&lt;=34,"25–34",
IF(Table1[[#This Row],[Age]]&lt;=44,"35–44",
IF(Table1[[#This Row],[Age]]&lt;=54,"45–54","55+"))))</f>
        <v>55+</v>
      </c>
      <c r="T2418" t="str">
        <f>IF(Table1[[#This Row],[Purchase Amount (USD)]]&gt;=100,"High Value","Low Value")</f>
        <v>Low Value</v>
      </c>
      <c r="U2418" t="str">
        <f>IF(Table1[[#This Row],[Previous Purchases]]&gt;=20,"Loyal",
IF(Table1[[#This Row],[Previous Purchases]]&gt;=10,"Returning","New"))</f>
        <v>Loyal</v>
      </c>
      <c r="V2418" s="3">
        <f>IF(Table1[[#This Row],[Discount Applied]]="Yes",1,0)</f>
        <v>0</v>
      </c>
    </row>
    <row r="2419" spans="1:22" ht="14" x14ac:dyDescent="0.3">
      <c r="A2419">
        <v>2418</v>
      </c>
      <c r="B2419" s="2">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str">
        <f>IF(Table1[[#This Row],[Age]]&lt;25,"Under 25",
IF(Table1[[#This Row],[Age]]&lt;=34,"25–34",
IF(Table1[[#This Row],[Age]]&lt;=44,"35–44",
IF(Table1[[#This Row],[Age]]&lt;=54,"45–54","55+"))))</f>
        <v>Under 25</v>
      </c>
      <c r="T2419" t="str">
        <f>IF(Table1[[#This Row],[Purchase Amount (USD)]]&gt;=100,"High Value","Low Value")</f>
        <v>Low Value</v>
      </c>
      <c r="U2419" t="str">
        <f>IF(Table1[[#This Row],[Previous Purchases]]&gt;=20,"Loyal",
IF(Table1[[#This Row],[Previous Purchases]]&gt;=10,"Returning","New"))</f>
        <v>Loyal</v>
      </c>
      <c r="V2419" s="3">
        <f>IF(Table1[[#This Row],[Discount Applied]]="Yes",1,0)</f>
        <v>0</v>
      </c>
    </row>
    <row r="2420" spans="1:22" ht="14" x14ac:dyDescent="0.3">
      <c r="A2420">
        <v>2419</v>
      </c>
      <c r="B2420" s="2">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f>IF(Table1[[#This Row],[Age]]&lt;25,"Under 25",
IF(Table1[[#This Row],[Age]]&lt;=34,"25–34",
IF(Table1[[#This Row],[Age]]&lt;=44,"35–44",
IF(Table1[[#This Row],[Age]]&lt;=54,"45–54","55+"))))</f>
        <v>Under 25</v>
      </c>
      <c r="T2420" t="str">
        <f>IF(Table1[[#This Row],[Purchase Amount (USD)]]&gt;=100,"High Value","Low Value")</f>
        <v>Low Value</v>
      </c>
      <c r="U2420" t="str">
        <f>IF(Table1[[#This Row],[Previous Purchases]]&gt;=20,"Loyal",
IF(Table1[[#This Row],[Previous Purchases]]&gt;=10,"Returning","New"))</f>
        <v>Loyal</v>
      </c>
      <c r="V2420" s="3">
        <f>IF(Table1[[#This Row],[Discount Applied]]="Yes",1,0)</f>
        <v>0</v>
      </c>
    </row>
    <row r="2421" spans="1:22" ht="14" x14ac:dyDescent="0.3">
      <c r="A2421">
        <v>2420</v>
      </c>
      <c r="B2421" s="2">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f>IF(Table1[[#This Row],[Age]]&lt;25,"Under 25",
IF(Table1[[#This Row],[Age]]&lt;=34,"25–34",
IF(Table1[[#This Row],[Age]]&lt;=44,"35–44",
IF(Table1[[#This Row],[Age]]&lt;=54,"45–54","55+"))))</f>
        <v>25–34</v>
      </c>
      <c r="T2421" t="str">
        <f>IF(Table1[[#This Row],[Purchase Amount (USD)]]&gt;=100,"High Value","Low Value")</f>
        <v>Low Value</v>
      </c>
      <c r="U2421" t="str">
        <f>IF(Table1[[#This Row],[Previous Purchases]]&gt;=20,"Loyal",
IF(Table1[[#This Row],[Previous Purchases]]&gt;=10,"Returning","New"))</f>
        <v>Returning</v>
      </c>
      <c r="V2421" s="3">
        <f>IF(Table1[[#This Row],[Discount Applied]]="Yes",1,0)</f>
        <v>0</v>
      </c>
    </row>
    <row r="2422" spans="1:22" ht="14" x14ac:dyDescent="0.3">
      <c r="A2422">
        <v>2421</v>
      </c>
      <c r="B2422" s="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f>IF(Table1[[#This Row],[Age]]&lt;25,"Under 25",
IF(Table1[[#This Row],[Age]]&lt;=34,"25–34",
IF(Table1[[#This Row],[Age]]&lt;=44,"35–44",
IF(Table1[[#This Row],[Age]]&lt;=54,"45–54","55+"))))</f>
        <v>35–44</v>
      </c>
      <c r="T2422" t="str">
        <f>IF(Table1[[#This Row],[Purchase Amount (USD)]]&gt;=100,"High Value","Low Value")</f>
        <v>Low Value</v>
      </c>
      <c r="U2422" t="str">
        <f>IF(Table1[[#This Row],[Previous Purchases]]&gt;=20,"Loyal",
IF(Table1[[#This Row],[Previous Purchases]]&gt;=10,"Returning","New"))</f>
        <v>Loyal</v>
      </c>
      <c r="V2422" s="3">
        <f>IF(Table1[[#This Row],[Discount Applied]]="Yes",1,0)</f>
        <v>0</v>
      </c>
    </row>
    <row r="2423" spans="1:22" ht="14" x14ac:dyDescent="0.3">
      <c r="A2423">
        <v>2422</v>
      </c>
      <c r="B2423" s="2">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f>IF(Table1[[#This Row],[Age]]&lt;25,"Under 25",
IF(Table1[[#This Row],[Age]]&lt;=34,"25–34",
IF(Table1[[#This Row],[Age]]&lt;=44,"35–44",
IF(Table1[[#This Row],[Age]]&lt;=54,"45–54","55+"))))</f>
        <v>35–44</v>
      </c>
      <c r="T2423" t="str">
        <f>IF(Table1[[#This Row],[Purchase Amount (USD)]]&gt;=100,"High Value","Low Value")</f>
        <v>Low Value</v>
      </c>
      <c r="U2423" t="str">
        <f>IF(Table1[[#This Row],[Previous Purchases]]&gt;=20,"Loyal",
IF(Table1[[#This Row],[Previous Purchases]]&gt;=10,"Returning","New"))</f>
        <v>New</v>
      </c>
      <c r="V2423" s="3">
        <f>IF(Table1[[#This Row],[Discount Applied]]="Yes",1,0)</f>
        <v>0</v>
      </c>
    </row>
    <row r="2424" spans="1:22" ht="14" x14ac:dyDescent="0.3">
      <c r="A2424">
        <v>2423</v>
      </c>
      <c r="B2424" s="2">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f>IF(Table1[[#This Row],[Age]]&lt;25,"Under 25",
IF(Table1[[#This Row],[Age]]&lt;=34,"25–34",
IF(Table1[[#This Row],[Age]]&lt;=44,"35–44",
IF(Table1[[#This Row],[Age]]&lt;=54,"45–54","55+"))))</f>
        <v>25–34</v>
      </c>
      <c r="T2424" t="str">
        <f>IF(Table1[[#This Row],[Purchase Amount (USD)]]&gt;=100,"High Value","Low Value")</f>
        <v>Low Value</v>
      </c>
      <c r="U2424" t="str">
        <f>IF(Table1[[#This Row],[Previous Purchases]]&gt;=20,"Loyal",
IF(Table1[[#This Row],[Previous Purchases]]&gt;=10,"Returning","New"))</f>
        <v>Loyal</v>
      </c>
      <c r="V2424" s="3">
        <f>IF(Table1[[#This Row],[Discount Applied]]="Yes",1,0)</f>
        <v>0</v>
      </c>
    </row>
    <row r="2425" spans="1:22" ht="14" x14ac:dyDescent="0.3">
      <c r="A2425">
        <v>2424</v>
      </c>
      <c r="B2425" s="2">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str">
        <f>IF(Table1[[#This Row],[Age]]&lt;25,"Under 25",
IF(Table1[[#This Row],[Age]]&lt;=34,"25–34",
IF(Table1[[#This Row],[Age]]&lt;=44,"35–44",
IF(Table1[[#This Row],[Age]]&lt;=54,"45–54","55+"))))</f>
        <v>45–54</v>
      </c>
      <c r="T2425" t="str">
        <f>IF(Table1[[#This Row],[Purchase Amount (USD)]]&gt;=100,"High Value","Low Value")</f>
        <v>Low Value</v>
      </c>
      <c r="U2425" t="str">
        <f>IF(Table1[[#This Row],[Previous Purchases]]&gt;=20,"Loyal",
IF(Table1[[#This Row],[Previous Purchases]]&gt;=10,"Returning","New"))</f>
        <v>New</v>
      </c>
      <c r="V2425" s="3">
        <f>IF(Table1[[#This Row],[Discount Applied]]="Yes",1,0)</f>
        <v>0</v>
      </c>
    </row>
    <row r="2426" spans="1:22" ht="14" x14ac:dyDescent="0.3">
      <c r="A2426">
        <v>2425</v>
      </c>
      <c r="B2426" s="2">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f>IF(Table1[[#This Row],[Age]]&lt;25,"Under 25",
IF(Table1[[#This Row],[Age]]&lt;=34,"25–34",
IF(Table1[[#This Row],[Age]]&lt;=44,"35–44",
IF(Table1[[#This Row],[Age]]&lt;=54,"45–54","55+"))))</f>
        <v>45–54</v>
      </c>
      <c r="T2426" t="str">
        <f>IF(Table1[[#This Row],[Purchase Amount (USD)]]&gt;=100,"High Value","Low Value")</f>
        <v>Low Value</v>
      </c>
      <c r="U2426" t="str">
        <f>IF(Table1[[#This Row],[Previous Purchases]]&gt;=20,"Loyal",
IF(Table1[[#This Row],[Previous Purchases]]&gt;=10,"Returning","New"))</f>
        <v>Loyal</v>
      </c>
      <c r="V2426" s="3">
        <f>IF(Table1[[#This Row],[Discount Applied]]="Yes",1,0)</f>
        <v>0</v>
      </c>
    </row>
    <row r="2427" spans="1:22" ht="14" x14ac:dyDescent="0.3">
      <c r="A2427">
        <v>2426</v>
      </c>
      <c r="B2427" s="2">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f>IF(Table1[[#This Row],[Age]]&lt;25,"Under 25",
IF(Table1[[#This Row],[Age]]&lt;=34,"25–34",
IF(Table1[[#This Row],[Age]]&lt;=44,"35–44",
IF(Table1[[#This Row],[Age]]&lt;=54,"45–54","55+"))))</f>
        <v>55+</v>
      </c>
      <c r="T2427" t="str">
        <f>IF(Table1[[#This Row],[Purchase Amount (USD)]]&gt;=100,"High Value","Low Value")</f>
        <v>Low Value</v>
      </c>
      <c r="U2427" t="str">
        <f>IF(Table1[[#This Row],[Previous Purchases]]&gt;=20,"Loyal",
IF(Table1[[#This Row],[Previous Purchases]]&gt;=10,"Returning","New"))</f>
        <v>Loyal</v>
      </c>
      <c r="V2427" s="3">
        <f>IF(Table1[[#This Row],[Discount Applied]]="Yes",1,0)</f>
        <v>0</v>
      </c>
    </row>
    <row r="2428" spans="1:22" ht="14" x14ac:dyDescent="0.3">
      <c r="A2428">
        <v>2427</v>
      </c>
      <c r="B2428" s="2">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f>IF(Table1[[#This Row],[Age]]&lt;25,"Under 25",
IF(Table1[[#This Row],[Age]]&lt;=34,"25–34",
IF(Table1[[#This Row],[Age]]&lt;=44,"35–44",
IF(Table1[[#This Row],[Age]]&lt;=54,"45–54","55+"))))</f>
        <v>55+</v>
      </c>
      <c r="T2428" t="str">
        <f>IF(Table1[[#This Row],[Purchase Amount (USD)]]&gt;=100,"High Value","Low Value")</f>
        <v>Low Value</v>
      </c>
      <c r="U2428" t="str">
        <f>IF(Table1[[#This Row],[Previous Purchases]]&gt;=20,"Loyal",
IF(Table1[[#This Row],[Previous Purchases]]&gt;=10,"Returning","New"))</f>
        <v>Loyal</v>
      </c>
      <c r="V2428" s="3">
        <f>IF(Table1[[#This Row],[Discount Applied]]="Yes",1,0)</f>
        <v>0</v>
      </c>
    </row>
    <row r="2429" spans="1:22" ht="14" x14ac:dyDescent="0.3">
      <c r="A2429">
        <v>2428</v>
      </c>
      <c r="B2429" s="2">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f>IF(Table1[[#This Row],[Age]]&lt;25,"Under 25",
IF(Table1[[#This Row],[Age]]&lt;=34,"25–34",
IF(Table1[[#This Row],[Age]]&lt;=44,"35–44",
IF(Table1[[#This Row],[Age]]&lt;=54,"45–54","55+"))))</f>
        <v>25–34</v>
      </c>
      <c r="T2429" t="str">
        <f>IF(Table1[[#This Row],[Purchase Amount (USD)]]&gt;=100,"High Value","Low Value")</f>
        <v>Low Value</v>
      </c>
      <c r="U2429" t="str">
        <f>IF(Table1[[#This Row],[Previous Purchases]]&gt;=20,"Loyal",
IF(Table1[[#This Row],[Previous Purchases]]&gt;=10,"Returning","New"))</f>
        <v>Loyal</v>
      </c>
      <c r="V2429" s="3">
        <f>IF(Table1[[#This Row],[Discount Applied]]="Yes",1,0)</f>
        <v>0</v>
      </c>
    </row>
    <row r="2430" spans="1:22" ht="14" x14ac:dyDescent="0.3">
      <c r="A2430">
        <v>2429</v>
      </c>
      <c r="B2430" s="2">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f>IF(Table1[[#This Row],[Age]]&lt;25,"Under 25",
IF(Table1[[#This Row],[Age]]&lt;=34,"25–34",
IF(Table1[[#This Row],[Age]]&lt;=44,"35–44",
IF(Table1[[#This Row],[Age]]&lt;=54,"45–54","55+"))))</f>
        <v>55+</v>
      </c>
      <c r="T2430" t="str">
        <f>IF(Table1[[#This Row],[Purchase Amount (USD)]]&gt;=100,"High Value","Low Value")</f>
        <v>Low Value</v>
      </c>
      <c r="U2430" t="str">
        <f>IF(Table1[[#This Row],[Previous Purchases]]&gt;=20,"Loyal",
IF(Table1[[#This Row],[Previous Purchases]]&gt;=10,"Returning","New"))</f>
        <v>Loyal</v>
      </c>
      <c r="V2430" s="3">
        <f>IF(Table1[[#This Row],[Discount Applied]]="Yes",1,0)</f>
        <v>0</v>
      </c>
    </row>
    <row r="2431" spans="1:22" ht="14" x14ac:dyDescent="0.3">
      <c r="A2431">
        <v>2430</v>
      </c>
      <c r="B2431" s="2">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f>IF(Table1[[#This Row],[Age]]&lt;25,"Under 25",
IF(Table1[[#This Row],[Age]]&lt;=34,"25–34",
IF(Table1[[#This Row],[Age]]&lt;=44,"35–44",
IF(Table1[[#This Row],[Age]]&lt;=54,"45–54","55+"))))</f>
        <v>55+</v>
      </c>
      <c r="T2431" t="str">
        <f>IF(Table1[[#This Row],[Purchase Amount (USD)]]&gt;=100,"High Value","Low Value")</f>
        <v>Low Value</v>
      </c>
      <c r="U2431" t="str">
        <f>IF(Table1[[#This Row],[Previous Purchases]]&gt;=20,"Loyal",
IF(Table1[[#This Row],[Previous Purchases]]&gt;=10,"Returning","New"))</f>
        <v>Loyal</v>
      </c>
      <c r="V2431" s="3">
        <f>IF(Table1[[#This Row],[Discount Applied]]="Yes",1,0)</f>
        <v>0</v>
      </c>
    </row>
    <row r="2432" spans="1:22" ht="14" x14ac:dyDescent="0.3">
      <c r="A2432">
        <v>2431</v>
      </c>
      <c r="B2432" s="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f>IF(Table1[[#This Row],[Age]]&lt;25,"Under 25",
IF(Table1[[#This Row],[Age]]&lt;=34,"25–34",
IF(Table1[[#This Row],[Age]]&lt;=44,"35–44",
IF(Table1[[#This Row],[Age]]&lt;=54,"45–54","55+"))))</f>
        <v>Under 25</v>
      </c>
      <c r="T2432" t="str">
        <f>IF(Table1[[#This Row],[Purchase Amount (USD)]]&gt;=100,"High Value","Low Value")</f>
        <v>High Value</v>
      </c>
      <c r="U2432" t="str">
        <f>IF(Table1[[#This Row],[Previous Purchases]]&gt;=20,"Loyal",
IF(Table1[[#This Row],[Previous Purchases]]&gt;=10,"Returning","New"))</f>
        <v>Loyal</v>
      </c>
      <c r="V2432" s="3">
        <f>IF(Table1[[#This Row],[Discount Applied]]="Yes",1,0)</f>
        <v>0</v>
      </c>
    </row>
    <row r="2433" spans="1:22" ht="14" x14ac:dyDescent="0.3">
      <c r="A2433">
        <v>2432</v>
      </c>
      <c r="B2433" s="2">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f>IF(Table1[[#This Row],[Age]]&lt;25,"Under 25",
IF(Table1[[#This Row],[Age]]&lt;=34,"25–34",
IF(Table1[[#This Row],[Age]]&lt;=44,"35–44",
IF(Table1[[#This Row],[Age]]&lt;=54,"45–54","55+"))))</f>
        <v>25–34</v>
      </c>
      <c r="T2433" t="str">
        <f>IF(Table1[[#This Row],[Purchase Amount (USD)]]&gt;=100,"High Value","Low Value")</f>
        <v>Low Value</v>
      </c>
      <c r="U2433" t="str">
        <f>IF(Table1[[#This Row],[Previous Purchases]]&gt;=20,"Loyal",
IF(Table1[[#This Row],[Previous Purchases]]&gt;=10,"Returning","New"))</f>
        <v>Loyal</v>
      </c>
      <c r="V2433" s="3">
        <f>IF(Table1[[#This Row],[Discount Applied]]="Yes",1,0)</f>
        <v>0</v>
      </c>
    </row>
    <row r="2434" spans="1:22" ht="14" x14ac:dyDescent="0.3">
      <c r="A2434">
        <v>2433</v>
      </c>
      <c r="B2434" s="2">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f>IF(Table1[[#This Row],[Age]]&lt;25,"Under 25",
IF(Table1[[#This Row],[Age]]&lt;=34,"25–34",
IF(Table1[[#This Row],[Age]]&lt;=44,"35–44",
IF(Table1[[#This Row],[Age]]&lt;=54,"45–54","55+"))))</f>
        <v>55+</v>
      </c>
      <c r="T2434" t="str">
        <f>IF(Table1[[#This Row],[Purchase Amount (USD)]]&gt;=100,"High Value","Low Value")</f>
        <v>Low Value</v>
      </c>
      <c r="U2434" t="str">
        <f>IF(Table1[[#This Row],[Previous Purchases]]&gt;=20,"Loyal",
IF(Table1[[#This Row],[Previous Purchases]]&gt;=10,"Returning","New"))</f>
        <v>Loyal</v>
      </c>
      <c r="V2434" s="3">
        <f>IF(Table1[[#This Row],[Discount Applied]]="Yes",1,0)</f>
        <v>0</v>
      </c>
    </row>
    <row r="2435" spans="1:22" ht="14" x14ac:dyDescent="0.3">
      <c r="A2435">
        <v>2434</v>
      </c>
      <c r="B2435" s="2">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f>IF(Table1[[#This Row],[Age]]&lt;25,"Under 25",
IF(Table1[[#This Row],[Age]]&lt;=34,"25–34",
IF(Table1[[#This Row],[Age]]&lt;=44,"35–44",
IF(Table1[[#This Row],[Age]]&lt;=54,"45–54","55+"))))</f>
        <v>45–54</v>
      </c>
      <c r="T2435" t="str">
        <f>IF(Table1[[#This Row],[Purchase Amount (USD)]]&gt;=100,"High Value","Low Value")</f>
        <v>Low Value</v>
      </c>
      <c r="U2435" t="str">
        <f>IF(Table1[[#This Row],[Previous Purchases]]&gt;=20,"Loyal",
IF(Table1[[#This Row],[Previous Purchases]]&gt;=10,"Returning","New"))</f>
        <v>Returning</v>
      </c>
      <c r="V2435" s="3">
        <f>IF(Table1[[#This Row],[Discount Applied]]="Yes",1,0)</f>
        <v>0</v>
      </c>
    </row>
    <row r="2436" spans="1:22" ht="14" x14ac:dyDescent="0.3">
      <c r="A2436">
        <v>2435</v>
      </c>
      <c r="B2436" s="2">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f>IF(Table1[[#This Row],[Age]]&lt;25,"Under 25",
IF(Table1[[#This Row],[Age]]&lt;=34,"25–34",
IF(Table1[[#This Row],[Age]]&lt;=44,"35–44",
IF(Table1[[#This Row],[Age]]&lt;=54,"45–54","55+"))))</f>
        <v>35–44</v>
      </c>
      <c r="T2436" t="str">
        <f>IF(Table1[[#This Row],[Purchase Amount (USD)]]&gt;=100,"High Value","Low Value")</f>
        <v>Low Value</v>
      </c>
      <c r="U2436" t="str">
        <f>IF(Table1[[#This Row],[Previous Purchases]]&gt;=20,"Loyal",
IF(Table1[[#This Row],[Previous Purchases]]&gt;=10,"Returning","New"))</f>
        <v>Loyal</v>
      </c>
      <c r="V2436" s="3">
        <f>IF(Table1[[#This Row],[Discount Applied]]="Yes",1,0)</f>
        <v>0</v>
      </c>
    </row>
    <row r="2437" spans="1:22" ht="14" x14ac:dyDescent="0.3">
      <c r="A2437">
        <v>2436</v>
      </c>
      <c r="B2437" s="2">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f>IF(Table1[[#This Row],[Age]]&lt;25,"Under 25",
IF(Table1[[#This Row],[Age]]&lt;=34,"25–34",
IF(Table1[[#This Row],[Age]]&lt;=44,"35–44",
IF(Table1[[#This Row],[Age]]&lt;=54,"45–54","55+"))))</f>
        <v>Under 25</v>
      </c>
      <c r="T2437" t="str">
        <f>IF(Table1[[#This Row],[Purchase Amount (USD)]]&gt;=100,"High Value","Low Value")</f>
        <v>Low Value</v>
      </c>
      <c r="U2437" t="str">
        <f>IF(Table1[[#This Row],[Previous Purchases]]&gt;=20,"Loyal",
IF(Table1[[#This Row],[Previous Purchases]]&gt;=10,"Returning","New"))</f>
        <v>Loyal</v>
      </c>
      <c r="V2437" s="3">
        <f>IF(Table1[[#This Row],[Discount Applied]]="Yes",1,0)</f>
        <v>0</v>
      </c>
    </row>
    <row r="2438" spans="1:22" ht="14" x14ac:dyDescent="0.3">
      <c r="A2438">
        <v>2437</v>
      </c>
      <c r="B2438" s="2">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f>IF(Table1[[#This Row],[Age]]&lt;25,"Under 25",
IF(Table1[[#This Row],[Age]]&lt;=34,"25–34",
IF(Table1[[#This Row],[Age]]&lt;=44,"35–44",
IF(Table1[[#This Row],[Age]]&lt;=54,"45–54","55+"))))</f>
        <v>45–54</v>
      </c>
      <c r="T2438" t="str">
        <f>IF(Table1[[#This Row],[Purchase Amount (USD)]]&gt;=100,"High Value","Low Value")</f>
        <v>Low Value</v>
      </c>
      <c r="U2438" t="str">
        <f>IF(Table1[[#This Row],[Previous Purchases]]&gt;=20,"Loyal",
IF(Table1[[#This Row],[Previous Purchases]]&gt;=10,"Returning","New"))</f>
        <v>Loyal</v>
      </c>
      <c r="V2438" s="3">
        <f>IF(Table1[[#This Row],[Discount Applied]]="Yes",1,0)</f>
        <v>0</v>
      </c>
    </row>
    <row r="2439" spans="1:22" ht="14" x14ac:dyDescent="0.3">
      <c r="A2439">
        <v>2438</v>
      </c>
      <c r="B2439" s="2">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f>IF(Table1[[#This Row],[Age]]&lt;25,"Under 25",
IF(Table1[[#This Row],[Age]]&lt;=34,"25–34",
IF(Table1[[#This Row],[Age]]&lt;=44,"35–44",
IF(Table1[[#This Row],[Age]]&lt;=54,"45–54","55+"))))</f>
        <v>35–44</v>
      </c>
      <c r="T2439" t="str">
        <f>IF(Table1[[#This Row],[Purchase Amount (USD)]]&gt;=100,"High Value","Low Value")</f>
        <v>Low Value</v>
      </c>
      <c r="U2439" t="str">
        <f>IF(Table1[[#This Row],[Previous Purchases]]&gt;=20,"Loyal",
IF(Table1[[#This Row],[Previous Purchases]]&gt;=10,"Returning","New"))</f>
        <v>Loyal</v>
      </c>
      <c r="V2439" s="3">
        <f>IF(Table1[[#This Row],[Discount Applied]]="Yes",1,0)</f>
        <v>0</v>
      </c>
    </row>
    <row r="2440" spans="1:22" ht="14" x14ac:dyDescent="0.3">
      <c r="A2440">
        <v>2439</v>
      </c>
      <c r="B2440" s="2">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f>IF(Table1[[#This Row],[Age]]&lt;25,"Under 25",
IF(Table1[[#This Row],[Age]]&lt;=34,"25–34",
IF(Table1[[#This Row],[Age]]&lt;=44,"35–44",
IF(Table1[[#This Row],[Age]]&lt;=54,"45–54","55+"))))</f>
        <v>25–34</v>
      </c>
      <c r="T2440" t="str">
        <f>IF(Table1[[#This Row],[Purchase Amount (USD)]]&gt;=100,"High Value","Low Value")</f>
        <v>Low Value</v>
      </c>
      <c r="U2440" t="str">
        <f>IF(Table1[[#This Row],[Previous Purchases]]&gt;=20,"Loyal",
IF(Table1[[#This Row],[Previous Purchases]]&gt;=10,"Returning","New"))</f>
        <v>Loyal</v>
      </c>
      <c r="V2440" s="3">
        <f>IF(Table1[[#This Row],[Discount Applied]]="Yes",1,0)</f>
        <v>0</v>
      </c>
    </row>
    <row r="2441" spans="1:22" ht="14" x14ac:dyDescent="0.3">
      <c r="A2441">
        <v>2440</v>
      </c>
      <c r="B2441" s="2">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f>IF(Table1[[#This Row],[Age]]&lt;25,"Under 25",
IF(Table1[[#This Row],[Age]]&lt;=34,"25–34",
IF(Table1[[#This Row],[Age]]&lt;=44,"35–44",
IF(Table1[[#This Row],[Age]]&lt;=54,"45–54","55+"))))</f>
        <v>55+</v>
      </c>
      <c r="T2441" t="str">
        <f>IF(Table1[[#This Row],[Purchase Amount (USD)]]&gt;=100,"High Value","Low Value")</f>
        <v>Low Value</v>
      </c>
      <c r="U2441" t="str">
        <f>IF(Table1[[#This Row],[Previous Purchases]]&gt;=20,"Loyal",
IF(Table1[[#This Row],[Previous Purchases]]&gt;=10,"Returning","New"))</f>
        <v>Loyal</v>
      </c>
      <c r="V2441" s="3">
        <f>IF(Table1[[#This Row],[Discount Applied]]="Yes",1,0)</f>
        <v>0</v>
      </c>
    </row>
    <row r="2442" spans="1:22" ht="14" x14ac:dyDescent="0.3">
      <c r="A2442">
        <v>2441</v>
      </c>
      <c r="B2442" s="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f>IF(Table1[[#This Row],[Age]]&lt;25,"Under 25",
IF(Table1[[#This Row],[Age]]&lt;=34,"25–34",
IF(Table1[[#This Row],[Age]]&lt;=44,"35–44",
IF(Table1[[#This Row],[Age]]&lt;=54,"45–54","55+"))))</f>
        <v>25–34</v>
      </c>
      <c r="T2442" t="str">
        <f>IF(Table1[[#This Row],[Purchase Amount (USD)]]&gt;=100,"High Value","Low Value")</f>
        <v>Low Value</v>
      </c>
      <c r="U2442" t="str">
        <f>IF(Table1[[#This Row],[Previous Purchases]]&gt;=20,"Loyal",
IF(Table1[[#This Row],[Previous Purchases]]&gt;=10,"Returning","New"))</f>
        <v>Loyal</v>
      </c>
      <c r="V2442" s="3">
        <f>IF(Table1[[#This Row],[Discount Applied]]="Yes",1,0)</f>
        <v>0</v>
      </c>
    </row>
    <row r="2443" spans="1:22" ht="14" x14ac:dyDescent="0.3">
      <c r="A2443">
        <v>2442</v>
      </c>
      <c r="B2443" s="2">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f>IF(Table1[[#This Row],[Age]]&lt;25,"Under 25",
IF(Table1[[#This Row],[Age]]&lt;=34,"25–34",
IF(Table1[[#This Row],[Age]]&lt;=44,"35–44",
IF(Table1[[#This Row],[Age]]&lt;=54,"45–54","55+"))))</f>
        <v>45–54</v>
      </c>
      <c r="T2443" t="str">
        <f>IF(Table1[[#This Row],[Purchase Amount (USD)]]&gt;=100,"High Value","Low Value")</f>
        <v>Low Value</v>
      </c>
      <c r="U2443" t="str">
        <f>IF(Table1[[#This Row],[Previous Purchases]]&gt;=20,"Loyal",
IF(Table1[[#This Row],[Previous Purchases]]&gt;=10,"Returning","New"))</f>
        <v>New</v>
      </c>
      <c r="V2443" s="3">
        <f>IF(Table1[[#This Row],[Discount Applied]]="Yes",1,0)</f>
        <v>0</v>
      </c>
    </row>
    <row r="2444" spans="1:22" ht="14" x14ac:dyDescent="0.3">
      <c r="A2444">
        <v>2443</v>
      </c>
      <c r="B2444" s="2">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f>IF(Table1[[#This Row],[Age]]&lt;25,"Under 25",
IF(Table1[[#This Row],[Age]]&lt;=34,"25–34",
IF(Table1[[#This Row],[Age]]&lt;=44,"35–44",
IF(Table1[[#This Row],[Age]]&lt;=54,"45–54","55+"))))</f>
        <v>45–54</v>
      </c>
      <c r="T2444" t="str">
        <f>IF(Table1[[#This Row],[Purchase Amount (USD)]]&gt;=100,"High Value","Low Value")</f>
        <v>Low Value</v>
      </c>
      <c r="U2444" t="str">
        <f>IF(Table1[[#This Row],[Previous Purchases]]&gt;=20,"Loyal",
IF(Table1[[#This Row],[Previous Purchases]]&gt;=10,"Returning","New"))</f>
        <v>Loyal</v>
      </c>
      <c r="V2444" s="3">
        <f>IF(Table1[[#This Row],[Discount Applied]]="Yes",1,0)</f>
        <v>0</v>
      </c>
    </row>
    <row r="2445" spans="1:22" ht="14" x14ac:dyDescent="0.3">
      <c r="A2445">
        <v>2444</v>
      </c>
      <c r="B2445" s="2">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str">
        <f>IF(Table1[[#This Row],[Age]]&lt;25,"Under 25",
IF(Table1[[#This Row],[Age]]&lt;=34,"25–34",
IF(Table1[[#This Row],[Age]]&lt;=44,"35–44",
IF(Table1[[#This Row],[Age]]&lt;=54,"45–54","55+"))))</f>
        <v>Under 25</v>
      </c>
      <c r="T2445" t="str">
        <f>IF(Table1[[#This Row],[Purchase Amount (USD)]]&gt;=100,"High Value","Low Value")</f>
        <v>Low Value</v>
      </c>
      <c r="U2445" t="str">
        <f>IF(Table1[[#This Row],[Previous Purchases]]&gt;=20,"Loyal",
IF(Table1[[#This Row],[Previous Purchases]]&gt;=10,"Returning","New"))</f>
        <v>Loyal</v>
      </c>
      <c r="V2445" s="3">
        <f>IF(Table1[[#This Row],[Discount Applied]]="Yes",1,0)</f>
        <v>0</v>
      </c>
    </row>
    <row r="2446" spans="1:22" ht="14" x14ac:dyDescent="0.3">
      <c r="A2446">
        <v>2445</v>
      </c>
      <c r="B2446" s="2">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f>IF(Table1[[#This Row],[Age]]&lt;25,"Under 25",
IF(Table1[[#This Row],[Age]]&lt;=34,"25–34",
IF(Table1[[#This Row],[Age]]&lt;=44,"35–44",
IF(Table1[[#This Row],[Age]]&lt;=54,"45–54","55+"))))</f>
        <v>45–54</v>
      </c>
      <c r="T2446" t="str">
        <f>IF(Table1[[#This Row],[Purchase Amount (USD)]]&gt;=100,"High Value","Low Value")</f>
        <v>Low Value</v>
      </c>
      <c r="U2446" t="str">
        <f>IF(Table1[[#This Row],[Previous Purchases]]&gt;=20,"Loyal",
IF(Table1[[#This Row],[Previous Purchases]]&gt;=10,"Returning","New"))</f>
        <v>Returning</v>
      </c>
      <c r="V2446" s="3">
        <f>IF(Table1[[#This Row],[Discount Applied]]="Yes",1,0)</f>
        <v>0</v>
      </c>
    </row>
    <row r="2447" spans="1:22" ht="14" x14ac:dyDescent="0.3">
      <c r="A2447">
        <v>2446</v>
      </c>
      <c r="B2447" s="2">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f>IF(Table1[[#This Row],[Age]]&lt;25,"Under 25",
IF(Table1[[#This Row],[Age]]&lt;=34,"25–34",
IF(Table1[[#This Row],[Age]]&lt;=44,"35–44",
IF(Table1[[#This Row],[Age]]&lt;=54,"45–54","55+"))))</f>
        <v>55+</v>
      </c>
      <c r="T2447" t="str">
        <f>IF(Table1[[#This Row],[Purchase Amount (USD)]]&gt;=100,"High Value","Low Value")</f>
        <v>Low Value</v>
      </c>
      <c r="U2447" t="str">
        <f>IF(Table1[[#This Row],[Previous Purchases]]&gt;=20,"Loyal",
IF(Table1[[#This Row],[Previous Purchases]]&gt;=10,"Returning","New"))</f>
        <v>Loyal</v>
      </c>
      <c r="V2447" s="3">
        <f>IF(Table1[[#This Row],[Discount Applied]]="Yes",1,0)</f>
        <v>0</v>
      </c>
    </row>
    <row r="2448" spans="1:22" ht="14" x14ac:dyDescent="0.3">
      <c r="A2448">
        <v>2447</v>
      </c>
      <c r="B2448" s="2">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f>IF(Table1[[#This Row],[Age]]&lt;25,"Under 25",
IF(Table1[[#This Row],[Age]]&lt;=34,"25–34",
IF(Table1[[#This Row],[Age]]&lt;=44,"35–44",
IF(Table1[[#This Row],[Age]]&lt;=54,"45–54","55+"))))</f>
        <v>35–44</v>
      </c>
      <c r="T2448" t="str">
        <f>IF(Table1[[#This Row],[Purchase Amount (USD)]]&gt;=100,"High Value","Low Value")</f>
        <v>Low Value</v>
      </c>
      <c r="U2448" t="str">
        <f>IF(Table1[[#This Row],[Previous Purchases]]&gt;=20,"Loyal",
IF(Table1[[#This Row],[Previous Purchases]]&gt;=10,"Returning","New"))</f>
        <v>New</v>
      </c>
      <c r="V2448" s="3">
        <f>IF(Table1[[#This Row],[Discount Applied]]="Yes",1,0)</f>
        <v>0</v>
      </c>
    </row>
    <row r="2449" spans="1:22" ht="14" x14ac:dyDescent="0.3">
      <c r="A2449">
        <v>2448</v>
      </c>
      <c r="B2449" s="2">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f>IF(Table1[[#This Row],[Age]]&lt;25,"Under 25",
IF(Table1[[#This Row],[Age]]&lt;=34,"25–34",
IF(Table1[[#This Row],[Age]]&lt;=44,"35–44",
IF(Table1[[#This Row],[Age]]&lt;=54,"45–54","55+"))))</f>
        <v>55+</v>
      </c>
      <c r="T2449" t="str">
        <f>IF(Table1[[#This Row],[Purchase Amount (USD)]]&gt;=100,"High Value","Low Value")</f>
        <v>Low Value</v>
      </c>
      <c r="U2449" t="str">
        <f>IF(Table1[[#This Row],[Previous Purchases]]&gt;=20,"Loyal",
IF(Table1[[#This Row],[Previous Purchases]]&gt;=10,"Returning","New"))</f>
        <v>Returning</v>
      </c>
      <c r="V2449" s="3">
        <f>IF(Table1[[#This Row],[Discount Applied]]="Yes",1,0)</f>
        <v>0</v>
      </c>
    </row>
    <row r="2450" spans="1:22" ht="14" x14ac:dyDescent="0.3">
      <c r="A2450">
        <v>2449</v>
      </c>
      <c r="B2450" s="2">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f>IF(Table1[[#This Row],[Age]]&lt;25,"Under 25",
IF(Table1[[#This Row],[Age]]&lt;=34,"25–34",
IF(Table1[[#This Row],[Age]]&lt;=44,"35–44",
IF(Table1[[#This Row],[Age]]&lt;=54,"45–54","55+"))))</f>
        <v>45–54</v>
      </c>
      <c r="T2450" t="str">
        <f>IF(Table1[[#This Row],[Purchase Amount (USD)]]&gt;=100,"High Value","Low Value")</f>
        <v>Low Value</v>
      </c>
      <c r="U2450" t="str">
        <f>IF(Table1[[#This Row],[Previous Purchases]]&gt;=20,"Loyal",
IF(Table1[[#This Row],[Previous Purchases]]&gt;=10,"Returning","New"))</f>
        <v>Loyal</v>
      </c>
      <c r="V2450" s="3">
        <f>IF(Table1[[#This Row],[Discount Applied]]="Yes",1,0)</f>
        <v>0</v>
      </c>
    </row>
    <row r="2451" spans="1:22" ht="14" x14ac:dyDescent="0.3">
      <c r="A2451">
        <v>2450</v>
      </c>
      <c r="B2451" s="2">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f>IF(Table1[[#This Row],[Age]]&lt;25,"Under 25",
IF(Table1[[#This Row],[Age]]&lt;=34,"25–34",
IF(Table1[[#This Row],[Age]]&lt;=44,"35–44",
IF(Table1[[#This Row],[Age]]&lt;=54,"45–54","55+"))))</f>
        <v>25–34</v>
      </c>
      <c r="T2451" t="str">
        <f>IF(Table1[[#This Row],[Purchase Amount (USD)]]&gt;=100,"High Value","Low Value")</f>
        <v>Low Value</v>
      </c>
      <c r="U2451" t="str">
        <f>IF(Table1[[#This Row],[Previous Purchases]]&gt;=20,"Loyal",
IF(Table1[[#This Row],[Previous Purchases]]&gt;=10,"Returning","New"))</f>
        <v>Loyal</v>
      </c>
      <c r="V2451" s="3">
        <f>IF(Table1[[#This Row],[Discount Applied]]="Yes",1,0)</f>
        <v>0</v>
      </c>
    </row>
    <row r="2452" spans="1:22" ht="14" x14ac:dyDescent="0.3">
      <c r="A2452">
        <v>2451</v>
      </c>
      <c r="B2452" s="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f>IF(Table1[[#This Row],[Age]]&lt;25,"Under 25",
IF(Table1[[#This Row],[Age]]&lt;=34,"25–34",
IF(Table1[[#This Row],[Age]]&lt;=44,"35–44",
IF(Table1[[#This Row],[Age]]&lt;=54,"45–54","55+"))))</f>
        <v>55+</v>
      </c>
      <c r="T2452" t="str">
        <f>IF(Table1[[#This Row],[Purchase Amount (USD)]]&gt;=100,"High Value","Low Value")</f>
        <v>Low Value</v>
      </c>
      <c r="U2452" t="str">
        <f>IF(Table1[[#This Row],[Previous Purchases]]&gt;=20,"Loyal",
IF(Table1[[#This Row],[Previous Purchases]]&gt;=10,"Returning","New"))</f>
        <v>New</v>
      </c>
      <c r="V2452" s="3">
        <f>IF(Table1[[#This Row],[Discount Applied]]="Yes",1,0)</f>
        <v>0</v>
      </c>
    </row>
    <row r="2453" spans="1:22" ht="14" x14ac:dyDescent="0.3">
      <c r="A2453">
        <v>2452</v>
      </c>
      <c r="B2453" s="2">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f>IF(Table1[[#This Row],[Age]]&lt;25,"Under 25",
IF(Table1[[#This Row],[Age]]&lt;=34,"25–34",
IF(Table1[[#This Row],[Age]]&lt;=44,"35–44",
IF(Table1[[#This Row],[Age]]&lt;=54,"45–54","55+"))))</f>
        <v>35–44</v>
      </c>
      <c r="T2453" t="str">
        <f>IF(Table1[[#This Row],[Purchase Amount (USD)]]&gt;=100,"High Value","Low Value")</f>
        <v>Low Value</v>
      </c>
      <c r="U2453" t="str">
        <f>IF(Table1[[#This Row],[Previous Purchases]]&gt;=20,"Loyal",
IF(Table1[[#This Row],[Previous Purchases]]&gt;=10,"Returning","New"))</f>
        <v>Loyal</v>
      </c>
      <c r="V2453" s="3">
        <f>IF(Table1[[#This Row],[Discount Applied]]="Yes",1,0)</f>
        <v>0</v>
      </c>
    </row>
    <row r="2454" spans="1:22" ht="14" x14ac:dyDescent="0.3">
      <c r="A2454">
        <v>2453</v>
      </c>
      <c r="B2454" s="2">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f>IF(Table1[[#This Row],[Age]]&lt;25,"Under 25",
IF(Table1[[#This Row],[Age]]&lt;=34,"25–34",
IF(Table1[[#This Row],[Age]]&lt;=44,"35–44",
IF(Table1[[#This Row],[Age]]&lt;=54,"45–54","55+"))))</f>
        <v>55+</v>
      </c>
      <c r="T2454" t="str">
        <f>IF(Table1[[#This Row],[Purchase Amount (USD)]]&gt;=100,"High Value","Low Value")</f>
        <v>Low Value</v>
      </c>
      <c r="U2454" t="str">
        <f>IF(Table1[[#This Row],[Previous Purchases]]&gt;=20,"Loyal",
IF(Table1[[#This Row],[Previous Purchases]]&gt;=10,"Returning","New"))</f>
        <v>Loyal</v>
      </c>
      <c r="V2454" s="3">
        <f>IF(Table1[[#This Row],[Discount Applied]]="Yes",1,0)</f>
        <v>0</v>
      </c>
    </row>
    <row r="2455" spans="1:22" ht="14" x14ac:dyDescent="0.3">
      <c r="A2455">
        <v>2454</v>
      </c>
      <c r="B2455" s="2">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f>IF(Table1[[#This Row],[Age]]&lt;25,"Under 25",
IF(Table1[[#This Row],[Age]]&lt;=34,"25–34",
IF(Table1[[#This Row],[Age]]&lt;=44,"35–44",
IF(Table1[[#This Row],[Age]]&lt;=54,"45–54","55+"))))</f>
        <v>Under 25</v>
      </c>
      <c r="T2455" t="str">
        <f>IF(Table1[[#This Row],[Purchase Amount (USD)]]&gt;=100,"High Value","Low Value")</f>
        <v>Low Value</v>
      </c>
      <c r="U2455" t="str">
        <f>IF(Table1[[#This Row],[Previous Purchases]]&gt;=20,"Loyal",
IF(Table1[[#This Row],[Previous Purchases]]&gt;=10,"Returning","New"))</f>
        <v>Returning</v>
      </c>
      <c r="V2455" s="3">
        <f>IF(Table1[[#This Row],[Discount Applied]]="Yes",1,0)</f>
        <v>0</v>
      </c>
    </row>
    <row r="2456" spans="1:22" ht="14" x14ac:dyDescent="0.3">
      <c r="A2456">
        <v>2455</v>
      </c>
      <c r="B2456" s="2">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f>IF(Table1[[#This Row],[Age]]&lt;25,"Under 25",
IF(Table1[[#This Row],[Age]]&lt;=34,"25–34",
IF(Table1[[#This Row],[Age]]&lt;=44,"35–44",
IF(Table1[[#This Row],[Age]]&lt;=54,"45–54","55+"))))</f>
        <v>25–34</v>
      </c>
      <c r="T2456" t="str">
        <f>IF(Table1[[#This Row],[Purchase Amount (USD)]]&gt;=100,"High Value","Low Value")</f>
        <v>Low Value</v>
      </c>
      <c r="U2456" t="str">
        <f>IF(Table1[[#This Row],[Previous Purchases]]&gt;=20,"Loyal",
IF(Table1[[#This Row],[Previous Purchases]]&gt;=10,"Returning","New"))</f>
        <v>Loyal</v>
      </c>
      <c r="V2456" s="3">
        <f>IF(Table1[[#This Row],[Discount Applied]]="Yes",1,0)</f>
        <v>0</v>
      </c>
    </row>
    <row r="2457" spans="1:22" ht="14" x14ac:dyDescent="0.3">
      <c r="A2457">
        <v>2456</v>
      </c>
      <c r="B2457" s="2">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str">
        <f>IF(Table1[[#This Row],[Age]]&lt;25,"Under 25",
IF(Table1[[#This Row],[Age]]&lt;=34,"25–34",
IF(Table1[[#This Row],[Age]]&lt;=44,"35–44",
IF(Table1[[#This Row],[Age]]&lt;=54,"45–54","55+"))))</f>
        <v>Under 25</v>
      </c>
      <c r="T2457" t="str">
        <f>IF(Table1[[#This Row],[Purchase Amount (USD)]]&gt;=100,"High Value","Low Value")</f>
        <v>Low Value</v>
      </c>
      <c r="U2457" t="str">
        <f>IF(Table1[[#This Row],[Previous Purchases]]&gt;=20,"Loyal",
IF(Table1[[#This Row],[Previous Purchases]]&gt;=10,"Returning","New"))</f>
        <v>Loyal</v>
      </c>
      <c r="V2457" s="3">
        <f>IF(Table1[[#This Row],[Discount Applied]]="Yes",1,0)</f>
        <v>0</v>
      </c>
    </row>
    <row r="2458" spans="1:22" ht="14" x14ac:dyDescent="0.3">
      <c r="A2458">
        <v>2457</v>
      </c>
      <c r="B2458" s="2">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f>IF(Table1[[#This Row],[Age]]&lt;25,"Under 25",
IF(Table1[[#This Row],[Age]]&lt;=34,"25–34",
IF(Table1[[#This Row],[Age]]&lt;=44,"35–44",
IF(Table1[[#This Row],[Age]]&lt;=54,"45–54","55+"))))</f>
        <v>55+</v>
      </c>
      <c r="T2458" t="str">
        <f>IF(Table1[[#This Row],[Purchase Amount (USD)]]&gt;=100,"High Value","Low Value")</f>
        <v>Low Value</v>
      </c>
      <c r="U2458" t="str">
        <f>IF(Table1[[#This Row],[Previous Purchases]]&gt;=20,"Loyal",
IF(Table1[[#This Row],[Previous Purchases]]&gt;=10,"Returning","New"))</f>
        <v>New</v>
      </c>
      <c r="V2458" s="3">
        <f>IF(Table1[[#This Row],[Discount Applied]]="Yes",1,0)</f>
        <v>0</v>
      </c>
    </row>
    <row r="2459" spans="1:22" ht="14" x14ac:dyDescent="0.3">
      <c r="A2459">
        <v>2458</v>
      </c>
      <c r="B2459" s="2">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f>IF(Table1[[#This Row],[Age]]&lt;25,"Under 25",
IF(Table1[[#This Row],[Age]]&lt;=34,"25–34",
IF(Table1[[#This Row],[Age]]&lt;=44,"35–44",
IF(Table1[[#This Row],[Age]]&lt;=54,"45–54","55+"))))</f>
        <v>45–54</v>
      </c>
      <c r="T2459" t="str">
        <f>IF(Table1[[#This Row],[Purchase Amount (USD)]]&gt;=100,"High Value","Low Value")</f>
        <v>Low Value</v>
      </c>
      <c r="U2459" t="str">
        <f>IF(Table1[[#This Row],[Previous Purchases]]&gt;=20,"Loyal",
IF(Table1[[#This Row],[Previous Purchases]]&gt;=10,"Returning","New"))</f>
        <v>Loyal</v>
      </c>
      <c r="V2459" s="3">
        <f>IF(Table1[[#This Row],[Discount Applied]]="Yes",1,0)</f>
        <v>0</v>
      </c>
    </row>
    <row r="2460" spans="1:22" ht="14" x14ac:dyDescent="0.3">
      <c r="A2460">
        <v>2459</v>
      </c>
      <c r="B2460" s="2">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f>IF(Table1[[#This Row],[Age]]&lt;25,"Under 25",
IF(Table1[[#This Row],[Age]]&lt;=34,"25–34",
IF(Table1[[#This Row],[Age]]&lt;=44,"35–44",
IF(Table1[[#This Row],[Age]]&lt;=54,"45–54","55+"))))</f>
        <v>55+</v>
      </c>
      <c r="T2460" t="str">
        <f>IF(Table1[[#This Row],[Purchase Amount (USD)]]&gt;=100,"High Value","Low Value")</f>
        <v>Low Value</v>
      </c>
      <c r="U2460" t="str">
        <f>IF(Table1[[#This Row],[Previous Purchases]]&gt;=20,"Loyal",
IF(Table1[[#This Row],[Previous Purchases]]&gt;=10,"Returning","New"))</f>
        <v>Returning</v>
      </c>
      <c r="V2460" s="3">
        <f>IF(Table1[[#This Row],[Discount Applied]]="Yes",1,0)</f>
        <v>0</v>
      </c>
    </row>
    <row r="2461" spans="1:22" ht="14" x14ac:dyDescent="0.3">
      <c r="A2461">
        <v>2460</v>
      </c>
      <c r="B2461" s="2">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f>IF(Table1[[#This Row],[Age]]&lt;25,"Under 25",
IF(Table1[[#This Row],[Age]]&lt;=34,"25–34",
IF(Table1[[#This Row],[Age]]&lt;=44,"35–44",
IF(Table1[[#This Row],[Age]]&lt;=54,"45–54","55+"))))</f>
        <v>45–54</v>
      </c>
      <c r="T2461" t="str">
        <f>IF(Table1[[#This Row],[Purchase Amount (USD)]]&gt;=100,"High Value","Low Value")</f>
        <v>Low Value</v>
      </c>
      <c r="U2461" t="str">
        <f>IF(Table1[[#This Row],[Previous Purchases]]&gt;=20,"Loyal",
IF(Table1[[#This Row],[Previous Purchases]]&gt;=10,"Returning","New"))</f>
        <v>Returning</v>
      </c>
      <c r="V2461" s="3">
        <f>IF(Table1[[#This Row],[Discount Applied]]="Yes",1,0)</f>
        <v>0</v>
      </c>
    </row>
    <row r="2462" spans="1:22" ht="14" x14ac:dyDescent="0.3">
      <c r="A2462">
        <v>2461</v>
      </c>
      <c r="B2462" s="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f>IF(Table1[[#This Row],[Age]]&lt;25,"Under 25",
IF(Table1[[#This Row],[Age]]&lt;=34,"25–34",
IF(Table1[[#This Row],[Age]]&lt;=44,"35–44",
IF(Table1[[#This Row],[Age]]&lt;=54,"45–54","55+"))))</f>
        <v>55+</v>
      </c>
      <c r="T2462" t="str">
        <f>IF(Table1[[#This Row],[Purchase Amount (USD)]]&gt;=100,"High Value","Low Value")</f>
        <v>Low Value</v>
      </c>
      <c r="U2462" t="str">
        <f>IF(Table1[[#This Row],[Previous Purchases]]&gt;=20,"Loyal",
IF(Table1[[#This Row],[Previous Purchases]]&gt;=10,"Returning","New"))</f>
        <v>Loyal</v>
      </c>
      <c r="V2462" s="3">
        <f>IF(Table1[[#This Row],[Discount Applied]]="Yes",1,0)</f>
        <v>0</v>
      </c>
    </row>
    <row r="2463" spans="1:22" ht="14" x14ac:dyDescent="0.3">
      <c r="A2463">
        <v>2462</v>
      </c>
      <c r="B2463" s="2">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f>IF(Table1[[#This Row],[Age]]&lt;25,"Under 25",
IF(Table1[[#This Row],[Age]]&lt;=34,"25–34",
IF(Table1[[#This Row],[Age]]&lt;=44,"35–44",
IF(Table1[[#This Row],[Age]]&lt;=54,"45–54","55+"))))</f>
        <v>25–34</v>
      </c>
      <c r="T2463" t="str">
        <f>IF(Table1[[#This Row],[Purchase Amount (USD)]]&gt;=100,"High Value","Low Value")</f>
        <v>Low Value</v>
      </c>
      <c r="U2463" t="str">
        <f>IF(Table1[[#This Row],[Previous Purchases]]&gt;=20,"Loyal",
IF(Table1[[#This Row],[Previous Purchases]]&gt;=10,"Returning","New"))</f>
        <v>Returning</v>
      </c>
      <c r="V2463" s="3">
        <f>IF(Table1[[#This Row],[Discount Applied]]="Yes",1,0)</f>
        <v>0</v>
      </c>
    </row>
    <row r="2464" spans="1:22" ht="14" x14ac:dyDescent="0.3">
      <c r="A2464">
        <v>2463</v>
      </c>
      <c r="B2464" s="2">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f>IF(Table1[[#This Row],[Age]]&lt;25,"Under 25",
IF(Table1[[#This Row],[Age]]&lt;=34,"25–34",
IF(Table1[[#This Row],[Age]]&lt;=44,"35–44",
IF(Table1[[#This Row],[Age]]&lt;=54,"45–54","55+"))))</f>
        <v>55+</v>
      </c>
      <c r="T2464" t="str">
        <f>IF(Table1[[#This Row],[Purchase Amount (USD)]]&gt;=100,"High Value","Low Value")</f>
        <v>Low Value</v>
      </c>
      <c r="U2464" t="str">
        <f>IF(Table1[[#This Row],[Previous Purchases]]&gt;=20,"Loyal",
IF(Table1[[#This Row],[Previous Purchases]]&gt;=10,"Returning","New"))</f>
        <v>Loyal</v>
      </c>
      <c r="V2464" s="3">
        <f>IF(Table1[[#This Row],[Discount Applied]]="Yes",1,0)</f>
        <v>0</v>
      </c>
    </row>
    <row r="2465" spans="1:22" ht="14" x14ac:dyDescent="0.3">
      <c r="A2465">
        <v>2464</v>
      </c>
      <c r="B2465" s="2">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f>IF(Table1[[#This Row],[Age]]&lt;25,"Under 25",
IF(Table1[[#This Row],[Age]]&lt;=34,"25–34",
IF(Table1[[#This Row],[Age]]&lt;=44,"35–44",
IF(Table1[[#This Row],[Age]]&lt;=54,"45–54","55+"))))</f>
        <v>55+</v>
      </c>
      <c r="T2465" t="str">
        <f>IF(Table1[[#This Row],[Purchase Amount (USD)]]&gt;=100,"High Value","Low Value")</f>
        <v>Low Value</v>
      </c>
      <c r="U2465" t="str">
        <f>IF(Table1[[#This Row],[Previous Purchases]]&gt;=20,"Loyal",
IF(Table1[[#This Row],[Previous Purchases]]&gt;=10,"Returning","New"))</f>
        <v>Loyal</v>
      </c>
      <c r="V2465" s="3">
        <f>IF(Table1[[#This Row],[Discount Applied]]="Yes",1,0)</f>
        <v>0</v>
      </c>
    </row>
    <row r="2466" spans="1:22" ht="14" x14ac:dyDescent="0.3">
      <c r="A2466">
        <v>2465</v>
      </c>
      <c r="B2466" s="2">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f>IF(Table1[[#This Row],[Age]]&lt;25,"Under 25",
IF(Table1[[#This Row],[Age]]&lt;=34,"25–34",
IF(Table1[[#This Row],[Age]]&lt;=44,"35–44",
IF(Table1[[#This Row],[Age]]&lt;=54,"45–54","55+"))))</f>
        <v>45–54</v>
      </c>
      <c r="T2466" t="str">
        <f>IF(Table1[[#This Row],[Purchase Amount (USD)]]&gt;=100,"High Value","Low Value")</f>
        <v>Low Value</v>
      </c>
      <c r="U2466" t="str">
        <f>IF(Table1[[#This Row],[Previous Purchases]]&gt;=20,"Loyal",
IF(Table1[[#This Row],[Previous Purchases]]&gt;=10,"Returning","New"))</f>
        <v>New</v>
      </c>
      <c r="V2466" s="3">
        <f>IF(Table1[[#This Row],[Discount Applied]]="Yes",1,0)</f>
        <v>0</v>
      </c>
    </row>
    <row r="2467" spans="1:22" ht="14" x14ac:dyDescent="0.3">
      <c r="A2467">
        <v>2466</v>
      </c>
      <c r="B2467" s="2">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f>IF(Table1[[#This Row],[Age]]&lt;25,"Under 25",
IF(Table1[[#This Row],[Age]]&lt;=34,"25–34",
IF(Table1[[#This Row],[Age]]&lt;=44,"35–44",
IF(Table1[[#This Row],[Age]]&lt;=54,"45–54","55+"))))</f>
        <v>Under 25</v>
      </c>
      <c r="T2467" t="str">
        <f>IF(Table1[[#This Row],[Purchase Amount (USD)]]&gt;=100,"High Value","Low Value")</f>
        <v>Low Value</v>
      </c>
      <c r="U2467" t="str">
        <f>IF(Table1[[#This Row],[Previous Purchases]]&gt;=20,"Loyal",
IF(Table1[[#This Row],[Previous Purchases]]&gt;=10,"Returning","New"))</f>
        <v>Loyal</v>
      </c>
      <c r="V2467" s="3">
        <f>IF(Table1[[#This Row],[Discount Applied]]="Yes",1,0)</f>
        <v>0</v>
      </c>
    </row>
    <row r="2468" spans="1:22" ht="14" x14ac:dyDescent="0.3">
      <c r="A2468">
        <v>2467</v>
      </c>
      <c r="B2468" s="2">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f>IF(Table1[[#This Row],[Age]]&lt;25,"Under 25",
IF(Table1[[#This Row],[Age]]&lt;=34,"25–34",
IF(Table1[[#This Row],[Age]]&lt;=44,"35–44",
IF(Table1[[#This Row],[Age]]&lt;=54,"45–54","55+"))))</f>
        <v>25–34</v>
      </c>
      <c r="T2468" t="str">
        <f>IF(Table1[[#This Row],[Purchase Amount (USD)]]&gt;=100,"High Value","Low Value")</f>
        <v>Low Value</v>
      </c>
      <c r="U2468" t="str">
        <f>IF(Table1[[#This Row],[Previous Purchases]]&gt;=20,"Loyal",
IF(Table1[[#This Row],[Previous Purchases]]&gt;=10,"Returning","New"))</f>
        <v>Loyal</v>
      </c>
      <c r="V2468" s="3">
        <f>IF(Table1[[#This Row],[Discount Applied]]="Yes",1,0)</f>
        <v>0</v>
      </c>
    </row>
    <row r="2469" spans="1:22" ht="14" x14ac:dyDescent="0.3">
      <c r="A2469">
        <v>2468</v>
      </c>
      <c r="B2469" s="2">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f>IF(Table1[[#This Row],[Age]]&lt;25,"Under 25",
IF(Table1[[#This Row],[Age]]&lt;=34,"25–34",
IF(Table1[[#This Row],[Age]]&lt;=44,"35–44",
IF(Table1[[#This Row],[Age]]&lt;=54,"45–54","55+"))))</f>
        <v>25–34</v>
      </c>
      <c r="T2469" t="str">
        <f>IF(Table1[[#This Row],[Purchase Amount (USD)]]&gt;=100,"High Value","Low Value")</f>
        <v>Low Value</v>
      </c>
      <c r="U2469" t="str">
        <f>IF(Table1[[#This Row],[Previous Purchases]]&gt;=20,"Loyal",
IF(Table1[[#This Row],[Previous Purchases]]&gt;=10,"Returning","New"))</f>
        <v>Loyal</v>
      </c>
      <c r="V2469" s="3">
        <f>IF(Table1[[#This Row],[Discount Applied]]="Yes",1,0)</f>
        <v>0</v>
      </c>
    </row>
    <row r="2470" spans="1:22" ht="14" x14ac:dyDescent="0.3">
      <c r="A2470">
        <v>2469</v>
      </c>
      <c r="B2470" s="2">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f>IF(Table1[[#This Row],[Age]]&lt;25,"Under 25",
IF(Table1[[#This Row],[Age]]&lt;=34,"25–34",
IF(Table1[[#This Row],[Age]]&lt;=44,"35–44",
IF(Table1[[#This Row],[Age]]&lt;=54,"45–54","55+"))))</f>
        <v>55+</v>
      </c>
      <c r="T2470" t="str">
        <f>IF(Table1[[#This Row],[Purchase Amount (USD)]]&gt;=100,"High Value","Low Value")</f>
        <v>Low Value</v>
      </c>
      <c r="U2470" t="str">
        <f>IF(Table1[[#This Row],[Previous Purchases]]&gt;=20,"Loyal",
IF(Table1[[#This Row],[Previous Purchases]]&gt;=10,"Returning","New"))</f>
        <v>New</v>
      </c>
      <c r="V2470" s="3">
        <f>IF(Table1[[#This Row],[Discount Applied]]="Yes",1,0)</f>
        <v>0</v>
      </c>
    </row>
    <row r="2471" spans="1:22" ht="14" x14ac:dyDescent="0.3">
      <c r="A2471">
        <v>2470</v>
      </c>
      <c r="B2471" s="2">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f>IF(Table1[[#This Row],[Age]]&lt;25,"Under 25",
IF(Table1[[#This Row],[Age]]&lt;=34,"25–34",
IF(Table1[[#This Row],[Age]]&lt;=44,"35–44",
IF(Table1[[#This Row],[Age]]&lt;=54,"45–54","55+"))))</f>
        <v>55+</v>
      </c>
      <c r="T2471" t="str">
        <f>IF(Table1[[#This Row],[Purchase Amount (USD)]]&gt;=100,"High Value","Low Value")</f>
        <v>Low Value</v>
      </c>
      <c r="U2471" t="str">
        <f>IF(Table1[[#This Row],[Previous Purchases]]&gt;=20,"Loyal",
IF(Table1[[#This Row],[Previous Purchases]]&gt;=10,"Returning","New"))</f>
        <v>Loyal</v>
      </c>
      <c r="V2471" s="3">
        <f>IF(Table1[[#This Row],[Discount Applied]]="Yes",1,0)</f>
        <v>0</v>
      </c>
    </row>
    <row r="2472" spans="1:22" ht="14" x14ac:dyDescent="0.3">
      <c r="A2472">
        <v>2471</v>
      </c>
      <c r="B2472" s="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f>IF(Table1[[#This Row],[Age]]&lt;25,"Under 25",
IF(Table1[[#This Row],[Age]]&lt;=34,"25–34",
IF(Table1[[#This Row],[Age]]&lt;=44,"35–44",
IF(Table1[[#This Row],[Age]]&lt;=54,"45–54","55+"))))</f>
        <v>55+</v>
      </c>
      <c r="T2472" t="str">
        <f>IF(Table1[[#This Row],[Purchase Amount (USD)]]&gt;=100,"High Value","Low Value")</f>
        <v>Low Value</v>
      </c>
      <c r="U2472" t="str">
        <f>IF(Table1[[#This Row],[Previous Purchases]]&gt;=20,"Loyal",
IF(Table1[[#This Row],[Previous Purchases]]&gt;=10,"Returning","New"))</f>
        <v>Loyal</v>
      </c>
      <c r="V2472" s="3">
        <f>IF(Table1[[#This Row],[Discount Applied]]="Yes",1,0)</f>
        <v>0</v>
      </c>
    </row>
    <row r="2473" spans="1:22" ht="14" x14ac:dyDescent="0.3">
      <c r="A2473">
        <v>2472</v>
      </c>
      <c r="B2473" s="2">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f>IF(Table1[[#This Row],[Age]]&lt;25,"Under 25",
IF(Table1[[#This Row],[Age]]&lt;=34,"25–34",
IF(Table1[[#This Row],[Age]]&lt;=44,"35–44",
IF(Table1[[#This Row],[Age]]&lt;=54,"45–54","55+"))))</f>
        <v>25–34</v>
      </c>
      <c r="T2473" t="str">
        <f>IF(Table1[[#This Row],[Purchase Amount (USD)]]&gt;=100,"High Value","Low Value")</f>
        <v>Low Value</v>
      </c>
      <c r="U2473" t="str">
        <f>IF(Table1[[#This Row],[Previous Purchases]]&gt;=20,"Loyal",
IF(Table1[[#This Row],[Previous Purchases]]&gt;=10,"Returning","New"))</f>
        <v>New</v>
      </c>
      <c r="V2473" s="3">
        <f>IF(Table1[[#This Row],[Discount Applied]]="Yes",1,0)</f>
        <v>0</v>
      </c>
    </row>
    <row r="2474" spans="1:22" ht="14" x14ac:dyDescent="0.3">
      <c r="A2474">
        <v>2473</v>
      </c>
      <c r="B2474" s="2">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f>IF(Table1[[#This Row],[Age]]&lt;25,"Under 25",
IF(Table1[[#This Row],[Age]]&lt;=34,"25–34",
IF(Table1[[#This Row],[Age]]&lt;=44,"35–44",
IF(Table1[[#This Row],[Age]]&lt;=54,"45–54","55+"))))</f>
        <v>Under 25</v>
      </c>
      <c r="T2474" t="str">
        <f>IF(Table1[[#This Row],[Purchase Amount (USD)]]&gt;=100,"High Value","Low Value")</f>
        <v>Low Value</v>
      </c>
      <c r="U2474" t="str">
        <f>IF(Table1[[#This Row],[Previous Purchases]]&gt;=20,"Loyal",
IF(Table1[[#This Row],[Previous Purchases]]&gt;=10,"Returning","New"))</f>
        <v>Loyal</v>
      </c>
      <c r="V2474" s="3">
        <f>IF(Table1[[#This Row],[Discount Applied]]="Yes",1,0)</f>
        <v>0</v>
      </c>
    </row>
    <row r="2475" spans="1:22" ht="14" x14ac:dyDescent="0.3">
      <c r="A2475">
        <v>2474</v>
      </c>
      <c r="B2475" s="2">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f>IF(Table1[[#This Row],[Age]]&lt;25,"Under 25",
IF(Table1[[#This Row],[Age]]&lt;=34,"25–34",
IF(Table1[[#This Row],[Age]]&lt;=44,"35–44",
IF(Table1[[#This Row],[Age]]&lt;=54,"45–54","55+"))))</f>
        <v>55+</v>
      </c>
      <c r="T2475" t="str">
        <f>IF(Table1[[#This Row],[Purchase Amount (USD)]]&gt;=100,"High Value","Low Value")</f>
        <v>Low Value</v>
      </c>
      <c r="U2475" t="str">
        <f>IF(Table1[[#This Row],[Previous Purchases]]&gt;=20,"Loyal",
IF(Table1[[#This Row],[Previous Purchases]]&gt;=10,"Returning","New"))</f>
        <v>Loyal</v>
      </c>
      <c r="V2475" s="3">
        <f>IF(Table1[[#This Row],[Discount Applied]]="Yes",1,0)</f>
        <v>0</v>
      </c>
    </row>
    <row r="2476" spans="1:22" ht="14" x14ac:dyDescent="0.3">
      <c r="A2476">
        <v>2475</v>
      </c>
      <c r="B2476" s="2">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f>IF(Table1[[#This Row],[Age]]&lt;25,"Under 25",
IF(Table1[[#This Row],[Age]]&lt;=34,"25–34",
IF(Table1[[#This Row],[Age]]&lt;=44,"35–44",
IF(Table1[[#This Row],[Age]]&lt;=54,"45–54","55+"))))</f>
        <v>Under 25</v>
      </c>
      <c r="T2476" t="str">
        <f>IF(Table1[[#This Row],[Purchase Amount (USD)]]&gt;=100,"High Value","Low Value")</f>
        <v>Low Value</v>
      </c>
      <c r="U2476" t="str">
        <f>IF(Table1[[#This Row],[Previous Purchases]]&gt;=20,"Loyal",
IF(Table1[[#This Row],[Previous Purchases]]&gt;=10,"Returning","New"))</f>
        <v>Returning</v>
      </c>
      <c r="V2476" s="3">
        <f>IF(Table1[[#This Row],[Discount Applied]]="Yes",1,0)</f>
        <v>0</v>
      </c>
    </row>
    <row r="2477" spans="1:22" ht="14" x14ac:dyDescent="0.3">
      <c r="A2477">
        <v>2476</v>
      </c>
      <c r="B2477" s="2">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f>IF(Table1[[#This Row],[Age]]&lt;25,"Under 25",
IF(Table1[[#This Row],[Age]]&lt;=34,"25–34",
IF(Table1[[#This Row],[Age]]&lt;=44,"35–44",
IF(Table1[[#This Row],[Age]]&lt;=54,"45–54","55+"))))</f>
        <v>55+</v>
      </c>
      <c r="T2477" t="str">
        <f>IF(Table1[[#This Row],[Purchase Amount (USD)]]&gt;=100,"High Value","Low Value")</f>
        <v>Low Value</v>
      </c>
      <c r="U2477" t="str">
        <f>IF(Table1[[#This Row],[Previous Purchases]]&gt;=20,"Loyal",
IF(Table1[[#This Row],[Previous Purchases]]&gt;=10,"Returning","New"))</f>
        <v>Loyal</v>
      </c>
      <c r="V2477" s="3">
        <f>IF(Table1[[#This Row],[Discount Applied]]="Yes",1,0)</f>
        <v>0</v>
      </c>
    </row>
    <row r="2478" spans="1:22" ht="14" x14ac:dyDescent="0.3">
      <c r="A2478">
        <v>2477</v>
      </c>
      <c r="B2478" s="2">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f>IF(Table1[[#This Row],[Age]]&lt;25,"Under 25",
IF(Table1[[#This Row],[Age]]&lt;=34,"25–34",
IF(Table1[[#This Row],[Age]]&lt;=44,"35–44",
IF(Table1[[#This Row],[Age]]&lt;=54,"45–54","55+"))))</f>
        <v>55+</v>
      </c>
      <c r="T2478" t="str">
        <f>IF(Table1[[#This Row],[Purchase Amount (USD)]]&gt;=100,"High Value","Low Value")</f>
        <v>Low Value</v>
      </c>
      <c r="U2478" t="str">
        <f>IF(Table1[[#This Row],[Previous Purchases]]&gt;=20,"Loyal",
IF(Table1[[#This Row],[Previous Purchases]]&gt;=10,"Returning","New"))</f>
        <v>Loyal</v>
      </c>
      <c r="V2478" s="3">
        <f>IF(Table1[[#This Row],[Discount Applied]]="Yes",1,0)</f>
        <v>0</v>
      </c>
    </row>
    <row r="2479" spans="1:22" ht="14" x14ac:dyDescent="0.3">
      <c r="A2479">
        <v>2478</v>
      </c>
      <c r="B2479" s="2">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f>IF(Table1[[#This Row],[Age]]&lt;25,"Under 25",
IF(Table1[[#This Row],[Age]]&lt;=34,"25–34",
IF(Table1[[#This Row],[Age]]&lt;=44,"35–44",
IF(Table1[[#This Row],[Age]]&lt;=54,"45–54","55+"))))</f>
        <v>25–34</v>
      </c>
      <c r="T2479" t="str">
        <f>IF(Table1[[#This Row],[Purchase Amount (USD)]]&gt;=100,"High Value","Low Value")</f>
        <v>Low Value</v>
      </c>
      <c r="U2479" t="str">
        <f>IF(Table1[[#This Row],[Previous Purchases]]&gt;=20,"Loyal",
IF(Table1[[#This Row],[Previous Purchases]]&gt;=10,"Returning","New"))</f>
        <v>Loyal</v>
      </c>
      <c r="V2479" s="3">
        <f>IF(Table1[[#This Row],[Discount Applied]]="Yes",1,0)</f>
        <v>0</v>
      </c>
    </row>
    <row r="2480" spans="1:22" ht="14" x14ac:dyDescent="0.3">
      <c r="A2480">
        <v>2479</v>
      </c>
      <c r="B2480" s="2">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f>IF(Table1[[#This Row],[Age]]&lt;25,"Under 25",
IF(Table1[[#This Row],[Age]]&lt;=34,"25–34",
IF(Table1[[#This Row],[Age]]&lt;=44,"35–44",
IF(Table1[[#This Row],[Age]]&lt;=54,"45–54","55+"))))</f>
        <v>Under 25</v>
      </c>
      <c r="T2480" t="str">
        <f>IF(Table1[[#This Row],[Purchase Amount (USD)]]&gt;=100,"High Value","Low Value")</f>
        <v>Low Value</v>
      </c>
      <c r="U2480" t="str">
        <f>IF(Table1[[#This Row],[Previous Purchases]]&gt;=20,"Loyal",
IF(Table1[[#This Row],[Previous Purchases]]&gt;=10,"Returning","New"))</f>
        <v>New</v>
      </c>
      <c r="V2480" s="3">
        <f>IF(Table1[[#This Row],[Discount Applied]]="Yes",1,0)</f>
        <v>0</v>
      </c>
    </row>
    <row r="2481" spans="1:22" ht="14" x14ac:dyDescent="0.3">
      <c r="A2481">
        <v>2480</v>
      </c>
      <c r="B2481" s="2">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f>IF(Table1[[#This Row],[Age]]&lt;25,"Under 25",
IF(Table1[[#This Row],[Age]]&lt;=34,"25–34",
IF(Table1[[#This Row],[Age]]&lt;=44,"35–44",
IF(Table1[[#This Row],[Age]]&lt;=54,"45–54","55+"))))</f>
        <v>35–44</v>
      </c>
      <c r="T2481" t="str">
        <f>IF(Table1[[#This Row],[Purchase Amount (USD)]]&gt;=100,"High Value","Low Value")</f>
        <v>Low Value</v>
      </c>
      <c r="U2481" t="str">
        <f>IF(Table1[[#This Row],[Previous Purchases]]&gt;=20,"Loyal",
IF(Table1[[#This Row],[Previous Purchases]]&gt;=10,"Returning","New"))</f>
        <v>Loyal</v>
      </c>
      <c r="V2481" s="3">
        <f>IF(Table1[[#This Row],[Discount Applied]]="Yes",1,0)</f>
        <v>0</v>
      </c>
    </row>
    <row r="2482" spans="1:22" ht="14" x14ac:dyDescent="0.3">
      <c r="A2482">
        <v>2481</v>
      </c>
      <c r="B2482" s="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f>IF(Table1[[#This Row],[Age]]&lt;25,"Under 25",
IF(Table1[[#This Row],[Age]]&lt;=34,"25–34",
IF(Table1[[#This Row],[Age]]&lt;=44,"35–44",
IF(Table1[[#This Row],[Age]]&lt;=54,"45–54","55+"))))</f>
        <v>55+</v>
      </c>
      <c r="T2482" t="str">
        <f>IF(Table1[[#This Row],[Purchase Amount (USD)]]&gt;=100,"High Value","Low Value")</f>
        <v>Low Value</v>
      </c>
      <c r="U2482" t="str">
        <f>IF(Table1[[#This Row],[Previous Purchases]]&gt;=20,"Loyal",
IF(Table1[[#This Row],[Previous Purchases]]&gt;=10,"Returning","New"))</f>
        <v>New</v>
      </c>
      <c r="V2482" s="3">
        <f>IF(Table1[[#This Row],[Discount Applied]]="Yes",1,0)</f>
        <v>0</v>
      </c>
    </row>
    <row r="2483" spans="1:22" ht="14" x14ac:dyDescent="0.3">
      <c r="A2483">
        <v>2482</v>
      </c>
      <c r="B2483" s="2">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str">
        <f>IF(Table1[[#This Row],[Age]]&lt;25,"Under 25",
IF(Table1[[#This Row],[Age]]&lt;=34,"25–34",
IF(Table1[[#This Row],[Age]]&lt;=44,"35–44",
IF(Table1[[#This Row],[Age]]&lt;=54,"45–54","55+"))))</f>
        <v>35–44</v>
      </c>
      <c r="T2483" t="str">
        <f>IF(Table1[[#This Row],[Purchase Amount (USD)]]&gt;=100,"High Value","Low Value")</f>
        <v>Low Value</v>
      </c>
      <c r="U2483" t="str">
        <f>IF(Table1[[#This Row],[Previous Purchases]]&gt;=20,"Loyal",
IF(Table1[[#This Row],[Previous Purchases]]&gt;=10,"Returning","New"))</f>
        <v>Loyal</v>
      </c>
      <c r="V2483" s="3">
        <f>IF(Table1[[#This Row],[Discount Applied]]="Yes",1,0)</f>
        <v>0</v>
      </c>
    </row>
    <row r="2484" spans="1:22" ht="14" x14ac:dyDescent="0.3">
      <c r="A2484">
        <v>2483</v>
      </c>
      <c r="B2484" s="2">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f>IF(Table1[[#This Row],[Age]]&lt;25,"Under 25",
IF(Table1[[#This Row],[Age]]&lt;=34,"25–34",
IF(Table1[[#This Row],[Age]]&lt;=44,"35–44",
IF(Table1[[#This Row],[Age]]&lt;=54,"45–54","55+"))))</f>
        <v>55+</v>
      </c>
      <c r="T2484" t="str">
        <f>IF(Table1[[#This Row],[Purchase Amount (USD)]]&gt;=100,"High Value","Low Value")</f>
        <v>Low Value</v>
      </c>
      <c r="U2484" t="str">
        <f>IF(Table1[[#This Row],[Previous Purchases]]&gt;=20,"Loyal",
IF(Table1[[#This Row],[Previous Purchases]]&gt;=10,"Returning","New"))</f>
        <v>Loyal</v>
      </c>
      <c r="V2484" s="3">
        <f>IF(Table1[[#This Row],[Discount Applied]]="Yes",1,0)</f>
        <v>0</v>
      </c>
    </row>
    <row r="2485" spans="1:22" ht="14" x14ac:dyDescent="0.3">
      <c r="A2485">
        <v>2484</v>
      </c>
      <c r="B2485" s="2">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f>IF(Table1[[#This Row],[Age]]&lt;25,"Under 25",
IF(Table1[[#This Row],[Age]]&lt;=34,"25–34",
IF(Table1[[#This Row],[Age]]&lt;=44,"35–44",
IF(Table1[[#This Row],[Age]]&lt;=54,"45–54","55+"))))</f>
        <v>25–34</v>
      </c>
      <c r="T2485" t="str">
        <f>IF(Table1[[#This Row],[Purchase Amount (USD)]]&gt;=100,"High Value","Low Value")</f>
        <v>Low Value</v>
      </c>
      <c r="U2485" t="str">
        <f>IF(Table1[[#This Row],[Previous Purchases]]&gt;=20,"Loyal",
IF(Table1[[#This Row],[Previous Purchases]]&gt;=10,"Returning","New"))</f>
        <v>New</v>
      </c>
      <c r="V2485" s="3">
        <f>IF(Table1[[#This Row],[Discount Applied]]="Yes",1,0)</f>
        <v>0</v>
      </c>
    </row>
    <row r="2486" spans="1:22" ht="14" x14ac:dyDescent="0.3">
      <c r="A2486">
        <v>2485</v>
      </c>
      <c r="B2486" s="2">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f>IF(Table1[[#This Row],[Age]]&lt;25,"Under 25",
IF(Table1[[#This Row],[Age]]&lt;=34,"25–34",
IF(Table1[[#This Row],[Age]]&lt;=44,"35–44",
IF(Table1[[#This Row],[Age]]&lt;=54,"45–54","55+"))))</f>
        <v>55+</v>
      </c>
      <c r="T2486" t="str">
        <f>IF(Table1[[#This Row],[Purchase Amount (USD)]]&gt;=100,"High Value","Low Value")</f>
        <v>Low Value</v>
      </c>
      <c r="U2486" t="str">
        <f>IF(Table1[[#This Row],[Previous Purchases]]&gt;=20,"Loyal",
IF(Table1[[#This Row],[Previous Purchases]]&gt;=10,"Returning","New"))</f>
        <v>Loyal</v>
      </c>
      <c r="V2486" s="3">
        <f>IF(Table1[[#This Row],[Discount Applied]]="Yes",1,0)</f>
        <v>0</v>
      </c>
    </row>
    <row r="2487" spans="1:22" ht="14" x14ac:dyDescent="0.3">
      <c r="A2487">
        <v>2486</v>
      </c>
      <c r="B2487" s="2">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f>IF(Table1[[#This Row],[Age]]&lt;25,"Under 25",
IF(Table1[[#This Row],[Age]]&lt;=34,"25–34",
IF(Table1[[#This Row],[Age]]&lt;=44,"35–44",
IF(Table1[[#This Row],[Age]]&lt;=54,"45–54","55+"))))</f>
        <v>35–44</v>
      </c>
      <c r="T2487" t="str">
        <f>IF(Table1[[#This Row],[Purchase Amount (USD)]]&gt;=100,"High Value","Low Value")</f>
        <v>Low Value</v>
      </c>
      <c r="U2487" t="str">
        <f>IF(Table1[[#This Row],[Previous Purchases]]&gt;=20,"Loyal",
IF(Table1[[#This Row],[Previous Purchases]]&gt;=10,"Returning","New"))</f>
        <v>Loyal</v>
      </c>
      <c r="V2487" s="3">
        <f>IF(Table1[[#This Row],[Discount Applied]]="Yes",1,0)</f>
        <v>0</v>
      </c>
    </row>
    <row r="2488" spans="1:22" ht="14" x14ac:dyDescent="0.3">
      <c r="A2488">
        <v>2487</v>
      </c>
      <c r="B2488" s="2">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f>IF(Table1[[#This Row],[Age]]&lt;25,"Under 25",
IF(Table1[[#This Row],[Age]]&lt;=34,"25–34",
IF(Table1[[#This Row],[Age]]&lt;=44,"35–44",
IF(Table1[[#This Row],[Age]]&lt;=54,"45–54","55+"))))</f>
        <v>55+</v>
      </c>
      <c r="T2488" t="str">
        <f>IF(Table1[[#This Row],[Purchase Amount (USD)]]&gt;=100,"High Value","Low Value")</f>
        <v>Low Value</v>
      </c>
      <c r="U2488" t="str">
        <f>IF(Table1[[#This Row],[Previous Purchases]]&gt;=20,"Loyal",
IF(Table1[[#This Row],[Previous Purchases]]&gt;=10,"Returning","New"))</f>
        <v>New</v>
      </c>
      <c r="V2488" s="3">
        <f>IF(Table1[[#This Row],[Discount Applied]]="Yes",1,0)</f>
        <v>0</v>
      </c>
    </row>
    <row r="2489" spans="1:22" ht="14" x14ac:dyDescent="0.3">
      <c r="A2489">
        <v>2488</v>
      </c>
      <c r="B2489" s="2">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f>IF(Table1[[#This Row],[Age]]&lt;25,"Under 25",
IF(Table1[[#This Row],[Age]]&lt;=34,"25–34",
IF(Table1[[#This Row],[Age]]&lt;=44,"35–44",
IF(Table1[[#This Row],[Age]]&lt;=54,"45–54","55+"))))</f>
        <v>55+</v>
      </c>
      <c r="T2489" t="str">
        <f>IF(Table1[[#This Row],[Purchase Amount (USD)]]&gt;=100,"High Value","Low Value")</f>
        <v>Low Value</v>
      </c>
      <c r="U2489" t="str">
        <f>IF(Table1[[#This Row],[Previous Purchases]]&gt;=20,"Loyal",
IF(Table1[[#This Row],[Previous Purchases]]&gt;=10,"Returning","New"))</f>
        <v>Returning</v>
      </c>
      <c r="V2489" s="3">
        <f>IF(Table1[[#This Row],[Discount Applied]]="Yes",1,0)</f>
        <v>0</v>
      </c>
    </row>
    <row r="2490" spans="1:22" ht="14" x14ac:dyDescent="0.3">
      <c r="A2490">
        <v>2489</v>
      </c>
      <c r="B2490" s="2">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f>IF(Table1[[#This Row],[Age]]&lt;25,"Under 25",
IF(Table1[[#This Row],[Age]]&lt;=34,"25–34",
IF(Table1[[#This Row],[Age]]&lt;=44,"35–44",
IF(Table1[[#This Row],[Age]]&lt;=54,"45–54","55+"))))</f>
        <v>55+</v>
      </c>
      <c r="T2490" t="str">
        <f>IF(Table1[[#This Row],[Purchase Amount (USD)]]&gt;=100,"High Value","Low Value")</f>
        <v>Low Value</v>
      </c>
      <c r="U2490" t="str">
        <f>IF(Table1[[#This Row],[Previous Purchases]]&gt;=20,"Loyal",
IF(Table1[[#This Row],[Previous Purchases]]&gt;=10,"Returning","New"))</f>
        <v>Loyal</v>
      </c>
      <c r="V2490" s="3">
        <f>IF(Table1[[#This Row],[Discount Applied]]="Yes",1,0)</f>
        <v>0</v>
      </c>
    </row>
    <row r="2491" spans="1:22" ht="14" x14ac:dyDescent="0.3">
      <c r="A2491">
        <v>2490</v>
      </c>
      <c r="B2491" s="2">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f>IF(Table1[[#This Row],[Age]]&lt;25,"Under 25",
IF(Table1[[#This Row],[Age]]&lt;=34,"25–34",
IF(Table1[[#This Row],[Age]]&lt;=44,"35–44",
IF(Table1[[#This Row],[Age]]&lt;=54,"45–54","55+"))))</f>
        <v>55+</v>
      </c>
      <c r="T2491" t="str">
        <f>IF(Table1[[#This Row],[Purchase Amount (USD)]]&gt;=100,"High Value","Low Value")</f>
        <v>Low Value</v>
      </c>
      <c r="U2491" t="str">
        <f>IF(Table1[[#This Row],[Previous Purchases]]&gt;=20,"Loyal",
IF(Table1[[#This Row],[Previous Purchases]]&gt;=10,"Returning","New"))</f>
        <v>Loyal</v>
      </c>
      <c r="V2491" s="3">
        <f>IF(Table1[[#This Row],[Discount Applied]]="Yes",1,0)</f>
        <v>0</v>
      </c>
    </row>
    <row r="2492" spans="1:22" ht="14" x14ac:dyDescent="0.3">
      <c r="A2492">
        <v>2491</v>
      </c>
      <c r="B2492" s="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f>IF(Table1[[#This Row],[Age]]&lt;25,"Under 25",
IF(Table1[[#This Row],[Age]]&lt;=34,"25–34",
IF(Table1[[#This Row],[Age]]&lt;=44,"35–44",
IF(Table1[[#This Row],[Age]]&lt;=54,"45–54","55+"))))</f>
        <v>45–54</v>
      </c>
      <c r="T2492" t="str">
        <f>IF(Table1[[#This Row],[Purchase Amount (USD)]]&gt;=100,"High Value","Low Value")</f>
        <v>Low Value</v>
      </c>
      <c r="U2492" t="str">
        <f>IF(Table1[[#This Row],[Previous Purchases]]&gt;=20,"Loyal",
IF(Table1[[#This Row],[Previous Purchases]]&gt;=10,"Returning","New"))</f>
        <v>New</v>
      </c>
      <c r="V2492" s="3">
        <f>IF(Table1[[#This Row],[Discount Applied]]="Yes",1,0)</f>
        <v>0</v>
      </c>
    </row>
    <row r="2493" spans="1:22" ht="14" x14ac:dyDescent="0.3">
      <c r="A2493">
        <v>2492</v>
      </c>
      <c r="B2493" s="2">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f>IF(Table1[[#This Row],[Age]]&lt;25,"Under 25",
IF(Table1[[#This Row],[Age]]&lt;=34,"25–34",
IF(Table1[[#This Row],[Age]]&lt;=44,"35–44",
IF(Table1[[#This Row],[Age]]&lt;=54,"45–54","55+"))))</f>
        <v>55+</v>
      </c>
      <c r="T2493" t="str">
        <f>IF(Table1[[#This Row],[Purchase Amount (USD)]]&gt;=100,"High Value","Low Value")</f>
        <v>Low Value</v>
      </c>
      <c r="U2493" t="str">
        <f>IF(Table1[[#This Row],[Previous Purchases]]&gt;=20,"Loyal",
IF(Table1[[#This Row],[Previous Purchases]]&gt;=10,"Returning","New"))</f>
        <v>Returning</v>
      </c>
      <c r="V2493" s="3">
        <f>IF(Table1[[#This Row],[Discount Applied]]="Yes",1,0)</f>
        <v>0</v>
      </c>
    </row>
    <row r="2494" spans="1:22" ht="14" x14ac:dyDescent="0.3">
      <c r="A2494">
        <v>2493</v>
      </c>
      <c r="B2494" s="2">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f>IF(Table1[[#This Row],[Age]]&lt;25,"Under 25",
IF(Table1[[#This Row],[Age]]&lt;=34,"25–34",
IF(Table1[[#This Row],[Age]]&lt;=44,"35–44",
IF(Table1[[#This Row],[Age]]&lt;=54,"45–54","55+"))))</f>
        <v>45–54</v>
      </c>
      <c r="T2494" t="str">
        <f>IF(Table1[[#This Row],[Purchase Amount (USD)]]&gt;=100,"High Value","Low Value")</f>
        <v>Low Value</v>
      </c>
      <c r="U2494" t="str">
        <f>IF(Table1[[#This Row],[Previous Purchases]]&gt;=20,"Loyal",
IF(Table1[[#This Row],[Previous Purchases]]&gt;=10,"Returning","New"))</f>
        <v>Loyal</v>
      </c>
      <c r="V2494" s="3">
        <f>IF(Table1[[#This Row],[Discount Applied]]="Yes",1,0)</f>
        <v>0</v>
      </c>
    </row>
    <row r="2495" spans="1:22" ht="14" x14ac:dyDescent="0.3">
      <c r="A2495">
        <v>2494</v>
      </c>
      <c r="B2495" s="2">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f>IF(Table1[[#This Row],[Age]]&lt;25,"Under 25",
IF(Table1[[#This Row],[Age]]&lt;=34,"25–34",
IF(Table1[[#This Row],[Age]]&lt;=44,"35–44",
IF(Table1[[#This Row],[Age]]&lt;=54,"45–54","55+"))))</f>
        <v>Under 25</v>
      </c>
      <c r="T2495" t="str">
        <f>IF(Table1[[#This Row],[Purchase Amount (USD)]]&gt;=100,"High Value","Low Value")</f>
        <v>Low Value</v>
      </c>
      <c r="U2495" t="str">
        <f>IF(Table1[[#This Row],[Previous Purchases]]&gt;=20,"Loyal",
IF(Table1[[#This Row],[Previous Purchases]]&gt;=10,"Returning","New"))</f>
        <v>New</v>
      </c>
      <c r="V2495" s="3">
        <f>IF(Table1[[#This Row],[Discount Applied]]="Yes",1,0)</f>
        <v>0</v>
      </c>
    </row>
    <row r="2496" spans="1:22" ht="14" x14ac:dyDescent="0.3">
      <c r="A2496">
        <v>2495</v>
      </c>
      <c r="B2496" s="2">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f>IF(Table1[[#This Row],[Age]]&lt;25,"Under 25",
IF(Table1[[#This Row],[Age]]&lt;=34,"25–34",
IF(Table1[[#This Row],[Age]]&lt;=44,"35–44",
IF(Table1[[#This Row],[Age]]&lt;=54,"45–54","55+"))))</f>
        <v>35–44</v>
      </c>
      <c r="T2496" t="str">
        <f>IF(Table1[[#This Row],[Purchase Amount (USD)]]&gt;=100,"High Value","Low Value")</f>
        <v>Low Value</v>
      </c>
      <c r="U2496" t="str">
        <f>IF(Table1[[#This Row],[Previous Purchases]]&gt;=20,"Loyal",
IF(Table1[[#This Row],[Previous Purchases]]&gt;=10,"Returning","New"))</f>
        <v>Loyal</v>
      </c>
      <c r="V2496" s="3">
        <f>IF(Table1[[#This Row],[Discount Applied]]="Yes",1,0)</f>
        <v>0</v>
      </c>
    </row>
    <row r="2497" spans="1:22" ht="14" x14ac:dyDescent="0.3">
      <c r="A2497">
        <v>2496</v>
      </c>
      <c r="B2497" s="2">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str">
        <f>IF(Table1[[#This Row],[Age]]&lt;25,"Under 25",
IF(Table1[[#This Row],[Age]]&lt;=34,"25–34",
IF(Table1[[#This Row],[Age]]&lt;=44,"35–44",
IF(Table1[[#This Row],[Age]]&lt;=54,"45–54","55+"))))</f>
        <v>35–44</v>
      </c>
      <c r="T2497" t="str">
        <f>IF(Table1[[#This Row],[Purchase Amount (USD)]]&gt;=100,"High Value","Low Value")</f>
        <v>Low Value</v>
      </c>
      <c r="U2497" t="str">
        <f>IF(Table1[[#This Row],[Previous Purchases]]&gt;=20,"Loyal",
IF(Table1[[#This Row],[Previous Purchases]]&gt;=10,"Returning","New"))</f>
        <v>Loyal</v>
      </c>
      <c r="V2497" s="3">
        <f>IF(Table1[[#This Row],[Discount Applied]]="Yes",1,0)</f>
        <v>0</v>
      </c>
    </row>
    <row r="2498" spans="1:22" ht="14" x14ac:dyDescent="0.3">
      <c r="A2498">
        <v>2497</v>
      </c>
      <c r="B2498" s="2">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f>IF(Table1[[#This Row],[Age]]&lt;25,"Under 25",
IF(Table1[[#This Row],[Age]]&lt;=34,"25–34",
IF(Table1[[#This Row],[Age]]&lt;=44,"35–44",
IF(Table1[[#This Row],[Age]]&lt;=54,"45–54","55+"))))</f>
        <v>55+</v>
      </c>
      <c r="T2498" t="str">
        <f>IF(Table1[[#This Row],[Purchase Amount (USD)]]&gt;=100,"High Value","Low Value")</f>
        <v>Low Value</v>
      </c>
      <c r="U2498" t="str">
        <f>IF(Table1[[#This Row],[Previous Purchases]]&gt;=20,"Loyal",
IF(Table1[[#This Row],[Previous Purchases]]&gt;=10,"Returning","New"))</f>
        <v>Loyal</v>
      </c>
      <c r="V2498" s="3">
        <f>IF(Table1[[#This Row],[Discount Applied]]="Yes",1,0)</f>
        <v>0</v>
      </c>
    </row>
    <row r="2499" spans="1:22" ht="14" x14ac:dyDescent="0.3">
      <c r="A2499">
        <v>2498</v>
      </c>
      <c r="B2499" s="2">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str">
        <f>IF(Table1[[#This Row],[Age]]&lt;25,"Under 25",
IF(Table1[[#This Row],[Age]]&lt;=34,"25–34",
IF(Table1[[#This Row],[Age]]&lt;=44,"35–44",
IF(Table1[[#This Row],[Age]]&lt;=54,"45–54","55+"))))</f>
        <v>35–44</v>
      </c>
      <c r="T2499" t="str">
        <f>IF(Table1[[#This Row],[Purchase Amount (USD)]]&gt;=100,"High Value","Low Value")</f>
        <v>Low Value</v>
      </c>
      <c r="U2499" t="str">
        <f>IF(Table1[[#This Row],[Previous Purchases]]&gt;=20,"Loyal",
IF(Table1[[#This Row],[Previous Purchases]]&gt;=10,"Returning","New"))</f>
        <v>Loyal</v>
      </c>
      <c r="V2499" s="3">
        <f>IF(Table1[[#This Row],[Discount Applied]]="Yes",1,0)</f>
        <v>0</v>
      </c>
    </row>
    <row r="2500" spans="1:22" ht="14" x14ac:dyDescent="0.3">
      <c r="A2500">
        <v>2499</v>
      </c>
      <c r="B2500" s="2">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f>IF(Table1[[#This Row],[Age]]&lt;25,"Under 25",
IF(Table1[[#This Row],[Age]]&lt;=34,"25–34",
IF(Table1[[#This Row],[Age]]&lt;=44,"35–44",
IF(Table1[[#This Row],[Age]]&lt;=54,"45–54","55+"))))</f>
        <v>Under 25</v>
      </c>
      <c r="T2500" t="str">
        <f>IF(Table1[[#This Row],[Purchase Amount (USD)]]&gt;=100,"High Value","Low Value")</f>
        <v>Low Value</v>
      </c>
      <c r="U2500" t="str">
        <f>IF(Table1[[#This Row],[Previous Purchases]]&gt;=20,"Loyal",
IF(Table1[[#This Row],[Previous Purchases]]&gt;=10,"Returning","New"))</f>
        <v>Loyal</v>
      </c>
      <c r="V2500" s="3">
        <f>IF(Table1[[#This Row],[Discount Applied]]="Yes",1,0)</f>
        <v>0</v>
      </c>
    </row>
    <row r="2501" spans="1:22" ht="14" x14ac:dyDescent="0.3">
      <c r="A2501">
        <v>2500</v>
      </c>
      <c r="B2501" s="2">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f>IF(Table1[[#This Row],[Age]]&lt;25,"Under 25",
IF(Table1[[#This Row],[Age]]&lt;=34,"25–34",
IF(Table1[[#This Row],[Age]]&lt;=44,"35–44",
IF(Table1[[#This Row],[Age]]&lt;=54,"45–54","55+"))))</f>
        <v>45–54</v>
      </c>
      <c r="T2501" t="str">
        <f>IF(Table1[[#This Row],[Purchase Amount (USD)]]&gt;=100,"High Value","Low Value")</f>
        <v>Low Value</v>
      </c>
      <c r="U2501" t="str">
        <f>IF(Table1[[#This Row],[Previous Purchases]]&gt;=20,"Loyal",
IF(Table1[[#This Row],[Previous Purchases]]&gt;=10,"Returning","New"))</f>
        <v>New</v>
      </c>
      <c r="V2501" s="3">
        <f>IF(Table1[[#This Row],[Discount Applied]]="Yes",1,0)</f>
        <v>0</v>
      </c>
    </row>
    <row r="2502" spans="1:22" ht="14" x14ac:dyDescent="0.3">
      <c r="A2502">
        <v>2501</v>
      </c>
      <c r="B2502" s="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f>IF(Table1[[#This Row],[Age]]&lt;25,"Under 25",
IF(Table1[[#This Row],[Age]]&lt;=34,"25–34",
IF(Table1[[#This Row],[Age]]&lt;=44,"35–44",
IF(Table1[[#This Row],[Age]]&lt;=54,"45–54","55+"))))</f>
        <v>55+</v>
      </c>
      <c r="T2502" t="str">
        <f>IF(Table1[[#This Row],[Purchase Amount (USD)]]&gt;=100,"High Value","Low Value")</f>
        <v>Low Value</v>
      </c>
      <c r="U2502" t="str">
        <f>IF(Table1[[#This Row],[Previous Purchases]]&gt;=20,"Loyal",
IF(Table1[[#This Row],[Previous Purchases]]&gt;=10,"Returning","New"))</f>
        <v>Loyal</v>
      </c>
      <c r="V2502" s="3">
        <f>IF(Table1[[#This Row],[Discount Applied]]="Yes",1,0)</f>
        <v>0</v>
      </c>
    </row>
    <row r="2503" spans="1:22" ht="14" x14ac:dyDescent="0.3">
      <c r="A2503">
        <v>2502</v>
      </c>
      <c r="B2503" s="2">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f>IF(Table1[[#This Row],[Age]]&lt;25,"Under 25",
IF(Table1[[#This Row],[Age]]&lt;=34,"25–34",
IF(Table1[[#This Row],[Age]]&lt;=44,"35–44",
IF(Table1[[#This Row],[Age]]&lt;=54,"45–54","55+"))))</f>
        <v>45–54</v>
      </c>
      <c r="T2503" t="str">
        <f>IF(Table1[[#This Row],[Purchase Amount (USD)]]&gt;=100,"High Value","Low Value")</f>
        <v>Low Value</v>
      </c>
      <c r="U2503" t="str">
        <f>IF(Table1[[#This Row],[Previous Purchases]]&gt;=20,"Loyal",
IF(Table1[[#This Row],[Previous Purchases]]&gt;=10,"Returning","New"))</f>
        <v>Loyal</v>
      </c>
      <c r="V2503" s="3">
        <f>IF(Table1[[#This Row],[Discount Applied]]="Yes",1,0)</f>
        <v>0</v>
      </c>
    </row>
    <row r="2504" spans="1:22" ht="14" x14ac:dyDescent="0.3">
      <c r="A2504">
        <v>2503</v>
      </c>
      <c r="B2504" s="2">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f>IF(Table1[[#This Row],[Age]]&lt;25,"Under 25",
IF(Table1[[#This Row],[Age]]&lt;=34,"25–34",
IF(Table1[[#This Row],[Age]]&lt;=44,"35–44",
IF(Table1[[#This Row],[Age]]&lt;=54,"45–54","55+"))))</f>
        <v>45–54</v>
      </c>
      <c r="T2504" t="str">
        <f>IF(Table1[[#This Row],[Purchase Amount (USD)]]&gt;=100,"High Value","Low Value")</f>
        <v>Low Value</v>
      </c>
      <c r="U2504" t="str">
        <f>IF(Table1[[#This Row],[Previous Purchases]]&gt;=20,"Loyal",
IF(Table1[[#This Row],[Previous Purchases]]&gt;=10,"Returning","New"))</f>
        <v>Returning</v>
      </c>
      <c r="V2504" s="3">
        <f>IF(Table1[[#This Row],[Discount Applied]]="Yes",1,0)</f>
        <v>0</v>
      </c>
    </row>
    <row r="2505" spans="1:22" ht="14" x14ac:dyDescent="0.3">
      <c r="A2505">
        <v>2504</v>
      </c>
      <c r="B2505" s="2">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f>IF(Table1[[#This Row],[Age]]&lt;25,"Under 25",
IF(Table1[[#This Row],[Age]]&lt;=34,"25–34",
IF(Table1[[#This Row],[Age]]&lt;=44,"35–44",
IF(Table1[[#This Row],[Age]]&lt;=54,"45–54","55+"))))</f>
        <v>55+</v>
      </c>
      <c r="T2505" t="str">
        <f>IF(Table1[[#This Row],[Purchase Amount (USD)]]&gt;=100,"High Value","Low Value")</f>
        <v>Low Value</v>
      </c>
      <c r="U2505" t="str">
        <f>IF(Table1[[#This Row],[Previous Purchases]]&gt;=20,"Loyal",
IF(Table1[[#This Row],[Previous Purchases]]&gt;=10,"Returning","New"))</f>
        <v>New</v>
      </c>
      <c r="V2505" s="3">
        <f>IF(Table1[[#This Row],[Discount Applied]]="Yes",1,0)</f>
        <v>0</v>
      </c>
    </row>
    <row r="2506" spans="1:22" ht="14" x14ac:dyDescent="0.3">
      <c r="A2506">
        <v>2505</v>
      </c>
      <c r="B2506" s="2">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f>IF(Table1[[#This Row],[Age]]&lt;25,"Under 25",
IF(Table1[[#This Row],[Age]]&lt;=34,"25–34",
IF(Table1[[#This Row],[Age]]&lt;=44,"35–44",
IF(Table1[[#This Row],[Age]]&lt;=54,"45–54","55+"))))</f>
        <v>55+</v>
      </c>
      <c r="T2506" t="str">
        <f>IF(Table1[[#This Row],[Purchase Amount (USD)]]&gt;=100,"High Value","Low Value")</f>
        <v>Low Value</v>
      </c>
      <c r="U2506" t="str">
        <f>IF(Table1[[#This Row],[Previous Purchases]]&gt;=20,"Loyal",
IF(Table1[[#This Row],[Previous Purchases]]&gt;=10,"Returning","New"))</f>
        <v>Loyal</v>
      </c>
      <c r="V2506" s="3">
        <f>IF(Table1[[#This Row],[Discount Applied]]="Yes",1,0)</f>
        <v>0</v>
      </c>
    </row>
    <row r="2507" spans="1:22" ht="14" x14ac:dyDescent="0.3">
      <c r="A2507">
        <v>2506</v>
      </c>
      <c r="B2507" s="2">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f>IF(Table1[[#This Row],[Age]]&lt;25,"Under 25",
IF(Table1[[#This Row],[Age]]&lt;=34,"25–34",
IF(Table1[[#This Row],[Age]]&lt;=44,"35–44",
IF(Table1[[#This Row],[Age]]&lt;=54,"45–54","55+"))))</f>
        <v>25–34</v>
      </c>
      <c r="T2507" t="str">
        <f>IF(Table1[[#This Row],[Purchase Amount (USD)]]&gt;=100,"High Value","Low Value")</f>
        <v>Low Value</v>
      </c>
      <c r="U2507" t="str">
        <f>IF(Table1[[#This Row],[Previous Purchases]]&gt;=20,"Loyal",
IF(Table1[[#This Row],[Previous Purchases]]&gt;=10,"Returning","New"))</f>
        <v>Loyal</v>
      </c>
      <c r="V2507" s="3">
        <f>IF(Table1[[#This Row],[Discount Applied]]="Yes",1,0)</f>
        <v>0</v>
      </c>
    </row>
    <row r="2508" spans="1:22" ht="14" x14ac:dyDescent="0.3">
      <c r="A2508">
        <v>2507</v>
      </c>
      <c r="B2508" s="2">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f>IF(Table1[[#This Row],[Age]]&lt;25,"Under 25",
IF(Table1[[#This Row],[Age]]&lt;=34,"25–34",
IF(Table1[[#This Row],[Age]]&lt;=44,"35–44",
IF(Table1[[#This Row],[Age]]&lt;=54,"45–54","55+"))))</f>
        <v>55+</v>
      </c>
      <c r="T2508" t="str">
        <f>IF(Table1[[#This Row],[Purchase Amount (USD)]]&gt;=100,"High Value","Low Value")</f>
        <v>Low Value</v>
      </c>
      <c r="U2508" t="str">
        <f>IF(Table1[[#This Row],[Previous Purchases]]&gt;=20,"Loyal",
IF(Table1[[#This Row],[Previous Purchases]]&gt;=10,"Returning","New"))</f>
        <v>Returning</v>
      </c>
      <c r="V2508" s="3">
        <f>IF(Table1[[#This Row],[Discount Applied]]="Yes",1,0)</f>
        <v>0</v>
      </c>
    </row>
    <row r="2509" spans="1:22" ht="14" x14ac:dyDescent="0.3">
      <c r="A2509">
        <v>2508</v>
      </c>
      <c r="B2509" s="2">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f>IF(Table1[[#This Row],[Age]]&lt;25,"Under 25",
IF(Table1[[#This Row],[Age]]&lt;=34,"25–34",
IF(Table1[[#This Row],[Age]]&lt;=44,"35–44",
IF(Table1[[#This Row],[Age]]&lt;=54,"45–54","55+"))))</f>
        <v>55+</v>
      </c>
      <c r="T2509" t="str">
        <f>IF(Table1[[#This Row],[Purchase Amount (USD)]]&gt;=100,"High Value","Low Value")</f>
        <v>Low Value</v>
      </c>
      <c r="U2509" t="str">
        <f>IF(Table1[[#This Row],[Previous Purchases]]&gt;=20,"Loyal",
IF(Table1[[#This Row],[Previous Purchases]]&gt;=10,"Returning","New"))</f>
        <v>Loyal</v>
      </c>
      <c r="V2509" s="3">
        <f>IF(Table1[[#This Row],[Discount Applied]]="Yes",1,0)</f>
        <v>0</v>
      </c>
    </row>
    <row r="2510" spans="1:22" ht="14" x14ac:dyDescent="0.3">
      <c r="A2510">
        <v>2509</v>
      </c>
      <c r="B2510" s="2">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f>IF(Table1[[#This Row],[Age]]&lt;25,"Under 25",
IF(Table1[[#This Row],[Age]]&lt;=34,"25–34",
IF(Table1[[#This Row],[Age]]&lt;=44,"35–44",
IF(Table1[[#This Row],[Age]]&lt;=54,"45–54","55+"))))</f>
        <v>Under 25</v>
      </c>
      <c r="T2510" t="str">
        <f>IF(Table1[[#This Row],[Purchase Amount (USD)]]&gt;=100,"High Value","Low Value")</f>
        <v>Low Value</v>
      </c>
      <c r="U2510" t="str">
        <f>IF(Table1[[#This Row],[Previous Purchases]]&gt;=20,"Loyal",
IF(Table1[[#This Row],[Previous Purchases]]&gt;=10,"Returning","New"))</f>
        <v>New</v>
      </c>
      <c r="V2510" s="3">
        <f>IF(Table1[[#This Row],[Discount Applied]]="Yes",1,0)</f>
        <v>0</v>
      </c>
    </row>
    <row r="2511" spans="1:22" ht="14" x14ac:dyDescent="0.3">
      <c r="A2511">
        <v>2510</v>
      </c>
      <c r="B2511" s="2">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f>IF(Table1[[#This Row],[Age]]&lt;25,"Under 25",
IF(Table1[[#This Row],[Age]]&lt;=34,"25–34",
IF(Table1[[#This Row],[Age]]&lt;=44,"35–44",
IF(Table1[[#This Row],[Age]]&lt;=54,"45–54","55+"))))</f>
        <v>Under 25</v>
      </c>
      <c r="T2511" t="str">
        <f>IF(Table1[[#This Row],[Purchase Amount (USD)]]&gt;=100,"High Value","Low Value")</f>
        <v>Low Value</v>
      </c>
      <c r="U2511" t="str">
        <f>IF(Table1[[#This Row],[Previous Purchases]]&gt;=20,"Loyal",
IF(Table1[[#This Row],[Previous Purchases]]&gt;=10,"Returning","New"))</f>
        <v>New</v>
      </c>
      <c r="V2511" s="3">
        <f>IF(Table1[[#This Row],[Discount Applied]]="Yes",1,0)</f>
        <v>0</v>
      </c>
    </row>
    <row r="2512" spans="1:22" ht="14" x14ac:dyDescent="0.3">
      <c r="A2512">
        <v>2511</v>
      </c>
      <c r="B2512" s="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f>IF(Table1[[#This Row],[Age]]&lt;25,"Under 25",
IF(Table1[[#This Row],[Age]]&lt;=34,"25–34",
IF(Table1[[#This Row],[Age]]&lt;=44,"35–44",
IF(Table1[[#This Row],[Age]]&lt;=54,"45–54","55+"))))</f>
        <v>35–44</v>
      </c>
      <c r="T2512" t="str">
        <f>IF(Table1[[#This Row],[Purchase Amount (USD)]]&gt;=100,"High Value","Low Value")</f>
        <v>Low Value</v>
      </c>
      <c r="U2512" t="str">
        <f>IF(Table1[[#This Row],[Previous Purchases]]&gt;=20,"Loyal",
IF(Table1[[#This Row],[Previous Purchases]]&gt;=10,"Returning","New"))</f>
        <v>Loyal</v>
      </c>
      <c r="V2512" s="3">
        <f>IF(Table1[[#This Row],[Discount Applied]]="Yes",1,0)</f>
        <v>0</v>
      </c>
    </row>
    <row r="2513" spans="1:22" ht="14" x14ac:dyDescent="0.3">
      <c r="A2513">
        <v>2512</v>
      </c>
      <c r="B2513" s="2">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str">
        <f>IF(Table1[[#This Row],[Age]]&lt;25,"Under 25",
IF(Table1[[#This Row],[Age]]&lt;=34,"25–34",
IF(Table1[[#This Row],[Age]]&lt;=44,"35–44",
IF(Table1[[#This Row],[Age]]&lt;=54,"45–54","55+"))))</f>
        <v>45–54</v>
      </c>
      <c r="T2513" t="str">
        <f>IF(Table1[[#This Row],[Purchase Amount (USD)]]&gt;=100,"High Value","Low Value")</f>
        <v>Low Value</v>
      </c>
      <c r="U2513" t="str">
        <f>IF(Table1[[#This Row],[Previous Purchases]]&gt;=20,"Loyal",
IF(Table1[[#This Row],[Previous Purchases]]&gt;=10,"Returning","New"))</f>
        <v>New</v>
      </c>
      <c r="V2513" s="3">
        <f>IF(Table1[[#This Row],[Discount Applied]]="Yes",1,0)</f>
        <v>0</v>
      </c>
    </row>
    <row r="2514" spans="1:22" ht="14" x14ac:dyDescent="0.3">
      <c r="A2514">
        <v>2513</v>
      </c>
      <c r="B2514" s="2">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f>IF(Table1[[#This Row],[Age]]&lt;25,"Under 25",
IF(Table1[[#This Row],[Age]]&lt;=34,"25–34",
IF(Table1[[#This Row],[Age]]&lt;=44,"35–44",
IF(Table1[[#This Row],[Age]]&lt;=54,"45–54","55+"))))</f>
        <v>45–54</v>
      </c>
      <c r="T2514" t="str">
        <f>IF(Table1[[#This Row],[Purchase Amount (USD)]]&gt;=100,"High Value","Low Value")</f>
        <v>Low Value</v>
      </c>
      <c r="U2514" t="str">
        <f>IF(Table1[[#This Row],[Previous Purchases]]&gt;=20,"Loyal",
IF(Table1[[#This Row],[Previous Purchases]]&gt;=10,"Returning","New"))</f>
        <v>Loyal</v>
      </c>
      <c r="V2514" s="3">
        <f>IF(Table1[[#This Row],[Discount Applied]]="Yes",1,0)</f>
        <v>0</v>
      </c>
    </row>
    <row r="2515" spans="1:22" ht="14" x14ac:dyDescent="0.3">
      <c r="A2515">
        <v>2514</v>
      </c>
      <c r="B2515" s="2">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f>IF(Table1[[#This Row],[Age]]&lt;25,"Under 25",
IF(Table1[[#This Row],[Age]]&lt;=34,"25–34",
IF(Table1[[#This Row],[Age]]&lt;=44,"35–44",
IF(Table1[[#This Row],[Age]]&lt;=54,"45–54","55+"))))</f>
        <v>55+</v>
      </c>
      <c r="T2515" t="str">
        <f>IF(Table1[[#This Row],[Purchase Amount (USD)]]&gt;=100,"High Value","Low Value")</f>
        <v>Low Value</v>
      </c>
      <c r="U2515" t="str">
        <f>IF(Table1[[#This Row],[Previous Purchases]]&gt;=20,"Loyal",
IF(Table1[[#This Row],[Previous Purchases]]&gt;=10,"Returning","New"))</f>
        <v>Loyal</v>
      </c>
      <c r="V2515" s="3">
        <f>IF(Table1[[#This Row],[Discount Applied]]="Yes",1,0)</f>
        <v>0</v>
      </c>
    </row>
    <row r="2516" spans="1:22" ht="14" x14ac:dyDescent="0.3">
      <c r="A2516">
        <v>2515</v>
      </c>
      <c r="B2516" s="2">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f>IF(Table1[[#This Row],[Age]]&lt;25,"Under 25",
IF(Table1[[#This Row],[Age]]&lt;=34,"25–34",
IF(Table1[[#This Row],[Age]]&lt;=44,"35–44",
IF(Table1[[#This Row],[Age]]&lt;=54,"45–54","55+"))))</f>
        <v>35–44</v>
      </c>
      <c r="T2516" t="str">
        <f>IF(Table1[[#This Row],[Purchase Amount (USD)]]&gt;=100,"High Value","Low Value")</f>
        <v>Low Value</v>
      </c>
      <c r="U2516" t="str">
        <f>IF(Table1[[#This Row],[Previous Purchases]]&gt;=20,"Loyal",
IF(Table1[[#This Row],[Previous Purchases]]&gt;=10,"Returning","New"))</f>
        <v>Loyal</v>
      </c>
      <c r="V2516" s="3">
        <f>IF(Table1[[#This Row],[Discount Applied]]="Yes",1,0)</f>
        <v>0</v>
      </c>
    </row>
    <row r="2517" spans="1:22" ht="14" x14ac:dyDescent="0.3">
      <c r="A2517">
        <v>2516</v>
      </c>
      <c r="B2517" s="2">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f>IF(Table1[[#This Row],[Age]]&lt;25,"Under 25",
IF(Table1[[#This Row],[Age]]&lt;=34,"25–34",
IF(Table1[[#This Row],[Age]]&lt;=44,"35–44",
IF(Table1[[#This Row],[Age]]&lt;=54,"45–54","55+"))))</f>
        <v>35–44</v>
      </c>
      <c r="T2517" t="str">
        <f>IF(Table1[[#This Row],[Purchase Amount (USD)]]&gt;=100,"High Value","Low Value")</f>
        <v>Low Value</v>
      </c>
      <c r="U2517" t="str">
        <f>IF(Table1[[#This Row],[Previous Purchases]]&gt;=20,"Loyal",
IF(Table1[[#This Row],[Previous Purchases]]&gt;=10,"Returning","New"))</f>
        <v>Loyal</v>
      </c>
      <c r="V2517" s="3">
        <f>IF(Table1[[#This Row],[Discount Applied]]="Yes",1,0)</f>
        <v>0</v>
      </c>
    </row>
    <row r="2518" spans="1:22" ht="14" x14ac:dyDescent="0.3">
      <c r="A2518">
        <v>2517</v>
      </c>
      <c r="B2518" s="2">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f>IF(Table1[[#This Row],[Age]]&lt;25,"Under 25",
IF(Table1[[#This Row],[Age]]&lt;=34,"25–34",
IF(Table1[[#This Row],[Age]]&lt;=44,"35–44",
IF(Table1[[#This Row],[Age]]&lt;=54,"45–54","55+"))))</f>
        <v>45–54</v>
      </c>
      <c r="T2518" t="str">
        <f>IF(Table1[[#This Row],[Purchase Amount (USD)]]&gt;=100,"High Value","Low Value")</f>
        <v>Low Value</v>
      </c>
      <c r="U2518" t="str">
        <f>IF(Table1[[#This Row],[Previous Purchases]]&gt;=20,"Loyal",
IF(Table1[[#This Row],[Previous Purchases]]&gt;=10,"Returning","New"))</f>
        <v>Loyal</v>
      </c>
      <c r="V2518" s="3">
        <f>IF(Table1[[#This Row],[Discount Applied]]="Yes",1,0)</f>
        <v>0</v>
      </c>
    </row>
    <row r="2519" spans="1:22" ht="14" x14ac:dyDescent="0.3">
      <c r="A2519">
        <v>2518</v>
      </c>
      <c r="B2519" s="2">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f>IF(Table1[[#This Row],[Age]]&lt;25,"Under 25",
IF(Table1[[#This Row],[Age]]&lt;=34,"25–34",
IF(Table1[[#This Row],[Age]]&lt;=44,"35–44",
IF(Table1[[#This Row],[Age]]&lt;=54,"45–54","55+"))))</f>
        <v>55+</v>
      </c>
      <c r="T2519" t="str">
        <f>IF(Table1[[#This Row],[Purchase Amount (USD)]]&gt;=100,"High Value","Low Value")</f>
        <v>Low Value</v>
      </c>
      <c r="U2519" t="str">
        <f>IF(Table1[[#This Row],[Previous Purchases]]&gt;=20,"Loyal",
IF(Table1[[#This Row],[Previous Purchases]]&gt;=10,"Returning","New"))</f>
        <v>Returning</v>
      </c>
      <c r="V2519" s="3">
        <f>IF(Table1[[#This Row],[Discount Applied]]="Yes",1,0)</f>
        <v>0</v>
      </c>
    </row>
    <row r="2520" spans="1:22" ht="14" x14ac:dyDescent="0.3">
      <c r="A2520">
        <v>2519</v>
      </c>
      <c r="B2520" s="2">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f>IF(Table1[[#This Row],[Age]]&lt;25,"Under 25",
IF(Table1[[#This Row],[Age]]&lt;=34,"25–34",
IF(Table1[[#This Row],[Age]]&lt;=44,"35–44",
IF(Table1[[#This Row],[Age]]&lt;=54,"45–54","55+"))))</f>
        <v>Under 25</v>
      </c>
      <c r="T2520" t="str">
        <f>IF(Table1[[#This Row],[Purchase Amount (USD)]]&gt;=100,"High Value","Low Value")</f>
        <v>Low Value</v>
      </c>
      <c r="U2520" t="str">
        <f>IF(Table1[[#This Row],[Previous Purchases]]&gt;=20,"Loyal",
IF(Table1[[#This Row],[Previous Purchases]]&gt;=10,"Returning","New"))</f>
        <v>Loyal</v>
      </c>
      <c r="V2520" s="3">
        <f>IF(Table1[[#This Row],[Discount Applied]]="Yes",1,0)</f>
        <v>0</v>
      </c>
    </row>
    <row r="2521" spans="1:22" ht="14" x14ac:dyDescent="0.3">
      <c r="A2521">
        <v>2520</v>
      </c>
      <c r="B2521" s="2">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f>IF(Table1[[#This Row],[Age]]&lt;25,"Under 25",
IF(Table1[[#This Row],[Age]]&lt;=34,"25–34",
IF(Table1[[#This Row],[Age]]&lt;=44,"35–44",
IF(Table1[[#This Row],[Age]]&lt;=54,"45–54","55+"))))</f>
        <v>35–44</v>
      </c>
      <c r="T2521" t="str">
        <f>IF(Table1[[#This Row],[Purchase Amount (USD)]]&gt;=100,"High Value","Low Value")</f>
        <v>Low Value</v>
      </c>
      <c r="U2521" t="str">
        <f>IF(Table1[[#This Row],[Previous Purchases]]&gt;=20,"Loyal",
IF(Table1[[#This Row],[Previous Purchases]]&gt;=10,"Returning","New"))</f>
        <v>Loyal</v>
      </c>
      <c r="V2521" s="3">
        <f>IF(Table1[[#This Row],[Discount Applied]]="Yes",1,0)</f>
        <v>0</v>
      </c>
    </row>
    <row r="2522" spans="1:22" ht="14" x14ac:dyDescent="0.3">
      <c r="A2522">
        <v>2521</v>
      </c>
      <c r="B2522" s="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f>IF(Table1[[#This Row],[Age]]&lt;25,"Under 25",
IF(Table1[[#This Row],[Age]]&lt;=34,"25–34",
IF(Table1[[#This Row],[Age]]&lt;=44,"35–44",
IF(Table1[[#This Row],[Age]]&lt;=54,"45–54","55+"))))</f>
        <v>55+</v>
      </c>
      <c r="T2522" t="str">
        <f>IF(Table1[[#This Row],[Purchase Amount (USD)]]&gt;=100,"High Value","Low Value")</f>
        <v>Low Value</v>
      </c>
      <c r="U2522" t="str">
        <f>IF(Table1[[#This Row],[Previous Purchases]]&gt;=20,"Loyal",
IF(Table1[[#This Row],[Previous Purchases]]&gt;=10,"Returning","New"))</f>
        <v>Returning</v>
      </c>
      <c r="V2522" s="3">
        <f>IF(Table1[[#This Row],[Discount Applied]]="Yes",1,0)</f>
        <v>0</v>
      </c>
    </row>
    <row r="2523" spans="1:22" ht="14" x14ac:dyDescent="0.3">
      <c r="A2523">
        <v>2522</v>
      </c>
      <c r="B2523" s="2">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f>IF(Table1[[#This Row],[Age]]&lt;25,"Under 25",
IF(Table1[[#This Row],[Age]]&lt;=34,"25–34",
IF(Table1[[#This Row],[Age]]&lt;=44,"35–44",
IF(Table1[[#This Row],[Age]]&lt;=54,"45–54","55+"))))</f>
        <v>25–34</v>
      </c>
      <c r="T2523" t="str">
        <f>IF(Table1[[#This Row],[Purchase Amount (USD)]]&gt;=100,"High Value","Low Value")</f>
        <v>Low Value</v>
      </c>
      <c r="U2523" t="str">
        <f>IF(Table1[[#This Row],[Previous Purchases]]&gt;=20,"Loyal",
IF(Table1[[#This Row],[Previous Purchases]]&gt;=10,"Returning","New"))</f>
        <v>Returning</v>
      </c>
      <c r="V2523" s="3">
        <f>IF(Table1[[#This Row],[Discount Applied]]="Yes",1,0)</f>
        <v>0</v>
      </c>
    </row>
    <row r="2524" spans="1:22" ht="14" x14ac:dyDescent="0.3">
      <c r="A2524">
        <v>2523</v>
      </c>
      <c r="B2524" s="2">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str">
        <f>IF(Table1[[#This Row],[Age]]&lt;25,"Under 25",
IF(Table1[[#This Row],[Age]]&lt;=34,"25–34",
IF(Table1[[#This Row],[Age]]&lt;=44,"35–44",
IF(Table1[[#This Row],[Age]]&lt;=54,"45–54","55+"))))</f>
        <v>Under 25</v>
      </c>
      <c r="T2524" t="str">
        <f>IF(Table1[[#This Row],[Purchase Amount (USD)]]&gt;=100,"High Value","Low Value")</f>
        <v>Low Value</v>
      </c>
      <c r="U2524" t="str">
        <f>IF(Table1[[#This Row],[Previous Purchases]]&gt;=20,"Loyal",
IF(Table1[[#This Row],[Previous Purchases]]&gt;=10,"Returning","New"))</f>
        <v>Loyal</v>
      </c>
      <c r="V2524" s="3">
        <f>IF(Table1[[#This Row],[Discount Applied]]="Yes",1,0)</f>
        <v>0</v>
      </c>
    </row>
    <row r="2525" spans="1:22" ht="14" x14ac:dyDescent="0.3">
      <c r="A2525">
        <v>2524</v>
      </c>
      <c r="B2525" s="2">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f>IF(Table1[[#This Row],[Age]]&lt;25,"Under 25",
IF(Table1[[#This Row],[Age]]&lt;=34,"25–34",
IF(Table1[[#This Row],[Age]]&lt;=44,"35–44",
IF(Table1[[#This Row],[Age]]&lt;=54,"45–54","55+"))))</f>
        <v>35–44</v>
      </c>
      <c r="T2525" t="str">
        <f>IF(Table1[[#This Row],[Purchase Amount (USD)]]&gt;=100,"High Value","Low Value")</f>
        <v>Low Value</v>
      </c>
      <c r="U2525" t="str">
        <f>IF(Table1[[#This Row],[Previous Purchases]]&gt;=20,"Loyal",
IF(Table1[[#This Row],[Previous Purchases]]&gt;=10,"Returning","New"))</f>
        <v>Loyal</v>
      </c>
      <c r="V2525" s="3">
        <f>IF(Table1[[#This Row],[Discount Applied]]="Yes",1,0)</f>
        <v>0</v>
      </c>
    </row>
    <row r="2526" spans="1:22" ht="14" x14ac:dyDescent="0.3">
      <c r="A2526">
        <v>2525</v>
      </c>
      <c r="B2526" s="2">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f>IF(Table1[[#This Row],[Age]]&lt;25,"Under 25",
IF(Table1[[#This Row],[Age]]&lt;=34,"25–34",
IF(Table1[[#This Row],[Age]]&lt;=44,"35–44",
IF(Table1[[#This Row],[Age]]&lt;=54,"45–54","55+"))))</f>
        <v>55+</v>
      </c>
      <c r="T2526" t="str">
        <f>IF(Table1[[#This Row],[Purchase Amount (USD)]]&gt;=100,"High Value","Low Value")</f>
        <v>Low Value</v>
      </c>
      <c r="U2526" t="str">
        <f>IF(Table1[[#This Row],[Previous Purchases]]&gt;=20,"Loyal",
IF(Table1[[#This Row],[Previous Purchases]]&gt;=10,"Returning","New"))</f>
        <v>Loyal</v>
      </c>
      <c r="V2526" s="3">
        <f>IF(Table1[[#This Row],[Discount Applied]]="Yes",1,0)</f>
        <v>0</v>
      </c>
    </row>
    <row r="2527" spans="1:22" ht="14" x14ac:dyDescent="0.3">
      <c r="A2527">
        <v>2526</v>
      </c>
      <c r="B2527" s="2">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f>IF(Table1[[#This Row],[Age]]&lt;25,"Under 25",
IF(Table1[[#This Row],[Age]]&lt;=34,"25–34",
IF(Table1[[#This Row],[Age]]&lt;=44,"35–44",
IF(Table1[[#This Row],[Age]]&lt;=54,"45–54","55+"))))</f>
        <v>35–44</v>
      </c>
      <c r="T2527" t="str">
        <f>IF(Table1[[#This Row],[Purchase Amount (USD)]]&gt;=100,"High Value","Low Value")</f>
        <v>Low Value</v>
      </c>
      <c r="U2527" t="str">
        <f>IF(Table1[[#This Row],[Previous Purchases]]&gt;=20,"Loyal",
IF(Table1[[#This Row],[Previous Purchases]]&gt;=10,"Returning","New"))</f>
        <v>Loyal</v>
      </c>
      <c r="V2527" s="3">
        <f>IF(Table1[[#This Row],[Discount Applied]]="Yes",1,0)</f>
        <v>0</v>
      </c>
    </row>
    <row r="2528" spans="1:22" ht="14" x14ac:dyDescent="0.3">
      <c r="A2528">
        <v>2527</v>
      </c>
      <c r="B2528" s="2">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f>IF(Table1[[#This Row],[Age]]&lt;25,"Under 25",
IF(Table1[[#This Row],[Age]]&lt;=34,"25–34",
IF(Table1[[#This Row],[Age]]&lt;=44,"35–44",
IF(Table1[[#This Row],[Age]]&lt;=54,"45–54","55+"))))</f>
        <v>45–54</v>
      </c>
      <c r="T2528" t="str">
        <f>IF(Table1[[#This Row],[Purchase Amount (USD)]]&gt;=100,"High Value","Low Value")</f>
        <v>Low Value</v>
      </c>
      <c r="U2528" t="str">
        <f>IF(Table1[[#This Row],[Previous Purchases]]&gt;=20,"Loyal",
IF(Table1[[#This Row],[Previous Purchases]]&gt;=10,"Returning","New"))</f>
        <v>Loyal</v>
      </c>
      <c r="V2528" s="3">
        <f>IF(Table1[[#This Row],[Discount Applied]]="Yes",1,0)</f>
        <v>0</v>
      </c>
    </row>
    <row r="2529" spans="1:22" ht="14" x14ac:dyDescent="0.3">
      <c r="A2529">
        <v>2528</v>
      </c>
      <c r="B2529" s="2">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f>IF(Table1[[#This Row],[Age]]&lt;25,"Under 25",
IF(Table1[[#This Row],[Age]]&lt;=34,"25–34",
IF(Table1[[#This Row],[Age]]&lt;=44,"35–44",
IF(Table1[[#This Row],[Age]]&lt;=54,"45–54","55+"))))</f>
        <v>Under 25</v>
      </c>
      <c r="T2529" t="str">
        <f>IF(Table1[[#This Row],[Purchase Amount (USD)]]&gt;=100,"High Value","Low Value")</f>
        <v>Low Value</v>
      </c>
      <c r="U2529" t="str">
        <f>IF(Table1[[#This Row],[Previous Purchases]]&gt;=20,"Loyal",
IF(Table1[[#This Row],[Previous Purchases]]&gt;=10,"Returning","New"))</f>
        <v>Loyal</v>
      </c>
      <c r="V2529" s="3">
        <f>IF(Table1[[#This Row],[Discount Applied]]="Yes",1,0)</f>
        <v>0</v>
      </c>
    </row>
    <row r="2530" spans="1:22" ht="14" x14ac:dyDescent="0.3">
      <c r="A2530">
        <v>2529</v>
      </c>
      <c r="B2530" s="2">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f>IF(Table1[[#This Row],[Age]]&lt;25,"Under 25",
IF(Table1[[#This Row],[Age]]&lt;=34,"25–34",
IF(Table1[[#This Row],[Age]]&lt;=44,"35–44",
IF(Table1[[#This Row],[Age]]&lt;=54,"45–54","55+"))))</f>
        <v>45–54</v>
      </c>
      <c r="T2530" t="str">
        <f>IF(Table1[[#This Row],[Purchase Amount (USD)]]&gt;=100,"High Value","Low Value")</f>
        <v>Low Value</v>
      </c>
      <c r="U2530" t="str">
        <f>IF(Table1[[#This Row],[Previous Purchases]]&gt;=20,"Loyal",
IF(Table1[[#This Row],[Previous Purchases]]&gt;=10,"Returning","New"))</f>
        <v>Loyal</v>
      </c>
      <c r="V2530" s="3">
        <f>IF(Table1[[#This Row],[Discount Applied]]="Yes",1,0)</f>
        <v>0</v>
      </c>
    </row>
    <row r="2531" spans="1:22" ht="14" x14ac:dyDescent="0.3">
      <c r="A2531">
        <v>2530</v>
      </c>
      <c r="B2531" s="2">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f>IF(Table1[[#This Row],[Age]]&lt;25,"Under 25",
IF(Table1[[#This Row],[Age]]&lt;=34,"25–34",
IF(Table1[[#This Row],[Age]]&lt;=44,"35–44",
IF(Table1[[#This Row],[Age]]&lt;=54,"45–54","55+"))))</f>
        <v>25–34</v>
      </c>
      <c r="T2531" t="str">
        <f>IF(Table1[[#This Row],[Purchase Amount (USD)]]&gt;=100,"High Value","Low Value")</f>
        <v>Low Value</v>
      </c>
      <c r="U2531" t="str">
        <f>IF(Table1[[#This Row],[Previous Purchases]]&gt;=20,"Loyal",
IF(Table1[[#This Row],[Previous Purchases]]&gt;=10,"Returning","New"))</f>
        <v>Loyal</v>
      </c>
      <c r="V2531" s="3">
        <f>IF(Table1[[#This Row],[Discount Applied]]="Yes",1,0)</f>
        <v>0</v>
      </c>
    </row>
    <row r="2532" spans="1:22" ht="14" x14ac:dyDescent="0.3">
      <c r="A2532">
        <v>2531</v>
      </c>
      <c r="B2532" s="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f>IF(Table1[[#This Row],[Age]]&lt;25,"Under 25",
IF(Table1[[#This Row],[Age]]&lt;=34,"25–34",
IF(Table1[[#This Row],[Age]]&lt;=44,"35–44",
IF(Table1[[#This Row],[Age]]&lt;=54,"45–54","55+"))))</f>
        <v>25–34</v>
      </c>
      <c r="T2532" t="str">
        <f>IF(Table1[[#This Row],[Purchase Amount (USD)]]&gt;=100,"High Value","Low Value")</f>
        <v>Low Value</v>
      </c>
      <c r="U2532" t="str">
        <f>IF(Table1[[#This Row],[Previous Purchases]]&gt;=20,"Loyal",
IF(Table1[[#This Row],[Previous Purchases]]&gt;=10,"Returning","New"))</f>
        <v>Loyal</v>
      </c>
      <c r="V2532" s="3">
        <f>IF(Table1[[#This Row],[Discount Applied]]="Yes",1,0)</f>
        <v>0</v>
      </c>
    </row>
    <row r="2533" spans="1:22" ht="14" x14ac:dyDescent="0.3">
      <c r="A2533">
        <v>2532</v>
      </c>
      <c r="B2533" s="2">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f>IF(Table1[[#This Row],[Age]]&lt;25,"Under 25",
IF(Table1[[#This Row],[Age]]&lt;=34,"25–34",
IF(Table1[[#This Row],[Age]]&lt;=44,"35–44",
IF(Table1[[#This Row],[Age]]&lt;=54,"45–54","55+"))))</f>
        <v>35–44</v>
      </c>
      <c r="T2533" t="str">
        <f>IF(Table1[[#This Row],[Purchase Amount (USD)]]&gt;=100,"High Value","Low Value")</f>
        <v>Low Value</v>
      </c>
      <c r="U2533" t="str">
        <f>IF(Table1[[#This Row],[Previous Purchases]]&gt;=20,"Loyal",
IF(Table1[[#This Row],[Previous Purchases]]&gt;=10,"Returning","New"))</f>
        <v>New</v>
      </c>
      <c r="V2533" s="3">
        <f>IF(Table1[[#This Row],[Discount Applied]]="Yes",1,0)</f>
        <v>0</v>
      </c>
    </row>
    <row r="2534" spans="1:22" ht="14" x14ac:dyDescent="0.3">
      <c r="A2534">
        <v>2533</v>
      </c>
      <c r="B2534" s="2">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f>IF(Table1[[#This Row],[Age]]&lt;25,"Under 25",
IF(Table1[[#This Row],[Age]]&lt;=34,"25–34",
IF(Table1[[#This Row],[Age]]&lt;=44,"35–44",
IF(Table1[[#This Row],[Age]]&lt;=54,"45–54","55+"))))</f>
        <v>55+</v>
      </c>
      <c r="T2534" t="str">
        <f>IF(Table1[[#This Row],[Purchase Amount (USD)]]&gt;=100,"High Value","Low Value")</f>
        <v>Low Value</v>
      </c>
      <c r="U2534" t="str">
        <f>IF(Table1[[#This Row],[Previous Purchases]]&gt;=20,"Loyal",
IF(Table1[[#This Row],[Previous Purchases]]&gt;=10,"Returning","New"))</f>
        <v>New</v>
      </c>
      <c r="V2534" s="3">
        <f>IF(Table1[[#This Row],[Discount Applied]]="Yes",1,0)</f>
        <v>0</v>
      </c>
    </row>
    <row r="2535" spans="1:22" ht="14" x14ac:dyDescent="0.3">
      <c r="A2535">
        <v>2534</v>
      </c>
      <c r="B2535" s="2">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f>IF(Table1[[#This Row],[Age]]&lt;25,"Under 25",
IF(Table1[[#This Row],[Age]]&lt;=34,"25–34",
IF(Table1[[#This Row],[Age]]&lt;=44,"35–44",
IF(Table1[[#This Row],[Age]]&lt;=54,"45–54","55+"))))</f>
        <v>55+</v>
      </c>
      <c r="T2535" t="str">
        <f>IF(Table1[[#This Row],[Purchase Amount (USD)]]&gt;=100,"High Value","Low Value")</f>
        <v>Low Value</v>
      </c>
      <c r="U2535" t="str">
        <f>IF(Table1[[#This Row],[Previous Purchases]]&gt;=20,"Loyal",
IF(Table1[[#This Row],[Previous Purchases]]&gt;=10,"Returning","New"))</f>
        <v>Loyal</v>
      </c>
      <c r="V2535" s="3">
        <f>IF(Table1[[#This Row],[Discount Applied]]="Yes",1,0)</f>
        <v>0</v>
      </c>
    </row>
    <row r="2536" spans="1:22" ht="14" x14ac:dyDescent="0.3">
      <c r="A2536">
        <v>2535</v>
      </c>
      <c r="B2536" s="2">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f>IF(Table1[[#This Row],[Age]]&lt;25,"Under 25",
IF(Table1[[#This Row],[Age]]&lt;=34,"25–34",
IF(Table1[[#This Row],[Age]]&lt;=44,"35–44",
IF(Table1[[#This Row],[Age]]&lt;=54,"45–54","55+"))))</f>
        <v>35–44</v>
      </c>
      <c r="T2536" t="str">
        <f>IF(Table1[[#This Row],[Purchase Amount (USD)]]&gt;=100,"High Value","Low Value")</f>
        <v>Low Value</v>
      </c>
      <c r="U2536" t="str">
        <f>IF(Table1[[#This Row],[Previous Purchases]]&gt;=20,"Loyal",
IF(Table1[[#This Row],[Previous Purchases]]&gt;=10,"Returning","New"))</f>
        <v>Loyal</v>
      </c>
      <c r="V2536" s="3">
        <f>IF(Table1[[#This Row],[Discount Applied]]="Yes",1,0)</f>
        <v>0</v>
      </c>
    </row>
    <row r="2537" spans="1:22" ht="14" x14ac:dyDescent="0.3">
      <c r="A2537">
        <v>2536</v>
      </c>
      <c r="B2537" s="2">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f>IF(Table1[[#This Row],[Age]]&lt;25,"Under 25",
IF(Table1[[#This Row],[Age]]&lt;=34,"25–34",
IF(Table1[[#This Row],[Age]]&lt;=44,"35–44",
IF(Table1[[#This Row],[Age]]&lt;=54,"45–54","55+"))))</f>
        <v>45–54</v>
      </c>
      <c r="T2537" t="str">
        <f>IF(Table1[[#This Row],[Purchase Amount (USD)]]&gt;=100,"High Value","Low Value")</f>
        <v>Low Value</v>
      </c>
      <c r="U2537" t="str">
        <f>IF(Table1[[#This Row],[Previous Purchases]]&gt;=20,"Loyal",
IF(Table1[[#This Row],[Previous Purchases]]&gt;=10,"Returning","New"))</f>
        <v>Loyal</v>
      </c>
      <c r="V2537" s="3">
        <f>IF(Table1[[#This Row],[Discount Applied]]="Yes",1,0)</f>
        <v>0</v>
      </c>
    </row>
    <row r="2538" spans="1:22" ht="14" x14ac:dyDescent="0.3">
      <c r="A2538">
        <v>2537</v>
      </c>
      <c r="B2538" s="2">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str">
        <f>IF(Table1[[#This Row],[Age]]&lt;25,"Under 25",
IF(Table1[[#This Row],[Age]]&lt;=34,"25–34",
IF(Table1[[#This Row],[Age]]&lt;=44,"35–44",
IF(Table1[[#This Row],[Age]]&lt;=54,"45–54","55+"))))</f>
        <v>45–54</v>
      </c>
      <c r="T2538" t="str">
        <f>IF(Table1[[#This Row],[Purchase Amount (USD)]]&gt;=100,"High Value","Low Value")</f>
        <v>Low Value</v>
      </c>
      <c r="U2538" t="str">
        <f>IF(Table1[[#This Row],[Previous Purchases]]&gt;=20,"Loyal",
IF(Table1[[#This Row],[Previous Purchases]]&gt;=10,"Returning","New"))</f>
        <v>Loyal</v>
      </c>
      <c r="V2538" s="3">
        <f>IF(Table1[[#This Row],[Discount Applied]]="Yes",1,0)</f>
        <v>0</v>
      </c>
    </row>
    <row r="2539" spans="1:22" ht="14" x14ac:dyDescent="0.3">
      <c r="A2539">
        <v>2538</v>
      </c>
      <c r="B2539" s="2">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f>IF(Table1[[#This Row],[Age]]&lt;25,"Under 25",
IF(Table1[[#This Row],[Age]]&lt;=34,"25–34",
IF(Table1[[#This Row],[Age]]&lt;=44,"35–44",
IF(Table1[[#This Row],[Age]]&lt;=54,"45–54","55+"))))</f>
        <v>35–44</v>
      </c>
      <c r="T2539" t="str">
        <f>IF(Table1[[#This Row],[Purchase Amount (USD)]]&gt;=100,"High Value","Low Value")</f>
        <v>Low Value</v>
      </c>
      <c r="U2539" t="str">
        <f>IF(Table1[[#This Row],[Previous Purchases]]&gt;=20,"Loyal",
IF(Table1[[#This Row],[Previous Purchases]]&gt;=10,"Returning","New"))</f>
        <v>Loyal</v>
      </c>
      <c r="V2539" s="3">
        <f>IF(Table1[[#This Row],[Discount Applied]]="Yes",1,0)</f>
        <v>0</v>
      </c>
    </row>
    <row r="2540" spans="1:22" ht="14" x14ac:dyDescent="0.3">
      <c r="A2540">
        <v>2539</v>
      </c>
      <c r="B2540" s="2">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f>IF(Table1[[#This Row],[Age]]&lt;25,"Under 25",
IF(Table1[[#This Row],[Age]]&lt;=34,"25–34",
IF(Table1[[#This Row],[Age]]&lt;=44,"35–44",
IF(Table1[[#This Row],[Age]]&lt;=54,"45–54","55+"))))</f>
        <v>Under 25</v>
      </c>
      <c r="T2540" t="str">
        <f>IF(Table1[[#This Row],[Purchase Amount (USD)]]&gt;=100,"High Value","Low Value")</f>
        <v>Low Value</v>
      </c>
      <c r="U2540" t="str">
        <f>IF(Table1[[#This Row],[Previous Purchases]]&gt;=20,"Loyal",
IF(Table1[[#This Row],[Previous Purchases]]&gt;=10,"Returning","New"))</f>
        <v>Loyal</v>
      </c>
      <c r="V2540" s="3">
        <f>IF(Table1[[#This Row],[Discount Applied]]="Yes",1,0)</f>
        <v>0</v>
      </c>
    </row>
    <row r="2541" spans="1:22" ht="14" x14ac:dyDescent="0.3">
      <c r="A2541">
        <v>2540</v>
      </c>
      <c r="B2541" s="2">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f>IF(Table1[[#This Row],[Age]]&lt;25,"Under 25",
IF(Table1[[#This Row],[Age]]&lt;=34,"25–34",
IF(Table1[[#This Row],[Age]]&lt;=44,"35–44",
IF(Table1[[#This Row],[Age]]&lt;=54,"45–54","55+"))))</f>
        <v>25–34</v>
      </c>
      <c r="T2541" t="str">
        <f>IF(Table1[[#This Row],[Purchase Amount (USD)]]&gt;=100,"High Value","Low Value")</f>
        <v>Low Value</v>
      </c>
      <c r="U2541" t="str">
        <f>IF(Table1[[#This Row],[Previous Purchases]]&gt;=20,"Loyal",
IF(Table1[[#This Row],[Previous Purchases]]&gt;=10,"Returning","New"))</f>
        <v>Loyal</v>
      </c>
      <c r="V2541" s="3">
        <f>IF(Table1[[#This Row],[Discount Applied]]="Yes",1,0)</f>
        <v>0</v>
      </c>
    </row>
    <row r="2542" spans="1:22" ht="14" x14ac:dyDescent="0.3">
      <c r="A2542">
        <v>2541</v>
      </c>
      <c r="B2542" s="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str">
        <f>IF(Table1[[#This Row],[Age]]&lt;25,"Under 25",
IF(Table1[[#This Row],[Age]]&lt;=34,"25–34",
IF(Table1[[#This Row],[Age]]&lt;=44,"35–44",
IF(Table1[[#This Row],[Age]]&lt;=54,"45–54","55+"))))</f>
        <v>Under 25</v>
      </c>
      <c r="T2542" t="str">
        <f>IF(Table1[[#This Row],[Purchase Amount (USD)]]&gt;=100,"High Value","Low Value")</f>
        <v>Low Value</v>
      </c>
      <c r="U2542" t="str">
        <f>IF(Table1[[#This Row],[Previous Purchases]]&gt;=20,"Loyal",
IF(Table1[[#This Row],[Previous Purchases]]&gt;=10,"Returning","New"))</f>
        <v>Returning</v>
      </c>
      <c r="V2542" s="3">
        <f>IF(Table1[[#This Row],[Discount Applied]]="Yes",1,0)</f>
        <v>0</v>
      </c>
    </row>
    <row r="2543" spans="1:22" ht="14" x14ac:dyDescent="0.3">
      <c r="A2543">
        <v>2542</v>
      </c>
      <c r="B2543" s="2">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f>IF(Table1[[#This Row],[Age]]&lt;25,"Under 25",
IF(Table1[[#This Row],[Age]]&lt;=34,"25–34",
IF(Table1[[#This Row],[Age]]&lt;=44,"35–44",
IF(Table1[[#This Row],[Age]]&lt;=54,"45–54","55+"))))</f>
        <v>25–34</v>
      </c>
      <c r="T2543" t="str">
        <f>IF(Table1[[#This Row],[Purchase Amount (USD)]]&gt;=100,"High Value","Low Value")</f>
        <v>Low Value</v>
      </c>
      <c r="U2543" t="str">
        <f>IF(Table1[[#This Row],[Previous Purchases]]&gt;=20,"Loyal",
IF(Table1[[#This Row],[Previous Purchases]]&gt;=10,"Returning","New"))</f>
        <v>Returning</v>
      </c>
      <c r="V2543" s="3">
        <f>IF(Table1[[#This Row],[Discount Applied]]="Yes",1,0)</f>
        <v>0</v>
      </c>
    </row>
    <row r="2544" spans="1:22" ht="14" x14ac:dyDescent="0.3">
      <c r="A2544">
        <v>2543</v>
      </c>
      <c r="B2544" s="2">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f>IF(Table1[[#This Row],[Age]]&lt;25,"Under 25",
IF(Table1[[#This Row],[Age]]&lt;=34,"25–34",
IF(Table1[[#This Row],[Age]]&lt;=44,"35–44",
IF(Table1[[#This Row],[Age]]&lt;=54,"45–54","55+"))))</f>
        <v>55+</v>
      </c>
      <c r="T2544" t="str">
        <f>IF(Table1[[#This Row],[Purchase Amount (USD)]]&gt;=100,"High Value","Low Value")</f>
        <v>Low Value</v>
      </c>
      <c r="U2544" t="str">
        <f>IF(Table1[[#This Row],[Previous Purchases]]&gt;=20,"Loyal",
IF(Table1[[#This Row],[Previous Purchases]]&gt;=10,"Returning","New"))</f>
        <v>Loyal</v>
      </c>
      <c r="V2544" s="3">
        <f>IF(Table1[[#This Row],[Discount Applied]]="Yes",1,0)</f>
        <v>0</v>
      </c>
    </row>
    <row r="2545" spans="1:22" ht="14" x14ac:dyDescent="0.3">
      <c r="A2545">
        <v>2544</v>
      </c>
      <c r="B2545" s="2">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f>IF(Table1[[#This Row],[Age]]&lt;25,"Under 25",
IF(Table1[[#This Row],[Age]]&lt;=34,"25–34",
IF(Table1[[#This Row],[Age]]&lt;=44,"35–44",
IF(Table1[[#This Row],[Age]]&lt;=54,"45–54","55+"))))</f>
        <v>25–34</v>
      </c>
      <c r="T2545" t="str">
        <f>IF(Table1[[#This Row],[Purchase Amount (USD)]]&gt;=100,"High Value","Low Value")</f>
        <v>Low Value</v>
      </c>
      <c r="U2545" t="str">
        <f>IF(Table1[[#This Row],[Previous Purchases]]&gt;=20,"Loyal",
IF(Table1[[#This Row],[Previous Purchases]]&gt;=10,"Returning","New"))</f>
        <v>Loyal</v>
      </c>
      <c r="V2545" s="3">
        <f>IF(Table1[[#This Row],[Discount Applied]]="Yes",1,0)</f>
        <v>0</v>
      </c>
    </row>
    <row r="2546" spans="1:22" ht="14" x14ac:dyDescent="0.3">
      <c r="A2546">
        <v>2545</v>
      </c>
      <c r="B2546" s="2">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f>IF(Table1[[#This Row],[Age]]&lt;25,"Under 25",
IF(Table1[[#This Row],[Age]]&lt;=34,"25–34",
IF(Table1[[#This Row],[Age]]&lt;=44,"35–44",
IF(Table1[[#This Row],[Age]]&lt;=54,"45–54","55+"))))</f>
        <v>45–54</v>
      </c>
      <c r="T2546" t="str">
        <f>IF(Table1[[#This Row],[Purchase Amount (USD)]]&gt;=100,"High Value","Low Value")</f>
        <v>Low Value</v>
      </c>
      <c r="U2546" t="str">
        <f>IF(Table1[[#This Row],[Previous Purchases]]&gt;=20,"Loyal",
IF(Table1[[#This Row],[Previous Purchases]]&gt;=10,"Returning","New"))</f>
        <v>Loyal</v>
      </c>
      <c r="V2546" s="3">
        <f>IF(Table1[[#This Row],[Discount Applied]]="Yes",1,0)</f>
        <v>0</v>
      </c>
    </row>
    <row r="2547" spans="1:22" ht="14" x14ac:dyDescent="0.3">
      <c r="A2547">
        <v>2546</v>
      </c>
      <c r="B2547" s="2">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f>IF(Table1[[#This Row],[Age]]&lt;25,"Under 25",
IF(Table1[[#This Row],[Age]]&lt;=34,"25–34",
IF(Table1[[#This Row],[Age]]&lt;=44,"35–44",
IF(Table1[[#This Row],[Age]]&lt;=54,"45–54","55+"))))</f>
        <v>35–44</v>
      </c>
      <c r="T2547" t="str">
        <f>IF(Table1[[#This Row],[Purchase Amount (USD)]]&gt;=100,"High Value","Low Value")</f>
        <v>Low Value</v>
      </c>
      <c r="U2547" t="str">
        <f>IF(Table1[[#This Row],[Previous Purchases]]&gt;=20,"Loyal",
IF(Table1[[#This Row],[Previous Purchases]]&gt;=10,"Returning","New"))</f>
        <v>Returning</v>
      </c>
      <c r="V2547" s="3">
        <f>IF(Table1[[#This Row],[Discount Applied]]="Yes",1,0)</f>
        <v>0</v>
      </c>
    </row>
    <row r="2548" spans="1:22" ht="14" x14ac:dyDescent="0.3">
      <c r="A2548">
        <v>2547</v>
      </c>
      <c r="B2548" s="2">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f>IF(Table1[[#This Row],[Age]]&lt;25,"Under 25",
IF(Table1[[#This Row],[Age]]&lt;=34,"25–34",
IF(Table1[[#This Row],[Age]]&lt;=44,"35–44",
IF(Table1[[#This Row],[Age]]&lt;=54,"45–54","55+"))))</f>
        <v>55+</v>
      </c>
      <c r="T2548" t="str">
        <f>IF(Table1[[#This Row],[Purchase Amount (USD)]]&gt;=100,"High Value","Low Value")</f>
        <v>Low Value</v>
      </c>
      <c r="U2548" t="str">
        <f>IF(Table1[[#This Row],[Previous Purchases]]&gt;=20,"Loyal",
IF(Table1[[#This Row],[Previous Purchases]]&gt;=10,"Returning","New"))</f>
        <v>New</v>
      </c>
      <c r="V2548" s="3">
        <f>IF(Table1[[#This Row],[Discount Applied]]="Yes",1,0)</f>
        <v>0</v>
      </c>
    </row>
    <row r="2549" spans="1:22" ht="14" x14ac:dyDescent="0.3">
      <c r="A2549">
        <v>2548</v>
      </c>
      <c r="B2549" s="2">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f>IF(Table1[[#This Row],[Age]]&lt;25,"Under 25",
IF(Table1[[#This Row],[Age]]&lt;=34,"25–34",
IF(Table1[[#This Row],[Age]]&lt;=44,"35–44",
IF(Table1[[#This Row],[Age]]&lt;=54,"45–54","55+"))))</f>
        <v>45–54</v>
      </c>
      <c r="T2549" t="str">
        <f>IF(Table1[[#This Row],[Purchase Amount (USD)]]&gt;=100,"High Value","Low Value")</f>
        <v>Low Value</v>
      </c>
      <c r="U2549" t="str">
        <f>IF(Table1[[#This Row],[Previous Purchases]]&gt;=20,"Loyal",
IF(Table1[[#This Row],[Previous Purchases]]&gt;=10,"Returning","New"))</f>
        <v>Returning</v>
      </c>
      <c r="V2549" s="3">
        <f>IF(Table1[[#This Row],[Discount Applied]]="Yes",1,0)</f>
        <v>0</v>
      </c>
    </row>
    <row r="2550" spans="1:22" ht="14" x14ac:dyDescent="0.3">
      <c r="A2550">
        <v>2549</v>
      </c>
      <c r="B2550" s="2">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str">
        <f>IF(Table1[[#This Row],[Age]]&lt;25,"Under 25",
IF(Table1[[#This Row],[Age]]&lt;=34,"25–34",
IF(Table1[[#This Row],[Age]]&lt;=44,"35–44",
IF(Table1[[#This Row],[Age]]&lt;=54,"45–54","55+"))))</f>
        <v>35–44</v>
      </c>
      <c r="T2550" t="str">
        <f>IF(Table1[[#This Row],[Purchase Amount (USD)]]&gt;=100,"High Value","Low Value")</f>
        <v>Low Value</v>
      </c>
      <c r="U2550" t="str">
        <f>IF(Table1[[#This Row],[Previous Purchases]]&gt;=20,"Loyal",
IF(Table1[[#This Row],[Previous Purchases]]&gt;=10,"Returning","New"))</f>
        <v>Loyal</v>
      </c>
      <c r="V2550" s="3">
        <f>IF(Table1[[#This Row],[Discount Applied]]="Yes",1,0)</f>
        <v>0</v>
      </c>
    </row>
    <row r="2551" spans="1:22" ht="14" x14ac:dyDescent="0.3">
      <c r="A2551">
        <v>2550</v>
      </c>
      <c r="B2551" s="2">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f>IF(Table1[[#This Row],[Age]]&lt;25,"Under 25",
IF(Table1[[#This Row],[Age]]&lt;=34,"25–34",
IF(Table1[[#This Row],[Age]]&lt;=44,"35–44",
IF(Table1[[#This Row],[Age]]&lt;=54,"45–54","55+"))))</f>
        <v>35–44</v>
      </c>
      <c r="T2551" t="str">
        <f>IF(Table1[[#This Row],[Purchase Amount (USD)]]&gt;=100,"High Value","Low Value")</f>
        <v>Low Value</v>
      </c>
      <c r="U2551" t="str">
        <f>IF(Table1[[#This Row],[Previous Purchases]]&gt;=20,"Loyal",
IF(Table1[[#This Row],[Previous Purchases]]&gt;=10,"Returning","New"))</f>
        <v>Returning</v>
      </c>
      <c r="V2551" s="3">
        <f>IF(Table1[[#This Row],[Discount Applied]]="Yes",1,0)</f>
        <v>0</v>
      </c>
    </row>
    <row r="2552" spans="1:22" ht="14" x14ac:dyDescent="0.3">
      <c r="A2552">
        <v>2551</v>
      </c>
      <c r="B2552" s="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f>IF(Table1[[#This Row],[Age]]&lt;25,"Under 25",
IF(Table1[[#This Row],[Age]]&lt;=34,"25–34",
IF(Table1[[#This Row],[Age]]&lt;=44,"35–44",
IF(Table1[[#This Row],[Age]]&lt;=54,"45–54","55+"))))</f>
        <v>45–54</v>
      </c>
      <c r="T2552" t="str">
        <f>IF(Table1[[#This Row],[Purchase Amount (USD)]]&gt;=100,"High Value","Low Value")</f>
        <v>Low Value</v>
      </c>
      <c r="U2552" t="str">
        <f>IF(Table1[[#This Row],[Previous Purchases]]&gt;=20,"Loyal",
IF(Table1[[#This Row],[Previous Purchases]]&gt;=10,"Returning","New"))</f>
        <v>Loyal</v>
      </c>
      <c r="V2552" s="3">
        <f>IF(Table1[[#This Row],[Discount Applied]]="Yes",1,0)</f>
        <v>0</v>
      </c>
    </row>
    <row r="2553" spans="1:22" ht="14" x14ac:dyDescent="0.3">
      <c r="A2553">
        <v>2552</v>
      </c>
      <c r="B2553" s="2">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f>IF(Table1[[#This Row],[Age]]&lt;25,"Under 25",
IF(Table1[[#This Row],[Age]]&lt;=34,"25–34",
IF(Table1[[#This Row],[Age]]&lt;=44,"35–44",
IF(Table1[[#This Row],[Age]]&lt;=54,"45–54","55+"))))</f>
        <v>25–34</v>
      </c>
      <c r="T2553" t="str">
        <f>IF(Table1[[#This Row],[Purchase Amount (USD)]]&gt;=100,"High Value","Low Value")</f>
        <v>Low Value</v>
      </c>
      <c r="U2553" t="str">
        <f>IF(Table1[[#This Row],[Previous Purchases]]&gt;=20,"Loyal",
IF(Table1[[#This Row],[Previous Purchases]]&gt;=10,"Returning","New"))</f>
        <v>Loyal</v>
      </c>
      <c r="V2553" s="3">
        <f>IF(Table1[[#This Row],[Discount Applied]]="Yes",1,0)</f>
        <v>0</v>
      </c>
    </row>
    <row r="2554" spans="1:22" ht="14" x14ac:dyDescent="0.3">
      <c r="A2554">
        <v>2553</v>
      </c>
      <c r="B2554" s="2">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str">
        <f>IF(Table1[[#This Row],[Age]]&lt;25,"Under 25",
IF(Table1[[#This Row],[Age]]&lt;=34,"25–34",
IF(Table1[[#This Row],[Age]]&lt;=44,"35–44",
IF(Table1[[#This Row],[Age]]&lt;=54,"45–54","55+"))))</f>
        <v>55+</v>
      </c>
      <c r="T2554" t="str">
        <f>IF(Table1[[#This Row],[Purchase Amount (USD)]]&gt;=100,"High Value","Low Value")</f>
        <v>Low Value</v>
      </c>
      <c r="U2554" t="str">
        <f>IF(Table1[[#This Row],[Previous Purchases]]&gt;=20,"Loyal",
IF(Table1[[#This Row],[Previous Purchases]]&gt;=10,"Returning","New"))</f>
        <v>Returning</v>
      </c>
      <c r="V2554" s="3">
        <f>IF(Table1[[#This Row],[Discount Applied]]="Yes",1,0)</f>
        <v>0</v>
      </c>
    </row>
    <row r="2555" spans="1:22" ht="14" x14ac:dyDescent="0.3">
      <c r="A2555">
        <v>2554</v>
      </c>
      <c r="B2555" s="2">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f>IF(Table1[[#This Row],[Age]]&lt;25,"Under 25",
IF(Table1[[#This Row],[Age]]&lt;=34,"25–34",
IF(Table1[[#This Row],[Age]]&lt;=44,"35–44",
IF(Table1[[#This Row],[Age]]&lt;=54,"45–54","55+"))))</f>
        <v>55+</v>
      </c>
      <c r="T2555" t="str">
        <f>IF(Table1[[#This Row],[Purchase Amount (USD)]]&gt;=100,"High Value","Low Value")</f>
        <v>Low Value</v>
      </c>
      <c r="U2555" t="str">
        <f>IF(Table1[[#This Row],[Previous Purchases]]&gt;=20,"Loyal",
IF(Table1[[#This Row],[Previous Purchases]]&gt;=10,"Returning","New"))</f>
        <v>Loyal</v>
      </c>
      <c r="V2555" s="3">
        <f>IF(Table1[[#This Row],[Discount Applied]]="Yes",1,0)</f>
        <v>0</v>
      </c>
    </row>
    <row r="2556" spans="1:22" ht="14" x14ac:dyDescent="0.3">
      <c r="A2556">
        <v>2555</v>
      </c>
      <c r="B2556" s="2">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f>IF(Table1[[#This Row],[Age]]&lt;25,"Under 25",
IF(Table1[[#This Row],[Age]]&lt;=34,"25–34",
IF(Table1[[#This Row],[Age]]&lt;=44,"35–44",
IF(Table1[[#This Row],[Age]]&lt;=54,"45–54","55+"))))</f>
        <v>45–54</v>
      </c>
      <c r="T2556" t="str">
        <f>IF(Table1[[#This Row],[Purchase Amount (USD)]]&gt;=100,"High Value","Low Value")</f>
        <v>Low Value</v>
      </c>
      <c r="U2556" t="str">
        <f>IF(Table1[[#This Row],[Previous Purchases]]&gt;=20,"Loyal",
IF(Table1[[#This Row],[Previous Purchases]]&gt;=10,"Returning","New"))</f>
        <v>Loyal</v>
      </c>
      <c r="V2556" s="3">
        <f>IF(Table1[[#This Row],[Discount Applied]]="Yes",1,0)</f>
        <v>0</v>
      </c>
    </row>
    <row r="2557" spans="1:22" ht="14" x14ac:dyDescent="0.3">
      <c r="A2557">
        <v>2556</v>
      </c>
      <c r="B2557" s="2">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f>IF(Table1[[#This Row],[Age]]&lt;25,"Under 25",
IF(Table1[[#This Row],[Age]]&lt;=34,"25–34",
IF(Table1[[#This Row],[Age]]&lt;=44,"35–44",
IF(Table1[[#This Row],[Age]]&lt;=54,"45–54","55+"))))</f>
        <v>Under 25</v>
      </c>
      <c r="T2557" t="str">
        <f>IF(Table1[[#This Row],[Purchase Amount (USD)]]&gt;=100,"High Value","Low Value")</f>
        <v>Low Value</v>
      </c>
      <c r="U2557" t="str">
        <f>IF(Table1[[#This Row],[Previous Purchases]]&gt;=20,"Loyal",
IF(Table1[[#This Row],[Previous Purchases]]&gt;=10,"Returning","New"))</f>
        <v>Loyal</v>
      </c>
      <c r="V2557" s="3">
        <f>IF(Table1[[#This Row],[Discount Applied]]="Yes",1,0)</f>
        <v>0</v>
      </c>
    </row>
    <row r="2558" spans="1:22" ht="14" x14ac:dyDescent="0.3">
      <c r="A2558">
        <v>2557</v>
      </c>
      <c r="B2558" s="2">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f>IF(Table1[[#This Row],[Age]]&lt;25,"Under 25",
IF(Table1[[#This Row],[Age]]&lt;=34,"25–34",
IF(Table1[[#This Row],[Age]]&lt;=44,"35–44",
IF(Table1[[#This Row],[Age]]&lt;=54,"45–54","55+"))))</f>
        <v>Under 25</v>
      </c>
      <c r="T2558" t="str">
        <f>IF(Table1[[#This Row],[Purchase Amount (USD)]]&gt;=100,"High Value","Low Value")</f>
        <v>Low Value</v>
      </c>
      <c r="U2558" t="str">
        <f>IF(Table1[[#This Row],[Previous Purchases]]&gt;=20,"Loyal",
IF(Table1[[#This Row],[Previous Purchases]]&gt;=10,"Returning","New"))</f>
        <v>New</v>
      </c>
      <c r="V2558" s="3">
        <f>IF(Table1[[#This Row],[Discount Applied]]="Yes",1,0)</f>
        <v>0</v>
      </c>
    </row>
    <row r="2559" spans="1:22" ht="14" x14ac:dyDescent="0.3">
      <c r="A2559">
        <v>2558</v>
      </c>
      <c r="B2559" s="2">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f>IF(Table1[[#This Row],[Age]]&lt;25,"Under 25",
IF(Table1[[#This Row],[Age]]&lt;=34,"25–34",
IF(Table1[[#This Row],[Age]]&lt;=44,"35–44",
IF(Table1[[#This Row],[Age]]&lt;=54,"45–54","55+"))))</f>
        <v>55+</v>
      </c>
      <c r="T2559" t="str">
        <f>IF(Table1[[#This Row],[Purchase Amount (USD)]]&gt;=100,"High Value","Low Value")</f>
        <v>Low Value</v>
      </c>
      <c r="U2559" t="str">
        <f>IF(Table1[[#This Row],[Previous Purchases]]&gt;=20,"Loyal",
IF(Table1[[#This Row],[Previous Purchases]]&gt;=10,"Returning","New"))</f>
        <v>Returning</v>
      </c>
      <c r="V2559" s="3">
        <f>IF(Table1[[#This Row],[Discount Applied]]="Yes",1,0)</f>
        <v>0</v>
      </c>
    </row>
    <row r="2560" spans="1:22" ht="14" x14ac:dyDescent="0.3">
      <c r="A2560">
        <v>2559</v>
      </c>
      <c r="B2560" s="2">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f>IF(Table1[[#This Row],[Age]]&lt;25,"Under 25",
IF(Table1[[#This Row],[Age]]&lt;=34,"25–34",
IF(Table1[[#This Row],[Age]]&lt;=44,"35–44",
IF(Table1[[#This Row],[Age]]&lt;=54,"45–54","55+"))))</f>
        <v>45–54</v>
      </c>
      <c r="T2560" t="str">
        <f>IF(Table1[[#This Row],[Purchase Amount (USD)]]&gt;=100,"High Value","Low Value")</f>
        <v>Low Value</v>
      </c>
      <c r="U2560" t="str">
        <f>IF(Table1[[#This Row],[Previous Purchases]]&gt;=20,"Loyal",
IF(Table1[[#This Row],[Previous Purchases]]&gt;=10,"Returning","New"))</f>
        <v>Loyal</v>
      </c>
      <c r="V2560" s="3">
        <f>IF(Table1[[#This Row],[Discount Applied]]="Yes",1,0)</f>
        <v>0</v>
      </c>
    </row>
    <row r="2561" spans="1:22" ht="14" x14ac:dyDescent="0.3">
      <c r="A2561">
        <v>2560</v>
      </c>
      <c r="B2561" s="2">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str">
        <f>IF(Table1[[#This Row],[Age]]&lt;25,"Under 25",
IF(Table1[[#This Row],[Age]]&lt;=34,"25–34",
IF(Table1[[#This Row],[Age]]&lt;=44,"35–44",
IF(Table1[[#This Row],[Age]]&lt;=54,"45–54","55+"))))</f>
        <v>45–54</v>
      </c>
      <c r="T2561" t="str">
        <f>IF(Table1[[#This Row],[Purchase Amount (USD)]]&gt;=100,"High Value","Low Value")</f>
        <v>Low Value</v>
      </c>
      <c r="U2561" t="str">
        <f>IF(Table1[[#This Row],[Previous Purchases]]&gt;=20,"Loyal",
IF(Table1[[#This Row],[Previous Purchases]]&gt;=10,"Returning","New"))</f>
        <v>Loyal</v>
      </c>
      <c r="V2561" s="3">
        <f>IF(Table1[[#This Row],[Discount Applied]]="Yes",1,0)</f>
        <v>0</v>
      </c>
    </row>
    <row r="2562" spans="1:22" ht="14" x14ac:dyDescent="0.3">
      <c r="A2562">
        <v>2561</v>
      </c>
      <c r="B2562" s="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f>IF(Table1[[#This Row],[Age]]&lt;25,"Under 25",
IF(Table1[[#This Row],[Age]]&lt;=34,"25–34",
IF(Table1[[#This Row],[Age]]&lt;=44,"35–44",
IF(Table1[[#This Row],[Age]]&lt;=54,"45–54","55+"))))</f>
        <v>55+</v>
      </c>
      <c r="T2562" t="str">
        <f>IF(Table1[[#This Row],[Purchase Amount (USD)]]&gt;=100,"High Value","Low Value")</f>
        <v>Low Value</v>
      </c>
      <c r="U2562" t="str">
        <f>IF(Table1[[#This Row],[Previous Purchases]]&gt;=20,"Loyal",
IF(Table1[[#This Row],[Previous Purchases]]&gt;=10,"Returning","New"))</f>
        <v>Returning</v>
      </c>
      <c r="V2562" s="3">
        <f>IF(Table1[[#This Row],[Discount Applied]]="Yes",1,0)</f>
        <v>0</v>
      </c>
    </row>
    <row r="2563" spans="1:22" ht="14" x14ac:dyDescent="0.3">
      <c r="A2563">
        <v>2562</v>
      </c>
      <c r="B2563" s="2">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f>IF(Table1[[#This Row],[Age]]&lt;25,"Under 25",
IF(Table1[[#This Row],[Age]]&lt;=34,"25–34",
IF(Table1[[#This Row],[Age]]&lt;=44,"35–44",
IF(Table1[[#This Row],[Age]]&lt;=54,"45–54","55+"))))</f>
        <v>25–34</v>
      </c>
      <c r="T2563" t="str">
        <f>IF(Table1[[#This Row],[Purchase Amount (USD)]]&gt;=100,"High Value","Low Value")</f>
        <v>Low Value</v>
      </c>
      <c r="U2563" t="str">
        <f>IF(Table1[[#This Row],[Previous Purchases]]&gt;=20,"Loyal",
IF(Table1[[#This Row],[Previous Purchases]]&gt;=10,"Returning","New"))</f>
        <v>Loyal</v>
      </c>
      <c r="V2563" s="3">
        <f>IF(Table1[[#This Row],[Discount Applied]]="Yes",1,0)</f>
        <v>0</v>
      </c>
    </row>
    <row r="2564" spans="1:22" ht="14" x14ac:dyDescent="0.3">
      <c r="A2564">
        <v>2563</v>
      </c>
      <c r="B2564" s="2">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f>IF(Table1[[#This Row],[Age]]&lt;25,"Under 25",
IF(Table1[[#This Row],[Age]]&lt;=34,"25–34",
IF(Table1[[#This Row],[Age]]&lt;=44,"35–44",
IF(Table1[[#This Row],[Age]]&lt;=54,"45–54","55+"))))</f>
        <v>55+</v>
      </c>
      <c r="T2564" t="str">
        <f>IF(Table1[[#This Row],[Purchase Amount (USD)]]&gt;=100,"High Value","Low Value")</f>
        <v>Low Value</v>
      </c>
      <c r="U2564" t="str">
        <f>IF(Table1[[#This Row],[Previous Purchases]]&gt;=20,"Loyal",
IF(Table1[[#This Row],[Previous Purchases]]&gt;=10,"Returning","New"))</f>
        <v>Loyal</v>
      </c>
      <c r="V2564" s="3">
        <f>IF(Table1[[#This Row],[Discount Applied]]="Yes",1,0)</f>
        <v>0</v>
      </c>
    </row>
    <row r="2565" spans="1:22" ht="14" x14ac:dyDescent="0.3">
      <c r="A2565">
        <v>2564</v>
      </c>
      <c r="B2565" s="2">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str">
        <f>IF(Table1[[#This Row],[Age]]&lt;25,"Under 25",
IF(Table1[[#This Row],[Age]]&lt;=34,"25–34",
IF(Table1[[#This Row],[Age]]&lt;=44,"35–44",
IF(Table1[[#This Row],[Age]]&lt;=54,"45–54","55+"))))</f>
        <v>55+</v>
      </c>
      <c r="T2565" t="str">
        <f>IF(Table1[[#This Row],[Purchase Amount (USD)]]&gt;=100,"High Value","Low Value")</f>
        <v>Low Value</v>
      </c>
      <c r="U2565" t="str">
        <f>IF(Table1[[#This Row],[Previous Purchases]]&gt;=20,"Loyal",
IF(Table1[[#This Row],[Previous Purchases]]&gt;=10,"Returning","New"))</f>
        <v>New</v>
      </c>
      <c r="V2565" s="3">
        <f>IF(Table1[[#This Row],[Discount Applied]]="Yes",1,0)</f>
        <v>0</v>
      </c>
    </row>
    <row r="2566" spans="1:22" ht="14" x14ac:dyDescent="0.3">
      <c r="A2566">
        <v>2565</v>
      </c>
      <c r="B2566" s="2">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f>IF(Table1[[#This Row],[Age]]&lt;25,"Under 25",
IF(Table1[[#This Row],[Age]]&lt;=34,"25–34",
IF(Table1[[#This Row],[Age]]&lt;=44,"35–44",
IF(Table1[[#This Row],[Age]]&lt;=54,"45–54","55+"))))</f>
        <v>35–44</v>
      </c>
      <c r="T2566" t="str">
        <f>IF(Table1[[#This Row],[Purchase Amount (USD)]]&gt;=100,"High Value","Low Value")</f>
        <v>Low Value</v>
      </c>
      <c r="U2566" t="str">
        <f>IF(Table1[[#This Row],[Previous Purchases]]&gt;=20,"Loyal",
IF(Table1[[#This Row],[Previous Purchases]]&gt;=10,"Returning","New"))</f>
        <v>Loyal</v>
      </c>
      <c r="V2566" s="3">
        <f>IF(Table1[[#This Row],[Discount Applied]]="Yes",1,0)</f>
        <v>0</v>
      </c>
    </row>
    <row r="2567" spans="1:22" ht="14" x14ac:dyDescent="0.3">
      <c r="A2567">
        <v>2566</v>
      </c>
      <c r="B2567" s="2">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f>IF(Table1[[#This Row],[Age]]&lt;25,"Under 25",
IF(Table1[[#This Row],[Age]]&lt;=34,"25–34",
IF(Table1[[#This Row],[Age]]&lt;=44,"35–44",
IF(Table1[[#This Row],[Age]]&lt;=54,"45–54","55+"))))</f>
        <v>25–34</v>
      </c>
      <c r="T2567" t="str">
        <f>IF(Table1[[#This Row],[Purchase Amount (USD)]]&gt;=100,"High Value","Low Value")</f>
        <v>Low Value</v>
      </c>
      <c r="U2567" t="str">
        <f>IF(Table1[[#This Row],[Previous Purchases]]&gt;=20,"Loyal",
IF(Table1[[#This Row],[Previous Purchases]]&gt;=10,"Returning","New"))</f>
        <v>New</v>
      </c>
      <c r="V2567" s="3">
        <f>IF(Table1[[#This Row],[Discount Applied]]="Yes",1,0)</f>
        <v>0</v>
      </c>
    </row>
    <row r="2568" spans="1:22" ht="14" x14ac:dyDescent="0.3">
      <c r="A2568">
        <v>2567</v>
      </c>
      <c r="B2568" s="2">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f>IF(Table1[[#This Row],[Age]]&lt;25,"Under 25",
IF(Table1[[#This Row],[Age]]&lt;=34,"25–34",
IF(Table1[[#This Row],[Age]]&lt;=44,"35–44",
IF(Table1[[#This Row],[Age]]&lt;=54,"45–54","55+"))))</f>
        <v>35–44</v>
      </c>
      <c r="T2568" t="str">
        <f>IF(Table1[[#This Row],[Purchase Amount (USD)]]&gt;=100,"High Value","Low Value")</f>
        <v>Low Value</v>
      </c>
      <c r="U2568" t="str">
        <f>IF(Table1[[#This Row],[Previous Purchases]]&gt;=20,"Loyal",
IF(Table1[[#This Row],[Previous Purchases]]&gt;=10,"Returning","New"))</f>
        <v>Loyal</v>
      </c>
      <c r="V2568" s="3">
        <f>IF(Table1[[#This Row],[Discount Applied]]="Yes",1,0)</f>
        <v>0</v>
      </c>
    </row>
    <row r="2569" spans="1:22" ht="14" x14ac:dyDescent="0.3">
      <c r="A2569">
        <v>2568</v>
      </c>
      <c r="B2569" s="2">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f>IF(Table1[[#This Row],[Age]]&lt;25,"Under 25",
IF(Table1[[#This Row],[Age]]&lt;=34,"25–34",
IF(Table1[[#This Row],[Age]]&lt;=44,"35–44",
IF(Table1[[#This Row],[Age]]&lt;=54,"45–54","55+"))))</f>
        <v>Under 25</v>
      </c>
      <c r="T2569" t="str">
        <f>IF(Table1[[#This Row],[Purchase Amount (USD)]]&gt;=100,"High Value","Low Value")</f>
        <v>Low Value</v>
      </c>
      <c r="U2569" t="str">
        <f>IF(Table1[[#This Row],[Previous Purchases]]&gt;=20,"Loyal",
IF(Table1[[#This Row],[Previous Purchases]]&gt;=10,"Returning","New"))</f>
        <v>Loyal</v>
      </c>
      <c r="V2569" s="3">
        <f>IF(Table1[[#This Row],[Discount Applied]]="Yes",1,0)</f>
        <v>0</v>
      </c>
    </row>
    <row r="2570" spans="1:22" ht="14" x14ac:dyDescent="0.3">
      <c r="A2570">
        <v>2569</v>
      </c>
      <c r="B2570" s="2">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f>IF(Table1[[#This Row],[Age]]&lt;25,"Under 25",
IF(Table1[[#This Row],[Age]]&lt;=34,"25–34",
IF(Table1[[#This Row],[Age]]&lt;=44,"35–44",
IF(Table1[[#This Row],[Age]]&lt;=54,"45–54","55+"))))</f>
        <v>45–54</v>
      </c>
      <c r="T2570" t="str">
        <f>IF(Table1[[#This Row],[Purchase Amount (USD)]]&gt;=100,"High Value","Low Value")</f>
        <v>Low Value</v>
      </c>
      <c r="U2570" t="str">
        <f>IF(Table1[[#This Row],[Previous Purchases]]&gt;=20,"Loyal",
IF(Table1[[#This Row],[Previous Purchases]]&gt;=10,"Returning","New"))</f>
        <v>Loyal</v>
      </c>
      <c r="V2570" s="3">
        <f>IF(Table1[[#This Row],[Discount Applied]]="Yes",1,0)</f>
        <v>0</v>
      </c>
    </row>
    <row r="2571" spans="1:22" ht="14" x14ac:dyDescent="0.3">
      <c r="A2571">
        <v>2570</v>
      </c>
      <c r="B2571" s="2">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f>IF(Table1[[#This Row],[Age]]&lt;25,"Under 25",
IF(Table1[[#This Row],[Age]]&lt;=34,"25–34",
IF(Table1[[#This Row],[Age]]&lt;=44,"35–44",
IF(Table1[[#This Row],[Age]]&lt;=54,"45–54","55+"))))</f>
        <v>35–44</v>
      </c>
      <c r="T2571" t="str">
        <f>IF(Table1[[#This Row],[Purchase Amount (USD)]]&gt;=100,"High Value","Low Value")</f>
        <v>Low Value</v>
      </c>
      <c r="U2571" t="str">
        <f>IF(Table1[[#This Row],[Previous Purchases]]&gt;=20,"Loyal",
IF(Table1[[#This Row],[Previous Purchases]]&gt;=10,"Returning","New"))</f>
        <v>Returning</v>
      </c>
      <c r="V2571" s="3">
        <f>IF(Table1[[#This Row],[Discount Applied]]="Yes",1,0)</f>
        <v>0</v>
      </c>
    </row>
    <row r="2572" spans="1:22" ht="14" x14ac:dyDescent="0.3">
      <c r="A2572">
        <v>2571</v>
      </c>
      <c r="B2572" s="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f>IF(Table1[[#This Row],[Age]]&lt;25,"Under 25",
IF(Table1[[#This Row],[Age]]&lt;=34,"25–34",
IF(Table1[[#This Row],[Age]]&lt;=44,"35–44",
IF(Table1[[#This Row],[Age]]&lt;=54,"45–54","55+"))))</f>
        <v>35–44</v>
      </c>
      <c r="T2572" t="str">
        <f>IF(Table1[[#This Row],[Purchase Amount (USD)]]&gt;=100,"High Value","Low Value")</f>
        <v>Low Value</v>
      </c>
      <c r="U2572" t="str">
        <f>IF(Table1[[#This Row],[Previous Purchases]]&gt;=20,"Loyal",
IF(Table1[[#This Row],[Previous Purchases]]&gt;=10,"Returning","New"))</f>
        <v>Returning</v>
      </c>
      <c r="V2572" s="3">
        <f>IF(Table1[[#This Row],[Discount Applied]]="Yes",1,0)</f>
        <v>0</v>
      </c>
    </row>
    <row r="2573" spans="1:22" ht="14" x14ac:dyDescent="0.3">
      <c r="A2573">
        <v>2572</v>
      </c>
      <c r="B2573" s="2">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f>IF(Table1[[#This Row],[Age]]&lt;25,"Under 25",
IF(Table1[[#This Row],[Age]]&lt;=34,"25–34",
IF(Table1[[#This Row],[Age]]&lt;=44,"35–44",
IF(Table1[[#This Row],[Age]]&lt;=54,"45–54","55+"))))</f>
        <v>45–54</v>
      </c>
      <c r="T2573" t="str">
        <f>IF(Table1[[#This Row],[Purchase Amount (USD)]]&gt;=100,"High Value","Low Value")</f>
        <v>Low Value</v>
      </c>
      <c r="U2573" t="str">
        <f>IF(Table1[[#This Row],[Previous Purchases]]&gt;=20,"Loyal",
IF(Table1[[#This Row],[Previous Purchases]]&gt;=10,"Returning","New"))</f>
        <v>Loyal</v>
      </c>
      <c r="V2573" s="3">
        <f>IF(Table1[[#This Row],[Discount Applied]]="Yes",1,0)</f>
        <v>0</v>
      </c>
    </row>
    <row r="2574" spans="1:22" ht="14" x14ac:dyDescent="0.3">
      <c r="A2574">
        <v>2573</v>
      </c>
      <c r="B2574" s="2">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f>IF(Table1[[#This Row],[Age]]&lt;25,"Under 25",
IF(Table1[[#This Row],[Age]]&lt;=34,"25–34",
IF(Table1[[#This Row],[Age]]&lt;=44,"35–44",
IF(Table1[[#This Row],[Age]]&lt;=54,"45–54","55+"))))</f>
        <v>45–54</v>
      </c>
      <c r="T2574" t="str">
        <f>IF(Table1[[#This Row],[Purchase Amount (USD)]]&gt;=100,"High Value","Low Value")</f>
        <v>Low Value</v>
      </c>
      <c r="U2574" t="str">
        <f>IF(Table1[[#This Row],[Previous Purchases]]&gt;=20,"Loyal",
IF(Table1[[#This Row],[Previous Purchases]]&gt;=10,"Returning","New"))</f>
        <v>Loyal</v>
      </c>
      <c r="V2574" s="3">
        <f>IF(Table1[[#This Row],[Discount Applied]]="Yes",1,0)</f>
        <v>0</v>
      </c>
    </row>
    <row r="2575" spans="1:22" ht="14" x14ac:dyDescent="0.3">
      <c r="A2575">
        <v>2574</v>
      </c>
      <c r="B2575" s="2">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f>IF(Table1[[#This Row],[Age]]&lt;25,"Under 25",
IF(Table1[[#This Row],[Age]]&lt;=34,"25–34",
IF(Table1[[#This Row],[Age]]&lt;=44,"35–44",
IF(Table1[[#This Row],[Age]]&lt;=54,"45–54","55+"))))</f>
        <v>45–54</v>
      </c>
      <c r="T2575" t="str">
        <f>IF(Table1[[#This Row],[Purchase Amount (USD)]]&gt;=100,"High Value","Low Value")</f>
        <v>Low Value</v>
      </c>
      <c r="U2575" t="str">
        <f>IF(Table1[[#This Row],[Previous Purchases]]&gt;=20,"Loyal",
IF(Table1[[#This Row],[Previous Purchases]]&gt;=10,"Returning","New"))</f>
        <v>New</v>
      </c>
      <c r="V2575" s="3">
        <f>IF(Table1[[#This Row],[Discount Applied]]="Yes",1,0)</f>
        <v>0</v>
      </c>
    </row>
    <row r="2576" spans="1:22" ht="14" x14ac:dyDescent="0.3">
      <c r="A2576">
        <v>2575</v>
      </c>
      <c r="B2576" s="2">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f>IF(Table1[[#This Row],[Age]]&lt;25,"Under 25",
IF(Table1[[#This Row],[Age]]&lt;=34,"25–34",
IF(Table1[[#This Row],[Age]]&lt;=44,"35–44",
IF(Table1[[#This Row],[Age]]&lt;=54,"45–54","55+"))))</f>
        <v>25–34</v>
      </c>
      <c r="T2576" t="str">
        <f>IF(Table1[[#This Row],[Purchase Amount (USD)]]&gt;=100,"High Value","Low Value")</f>
        <v>Low Value</v>
      </c>
      <c r="U2576" t="str">
        <f>IF(Table1[[#This Row],[Previous Purchases]]&gt;=20,"Loyal",
IF(Table1[[#This Row],[Previous Purchases]]&gt;=10,"Returning","New"))</f>
        <v>Loyal</v>
      </c>
      <c r="V2576" s="3">
        <f>IF(Table1[[#This Row],[Discount Applied]]="Yes",1,0)</f>
        <v>0</v>
      </c>
    </row>
    <row r="2577" spans="1:22" ht="14" x14ac:dyDescent="0.3">
      <c r="A2577">
        <v>2576</v>
      </c>
      <c r="B2577" s="2">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f>IF(Table1[[#This Row],[Age]]&lt;25,"Under 25",
IF(Table1[[#This Row],[Age]]&lt;=34,"25–34",
IF(Table1[[#This Row],[Age]]&lt;=44,"35–44",
IF(Table1[[#This Row],[Age]]&lt;=54,"45–54","55+"))))</f>
        <v>45–54</v>
      </c>
      <c r="T2577" t="str">
        <f>IF(Table1[[#This Row],[Purchase Amount (USD)]]&gt;=100,"High Value","Low Value")</f>
        <v>Low Value</v>
      </c>
      <c r="U2577" t="str">
        <f>IF(Table1[[#This Row],[Previous Purchases]]&gt;=20,"Loyal",
IF(Table1[[#This Row],[Previous Purchases]]&gt;=10,"Returning","New"))</f>
        <v>New</v>
      </c>
      <c r="V2577" s="3">
        <f>IF(Table1[[#This Row],[Discount Applied]]="Yes",1,0)</f>
        <v>0</v>
      </c>
    </row>
    <row r="2578" spans="1:22" ht="14" x14ac:dyDescent="0.3">
      <c r="A2578">
        <v>2577</v>
      </c>
      <c r="B2578" s="2">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f>IF(Table1[[#This Row],[Age]]&lt;25,"Under 25",
IF(Table1[[#This Row],[Age]]&lt;=34,"25–34",
IF(Table1[[#This Row],[Age]]&lt;=44,"35–44",
IF(Table1[[#This Row],[Age]]&lt;=54,"45–54","55+"))))</f>
        <v>Under 25</v>
      </c>
      <c r="T2578" t="str">
        <f>IF(Table1[[#This Row],[Purchase Amount (USD)]]&gt;=100,"High Value","Low Value")</f>
        <v>Low Value</v>
      </c>
      <c r="U2578" t="str">
        <f>IF(Table1[[#This Row],[Previous Purchases]]&gt;=20,"Loyal",
IF(Table1[[#This Row],[Previous Purchases]]&gt;=10,"Returning","New"))</f>
        <v>Returning</v>
      </c>
      <c r="V2578" s="3">
        <f>IF(Table1[[#This Row],[Discount Applied]]="Yes",1,0)</f>
        <v>0</v>
      </c>
    </row>
    <row r="2579" spans="1:22" ht="14" x14ac:dyDescent="0.3">
      <c r="A2579">
        <v>2578</v>
      </c>
      <c r="B2579" s="2">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f>IF(Table1[[#This Row],[Age]]&lt;25,"Under 25",
IF(Table1[[#This Row],[Age]]&lt;=34,"25–34",
IF(Table1[[#This Row],[Age]]&lt;=44,"35–44",
IF(Table1[[#This Row],[Age]]&lt;=54,"45–54","55+"))))</f>
        <v>45–54</v>
      </c>
      <c r="T2579" t="str">
        <f>IF(Table1[[#This Row],[Purchase Amount (USD)]]&gt;=100,"High Value","Low Value")</f>
        <v>Low Value</v>
      </c>
      <c r="U2579" t="str">
        <f>IF(Table1[[#This Row],[Previous Purchases]]&gt;=20,"Loyal",
IF(Table1[[#This Row],[Previous Purchases]]&gt;=10,"Returning","New"))</f>
        <v>Loyal</v>
      </c>
      <c r="V2579" s="3">
        <f>IF(Table1[[#This Row],[Discount Applied]]="Yes",1,0)</f>
        <v>0</v>
      </c>
    </row>
    <row r="2580" spans="1:22" ht="14" x14ac:dyDescent="0.3">
      <c r="A2580">
        <v>2579</v>
      </c>
      <c r="B2580" s="2">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f>IF(Table1[[#This Row],[Age]]&lt;25,"Under 25",
IF(Table1[[#This Row],[Age]]&lt;=34,"25–34",
IF(Table1[[#This Row],[Age]]&lt;=44,"35–44",
IF(Table1[[#This Row],[Age]]&lt;=54,"45–54","55+"))))</f>
        <v>45–54</v>
      </c>
      <c r="T2580" t="str">
        <f>IF(Table1[[#This Row],[Purchase Amount (USD)]]&gt;=100,"High Value","Low Value")</f>
        <v>Low Value</v>
      </c>
      <c r="U2580" t="str">
        <f>IF(Table1[[#This Row],[Previous Purchases]]&gt;=20,"Loyal",
IF(Table1[[#This Row],[Previous Purchases]]&gt;=10,"Returning","New"))</f>
        <v>New</v>
      </c>
      <c r="V2580" s="3">
        <f>IF(Table1[[#This Row],[Discount Applied]]="Yes",1,0)</f>
        <v>0</v>
      </c>
    </row>
    <row r="2581" spans="1:22" ht="14" x14ac:dyDescent="0.3">
      <c r="A2581">
        <v>2580</v>
      </c>
      <c r="B2581" s="2">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f>IF(Table1[[#This Row],[Age]]&lt;25,"Under 25",
IF(Table1[[#This Row],[Age]]&lt;=34,"25–34",
IF(Table1[[#This Row],[Age]]&lt;=44,"35–44",
IF(Table1[[#This Row],[Age]]&lt;=54,"45–54","55+"))))</f>
        <v>55+</v>
      </c>
      <c r="T2581" t="str">
        <f>IF(Table1[[#This Row],[Purchase Amount (USD)]]&gt;=100,"High Value","Low Value")</f>
        <v>Low Value</v>
      </c>
      <c r="U2581" t="str">
        <f>IF(Table1[[#This Row],[Previous Purchases]]&gt;=20,"Loyal",
IF(Table1[[#This Row],[Previous Purchases]]&gt;=10,"Returning","New"))</f>
        <v>Loyal</v>
      </c>
      <c r="V2581" s="3">
        <f>IF(Table1[[#This Row],[Discount Applied]]="Yes",1,0)</f>
        <v>0</v>
      </c>
    </row>
    <row r="2582" spans="1:22" ht="14" x14ac:dyDescent="0.3">
      <c r="A2582">
        <v>2581</v>
      </c>
      <c r="B2582" s="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f>IF(Table1[[#This Row],[Age]]&lt;25,"Under 25",
IF(Table1[[#This Row],[Age]]&lt;=34,"25–34",
IF(Table1[[#This Row],[Age]]&lt;=44,"35–44",
IF(Table1[[#This Row],[Age]]&lt;=54,"45–54","55+"))))</f>
        <v>35–44</v>
      </c>
      <c r="T2582" t="str">
        <f>IF(Table1[[#This Row],[Purchase Amount (USD)]]&gt;=100,"High Value","Low Value")</f>
        <v>Low Value</v>
      </c>
      <c r="U2582" t="str">
        <f>IF(Table1[[#This Row],[Previous Purchases]]&gt;=20,"Loyal",
IF(Table1[[#This Row],[Previous Purchases]]&gt;=10,"Returning","New"))</f>
        <v>Returning</v>
      </c>
      <c r="V2582" s="3">
        <f>IF(Table1[[#This Row],[Discount Applied]]="Yes",1,0)</f>
        <v>0</v>
      </c>
    </row>
    <row r="2583" spans="1:22" ht="14" x14ac:dyDescent="0.3">
      <c r="A2583">
        <v>2582</v>
      </c>
      <c r="B2583" s="2">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f>IF(Table1[[#This Row],[Age]]&lt;25,"Under 25",
IF(Table1[[#This Row],[Age]]&lt;=34,"25–34",
IF(Table1[[#This Row],[Age]]&lt;=44,"35–44",
IF(Table1[[#This Row],[Age]]&lt;=54,"45–54","55+"))))</f>
        <v>55+</v>
      </c>
      <c r="T2583" t="str">
        <f>IF(Table1[[#This Row],[Purchase Amount (USD)]]&gt;=100,"High Value","Low Value")</f>
        <v>Low Value</v>
      </c>
      <c r="U2583" t="str">
        <f>IF(Table1[[#This Row],[Previous Purchases]]&gt;=20,"Loyal",
IF(Table1[[#This Row],[Previous Purchases]]&gt;=10,"Returning","New"))</f>
        <v>Loyal</v>
      </c>
      <c r="V2583" s="3">
        <f>IF(Table1[[#This Row],[Discount Applied]]="Yes",1,0)</f>
        <v>0</v>
      </c>
    </row>
    <row r="2584" spans="1:22" ht="14" x14ac:dyDescent="0.3">
      <c r="A2584">
        <v>2583</v>
      </c>
      <c r="B2584" s="2">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f>IF(Table1[[#This Row],[Age]]&lt;25,"Under 25",
IF(Table1[[#This Row],[Age]]&lt;=34,"25–34",
IF(Table1[[#This Row],[Age]]&lt;=44,"35–44",
IF(Table1[[#This Row],[Age]]&lt;=54,"45–54","55+"))))</f>
        <v>Under 25</v>
      </c>
      <c r="T2584" t="str">
        <f>IF(Table1[[#This Row],[Purchase Amount (USD)]]&gt;=100,"High Value","Low Value")</f>
        <v>Low Value</v>
      </c>
      <c r="U2584" t="str">
        <f>IF(Table1[[#This Row],[Previous Purchases]]&gt;=20,"Loyal",
IF(Table1[[#This Row],[Previous Purchases]]&gt;=10,"Returning","New"))</f>
        <v>New</v>
      </c>
      <c r="V2584" s="3">
        <f>IF(Table1[[#This Row],[Discount Applied]]="Yes",1,0)</f>
        <v>0</v>
      </c>
    </row>
    <row r="2585" spans="1:22" ht="14" x14ac:dyDescent="0.3">
      <c r="A2585">
        <v>2584</v>
      </c>
      <c r="B2585" s="2">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f>IF(Table1[[#This Row],[Age]]&lt;25,"Under 25",
IF(Table1[[#This Row],[Age]]&lt;=34,"25–34",
IF(Table1[[#This Row],[Age]]&lt;=44,"35–44",
IF(Table1[[#This Row],[Age]]&lt;=54,"45–54","55+"))))</f>
        <v>55+</v>
      </c>
      <c r="T2585" t="str">
        <f>IF(Table1[[#This Row],[Purchase Amount (USD)]]&gt;=100,"High Value","Low Value")</f>
        <v>Low Value</v>
      </c>
      <c r="U2585" t="str">
        <f>IF(Table1[[#This Row],[Previous Purchases]]&gt;=20,"Loyal",
IF(Table1[[#This Row],[Previous Purchases]]&gt;=10,"Returning","New"))</f>
        <v>New</v>
      </c>
      <c r="V2585" s="3">
        <f>IF(Table1[[#This Row],[Discount Applied]]="Yes",1,0)</f>
        <v>0</v>
      </c>
    </row>
    <row r="2586" spans="1:22" ht="14" x14ac:dyDescent="0.3">
      <c r="A2586">
        <v>2585</v>
      </c>
      <c r="B2586" s="2">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f>IF(Table1[[#This Row],[Age]]&lt;25,"Under 25",
IF(Table1[[#This Row],[Age]]&lt;=34,"25–34",
IF(Table1[[#This Row],[Age]]&lt;=44,"35–44",
IF(Table1[[#This Row],[Age]]&lt;=54,"45–54","55+"))))</f>
        <v>25–34</v>
      </c>
      <c r="T2586" t="str">
        <f>IF(Table1[[#This Row],[Purchase Amount (USD)]]&gt;=100,"High Value","Low Value")</f>
        <v>Low Value</v>
      </c>
      <c r="U2586" t="str">
        <f>IF(Table1[[#This Row],[Previous Purchases]]&gt;=20,"Loyal",
IF(Table1[[#This Row],[Previous Purchases]]&gt;=10,"Returning","New"))</f>
        <v>Loyal</v>
      </c>
      <c r="V2586" s="3">
        <f>IF(Table1[[#This Row],[Discount Applied]]="Yes",1,0)</f>
        <v>0</v>
      </c>
    </row>
    <row r="2587" spans="1:22" ht="14" x14ac:dyDescent="0.3">
      <c r="A2587">
        <v>2586</v>
      </c>
      <c r="B2587" s="2">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f>IF(Table1[[#This Row],[Age]]&lt;25,"Under 25",
IF(Table1[[#This Row],[Age]]&lt;=34,"25–34",
IF(Table1[[#This Row],[Age]]&lt;=44,"35–44",
IF(Table1[[#This Row],[Age]]&lt;=54,"45–54","55+"))))</f>
        <v>55+</v>
      </c>
      <c r="T2587" t="str">
        <f>IF(Table1[[#This Row],[Purchase Amount (USD)]]&gt;=100,"High Value","Low Value")</f>
        <v>Low Value</v>
      </c>
      <c r="U2587" t="str">
        <f>IF(Table1[[#This Row],[Previous Purchases]]&gt;=20,"Loyal",
IF(Table1[[#This Row],[Previous Purchases]]&gt;=10,"Returning","New"))</f>
        <v>Returning</v>
      </c>
      <c r="V2587" s="3">
        <f>IF(Table1[[#This Row],[Discount Applied]]="Yes",1,0)</f>
        <v>0</v>
      </c>
    </row>
    <row r="2588" spans="1:22" ht="14" x14ac:dyDescent="0.3">
      <c r="A2588">
        <v>2587</v>
      </c>
      <c r="B2588" s="2">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f>IF(Table1[[#This Row],[Age]]&lt;25,"Under 25",
IF(Table1[[#This Row],[Age]]&lt;=34,"25–34",
IF(Table1[[#This Row],[Age]]&lt;=44,"35–44",
IF(Table1[[#This Row],[Age]]&lt;=54,"45–54","55+"))))</f>
        <v>Under 25</v>
      </c>
      <c r="T2588" t="str">
        <f>IF(Table1[[#This Row],[Purchase Amount (USD)]]&gt;=100,"High Value","Low Value")</f>
        <v>Low Value</v>
      </c>
      <c r="U2588" t="str">
        <f>IF(Table1[[#This Row],[Previous Purchases]]&gt;=20,"Loyal",
IF(Table1[[#This Row],[Previous Purchases]]&gt;=10,"Returning","New"))</f>
        <v>New</v>
      </c>
      <c r="V2588" s="3">
        <f>IF(Table1[[#This Row],[Discount Applied]]="Yes",1,0)</f>
        <v>0</v>
      </c>
    </row>
    <row r="2589" spans="1:22" ht="14" x14ac:dyDescent="0.3">
      <c r="A2589">
        <v>2588</v>
      </c>
      <c r="B2589" s="2">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f>IF(Table1[[#This Row],[Age]]&lt;25,"Under 25",
IF(Table1[[#This Row],[Age]]&lt;=34,"25–34",
IF(Table1[[#This Row],[Age]]&lt;=44,"35–44",
IF(Table1[[#This Row],[Age]]&lt;=54,"45–54","55+"))))</f>
        <v>55+</v>
      </c>
      <c r="T2589" t="str">
        <f>IF(Table1[[#This Row],[Purchase Amount (USD)]]&gt;=100,"High Value","Low Value")</f>
        <v>Low Value</v>
      </c>
      <c r="U2589" t="str">
        <f>IF(Table1[[#This Row],[Previous Purchases]]&gt;=20,"Loyal",
IF(Table1[[#This Row],[Previous Purchases]]&gt;=10,"Returning","New"))</f>
        <v>Loyal</v>
      </c>
      <c r="V2589" s="3">
        <f>IF(Table1[[#This Row],[Discount Applied]]="Yes",1,0)</f>
        <v>0</v>
      </c>
    </row>
    <row r="2590" spans="1:22" ht="14" x14ac:dyDescent="0.3">
      <c r="A2590">
        <v>2589</v>
      </c>
      <c r="B2590" s="2">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str">
        <f>IF(Table1[[#This Row],[Age]]&lt;25,"Under 25",
IF(Table1[[#This Row],[Age]]&lt;=34,"25–34",
IF(Table1[[#This Row],[Age]]&lt;=44,"35–44",
IF(Table1[[#This Row],[Age]]&lt;=54,"45–54","55+"))))</f>
        <v>35–44</v>
      </c>
      <c r="T2590" t="str">
        <f>IF(Table1[[#This Row],[Purchase Amount (USD)]]&gt;=100,"High Value","Low Value")</f>
        <v>Low Value</v>
      </c>
      <c r="U2590" t="str">
        <f>IF(Table1[[#This Row],[Previous Purchases]]&gt;=20,"Loyal",
IF(Table1[[#This Row],[Previous Purchases]]&gt;=10,"Returning","New"))</f>
        <v>Loyal</v>
      </c>
      <c r="V2590" s="3">
        <f>IF(Table1[[#This Row],[Discount Applied]]="Yes",1,0)</f>
        <v>0</v>
      </c>
    </row>
    <row r="2591" spans="1:22" ht="14" x14ac:dyDescent="0.3">
      <c r="A2591">
        <v>2590</v>
      </c>
      <c r="B2591" s="2">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f>IF(Table1[[#This Row],[Age]]&lt;25,"Under 25",
IF(Table1[[#This Row],[Age]]&lt;=34,"25–34",
IF(Table1[[#This Row],[Age]]&lt;=44,"35–44",
IF(Table1[[#This Row],[Age]]&lt;=54,"45–54","55+"))))</f>
        <v>45–54</v>
      </c>
      <c r="T2591" t="str">
        <f>IF(Table1[[#This Row],[Purchase Amount (USD)]]&gt;=100,"High Value","Low Value")</f>
        <v>Low Value</v>
      </c>
      <c r="U2591" t="str">
        <f>IF(Table1[[#This Row],[Previous Purchases]]&gt;=20,"Loyal",
IF(Table1[[#This Row],[Previous Purchases]]&gt;=10,"Returning","New"))</f>
        <v>Loyal</v>
      </c>
      <c r="V2591" s="3">
        <f>IF(Table1[[#This Row],[Discount Applied]]="Yes",1,0)</f>
        <v>0</v>
      </c>
    </row>
    <row r="2592" spans="1:22" ht="14" x14ac:dyDescent="0.3">
      <c r="A2592">
        <v>2591</v>
      </c>
      <c r="B2592" s="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f>IF(Table1[[#This Row],[Age]]&lt;25,"Under 25",
IF(Table1[[#This Row],[Age]]&lt;=34,"25–34",
IF(Table1[[#This Row],[Age]]&lt;=44,"35–44",
IF(Table1[[#This Row],[Age]]&lt;=54,"45–54","55+"))))</f>
        <v>55+</v>
      </c>
      <c r="T2592" t="str">
        <f>IF(Table1[[#This Row],[Purchase Amount (USD)]]&gt;=100,"High Value","Low Value")</f>
        <v>Low Value</v>
      </c>
      <c r="U2592" t="str">
        <f>IF(Table1[[#This Row],[Previous Purchases]]&gt;=20,"Loyal",
IF(Table1[[#This Row],[Previous Purchases]]&gt;=10,"Returning","New"))</f>
        <v>Loyal</v>
      </c>
      <c r="V2592" s="3">
        <f>IF(Table1[[#This Row],[Discount Applied]]="Yes",1,0)</f>
        <v>0</v>
      </c>
    </row>
    <row r="2593" spans="1:22" ht="14" x14ac:dyDescent="0.3">
      <c r="A2593">
        <v>2592</v>
      </c>
      <c r="B2593" s="2">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f>IF(Table1[[#This Row],[Age]]&lt;25,"Under 25",
IF(Table1[[#This Row],[Age]]&lt;=34,"25–34",
IF(Table1[[#This Row],[Age]]&lt;=44,"35–44",
IF(Table1[[#This Row],[Age]]&lt;=54,"45–54","55+"))))</f>
        <v>35–44</v>
      </c>
      <c r="T2593" t="str">
        <f>IF(Table1[[#This Row],[Purchase Amount (USD)]]&gt;=100,"High Value","Low Value")</f>
        <v>Low Value</v>
      </c>
      <c r="U2593" t="str">
        <f>IF(Table1[[#This Row],[Previous Purchases]]&gt;=20,"Loyal",
IF(Table1[[#This Row],[Previous Purchases]]&gt;=10,"Returning","New"))</f>
        <v>Loyal</v>
      </c>
      <c r="V2593" s="3">
        <f>IF(Table1[[#This Row],[Discount Applied]]="Yes",1,0)</f>
        <v>0</v>
      </c>
    </row>
    <row r="2594" spans="1:22" ht="14" x14ac:dyDescent="0.3">
      <c r="A2594">
        <v>2593</v>
      </c>
      <c r="B2594" s="2">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f>IF(Table1[[#This Row],[Age]]&lt;25,"Under 25",
IF(Table1[[#This Row],[Age]]&lt;=34,"25–34",
IF(Table1[[#This Row],[Age]]&lt;=44,"35–44",
IF(Table1[[#This Row],[Age]]&lt;=54,"45–54","55+"))))</f>
        <v>Under 25</v>
      </c>
      <c r="T2594" t="str">
        <f>IF(Table1[[#This Row],[Purchase Amount (USD)]]&gt;=100,"High Value","Low Value")</f>
        <v>Low Value</v>
      </c>
      <c r="U2594" t="str">
        <f>IF(Table1[[#This Row],[Previous Purchases]]&gt;=20,"Loyal",
IF(Table1[[#This Row],[Previous Purchases]]&gt;=10,"Returning","New"))</f>
        <v>Returning</v>
      </c>
      <c r="V2594" s="3">
        <f>IF(Table1[[#This Row],[Discount Applied]]="Yes",1,0)</f>
        <v>0</v>
      </c>
    </row>
    <row r="2595" spans="1:22" ht="14" x14ac:dyDescent="0.3">
      <c r="A2595">
        <v>2594</v>
      </c>
      <c r="B2595" s="2">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f>IF(Table1[[#This Row],[Age]]&lt;25,"Under 25",
IF(Table1[[#This Row],[Age]]&lt;=34,"25–34",
IF(Table1[[#This Row],[Age]]&lt;=44,"35–44",
IF(Table1[[#This Row],[Age]]&lt;=54,"45–54","55+"))))</f>
        <v>35–44</v>
      </c>
      <c r="T2595" t="str">
        <f>IF(Table1[[#This Row],[Purchase Amount (USD)]]&gt;=100,"High Value","Low Value")</f>
        <v>Low Value</v>
      </c>
      <c r="U2595" t="str">
        <f>IF(Table1[[#This Row],[Previous Purchases]]&gt;=20,"Loyal",
IF(Table1[[#This Row],[Previous Purchases]]&gt;=10,"Returning","New"))</f>
        <v>New</v>
      </c>
      <c r="V2595" s="3">
        <f>IF(Table1[[#This Row],[Discount Applied]]="Yes",1,0)</f>
        <v>0</v>
      </c>
    </row>
    <row r="2596" spans="1:22" ht="14" x14ac:dyDescent="0.3">
      <c r="A2596">
        <v>2595</v>
      </c>
      <c r="B2596" s="2">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f>IF(Table1[[#This Row],[Age]]&lt;25,"Under 25",
IF(Table1[[#This Row],[Age]]&lt;=34,"25–34",
IF(Table1[[#This Row],[Age]]&lt;=44,"35–44",
IF(Table1[[#This Row],[Age]]&lt;=54,"45–54","55+"))))</f>
        <v>55+</v>
      </c>
      <c r="T2596" t="str">
        <f>IF(Table1[[#This Row],[Purchase Amount (USD)]]&gt;=100,"High Value","Low Value")</f>
        <v>Low Value</v>
      </c>
      <c r="U2596" t="str">
        <f>IF(Table1[[#This Row],[Previous Purchases]]&gt;=20,"Loyal",
IF(Table1[[#This Row],[Previous Purchases]]&gt;=10,"Returning","New"))</f>
        <v>Loyal</v>
      </c>
      <c r="V2596" s="3">
        <f>IF(Table1[[#This Row],[Discount Applied]]="Yes",1,0)</f>
        <v>0</v>
      </c>
    </row>
    <row r="2597" spans="1:22" ht="14" x14ac:dyDescent="0.3">
      <c r="A2597">
        <v>2596</v>
      </c>
      <c r="B2597" s="2">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f>IF(Table1[[#This Row],[Age]]&lt;25,"Under 25",
IF(Table1[[#This Row],[Age]]&lt;=34,"25–34",
IF(Table1[[#This Row],[Age]]&lt;=44,"35–44",
IF(Table1[[#This Row],[Age]]&lt;=54,"45–54","55+"))))</f>
        <v>25–34</v>
      </c>
      <c r="T2597" t="str">
        <f>IF(Table1[[#This Row],[Purchase Amount (USD)]]&gt;=100,"High Value","Low Value")</f>
        <v>Low Value</v>
      </c>
      <c r="U2597" t="str">
        <f>IF(Table1[[#This Row],[Previous Purchases]]&gt;=20,"Loyal",
IF(Table1[[#This Row],[Previous Purchases]]&gt;=10,"Returning","New"))</f>
        <v>New</v>
      </c>
      <c r="V2597" s="3">
        <f>IF(Table1[[#This Row],[Discount Applied]]="Yes",1,0)</f>
        <v>0</v>
      </c>
    </row>
    <row r="2598" spans="1:22" ht="14" x14ac:dyDescent="0.3">
      <c r="A2598">
        <v>2597</v>
      </c>
      <c r="B2598" s="2">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f>IF(Table1[[#This Row],[Age]]&lt;25,"Under 25",
IF(Table1[[#This Row],[Age]]&lt;=34,"25–34",
IF(Table1[[#This Row],[Age]]&lt;=44,"35–44",
IF(Table1[[#This Row],[Age]]&lt;=54,"45–54","55+"))))</f>
        <v>55+</v>
      </c>
      <c r="T2598" t="str">
        <f>IF(Table1[[#This Row],[Purchase Amount (USD)]]&gt;=100,"High Value","Low Value")</f>
        <v>Low Value</v>
      </c>
      <c r="U2598" t="str">
        <f>IF(Table1[[#This Row],[Previous Purchases]]&gt;=20,"Loyal",
IF(Table1[[#This Row],[Previous Purchases]]&gt;=10,"Returning","New"))</f>
        <v>Loyal</v>
      </c>
      <c r="V2598" s="3">
        <f>IF(Table1[[#This Row],[Discount Applied]]="Yes",1,0)</f>
        <v>0</v>
      </c>
    </row>
    <row r="2599" spans="1:22" ht="14" x14ac:dyDescent="0.3">
      <c r="A2599">
        <v>2598</v>
      </c>
      <c r="B2599" s="2">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f>IF(Table1[[#This Row],[Age]]&lt;25,"Under 25",
IF(Table1[[#This Row],[Age]]&lt;=34,"25–34",
IF(Table1[[#This Row],[Age]]&lt;=44,"35–44",
IF(Table1[[#This Row],[Age]]&lt;=54,"45–54","55+"))))</f>
        <v>55+</v>
      </c>
      <c r="T2599" t="str">
        <f>IF(Table1[[#This Row],[Purchase Amount (USD)]]&gt;=100,"High Value","Low Value")</f>
        <v>Low Value</v>
      </c>
      <c r="U2599" t="str">
        <f>IF(Table1[[#This Row],[Previous Purchases]]&gt;=20,"Loyal",
IF(Table1[[#This Row],[Previous Purchases]]&gt;=10,"Returning","New"))</f>
        <v>Returning</v>
      </c>
      <c r="V2599" s="3">
        <f>IF(Table1[[#This Row],[Discount Applied]]="Yes",1,0)</f>
        <v>0</v>
      </c>
    </row>
    <row r="2600" spans="1:22" ht="14" x14ac:dyDescent="0.3">
      <c r="A2600">
        <v>2599</v>
      </c>
      <c r="B2600" s="2">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str">
        <f>IF(Table1[[#This Row],[Age]]&lt;25,"Under 25",
IF(Table1[[#This Row],[Age]]&lt;=34,"25–34",
IF(Table1[[#This Row],[Age]]&lt;=44,"35–44",
IF(Table1[[#This Row],[Age]]&lt;=54,"45–54","55+"))))</f>
        <v>55+</v>
      </c>
      <c r="T2600" t="str">
        <f>IF(Table1[[#This Row],[Purchase Amount (USD)]]&gt;=100,"High Value","Low Value")</f>
        <v>Low Value</v>
      </c>
      <c r="U2600" t="str">
        <f>IF(Table1[[#This Row],[Previous Purchases]]&gt;=20,"Loyal",
IF(Table1[[#This Row],[Previous Purchases]]&gt;=10,"Returning","New"))</f>
        <v>Loyal</v>
      </c>
      <c r="V2600" s="3">
        <f>IF(Table1[[#This Row],[Discount Applied]]="Yes",1,0)</f>
        <v>0</v>
      </c>
    </row>
    <row r="2601" spans="1:22" ht="14" x14ac:dyDescent="0.3">
      <c r="A2601">
        <v>2600</v>
      </c>
      <c r="B2601" s="2">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f>IF(Table1[[#This Row],[Age]]&lt;25,"Under 25",
IF(Table1[[#This Row],[Age]]&lt;=34,"25–34",
IF(Table1[[#This Row],[Age]]&lt;=44,"35–44",
IF(Table1[[#This Row],[Age]]&lt;=54,"45–54","55+"))))</f>
        <v>55+</v>
      </c>
      <c r="T2601" t="str">
        <f>IF(Table1[[#This Row],[Purchase Amount (USD)]]&gt;=100,"High Value","Low Value")</f>
        <v>Low Value</v>
      </c>
      <c r="U2601" t="str">
        <f>IF(Table1[[#This Row],[Previous Purchases]]&gt;=20,"Loyal",
IF(Table1[[#This Row],[Previous Purchases]]&gt;=10,"Returning","New"))</f>
        <v>Loyal</v>
      </c>
      <c r="V2601" s="3">
        <f>IF(Table1[[#This Row],[Discount Applied]]="Yes",1,0)</f>
        <v>0</v>
      </c>
    </row>
    <row r="2602" spans="1:22" ht="14" x14ac:dyDescent="0.3">
      <c r="A2602">
        <v>2601</v>
      </c>
      <c r="B2602" s="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str">
        <f>IF(Table1[[#This Row],[Age]]&lt;25,"Under 25",
IF(Table1[[#This Row],[Age]]&lt;=34,"25–34",
IF(Table1[[#This Row],[Age]]&lt;=44,"35–44",
IF(Table1[[#This Row],[Age]]&lt;=54,"45–54","55+"))))</f>
        <v>Under 25</v>
      </c>
      <c r="T2602" t="str">
        <f>IF(Table1[[#This Row],[Purchase Amount (USD)]]&gt;=100,"High Value","Low Value")</f>
        <v>Low Value</v>
      </c>
      <c r="U2602" t="str">
        <f>IF(Table1[[#This Row],[Previous Purchases]]&gt;=20,"Loyal",
IF(Table1[[#This Row],[Previous Purchases]]&gt;=10,"Returning","New"))</f>
        <v>New</v>
      </c>
      <c r="V2602" s="3">
        <f>IF(Table1[[#This Row],[Discount Applied]]="Yes",1,0)</f>
        <v>0</v>
      </c>
    </row>
    <row r="2603" spans="1:22" ht="14" x14ac:dyDescent="0.3">
      <c r="A2603">
        <v>2602</v>
      </c>
      <c r="B2603" s="2">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f>IF(Table1[[#This Row],[Age]]&lt;25,"Under 25",
IF(Table1[[#This Row],[Age]]&lt;=34,"25–34",
IF(Table1[[#This Row],[Age]]&lt;=44,"35–44",
IF(Table1[[#This Row],[Age]]&lt;=54,"45–54","55+"))))</f>
        <v>55+</v>
      </c>
      <c r="T2603" t="str">
        <f>IF(Table1[[#This Row],[Purchase Amount (USD)]]&gt;=100,"High Value","Low Value")</f>
        <v>Low Value</v>
      </c>
      <c r="U2603" t="str">
        <f>IF(Table1[[#This Row],[Previous Purchases]]&gt;=20,"Loyal",
IF(Table1[[#This Row],[Previous Purchases]]&gt;=10,"Returning","New"))</f>
        <v>Loyal</v>
      </c>
      <c r="V2603" s="3">
        <f>IF(Table1[[#This Row],[Discount Applied]]="Yes",1,0)</f>
        <v>0</v>
      </c>
    </row>
    <row r="2604" spans="1:22" ht="14" x14ac:dyDescent="0.3">
      <c r="A2604">
        <v>2603</v>
      </c>
      <c r="B2604" s="2">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f>IF(Table1[[#This Row],[Age]]&lt;25,"Under 25",
IF(Table1[[#This Row],[Age]]&lt;=34,"25–34",
IF(Table1[[#This Row],[Age]]&lt;=44,"35–44",
IF(Table1[[#This Row],[Age]]&lt;=54,"45–54","55+"))))</f>
        <v>55+</v>
      </c>
      <c r="T2604" t="str">
        <f>IF(Table1[[#This Row],[Purchase Amount (USD)]]&gt;=100,"High Value","Low Value")</f>
        <v>Low Value</v>
      </c>
      <c r="U2604" t="str">
        <f>IF(Table1[[#This Row],[Previous Purchases]]&gt;=20,"Loyal",
IF(Table1[[#This Row],[Previous Purchases]]&gt;=10,"Returning","New"))</f>
        <v>New</v>
      </c>
      <c r="V2604" s="3">
        <f>IF(Table1[[#This Row],[Discount Applied]]="Yes",1,0)</f>
        <v>0</v>
      </c>
    </row>
    <row r="2605" spans="1:22" ht="14" x14ac:dyDescent="0.3">
      <c r="A2605">
        <v>2604</v>
      </c>
      <c r="B2605" s="2">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f>IF(Table1[[#This Row],[Age]]&lt;25,"Under 25",
IF(Table1[[#This Row],[Age]]&lt;=34,"25–34",
IF(Table1[[#This Row],[Age]]&lt;=44,"35–44",
IF(Table1[[#This Row],[Age]]&lt;=54,"45–54","55+"))))</f>
        <v>55+</v>
      </c>
      <c r="T2605" t="str">
        <f>IF(Table1[[#This Row],[Purchase Amount (USD)]]&gt;=100,"High Value","Low Value")</f>
        <v>Low Value</v>
      </c>
      <c r="U2605" t="str">
        <f>IF(Table1[[#This Row],[Previous Purchases]]&gt;=20,"Loyal",
IF(Table1[[#This Row],[Previous Purchases]]&gt;=10,"Returning","New"))</f>
        <v>New</v>
      </c>
      <c r="V2605" s="3">
        <f>IF(Table1[[#This Row],[Discount Applied]]="Yes",1,0)</f>
        <v>0</v>
      </c>
    </row>
    <row r="2606" spans="1:22" ht="14" x14ac:dyDescent="0.3">
      <c r="A2606">
        <v>2605</v>
      </c>
      <c r="B2606" s="2">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f>IF(Table1[[#This Row],[Age]]&lt;25,"Under 25",
IF(Table1[[#This Row],[Age]]&lt;=34,"25–34",
IF(Table1[[#This Row],[Age]]&lt;=44,"35–44",
IF(Table1[[#This Row],[Age]]&lt;=54,"45–54","55+"))))</f>
        <v>45–54</v>
      </c>
      <c r="T2606" t="str">
        <f>IF(Table1[[#This Row],[Purchase Amount (USD)]]&gt;=100,"High Value","Low Value")</f>
        <v>Low Value</v>
      </c>
      <c r="U2606" t="str">
        <f>IF(Table1[[#This Row],[Previous Purchases]]&gt;=20,"Loyal",
IF(Table1[[#This Row],[Previous Purchases]]&gt;=10,"Returning","New"))</f>
        <v>New</v>
      </c>
      <c r="V2606" s="3">
        <f>IF(Table1[[#This Row],[Discount Applied]]="Yes",1,0)</f>
        <v>0</v>
      </c>
    </row>
    <row r="2607" spans="1:22" ht="14" x14ac:dyDescent="0.3">
      <c r="A2607">
        <v>2606</v>
      </c>
      <c r="B2607" s="2">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f>IF(Table1[[#This Row],[Age]]&lt;25,"Under 25",
IF(Table1[[#This Row],[Age]]&lt;=34,"25–34",
IF(Table1[[#This Row],[Age]]&lt;=44,"35–44",
IF(Table1[[#This Row],[Age]]&lt;=54,"45–54","55+"))))</f>
        <v>35–44</v>
      </c>
      <c r="T2607" t="str">
        <f>IF(Table1[[#This Row],[Purchase Amount (USD)]]&gt;=100,"High Value","Low Value")</f>
        <v>Low Value</v>
      </c>
      <c r="U2607" t="str">
        <f>IF(Table1[[#This Row],[Previous Purchases]]&gt;=20,"Loyal",
IF(Table1[[#This Row],[Previous Purchases]]&gt;=10,"Returning","New"))</f>
        <v>Loyal</v>
      </c>
      <c r="V2607" s="3">
        <f>IF(Table1[[#This Row],[Discount Applied]]="Yes",1,0)</f>
        <v>0</v>
      </c>
    </row>
    <row r="2608" spans="1:22" ht="14" x14ac:dyDescent="0.3">
      <c r="A2608">
        <v>2607</v>
      </c>
      <c r="B2608" s="2">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f>IF(Table1[[#This Row],[Age]]&lt;25,"Under 25",
IF(Table1[[#This Row],[Age]]&lt;=34,"25–34",
IF(Table1[[#This Row],[Age]]&lt;=44,"35–44",
IF(Table1[[#This Row],[Age]]&lt;=54,"45–54","55+"))))</f>
        <v>55+</v>
      </c>
      <c r="T2608" t="str">
        <f>IF(Table1[[#This Row],[Purchase Amount (USD)]]&gt;=100,"High Value","Low Value")</f>
        <v>Low Value</v>
      </c>
      <c r="U2608" t="str">
        <f>IF(Table1[[#This Row],[Previous Purchases]]&gt;=20,"Loyal",
IF(Table1[[#This Row],[Previous Purchases]]&gt;=10,"Returning","New"))</f>
        <v>Loyal</v>
      </c>
      <c r="V2608" s="3">
        <f>IF(Table1[[#This Row],[Discount Applied]]="Yes",1,0)</f>
        <v>0</v>
      </c>
    </row>
    <row r="2609" spans="1:22" ht="14" x14ac:dyDescent="0.3">
      <c r="A2609">
        <v>2608</v>
      </c>
      <c r="B2609" s="2">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f>IF(Table1[[#This Row],[Age]]&lt;25,"Under 25",
IF(Table1[[#This Row],[Age]]&lt;=34,"25–34",
IF(Table1[[#This Row],[Age]]&lt;=44,"35–44",
IF(Table1[[#This Row],[Age]]&lt;=54,"45–54","55+"))))</f>
        <v>35–44</v>
      </c>
      <c r="T2609" t="str">
        <f>IF(Table1[[#This Row],[Purchase Amount (USD)]]&gt;=100,"High Value","Low Value")</f>
        <v>Low Value</v>
      </c>
      <c r="U2609" t="str">
        <f>IF(Table1[[#This Row],[Previous Purchases]]&gt;=20,"Loyal",
IF(Table1[[#This Row],[Previous Purchases]]&gt;=10,"Returning","New"))</f>
        <v>Loyal</v>
      </c>
      <c r="V2609" s="3">
        <f>IF(Table1[[#This Row],[Discount Applied]]="Yes",1,0)</f>
        <v>0</v>
      </c>
    </row>
    <row r="2610" spans="1:22" ht="14" x14ac:dyDescent="0.3">
      <c r="A2610">
        <v>2609</v>
      </c>
      <c r="B2610" s="2">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f>IF(Table1[[#This Row],[Age]]&lt;25,"Under 25",
IF(Table1[[#This Row],[Age]]&lt;=34,"25–34",
IF(Table1[[#This Row],[Age]]&lt;=44,"35–44",
IF(Table1[[#This Row],[Age]]&lt;=54,"45–54","55+"))))</f>
        <v>35–44</v>
      </c>
      <c r="T2610" t="str">
        <f>IF(Table1[[#This Row],[Purchase Amount (USD)]]&gt;=100,"High Value","Low Value")</f>
        <v>Low Value</v>
      </c>
      <c r="U2610" t="str">
        <f>IF(Table1[[#This Row],[Previous Purchases]]&gt;=20,"Loyal",
IF(Table1[[#This Row],[Previous Purchases]]&gt;=10,"Returning","New"))</f>
        <v>Loyal</v>
      </c>
      <c r="V2610" s="3">
        <f>IF(Table1[[#This Row],[Discount Applied]]="Yes",1,0)</f>
        <v>0</v>
      </c>
    </row>
    <row r="2611" spans="1:22" ht="14" x14ac:dyDescent="0.3">
      <c r="A2611">
        <v>2610</v>
      </c>
      <c r="B2611" s="2">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str">
        <f>IF(Table1[[#This Row],[Age]]&lt;25,"Under 25",
IF(Table1[[#This Row],[Age]]&lt;=34,"25–34",
IF(Table1[[#This Row],[Age]]&lt;=44,"35–44",
IF(Table1[[#This Row],[Age]]&lt;=54,"45–54","55+"))))</f>
        <v>55+</v>
      </c>
      <c r="T2611" t="str">
        <f>IF(Table1[[#This Row],[Purchase Amount (USD)]]&gt;=100,"High Value","Low Value")</f>
        <v>Low Value</v>
      </c>
      <c r="U2611" t="str">
        <f>IF(Table1[[#This Row],[Previous Purchases]]&gt;=20,"Loyal",
IF(Table1[[#This Row],[Previous Purchases]]&gt;=10,"Returning","New"))</f>
        <v>Returning</v>
      </c>
      <c r="V2611" s="3">
        <f>IF(Table1[[#This Row],[Discount Applied]]="Yes",1,0)</f>
        <v>0</v>
      </c>
    </row>
    <row r="2612" spans="1:22" ht="14" x14ac:dyDescent="0.3">
      <c r="A2612">
        <v>2611</v>
      </c>
      <c r="B2612" s="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f>IF(Table1[[#This Row],[Age]]&lt;25,"Under 25",
IF(Table1[[#This Row],[Age]]&lt;=34,"25–34",
IF(Table1[[#This Row],[Age]]&lt;=44,"35–44",
IF(Table1[[#This Row],[Age]]&lt;=54,"45–54","55+"))))</f>
        <v>55+</v>
      </c>
      <c r="T2612" t="str">
        <f>IF(Table1[[#This Row],[Purchase Amount (USD)]]&gt;=100,"High Value","Low Value")</f>
        <v>Low Value</v>
      </c>
      <c r="U2612" t="str">
        <f>IF(Table1[[#This Row],[Previous Purchases]]&gt;=20,"Loyal",
IF(Table1[[#This Row],[Previous Purchases]]&gt;=10,"Returning","New"))</f>
        <v>Loyal</v>
      </c>
      <c r="V2612" s="3">
        <f>IF(Table1[[#This Row],[Discount Applied]]="Yes",1,0)</f>
        <v>0</v>
      </c>
    </row>
    <row r="2613" spans="1:22" ht="14" x14ac:dyDescent="0.3">
      <c r="A2613">
        <v>2612</v>
      </c>
      <c r="B2613" s="2">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f>IF(Table1[[#This Row],[Age]]&lt;25,"Under 25",
IF(Table1[[#This Row],[Age]]&lt;=34,"25–34",
IF(Table1[[#This Row],[Age]]&lt;=44,"35–44",
IF(Table1[[#This Row],[Age]]&lt;=54,"45–54","55+"))))</f>
        <v>25–34</v>
      </c>
      <c r="T2613" t="str">
        <f>IF(Table1[[#This Row],[Purchase Amount (USD)]]&gt;=100,"High Value","Low Value")</f>
        <v>Low Value</v>
      </c>
      <c r="U2613" t="str">
        <f>IF(Table1[[#This Row],[Previous Purchases]]&gt;=20,"Loyal",
IF(Table1[[#This Row],[Previous Purchases]]&gt;=10,"Returning","New"))</f>
        <v>New</v>
      </c>
      <c r="V2613" s="3">
        <f>IF(Table1[[#This Row],[Discount Applied]]="Yes",1,0)</f>
        <v>0</v>
      </c>
    </row>
    <row r="2614" spans="1:22" ht="14" x14ac:dyDescent="0.3">
      <c r="A2614">
        <v>2613</v>
      </c>
      <c r="B2614" s="2">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f>IF(Table1[[#This Row],[Age]]&lt;25,"Under 25",
IF(Table1[[#This Row],[Age]]&lt;=34,"25–34",
IF(Table1[[#This Row],[Age]]&lt;=44,"35–44",
IF(Table1[[#This Row],[Age]]&lt;=54,"45–54","55+"))))</f>
        <v>55+</v>
      </c>
      <c r="T2614" t="str">
        <f>IF(Table1[[#This Row],[Purchase Amount (USD)]]&gt;=100,"High Value","Low Value")</f>
        <v>Low Value</v>
      </c>
      <c r="U2614" t="str">
        <f>IF(Table1[[#This Row],[Previous Purchases]]&gt;=20,"Loyal",
IF(Table1[[#This Row],[Previous Purchases]]&gt;=10,"Returning","New"))</f>
        <v>Loyal</v>
      </c>
      <c r="V2614" s="3">
        <f>IF(Table1[[#This Row],[Discount Applied]]="Yes",1,0)</f>
        <v>0</v>
      </c>
    </row>
    <row r="2615" spans="1:22" ht="14" x14ac:dyDescent="0.3">
      <c r="A2615">
        <v>2614</v>
      </c>
      <c r="B2615" s="2">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f>IF(Table1[[#This Row],[Age]]&lt;25,"Under 25",
IF(Table1[[#This Row],[Age]]&lt;=34,"25–34",
IF(Table1[[#This Row],[Age]]&lt;=44,"35–44",
IF(Table1[[#This Row],[Age]]&lt;=54,"45–54","55+"))))</f>
        <v>55+</v>
      </c>
      <c r="T2615" t="str">
        <f>IF(Table1[[#This Row],[Purchase Amount (USD)]]&gt;=100,"High Value","Low Value")</f>
        <v>Low Value</v>
      </c>
      <c r="U2615" t="str">
        <f>IF(Table1[[#This Row],[Previous Purchases]]&gt;=20,"Loyal",
IF(Table1[[#This Row],[Previous Purchases]]&gt;=10,"Returning","New"))</f>
        <v>Returning</v>
      </c>
      <c r="V2615" s="3">
        <f>IF(Table1[[#This Row],[Discount Applied]]="Yes",1,0)</f>
        <v>0</v>
      </c>
    </row>
    <row r="2616" spans="1:22" ht="14" x14ac:dyDescent="0.3">
      <c r="A2616">
        <v>2615</v>
      </c>
      <c r="B2616" s="2">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f>IF(Table1[[#This Row],[Age]]&lt;25,"Under 25",
IF(Table1[[#This Row],[Age]]&lt;=34,"25–34",
IF(Table1[[#This Row],[Age]]&lt;=44,"35–44",
IF(Table1[[#This Row],[Age]]&lt;=54,"45–54","55+"))))</f>
        <v>Under 25</v>
      </c>
      <c r="T2616" t="str">
        <f>IF(Table1[[#This Row],[Purchase Amount (USD)]]&gt;=100,"High Value","Low Value")</f>
        <v>Low Value</v>
      </c>
      <c r="U2616" t="str">
        <f>IF(Table1[[#This Row],[Previous Purchases]]&gt;=20,"Loyal",
IF(Table1[[#This Row],[Previous Purchases]]&gt;=10,"Returning","New"))</f>
        <v>Loyal</v>
      </c>
      <c r="V2616" s="3">
        <f>IF(Table1[[#This Row],[Discount Applied]]="Yes",1,0)</f>
        <v>0</v>
      </c>
    </row>
    <row r="2617" spans="1:22" ht="14" x14ac:dyDescent="0.3">
      <c r="A2617">
        <v>2616</v>
      </c>
      <c r="B2617" s="2">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f>IF(Table1[[#This Row],[Age]]&lt;25,"Under 25",
IF(Table1[[#This Row],[Age]]&lt;=34,"25–34",
IF(Table1[[#This Row],[Age]]&lt;=44,"35–44",
IF(Table1[[#This Row],[Age]]&lt;=54,"45–54","55+"))))</f>
        <v>45–54</v>
      </c>
      <c r="T2617" t="str">
        <f>IF(Table1[[#This Row],[Purchase Amount (USD)]]&gt;=100,"High Value","Low Value")</f>
        <v>Low Value</v>
      </c>
      <c r="U2617" t="str">
        <f>IF(Table1[[#This Row],[Previous Purchases]]&gt;=20,"Loyal",
IF(Table1[[#This Row],[Previous Purchases]]&gt;=10,"Returning","New"))</f>
        <v>New</v>
      </c>
      <c r="V2617" s="3">
        <f>IF(Table1[[#This Row],[Discount Applied]]="Yes",1,0)</f>
        <v>0</v>
      </c>
    </row>
    <row r="2618" spans="1:22" ht="14" x14ac:dyDescent="0.3">
      <c r="A2618">
        <v>2617</v>
      </c>
      <c r="B2618" s="2">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f>IF(Table1[[#This Row],[Age]]&lt;25,"Under 25",
IF(Table1[[#This Row],[Age]]&lt;=34,"25–34",
IF(Table1[[#This Row],[Age]]&lt;=44,"35–44",
IF(Table1[[#This Row],[Age]]&lt;=54,"45–54","55+"))))</f>
        <v>55+</v>
      </c>
      <c r="T2618" t="str">
        <f>IF(Table1[[#This Row],[Purchase Amount (USD)]]&gt;=100,"High Value","Low Value")</f>
        <v>Low Value</v>
      </c>
      <c r="U2618" t="str">
        <f>IF(Table1[[#This Row],[Previous Purchases]]&gt;=20,"Loyal",
IF(Table1[[#This Row],[Previous Purchases]]&gt;=10,"Returning","New"))</f>
        <v>Loyal</v>
      </c>
      <c r="V2618" s="3">
        <f>IF(Table1[[#This Row],[Discount Applied]]="Yes",1,0)</f>
        <v>0</v>
      </c>
    </row>
    <row r="2619" spans="1:22" ht="14" x14ac:dyDescent="0.3">
      <c r="A2619">
        <v>2618</v>
      </c>
      <c r="B2619" s="2">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f>IF(Table1[[#This Row],[Age]]&lt;25,"Under 25",
IF(Table1[[#This Row],[Age]]&lt;=34,"25–34",
IF(Table1[[#This Row],[Age]]&lt;=44,"35–44",
IF(Table1[[#This Row],[Age]]&lt;=54,"45–54","55+"))))</f>
        <v>25–34</v>
      </c>
      <c r="T2619" t="str">
        <f>IF(Table1[[#This Row],[Purchase Amount (USD)]]&gt;=100,"High Value","Low Value")</f>
        <v>Low Value</v>
      </c>
      <c r="U2619" t="str">
        <f>IF(Table1[[#This Row],[Previous Purchases]]&gt;=20,"Loyal",
IF(Table1[[#This Row],[Previous Purchases]]&gt;=10,"Returning","New"))</f>
        <v>Loyal</v>
      </c>
      <c r="V2619" s="3">
        <f>IF(Table1[[#This Row],[Discount Applied]]="Yes",1,0)</f>
        <v>0</v>
      </c>
    </row>
    <row r="2620" spans="1:22" ht="14" x14ac:dyDescent="0.3">
      <c r="A2620">
        <v>2619</v>
      </c>
      <c r="B2620" s="2">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f>IF(Table1[[#This Row],[Age]]&lt;25,"Under 25",
IF(Table1[[#This Row],[Age]]&lt;=34,"25–34",
IF(Table1[[#This Row],[Age]]&lt;=44,"35–44",
IF(Table1[[#This Row],[Age]]&lt;=54,"45–54","55+"))))</f>
        <v>55+</v>
      </c>
      <c r="T2620" t="str">
        <f>IF(Table1[[#This Row],[Purchase Amount (USD)]]&gt;=100,"High Value","Low Value")</f>
        <v>Low Value</v>
      </c>
      <c r="U2620" t="str">
        <f>IF(Table1[[#This Row],[Previous Purchases]]&gt;=20,"Loyal",
IF(Table1[[#This Row],[Previous Purchases]]&gt;=10,"Returning","New"))</f>
        <v>Returning</v>
      </c>
      <c r="V2620" s="3">
        <f>IF(Table1[[#This Row],[Discount Applied]]="Yes",1,0)</f>
        <v>0</v>
      </c>
    </row>
    <row r="2621" spans="1:22" ht="14" x14ac:dyDescent="0.3">
      <c r="A2621">
        <v>2620</v>
      </c>
      <c r="B2621" s="2">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f>IF(Table1[[#This Row],[Age]]&lt;25,"Under 25",
IF(Table1[[#This Row],[Age]]&lt;=34,"25–34",
IF(Table1[[#This Row],[Age]]&lt;=44,"35–44",
IF(Table1[[#This Row],[Age]]&lt;=54,"45–54","55+"))))</f>
        <v>55+</v>
      </c>
      <c r="T2621" t="str">
        <f>IF(Table1[[#This Row],[Purchase Amount (USD)]]&gt;=100,"High Value","Low Value")</f>
        <v>Low Value</v>
      </c>
      <c r="U2621" t="str">
        <f>IF(Table1[[#This Row],[Previous Purchases]]&gt;=20,"Loyal",
IF(Table1[[#This Row],[Previous Purchases]]&gt;=10,"Returning","New"))</f>
        <v>Loyal</v>
      </c>
      <c r="V2621" s="3">
        <f>IF(Table1[[#This Row],[Discount Applied]]="Yes",1,0)</f>
        <v>0</v>
      </c>
    </row>
    <row r="2622" spans="1:22" ht="14" x14ac:dyDescent="0.3">
      <c r="A2622">
        <v>2621</v>
      </c>
      <c r="B2622" s="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f>IF(Table1[[#This Row],[Age]]&lt;25,"Under 25",
IF(Table1[[#This Row],[Age]]&lt;=34,"25–34",
IF(Table1[[#This Row],[Age]]&lt;=44,"35–44",
IF(Table1[[#This Row],[Age]]&lt;=54,"45–54","55+"))))</f>
        <v>25–34</v>
      </c>
      <c r="T2622" t="str">
        <f>IF(Table1[[#This Row],[Purchase Amount (USD)]]&gt;=100,"High Value","Low Value")</f>
        <v>Low Value</v>
      </c>
      <c r="U2622" t="str">
        <f>IF(Table1[[#This Row],[Previous Purchases]]&gt;=20,"Loyal",
IF(Table1[[#This Row],[Previous Purchases]]&gt;=10,"Returning","New"))</f>
        <v>Loyal</v>
      </c>
      <c r="V2622" s="3">
        <f>IF(Table1[[#This Row],[Discount Applied]]="Yes",1,0)</f>
        <v>0</v>
      </c>
    </row>
    <row r="2623" spans="1:22" ht="14" x14ac:dyDescent="0.3">
      <c r="A2623">
        <v>2622</v>
      </c>
      <c r="B2623" s="2">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f>IF(Table1[[#This Row],[Age]]&lt;25,"Under 25",
IF(Table1[[#This Row],[Age]]&lt;=34,"25–34",
IF(Table1[[#This Row],[Age]]&lt;=44,"35–44",
IF(Table1[[#This Row],[Age]]&lt;=54,"45–54","55+"))))</f>
        <v>45–54</v>
      </c>
      <c r="T2623" t="str">
        <f>IF(Table1[[#This Row],[Purchase Amount (USD)]]&gt;=100,"High Value","Low Value")</f>
        <v>Low Value</v>
      </c>
      <c r="U2623" t="str">
        <f>IF(Table1[[#This Row],[Previous Purchases]]&gt;=20,"Loyal",
IF(Table1[[#This Row],[Previous Purchases]]&gt;=10,"Returning","New"))</f>
        <v>Loyal</v>
      </c>
      <c r="V2623" s="3">
        <f>IF(Table1[[#This Row],[Discount Applied]]="Yes",1,0)</f>
        <v>0</v>
      </c>
    </row>
    <row r="2624" spans="1:22" ht="14" x14ac:dyDescent="0.3">
      <c r="A2624">
        <v>2623</v>
      </c>
      <c r="B2624" s="2">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str">
        <f>IF(Table1[[#This Row],[Age]]&lt;25,"Under 25",
IF(Table1[[#This Row],[Age]]&lt;=34,"25–34",
IF(Table1[[#This Row],[Age]]&lt;=44,"35–44",
IF(Table1[[#This Row],[Age]]&lt;=54,"45–54","55+"))))</f>
        <v>55+</v>
      </c>
      <c r="T2624" t="str">
        <f>IF(Table1[[#This Row],[Purchase Amount (USD)]]&gt;=100,"High Value","Low Value")</f>
        <v>Low Value</v>
      </c>
      <c r="U2624" t="str">
        <f>IF(Table1[[#This Row],[Previous Purchases]]&gt;=20,"Loyal",
IF(Table1[[#This Row],[Previous Purchases]]&gt;=10,"Returning","New"))</f>
        <v>Returning</v>
      </c>
      <c r="V2624" s="3">
        <f>IF(Table1[[#This Row],[Discount Applied]]="Yes",1,0)</f>
        <v>0</v>
      </c>
    </row>
    <row r="2625" spans="1:22" ht="14" x14ac:dyDescent="0.3">
      <c r="A2625">
        <v>2624</v>
      </c>
      <c r="B2625" s="2">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f>IF(Table1[[#This Row],[Age]]&lt;25,"Under 25",
IF(Table1[[#This Row],[Age]]&lt;=34,"25–34",
IF(Table1[[#This Row],[Age]]&lt;=44,"35–44",
IF(Table1[[#This Row],[Age]]&lt;=54,"45–54","55+"))))</f>
        <v>45–54</v>
      </c>
      <c r="T2625" t="str">
        <f>IF(Table1[[#This Row],[Purchase Amount (USD)]]&gt;=100,"High Value","Low Value")</f>
        <v>Low Value</v>
      </c>
      <c r="U2625" t="str">
        <f>IF(Table1[[#This Row],[Previous Purchases]]&gt;=20,"Loyal",
IF(Table1[[#This Row],[Previous Purchases]]&gt;=10,"Returning","New"))</f>
        <v>Loyal</v>
      </c>
      <c r="V2625" s="3">
        <f>IF(Table1[[#This Row],[Discount Applied]]="Yes",1,0)</f>
        <v>0</v>
      </c>
    </row>
    <row r="2626" spans="1:22" ht="14" x14ac:dyDescent="0.3">
      <c r="A2626">
        <v>2625</v>
      </c>
      <c r="B2626" s="2">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f>IF(Table1[[#This Row],[Age]]&lt;25,"Under 25",
IF(Table1[[#This Row],[Age]]&lt;=34,"25–34",
IF(Table1[[#This Row],[Age]]&lt;=44,"35–44",
IF(Table1[[#This Row],[Age]]&lt;=54,"45–54","55+"))))</f>
        <v>Under 25</v>
      </c>
      <c r="T2626" t="str">
        <f>IF(Table1[[#This Row],[Purchase Amount (USD)]]&gt;=100,"High Value","Low Value")</f>
        <v>Low Value</v>
      </c>
      <c r="U2626" t="str">
        <f>IF(Table1[[#This Row],[Previous Purchases]]&gt;=20,"Loyal",
IF(Table1[[#This Row],[Previous Purchases]]&gt;=10,"Returning","New"))</f>
        <v>Returning</v>
      </c>
      <c r="V2626" s="3">
        <f>IF(Table1[[#This Row],[Discount Applied]]="Yes",1,0)</f>
        <v>0</v>
      </c>
    </row>
    <row r="2627" spans="1:22" ht="14" x14ac:dyDescent="0.3">
      <c r="A2627">
        <v>2626</v>
      </c>
      <c r="B2627" s="2">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f>IF(Table1[[#This Row],[Age]]&lt;25,"Under 25",
IF(Table1[[#This Row],[Age]]&lt;=34,"25–34",
IF(Table1[[#This Row],[Age]]&lt;=44,"35–44",
IF(Table1[[#This Row],[Age]]&lt;=54,"45–54","55+"))))</f>
        <v>25–34</v>
      </c>
      <c r="T2627" t="str">
        <f>IF(Table1[[#This Row],[Purchase Amount (USD)]]&gt;=100,"High Value","Low Value")</f>
        <v>Low Value</v>
      </c>
      <c r="U2627" t="str">
        <f>IF(Table1[[#This Row],[Previous Purchases]]&gt;=20,"Loyal",
IF(Table1[[#This Row],[Previous Purchases]]&gt;=10,"Returning","New"))</f>
        <v>Loyal</v>
      </c>
      <c r="V2627" s="3">
        <f>IF(Table1[[#This Row],[Discount Applied]]="Yes",1,0)</f>
        <v>0</v>
      </c>
    </row>
    <row r="2628" spans="1:22" ht="14" x14ac:dyDescent="0.3">
      <c r="A2628">
        <v>2627</v>
      </c>
      <c r="B2628" s="2">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f>IF(Table1[[#This Row],[Age]]&lt;25,"Under 25",
IF(Table1[[#This Row],[Age]]&lt;=34,"25–34",
IF(Table1[[#This Row],[Age]]&lt;=44,"35–44",
IF(Table1[[#This Row],[Age]]&lt;=54,"45–54","55+"))))</f>
        <v>45–54</v>
      </c>
      <c r="T2628" t="str">
        <f>IF(Table1[[#This Row],[Purchase Amount (USD)]]&gt;=100,"High Value","Low Value")</f>
        <v>Low Value</v>
      </c>
      <c r="U2628" t="str">
        <f>IF(Table1[[#This Row],[Previous Purchases]]&gt;=20,"Loyal",
IF(Table1[[#This Row],[Previous Purchases]]&gt;=10,"Returning","New"))</f>
        <v>Loyal</v>
      </c>
      <c r="V2628" s="3">
        <f>IF(Table1[[#This Row],[Discount Applied]]="Yes",1,0)</f>
        <v>0</v>
      </c>
    </row>
    <row r="2629" spans="1:22" ht="14" x14ac:dyDescent="0.3">
      <c r="A2629">
        <v>2628</v>
      </c>
      <c r="B2629" s="2">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f>IF(Table1[[#This Row],[Age]]&lt;25,"Under 25",
IF(Table1[[#This Row],[Age]]&lt;=34,"25–34",
IF(Table1[[#This Row],[Age]]&lt;=44,"35–44",
IF(Table1[[#This Row],[Age]]&lt;=54,"45–54","55+"))))</f>
        <v>55+</v>
      </c>
      <c r="T2629" t="str">
        <f>IF(Table1[[#This Row],[Purchase Amount (USD)]]&gt;=100,"High Value","Low Value")</f>
        <v>Low Value</v>
      </c>
      <c r="U2629" t="str">
        <f>IF(Table1[[#This Row],[Previous Purchases]]&gt;=20,"Loyal",
IF(Table1[[#This Row],[Previous Purchases]]&gt;=10,"Returning","New"))</f>
        <v>Loyal</v>
      </c>
      <c r="V2629" s="3">
        <f>IF(Table1[[#This Row],[Discount Applied]]="Yes",1,0)</f>
        <v>0</v>
      </c>
    </row>
    <row r="2630" spans="1:22" ht="14" x14ac:dyDescent="0.3">
      <c r="A2630">
        <v>2629</v>
      </c>
      <c r="B2630" s="2">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f>IF(Table1[[#This Row],[Age]]&lt;25,"Under 25",
IF(Table1[[#This Row],[Age]]&lt;=34,"25–34",
IF(Table1[[#This Row],[Age]]&lt;=44,"35–44",
IF(Table1[[#This Row],[Age]]&lt;=54,"45–54","55+"))))</f>
        <v>25–34</v>
      </c>
      <c r="T2630" t="str">
        <f>IF(Table1[[#This Row],[Purchase Amount (USD)]]&gt;=100,"High Value","Low Value")</f>
        <v>Low Value</v>
      </c>
      <c r="U2630" t="str">
        <f>IF(Table1[[#This Row],[Previous Purchases]]&gt;=20,"Loyal",
IF(Table1[[#This Row],[Previous Purchases]]&gt;=10,"Returning","New"))</f>
        <v>Loyal</v>
      </c>
      <c r="V2630" s="3">
        <f>IF(Table1[[#This Row],[Discount Applied]]="Yes",1,0)</f>
        <v>0</v>
      </c>
    </row>
    <row r="2631" spans="1:22" ht="14" x14ac:dyDescent="0.3">
      <c r="A2631">
        <v>2630</v>
      </c>
      <c r="B2631" s="2">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f>IF(Table1[[#This Row],[Age]]&lt;25,"Under 25",
IF(Table1[[#This Row],[Age]]&lt;=34,"25–34",
IF(Table1[[#This Row],[Age]]&lt;=44,"35–44",
IF(Table1[[#This Row],[Age]]&lt;=54,"45–54","55+"))))</f>
        <v>55+</v>
      </c>
      <c r="T2631" t="str">
        <f>IF(Table1[[#This Row],[Purchase Amount (USD)]]&gt;=100,"High Value","Low Value")</f>
        <v>Low Value</v>
      </c>
      <c r="U2631" t="str">
        <f>IF(Table1[[#This Row],[Previous Purchases]]&gt;=20,"Loyal",
IF(Table1[[#This Row],[Previous Purchases]]&gt;=10,"Returning","New"))</f>
        <v>Loyal</v>
      </c>
      <c r="V2631" s="3">
        <f>IF(Table1[[#This Row],[Discount Applied]]="Yes",1,0)</f>
        <v>0</v>
      </c>
    </row>
    <row r="2632" spans="1:22" ht="14" x14ac:dyDescent="0.3">
      <c r="A2632">
        <v>2631</v>
      </c>
      <c r="B2632" s="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f>IF(Table1[[#This Row],[Age]]&lt;25,"Under 25",
IF(Table1[[#This Row],[Age]]&lt;=34,"25–34",
IF(Table1[[#This Row],[Age]]&lt;=44,"35–44",
IF(Table1[[#This Row],[Age]]&lt;=54,"45–54","55+"))))</f>
        <v>25–34</v>
      </c>
      <c r="T2632" t="str">
        <f>IF(Table1[[#This Row],[Purchase Amount (USD)]]&gt;=100,"High Value","Low Value")</f>
        <v>Low Value</v>
      </c>
      <c r="U2632" t="str">
        <f>IF(Table1[[#This Row],[Previous Purchases]]&gt;=20,"Loyal",
IF(Table1[[#This Row],[Previous Purchases]]&gt;=10,"Returning","New"))</f>
        <v>Loyal</v>
      </c>
      <c r="V2632" s="3">
        <f>IF(Table1[[#This Row],[Discount Applied]]="Yes",1,0)</f>
        <v>0</v>
      </c>
    </row>
    <row r="2633" spans="1:22" ht="14" x14ac:dyDescent="0.3">
      <c r="A2633">
        <v>2632</v>
      </c>
      <c r="B2633" s="2">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f>IF(Table1[[#This Row],[Age]]&lt;25,"Under 25",
IF(Table1[[#This Row],[Age]]&lt;=34,"25–34",
IF(Table1[[#This Row],[Age]]&lt;=44,"35–44",
IF(Table1[[#This Row],[Age]]&lt;=54,"45–54","55+"))))</f>
        <v>45–54</v>
      </c>
      <c r="T2633" t="str">
        <f>IF(Table1[[#This Row],[Purchase Amount (USD)]]&gt;=100,"High Value","Low Value")</f>
        <v>Low Value</v>
      </c>
      <c r="U2633" t="str">
        <f>IF(Table1[[#This Row],[Previous Purchases]]&gt;=20,"Loyal",
IF(Table1[[#This Row],[Previous Purchases]]&gt;=10,"Returning","New"))</f>
        <v>New</v>
      </c>
      <c r="V2633" s="3">
        <f>IF(Table1[[#This Row],[Discount Applied]]="Yes",1,0)</f>
        <v>0</v>
      </c>
    </row>
    <row r="2634" spans="1:22" ht="14" x14ac:dyDescent="0.3">
      <c r="A2634">
        <v>2633</v>
      </c>
      <c r="B2634" s="2">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f>IF(Table1[[#This Row],[Age]]&lt;25,"Under 25",
IF(Table1[[#This Row],[Age]]&lt;=34,"25–34",
IF(Table1[[#This Row],[Age]]&lt;=44,"35–44",
IF(Table1[[#This Row],[Age]]&lt;=54,"45–54","55+"))))</f>
        <v>Under 25</v>
      </c>
      <c r="T2634" t="str">
        <f>IF(Table1[[#This Row],[Purchase Amount (USD)]]&gt;=100,"High Value","Low Value")</f>
        <v>Low Value</v>
      </c>
      <c r="U2634" t="str">
        <f>IF(Table1[[#This Row],[Previous Purchases]]&gt;=20,"Loyal",
IF(Table1[[#This Row],[Previous Purchases]]&gt;=10,"Returning","New"))</f>
        <v>Returning</v>
      </c>
      <c r="V2634" s="3">
        <f>IF(Table1[[#This Row],[Discount Applied]]="Yes",1,0)</f>
        <v>0</v>
      </c>
    </row>
    <row r="2635" spans="1:22" ht="14" x14ac:dyDescent="0.3">
      <c r="A2635">
        <v>2634</v>
      </c>
      <c r="B2635" s="2">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f>IF(Table1[[#This Row],[Age]]&lt;25,"Under 25",
IF(Table1[[#This Row],[Age]]&lt;=34,"25–34",
IF(Table1[[#This Row],[Age]]&lt;=44,"35–44",
IF(Table1[[#This Row],[Age]]&lt;=54,"45–54","55+"))))</f>
        <v>45–54</v>
      </c>
      <c r="T2635" t="str">
        <f>IF(Table1[[#This Row],[Purchase Amount (USD)]]&gt;=100,"High Value","Low Value")</f>
        <v>Low Value</v>
      </c>
      <c r="U2635" t="str">
        <f>IF(Table1[[#This Row],[Previous Purchases]]&gt;=20,"Loyal",
IF(Table1[[#This Row],[Previous Purchases]]&gt;=10,"Returning","New"))</f>
        <v>Loyal</v>
      </c>
      <c r="V2635" s="3">
        <f>IF(Table1[[#This Row],[Discount Applied]]="Yes",1,0)</f>
        <v>0</v>
      </c>
    </row>
    <row r="2636" spans="1:22" ht="14" x14ac:dyDescent="0.3">
      <c r="A2636">
        <v>2635</v>
      </c>
      <c r="B2636" s="2">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f>IF(Table1[[#This Row],[Age]]&lt;25,"Under 25",
IF(Table1[[#This Row],[Age]]&lt;=34,"25–34",
IF(Table1[[#This Row],[Age]]&lt;=44,"35–44",
IF(Table1[[#This Row],[Age]]&lt;=54,"45–54","55+"))))</f>
        <v>25–34</v>
      </c>
      <c r="T2636" t="str">
        <f>IF(Table1[[#This Row],[Purchase Amount (USD)]]&gt;=100,"High Value","Low Value")</f>
        <v>Low Value</v>
      </c>
      <c r="U2636" t="str">
        <f>IF(Table1[[#This Row],[Previous Purchases]]&gt;=20,"Loyal",
IF(Table1[[#This Row],[Previous Purchases]]&gt;=10,"Returning","New"))</f>
        <v>Loyal</v>
      </c>
      <c r="V2636" s="3">
        <f>IF(Table1[[#This Row],[Discount Applied]]="Yes",1,0)</f>
        <v>0</v>
      </c>
    </row>
    <row r="2637" spans="1:22" ht="14" x14ac:dyDescent="0.3">
      <c r="A2637">
        <v>2636</v>
      </c>
      <c r="B2637" s="2">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f>IF(Table1[[#This Row],[Age]]&lt;25,"Under 25",
IF(Table1[[#This Row],[Age]]&lt;=34,"25–34",
IF(Table1[[#This Row],[Age]]&lt;=44,"35–44",
IF(Table1[[#This Row],[Age]]&lt;=54,"45–54","55+"))))</f>
        <v>55+</v>
      </c>
      <c r="T2637" t="str">
        <f>IF(Table1[[#This Row],[Purchase Amount (USD)]]&gt;=100,"High Value","Low Value")</f>
        <v>Low Value</v>
      </c>
      <c r="U2637" t="str">
        <f>IF(Table1[[#This Row],[Previous Purchases]]&gt;=20,"Loyal",
IF(Table1[[#This Row],[Previous Purchases]]&gt;=10,"Returning","New"))</f>
        <v>Loyal</v>
      </c>
      <c r="V2637" s="3">
        <f>IF(Table1[[#This Row],[Discount Applied]]="Yes",1,0)</f>
        <v>0</v>
      </c>
    </row>
    <row r="2638" spans="1:22" ht="14" x14ac:dyDescent="0.3">
      <c r="A2638">
        <v>2637</v>
      </c>
      <c r="B2638" s="2">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f>IF(Table1[[#This Row],[Age]]&lt;25,"Under 25",
IF(Table1[[#This Row],[Age]]&lt;=34,"25–34",
IF(Table1[[#This Row],[Age]]&lt;=44,"35–44",
IF(Table1[[#This Row],[Age]]&lt;=54,"45–54","55+"))))</f>
        <v>35–44</v>
      </c>
      <c r="T2638" t="str">
        <f>IF(Table1[[#This Row],[Purchase Amount (USD)]]&gt;=100,"High Value","Low Value")</f>
        <v>Low Value</v>
      </c>
      <c r="U2638" t="str">
        <f>IF(Table1[[#This Row],[Previous Purchases]]&gt;=20,"Loyal",
IF(Table1[[#This Row],[Previous Purchases]]&gt;=10,"Returning","New"))</f>
        <v>New</v>
      </c>
      <c r="V2638" s="3">
        <f>IF(Table1[[#This Row],[Discount Applied]]="Yes",1,0)</f>
        <v>0</v>
      </c>
    </row>
    <row r="2639" spans="1:22" ht="14" x14ac:dyDescent="0.3">
      <c r="A2639">
        <v>2638</v>
      </c>
      <c r="B2639" s="2">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f>IF(Table1[[#This Row],[Age]]&lt;25,"Under 25",
IF(Table1[[#This Row],[Age]]&lt;=34,"25–34",
IF(Table1[[#This Row],[Age]]&lt;=44,"35–44",
IF(Table1[[#This Row],[Age]]&lt;=54,"45–54","55+"))))</f>
        <v>Under 25</v>
      </c>
      <c r="T2639" t="str">
        <f>IF(Table1[[#This Row],[Purchase Amount (USD)]]&gt;=100,"High Value","Low Value")</f>
        <v>Low Value</v>
      </c>
      <c r="U2639" t="str">
        <f>IF(Table1[[#This Row],[Previous Purchases]]&gt;=20,"Loyal",
IF(Table1[[#This Row],[Previous Purchases]]&gt;=10,"Returning","New"))</f>
        <v>New</v>
      </c>
      <c r="V2639" s="3">
        <f>IF(Table1[[#This Row],[Discount Applied]]="Yes",1,0)</f>
        <v>0</v>
      </c>
    </row>
    <row r="2640" spans="1:22" ht="14" x14ac:dyDescent="0.3">
      <c r="A2640">
        <v>2639</v>
      </c>
      <c r="B2640" s="2">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f>IF(Table1[[#This Row],[Age]]&lt;25,"Under 25",
IF(Table1[[#This Row],[Age]]&lt;=34,"25–34",
IF(Table1[[#This Row],[Age]]&lt;=44,"35–44",
IF(Table1[[#This Row],[Age]]&lt;=54,"45–54","55+"))))</f>
        <v>Under 25</v>
      </c>
      <c r="T2640" t="str">
        <f>IF(Table1[[#This Row],[Purchase Amount (USD)]]&gt;=100,"High Value","Low Value")</f>
        <v>Low Value</v>
      </c>
      <c r="U2640" t="str">
        <f>IF(Table1[[#This Row],[Previous Purchases]]&gt;=20,"Loyal",
IF(Table1[[#This Row],[Previous Purchases]]&gt;=10,"Returning","New"))</f>
        <v>Loyal</v>
      </c>
      <c r="V2640" s="3">
        <f>IF(Table1[[#This Row],[Discount Applied]]="Yes",1,0)</f>
        <v>0</v>
      </c>
    </row>
    <row r="2641" spans="1:22" ht="14" x14ac:dyDescent="0.3">
      <c r="A2641">
        <v>2640</v>
      </c>
      <c r="B2641" s="2">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f>IF(Table1[[#This Row],[Age]]&lt;25,"Under 25",
IF(Table1[[#This Row],[Age]]&lt;=34,"25–34",
IF(Table1[[#This Row],[Age]]&lt;=44,"35–44",
IF(Table1[[#This Row],[Age]]&lt;=54,"45–54","55+"))))</f>
        <v>Under 25</v>
      </c>
      <c r="T2641" t="str">
        <f>IF(Table1[[#This Row],[Purchase Amount (USD)]]&gt;=100,"High Value","Low Value")</f>
        <v>Low Value</v>
      </c>
      <c r="U2641" t="str">
        <f>IF(Table1[[#This Row],[Previous Purchases]]&gt;=20,"Loyal",
IF(Table1[[#This Row],[Previous Purchases]]&gt;=10,"Returning","New"))</f>
        <v>Loyal</v>
      </c>
      <c r="V2641" s="3">
        <f>IF(Table1[[#This Row],[Discount Applied]]="Yes",1,0)</f>
        <v>0</v>
      </c>
    </row>
    <row r="2642" spans="1:22" ht="14" x14ac:dyDescent="0.3">
      <c r="A2642">
        <v>2641</v>
      </c>
      <c r="B2642" s="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f>IF(Table1[[#This Row],[Age]]&lt;25,"Under 25",
IF(Table1[[#This Row],[Age]]&lt;=34,"25–34",
IF(Table1[[#This Row],[Age]]&lt;=44,"35–44",
IF(Table1[[#This Row],[Age]]&lt;=54,"45–54","55+"))))</f>
        <v>25–34</v>
      </c>
      <c r="T2642" t="str">
        <f>IF(Table1[[#This Row],[Purchase Amount (USD)]]&gt;=100,"High Value","Low Value")</f>
        <v>Low Value</v>
      </c>
      <c r="U2642" t="str">
        <f>IF(Table1[[#This Row],[Previous Purchases]]&gt;=20,"Loyal",
IF(Table1[[#This Row],[Previous Purchases]]&gt;=10,"Returning","New"))</f>
        <v>Loyal</v>
      </c>
      <c r="V2642" s="3">
        <f>IF(Table1[[#This Row],[Discount Applied]]="Yes",1,0)</f>
        <v>0</v>
      </c>
    </row>
    <row r="2643" spans="1:22" ht="14" x14ac:dyDescent="0.3">
      <c r="A2643">
        <v>2642</v>
      </c>
      <c r="B2643" s="2">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f>IF(Table1[[#This Row],[Age]]&lt;25,"Under 25",
IF(Table1[[#This Row],[Age]]&lt;=34,"25–34",
IF(Table1[[#This Row],[Age]]&lt;=44,"35–44",
IF(Table1[[#This Row],[Age]]&lt;=54,"45–54","55+"))))</f>
        <v>25–34</v>
      </c>
      <c r="T2643" t="str">
        <f>IF(Table1[[#This Row],[Purchase Amount (USD)]]&gt;=100,"High Value","Low Value")</f>
        <v>Low Value</v>
      </c>
      <c r="U2643" t="str">
        <f>IF(Table1[[#This Row],[Previous Purchases]]&gt;=20,"Loyal",
IF(Table1[[#This Row],[Previous Purchases]]&gt;=10,"Returning","New"))</f>
        <v>Loyal</v>
      </c>
      <c r="V2643" s="3">
        <f>IF(Table1[[#This Row],[Discount Applied]]="Yes",1,0)</f>
        <v>0</v>
      </c>
    </row>
    <row r="2644" spans="1:22" ht="14" x14ac:dyDescent="0.3">
      <c r="A2644">
        <v>2643</v>
      </c>
      <c r="B2644" s="2">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str">
        <f>IF(Table1[[#This Row],[Age]]&lt;25,"Under 25",
IF(Table1[[#This Row],[Age]]&lt;=34,"25–34",
IF(Table1[[#This Row],[Age]]&lt;=44,"35–44",
IF(Table1[[#This Row],[Age]]&lt;=54,"45–54","55+"))))</f>
        <v>35–44</v>
      </c>
      <c r="T2644" t="str">
        <f>IF(Table1[[#This Row],[Purchase Amount (USD)]]&gt;=100,"High Value","Low Value")</f>
        <v>Low Value</v>
      </c>
      <c r="U2644" t="str">
        <f>IF(Table1[[#This Row],[Previous Purchases]]&gt;=20,"Loyal",
IF(Table1[[#This Row],[Previous Purchases]]&gt;=10,"Returning","New"))</f>
        <v>Loyal</v>
      </c>
      <c r="V2644" s="3">
        <f>IF(Table1[[#This Row],[Discount Applied]]="Yes",1,0)</f>
        <v>0</v>
      </c>
    </row>
    <row r="2645" spans="1:22" ht="14" x14ac:dyDescent="0.3">
      <c r="A2645">
        <v>2644</v>
      </c>
      <c r="B2645" s="2">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f>IF(Table1[[#This Row],[Age]]&lt;25,"Under 25",
IF(Table1[[#This Row],[Age]]&lt;=34,"25–34",
IF(Table1[[#This Row],[Age]]&lt;=44,"35–44",
IF(Table1[[#This Row],[Age]]&lt;=54,"45–54","55+"))))</f>
        <v>45–54</v>
      </c>
      <c r="T2645" t="str">
        <f>IF(Table1[[#This Row],[Purchase Amount (USD)]]&gt;=100,"High Value","Low Value")</f>
        <v>Low Value</v>
      </c>
      <c r="U2645" t="str">
        <f>IF(Table1[[#This Row],[Previous Purchases]]&gt;=20,"Loyal",
IF(Table1[[#This Row],[Previous Purchases]]&gt;=10,"Returning","New"))</f>
        <v>Loyal</v>
      </c>
      <c r="V2645" s="3">
        <f>IF(Table1[[#This Row],[Discount Applied]]="Yes",1,0)</f>
        <v>0</v>
      </c>
    </row>
    <row r="2646" spans="1:22" ht="14" x14ac:dyDescent="0.3">
      <c r="A2646">
        <v>2645</v>
      </c>
      <c r="B2646" s="2">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f>IF(Table1[[#This Row],[Age]]&lt;25,"Under 25",
IF(Table1[[#This Row],[Age]]&lt;=34,"25–34",
IF(Table1[[#This Row],[Age]]&lt;=44,"35–44",
IF(Table1[[#This Row],[Age]]&lt;=54,"45–54","55+"))))</f>
        <v>25–34</v>
      </c>
      <c r="T2646" t="str">
        <f>IF(Table1[[#This Row],[Purchase Amount (USD)]]&gt;=100,"High Value","Low Value")</f>
        <v>Low Value</v>
      </c>
      <c r="U2646" t="str">
        <f>IF(Table1[[#This Row],[Previous Purchases]]&gt;=20,"Loyal",
IF(Table1[[#This Row],[Previous Purchases]]&gt;=10,"Returning","New"))</f>
        <v>New</v>
      </c>
      <c r="V2646" s="3">
        <f>IF(Table1[[#This Row],[Discount Applied]]="Yes",1,0)</f>
        <v>0</v>
      </c>
    </row>
    <row r="2647" spans="1:22" ht="14" x14ac:dyDescent="0.3">
      <c r="A2647">
        <v>2646</v>
      </c>
      <c r="B2647" s="2">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f>IF(Table1[[#This Row],[Age]]&lt;25,"Under 25",
IF(Table1[[#This Row],[Age]]&lt;=34,"25–34",
IF(Table1[[#This Row],[Age]]&lt;=44,"35–44",
IF(Table1[[#This Row],[Age]]&lt;=54,"45–54","55+"))))</f>
        <v>Under 25</v>
      </c>
      <c r="T2647" t="str">
        <f>IF(Table1[[#This Row],[Purchase Amount (USD)]]&gt;=100,"High Value","Low Value")</f>
        <v>Low Value</v>
      </c>
      <c r="U2647" t="str">
        <f>IF(Table1[[#This Row],[Previous Purchases]]&gt;=20,"Loyal",
IF(Table1[[#This Row],[Previous Purchases]]&gt;=10,"Returning","New"))</f>
        <v>Loyal</v>
      </c>
      <c r="V2647" s="3">
        <f>IF(Table1[[#This Row],[Discount Applied]]="Yes",1,0)</f>
        <v>0</v>
      </c>
    </row>
    <row r="2648" spans="1:22" ht="14" x14ac:dyDescent="0.3">
      <c r="A2648">
        <v>2647</v>
      </c>
      <c r="B2648" s="2">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f>IF(Table1[[#This Row],[Age]]&lt;25,"Under 25",
IF(Table1[[#This Row],[Age]]&lt;=34,"25–34",
IF(Table1[[#This Row],[Age]]&lt;=44,"35–44",
IF(Table1[[#This Row],[Age]]&lt;=54,"45–54","55+"))))</f>
        <v>25–34</v>
      </c>
      <c r="T2648" t="str">
        <f>IF(Table1[[#This Row],[Purchase Amount (USD)]]&gt;=100,"High Value","Low Value")</f>
        <v>Low Value</v>
      </c>
      <c r="U2648" t="str">
        <f>IF(Table1[[#This Row],[Previous Purchases]]&gt;=20,"Loyal",
IF(Table1[[#This Row],[Previous Purchases]]&gt;=10,"Returning","New"))</f>
        <v>New</v>
      </c>
      <c r="V2648" s="3">
        <f>IF(Table1[[#This Row],[Discount Applied]]="Yes",1,0)</f>
        <v>0</v>
      </c>
    </row>
    <row r="2649" spans="1:22" ht="14" x14ac:dyDescent="0.3">
      <c r="A2649">
        <v>2648</v>
      </c>
      <c r="B2649" s="2">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f>IF(Table1[[#This Row],[Age]]&lt;25,"Under 25",
IF(Table1[[#This Row],[Age]]&lt;=34,"25–34",
IF(Table1[[#This Row],[Age]]&lt;=44,"35–44",
IF(Table1[[#This Row],[Age]]&lt;=54,"45–54","55+"))))</f>
        <v>55+</v>
      </c>
      <c r="T2649" t="str">
        <f>IF(Table1[[#This Row],[Purchase Amount (USD)]]&gt;=100,"High Value","Low Value")</f>
        <v>Low Value</v>
      </c>
      <c r="U2649" t="str">
        <f>IF(Table1[[#This Row],[Previous Purchases]]&gt;=20,"Loyal",
IF(Table1[[#This Row],[Previous Purchases]]&gt;=10,"Returning","New"))</f>
        <v>Loyal</v>
      </c>
      <c r="V2649" s="3">
        <f>IF(Table1[[#This Row],[Discount Applied]]="Yes",1,0)</f>
        <v>0</v>
      </c>
    </row>
    <row r="2650" spans="1:22" ht="14" x14ac:dyDescent="0.3">
      <c r="A2650">
        <v>2649</v>
      </c>
      <c r="B2650" s="2">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f>IF(Table1[[#This Row],[Age]]&lt;25,"Under 25",
IF(Table1[[#This Row],[Age]]&lt;=34,"25–34",
IF(Table1[[#This Row],[Age]]&lt;=44,"35–44",
IF(Table1[[#This Row],[Age]]&lt;=54,"45–54","55+"))))</f>
        <v>45–54</v>
      </c>
      <c r="T2650" t="str">
        <f>IF(Table1[[#This Row],[Purchase Amount (USD)]]&gt;=100,"High Value","Low Value")</f>
        <v>Low Value</v>
      </c>
      <c r="U2650" t="str">
        <f>IF(Table1[[#This Row],[Previous Purchases]]&gt;=20,"Loyal",
IF(Table1[[#This Row],[Previous Purchases]]&gt;=10,"Returning","New"))</f>
        <v>Returning</v>
      </c>
      <c r="V2650" s="3">
        <f>IF(Table1[[#This Row],[Discount Applied]]="Yes",1,0)</f>
        <v>0</v>
      </c>
    </row>
    <row r="2651" spans="1:22" ht="14" x14ac:dyDescent="0.3">
      <c r="A2651">
        <v>2650</v>
      </c>
      <c r="B2651" s="2">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f>IF(Table1[[#This Row],[Age]]&lt;25,"Under 25",
IF(Table1[[#This Row],[Age]]&lt;=34,"25–34",
IF(Table1[[#This Row],[Age]]&lt;=44,"35–44",
IF(Table1[[#This Row],[Age]]&lt;=54,"45–54","55+"))))</f>
        <v>Under 25</v>
      </c>
      <c r="T2651" t="str">
        <f>IF(Table1[[#This Row],[Purchase Amount (USD)]]&gt;=100,"High Value","Low Value")</f>
        <v>Low Value</v>
      </c>
      <c r="U2651" t="str">
        <f>IF(Table1[[#This Row],[Previous Purchases]]&gt;=20,"Loyal",
IF(Table1[[#This Row],[Previous Purchases]]&gt;=10,"Returning","New"))</f>
        <v>Returning</v>
      </c>
      <c r="V2651" s="3">
        <f>IF(Table1[[#This Row],[Discount Applied]]="Yes",1,0)</f>
        <v>0</v>
      </c>
    </row>
    <row r="2652" spans="1:22" ht="14" x14ac:dyDescent="0.3">
      <c r="A2652">
        <v>2651</v>
      </c>
      <c r="B2652" s="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f>IF(Table1[[#This Row],[Age]]&lt;25,"Under 25",
IF(Table1[[#This Row],[Age]]&lt;=34,"25–34",
IF(Table1[[#This Row],[Age]]&lt;=44,"35–44",
IF(Table1[[#This Row],[Age]]&lt;=54,"45–54","55+"))))</f>
        <v>Under 25</v>
      </c>
      <c r="T2652" t="str">
        <f>IF(Table1[[#This Row],[Purchase Amount (USD)]]&gt;=100,"High Value","Low Value")</f>
        <v>Low Value</v>
      </c>
      <c r="U2652" t="str">
        <f>IF(Table1[[#This Row],[Previous Purchases]]&gt;=20,"Loyal",
IF(Table1[[#This Row],[Previous Purchases]]&gt;=10,"Returning","New"))</f>
        <v>Loyal</v>
      </c>
      <c r="V2652" s="3">
        <f>IF(Table1[[#This Row],[Discount Applied]]="Yes",1,0)</f>
        <v>0</v>
      </c>
    </row>
    <row r="2653" spans="1:22" ht="14" x14ac:dyDescent="0.3">
      <c r="A2653">
        <v>2652</v>
      </c>
      <c r="B2653" s="2">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f>IF(Table1[[#This Row],[Age]]&lt;25,"Under 25",
IF(Table1[[#This Row],[Age]]&lt;=34,"25–34",
IF(Table1[[#This Row],[Age]]&lt;=44,"35–44",
IF(Table1[[#This Row],[Age]]&lt;=54,"45–54","55+"))))</f>
        <v>45–54</v>
      </c>
      <c r="T2653" t="str">
        <f>IF(Table1[[#This Row],[Purchase Amount (USD)]]&gt;=100,"High Value","Low Value")</f>
        <v>Low Value</v>
      </c>
      <c r="U2653" t="str">
        <f>IF(Table1[[#This Row],[Previous Purchases]]&gt;=20,"Loyal",
IF(Table1[[#This Row],[Previous Purchases]]&gt;=10,"Returning","New"))</f>
        <v>Loyal</v>
      </c>
      <c r="V2653" s="3">
        <f>IF(Table1[[#This Row],[Discount Applied]]="Yes",1,0)</f>
        <v>0</v>
      </c>
    </row>
    <row r="2654" spans="1:22" ht="14" x14ac:dyDescent="0.3">
      <c r="A2654">
        <v>2653</v>
      </c>
      <c r="B2654" s="2">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f>IF(Table1[[#This Row],[Age]]&lt;25,"Under 25",
IF(Table1[[#This Row],[Age]]&lt;=34,"25–34",
IF(Table1[[#This Row],[Age]]&lt;=44,"35–44",
IF(Table1[[#This Row],[Age]]&lt;=54,"45–54","55+"))))</f>
        <v>Under 25</v>
      </c>
      <c r="T2654" t="str">
        <f>IF(Table1[[#This Row],[Purchase Amount (USD)]]&gt;=100,"High Value","Low Value")</f>
        <v>Low Value</v>
      </c>
      <c r="U2654" t="str">
        <f>IF(Table1[[#This Row],[Previous Purchases]]&gt;=20,"Loyal",
IF(Table1[[#This Row],[Previous Purchases]]&gt;=10,"Returning","New"))</f>
        <v>Loyal</v>
      </c>
      <c r="V2654" s="3">
        <f>IF(Table1[[#This Row],[Discount Applied]]="Yes",1,0)</f>
        <v>0</v>
      </c>
    </row>
    <row r="2655" spans="1:22" ht="14" x14ac:dyDescent="0.3">
      <c r="A2655">
        <v>2654</v>
      </c>
      <c r="B2655" s="2">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f>IF(Table1[[#This Row],[Age]]&lt;25,"Under 25",
IF(Table1[[#This Row],[Age]]&lt;=34,"25–34",
IF(Table1[[#This Row],[Age]]&lt;=44,"35–44",
IF(Table1[[#This Row],[Age]]&lt;=54,"45–54","55+"))))</f>
        <v>55+</v>
      </c>
      <c r="T2655" t="str">
        <f>IF(Table1[[#This Row],[Purchase Amount (USD)]]&gt;=100,"High Value","Low Value")</f>
        <v>Low Value</v>
      </c>
      <c r="U2655" t="str">
        <f>IF(Table1[[#This Row],[Previous Purchases]]&gt;=20,"Loyal",
IF(Table1[[#This Row],[Previous Purchases]]&gt;=10,"Returning","New"))</f>
        <v>Loyal</v>
      </c>
      <c r="V2655" s="3">
        <f>IF(Table1[[#This Row],[Discount Applied]]="Yes",1,0)</f>
        <v>0</v>
      </c>
    </row>
    <row r="2656" spans="1:22" ht="14" x14ac:dyDescent="0.3">
      <c r="A2656">
        <v>2655</v>
      </c>
      <c r="B2656" s="2">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f>IF(Table1[[#This Row],[Age]]&lt;25,"Under 25",
IF(Table1[[#This Row],[Age]]&lt;=34,"25–34",
IF(Table1[[#This Row],[Age]]&lt;=44,"35–44",
IF(Table1[[#This Row],[Age]]&lt;=54,"45–54","55+"))))</f>
        <v>Under 25</v>
      </c>
      <c r="T2656" t="str">
        <f>IF(Table1[[#This Row],[Purchase Amount (USD)]]&gt;=100,"High Value","Low Value")</f>
        <v>Low Value</v>
      </c>
      <c r="U2656" t="str">
        <f>IF(Table1[[#This Row],[Previous Purchases]]&gt;=20,"Loyal",
IF(Table1[[#This Row],[Previous Purchases]]&gt;=10,"Returning","New"))</f>
        <v>New</v>
      </c>
      <c r="V2656" s="3">
        <f>IF(Table1[[#This Row],[Discount Applied]]="Yes",1,0)</f>
        <v>0</v>
      </c>
    </row>
    <row r="2657" spans="1:22" ht="14" x14ac:dyDescent="0.3">
      <c r="A2657">
        <v>2656</v>
      </c>
      <c r="B2657" s="2">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f>IF(Table1[[#This Row],[Age]]&lt;25,"Under 25",
IF(Table1[[#This Row],[Age]]&lt;=34,"25–34",
IF(Table1[[#This Row],[Age]]&lt;=44,"35–44",
IF(Table1[[#This Row],[Age]]&lt;=54,"45–54","55+"))))</f>
        <v>25–34</v>
      </c>
      <c r="T2657" t="str">
        <f>IF(Table1[[#This Row],[Purchase Amount (USD)]]&gt;=100,"High Value","Low Value")</f>
        <v>Low Value</v>
      </c>
      <c r="U2657" t="str">
        <f>IF(Table1[[#This Row],[Previous Purchases]]&gt;=20,"Loyal",
IF(Table1[[#This Row],[Previous Purchases]]&gt;=10,"Returning","New"))</f>
        <v>New</v>
      </c>
      <c r="V2657" s="3">
        <f>IF(Table1[[#This Row],[Discount Applied]]="Yes",1,0)</f>
        <v>0</v>
      </c>
    </row>
    <row r="2658" spans="1:22" ht="14" x14ac:dyDescent="0.3">
      <c r="A2658">
        <v>2657</v>
      </c>
      <c r="B2658" s="2">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f>IF(Table1[[#This Row],[Age]]&lt;25,"Under 25",
IF(Table1[[#This Row],[Age]]&lt;=34,"25–34",
IF(Table1[[#This Row],[Age]]&lt;=44,"35–44",
IF(Table1[[#This Row],[Age]]&lt;=54,"45–54","55+"))))</f>
        <v>45–54</v>
      </c>
      <c r="T2658" t="str">
        <f>IF(Table1[[#This Row],[Purchase Amount (USD)]]&gt;=100,"High Value","Low Value")</f>
        <v>Low Value</v>
      </c>
      <c r="U2658" t="str">
        <f>IF(Table1[[#This Row],[Previous Purchases]]&gt;=20,"Loyal",
IF(Table1[[#This Row],[Previous Purchases]]&gt;=10,"Returning","New"))</f>
        <v>Loyal</v>
      </c>
      <c r="V2658" s="3">
        <f>IF(Table1[[#This Row],[Discount Applied]]="Yes",1,0)</f>
        <v>0</v>
      </c>
    </row>
    <row r="2659" spans="1:22" ht="14" x14ac:dyDescent="0.3">
      <c r="A2659">
        <v>2658</v>
      </c>
      <c r="B2659" s="2">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f>IF(Table1[[#This Row],[Age]]&lt;25,"Under 25",
IF(Table1[[#This Row],[Age]]&lt;=34,"25–34",
IF(Table1[[#This Row],[Age]]&lt;=44,"35–44",
IF(Table1[[#This Row],[Age]]&lt;=54,"45–54","55+"))))</f>
        <v>45–54</v>
      </c>
      <c r="T2659" t="str">
        <f>IF(Table1[[#This Row],[Purchase Amount (USD)]]&gt;=100,"High Value","Low Value")</f>
        <v>Low Value</v>
      </c>
      <c r="U2659" t="str">
        <f>IF(Table1[[#This Row],[Previous Purchases]]&gt;=20,"Loyal",
IF(Table1[[#This Row],[Previous Purchases]]&gt;=10,"Returning","New"))</f>
        <v>New</v>
      </c>
      <c r="V2659" s="3">
        <f>IF(Table1[[#This Row],[Discount Applied]]="Yes",1,0)</f>
        <v>0</v>
      </c>
    </row>
    <row r="2660" spans="1:22" ht="14" x14ac:dyDescent="0.3">
      <c r="A2660">
        <v>2659</v>
      </c>
      <c r="B2660" s="2">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f>IF(Table1[[#This Row],[Age]]&lt;25,"Under 25",
IF(Table1[[#This Row],[Age]]&lt;=34,"25–34",
IF(Table1[[#This Row],[Age]]&lt;=44,"35–44",
IF(Table1[[#This Row],[Age]]&lt;=54,"45–54","55+"))))</f>
        <v>45–54</v>
      </c>
      <c r="T2660" t="str">
        <f>IF(Table1[[#This Row],[Purchase Amount (USD)]]&gt;=100,"High Value","Low Value")</f>
        <v>Low Value</v>
      </c>
      <c r="U2660" t="str">
        <f>IF(Table1[[#This Row],[Previous Purchases]]&gt;=20,"Loyal",
IF(Table1[[#This Row],[Previous Purchases]]&gt;=10,"Returning","New"))</f>
        <v>Loyal</v>
      </c>
      <c r="V2660" s="3">
        <f>IF(Table1[[#This Row],[Discount Applied]]="Yes",1,0)</f>
        <v>0</v>
      </c>
    </row>
    <row r="2661" spans="1:22" ht="14" x14ac:dyDescent="0.3">
      <c r="A2661">
        <v>2660</v>
      </c>
      <c r="B2661" s="2">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f>IF(Table1[[#This Row],[Age]]&lt;25,"Under 25",
IF(Table1[[#This Row],[Age]]&lt;=34,"25–34",
IF(Table1[[#This Row],[Age]]&lt;=44,"35–44",
IF(Table1[[#This Row],[Age]]&lt;=54,"45–54","55+"))))</f>
        <v>35–44</v>
      </c>
      <c r="T2661" t="str">
        <f>IF(Table1[[#This Row],[Purchase Amount (USD)]]&gt;=100,"High Value","Low Value")</f>
        <v>Low Value</v>
      </c>
      <c r="U2661" t="str">
        <f>IF(Table1[[#This Row],[Previous Purchases]]&gt;=20,"Loyal",
IF(Table1[[#This Row],[Previous Purchases]]&gt;=10,"Returning","New"))</f>
        <v>Loyal</v>
      </c>
      <c r="V2661" s="3">
        <f>IF(Table1[[#This Row],[Discount Applied]]="Yes",1,0)</f>
        <v>0</v>
      </c>
    </row>
    <row r="2662" spans="1:22" ht="14" x14ac:dyDescent="0.3">
      <c r="A2662">
        <v>2661</v>
      </c>
      <c r="B2662" s="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f>IF(Table1[[#This Row],[Age]]&lt;25,"Under 25",
IF(Table1[[#This Row],[Age]]&lt;=34,"25–34",
IF(Table1[[#This Row],[Age]]&lt;=44,"35–44",
IF(Table1[[#This Row],[Age]]&lt;=54,"45–54","55+"))))</f>
        <v>Under 25</v>
      </c>
      <c r="T2662" t="str">
        <f>IF(Table1[[#This Row],[Purchase Amount (USD)]]&gt;=100,"High Value","Low Value")</f>
        <v>Low Value</v>
      </c>
      <c r="U2662" t="str">
        <f>IF(Table1[[#This Row],[Previous Purchases]]&gt;=20,"Loyal",
IF(Table1[[#This Row],[Previous Purchases]]&gt;=10,"Returning","New"))</f>
        <v>Loyal</v>
      </c>
      <c r="V2662" s="3">
        <f>IF(Table1[[#This Row],[Discount Applied]]="Yes",1,0)</f>
        <v>0</v>
      </c>
    </row>
    <row r="2663" spans="1:22" ht="14" x14ac:dyDescent="0.3">
      <c r="A2663">
        <v>2662</v>
      </c>
      <c r="B2663" s="2">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f>IF(Table1[[#This Row],[Age]]&lt;25,"Under 25",
IF(Table1[[#This Row],[Age]]&lt;=34,"25–34",
IF(Table1[[#This Row],[Age]]&lt;=44,"35–44",
IF(Table1[[#This Row],[Age]]&lt;=54,"45–54","55+"))))</f>
        <v>35–44</v>
      </c>
      <c r="T2663" t="str">
        <f>IF(Table1[[#This Row],[Purchase Amount (USD)]]&gt;=100,"High Value","Low Value")</f>
        <v>Low Value</v>
      </c>
      <c r="U2663" t="str">
        <f>IF(Table1[[#This Row],[Previous Purchases]]&gt;=20,"Loyal",
IF(Table1[[#This Row],[Previous Purchases]]&gt;=10,"Returning","New"))</f>
        <v>Loyal</v>
      </c>
      <c r="V2663" s="3">
        <f>IF(Table1[[#This Row],[Discount Applied]]="Yes",1,0)</f>
        <v>0</v>
      </c>
    </row>
    <row r="2664" spans="1:22" ht="14" x14ac:dyDescent="0.3">
      <c r="A2664">
        <v>2663</v>
      </c>
      <c r="B2664" s="2">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f>IF(Table1[[#This Row],[Age]]&lt;25,"Under 25",
IF(Table1[[#This Row],[Age]]&lt;=34,"25–34",
IF(Table1[[#This Row],[Age]]&lt;=44,"35–44",
IF(Table1[[#This Row],[Age]]&lt;=54,"45–54","55+"))))</f>
        <v>25–34</v>
      </c>
      <c r="T2664" t="str">
        <f>IF(Table1[[#This Row],[Purchase Amount (USD)]]&gt;=100,"High Value","Low Value")</f>
        <v>Low Value</v>
      </c>
      <c r="U2664" t="str">
        <f>IF(Table1[[#This Row],[Previous Purchases]]&gt;=20,"Loyal",
IF(Table1[[#This Row],[Previous Purchases]]&gt;=10,"Returning","New"))</f>
        <v>Loyal</v>
      </c>
      <c r="V2664" s="3">
        <f>IF(Table1[[#This Row],[Discount Applied]]="Yes",1,0)</f>
        <v>0</v>
      </c>
    </row>
    <row r="2665" spans="1:22" ht="14" x14ac:dyDescent="0.3">
      <c r="A2665">
        <v>2664</v>
      </c>
      <c r="B2665" s="2">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f>IF(Table1[[#This Row],[Age]]&lt;25,"Under 25",
IF(Table1[[#This Row],[Age]]&lt;=34,"25–34",
IF(Table1[[#This Row],[Age]]&lt;=44,"35–44",
IF(Table1[[#This Row],[Age]]&lt;=54,"45–54","55+"))))</f>
        <v>45–54</v>
      </c>
      <c r="T2665" t="str">
        <f>IF(Table1[[#This Row],[Purchase Amount (USD)]]&gt;=100,"High Value","Low Value")</f>
        <v>Low Value</v>
      </c>
      <c r="U2665" t="str">
        <f>IF(Table1[[#This Row],[Previous Purchases]]&gt;=20,"Loyal",
IF(Table1[[#This Row],[Previous Purchases]]&gt;=10,"Returning","New"))</f>
        <v>Loyal</v>
      </c>
      <c r="V2665" s="3">
        <f>IF(Table1[[#This Row],[Discount Applied]]="Yes",1,0)</f>
        <v>0</v>
      </c>
    </row>
    <row r="2666" spans="1:22" ht="14" x14ac:dyDescent="0.3">
      <c r="A2666">
        <v>2665</v>
      </c>
      <c r="B2666" s="2">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f>IF(Table1[[#This Row],[Age]]&lt;25,"Under 25",
IF(Table1[[#This Row],[Age]]&lt;=34,"25–34",
IF(Table1[[#This Row],[Age]]&lt;=44,"35–44",
IF(Table1[[#This Row],[Age]]&lt;=54,"45–54","55+"))))</f>
        <v>Under 25</v>
      </c>
      <c r="T2666" t="str">
        <f>IF(Table1[[#This Row],[Purchase Amount (USD)]]&gt;=100,"High Value","Low Value")</f>
        <v>Low Value</v>
      </c>
      <c r="U2666" t="str">
        <f>IF(Table1[[#This Row],[Previous Purchases]]&gt;=20,"Loyal",
IF(Table1[[#This Row],[Previous Purchases]]&gt;=10,"Returning","New"))</f>
        <v>Loyal</v>
      </c>
      <c r="V2666" s="3">
        <f>IF(Table1[[#This Row],[Discount Applied]]="Yes",1,0)</f>
        <v>0</v>
      </c>
    </row>
    <row r="2667" spans="1:22" ht="14" x14ac:dyDescent="0.3">
      <c r="A2667">
        <v>2666</v>
      </c>
      <c r="B2667" s="2">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f>IF(Table1[[#This Row],[Age]]&lt;25,"Under 25",
IF(Table1[[#This Row],[Age]]&lt;=34,"25–34",
IF(Table1[[#This Row],[Age]]&lt;=44,"35–44",
IF(Table1[[#This Row],[Age]]&lt;=54,"45–54","55+"))))</f>
        <v>55+</v>
      </c>
      <c r="T2667" t="str">
        <f>IF(Table1[[#This Row],[Purchase Amount (USD)]]&gt;=100,"High Value","Low Value")</f>
        <v>Low Value</v>
      </c>
      <c r="U2667" t="str">
        <f>IF(Table1[[#This Row],[Previous Purchases]]&gt;=20,"Loyal",
IF(Table1[[#This Row],[Previous Purchases]]&gt;=10,"Returning","New"))</f>
        <v>New</v>
      </c>
      <c r="V2667" s="3">
        <f>IF(Table1[[#This Row],[Discount Applied]]="Yes",1,0)</f>
        <v>0</v>
      </c>
    </row>
    <row r="2668" spans="1:22" ht="14" x14ac:dyDescent="0.3">
      <c r="A2668">
        <v>2667</v>
      </c>
      <c r="B2668" s="2">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f>IF(Table1[[#This Row],[Age]]&lt;25,"Under 25",
IF(Table1[[#This Row],[Age]]&lt;=34,"25–34",
IF(Table1[[#This Row],[Age]]&lt;=44,"35–44",
IF(Table1[[#This Row],[Age]]&lt;=54,"45–54","55+"))))</f>
        <v>45–54</v>
      </c>
      <c r="T2668" t="str">
        <f>IF(Table1[[#This Row],[Purchase Amount (USD)]]&gt;=100,"High Value","Low Value")</f>
        <v>Low Value</v>
      </c>
      <c r="U2668" t="str">
        <f>IF(Table1[[#This Row],[Previous Purchases]]&gt;=20,"Loyal",
IF(Table1[[#This Row],[Previous Purchases]]&gt;=10,"Returning","New"))</f>
        <v>Returning</v>
      </c>
      <c r="V2668" s="3">
        <f>IF(Table1[[#This Row],[Discount Applied]]="Yes",1,0)</f>
        <v>0</v>
      </c>
    </row>
    <row r="2669" spans="1:22" ht="14" x14ac:dyDescent="0.3">
      <c r="A2669">
        <v>2668</v>
      </c>
      <c r="B2669" s="2">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f>IF(Table1[[#This Row],[Age]]&lt;25,"Under 25",
IF(Table1[[#This Row],[Age]]&lt;=34,"25–34",
IF(Table1[[#This Row],[Age]]&lt;=44,"35–44",
IF(Table1[[#This Row],[Age]]&lt;=54,"45–54","55+"))))</f>
        <v>45–54</v>
      </c>
      <c r="T2669" t="str">
        <f>IF(Table1[[#This Row],[Purchase Amount (USD)]]&gt;=100,"High Value","Low Value")</f>
        <v>Low Value</v>
      </c>
      <c r="U2669" t="str">
        <f>IF(Table1[[#This Row],[Previous Purchases]]&gt;=20,"Loyal",
IF(Table1[[#This Row],[Previous Purchases]]&gt;=10,"Returning","New"))</f>
        <v>Loyal</v>
      </c>
      <c r="V2669" s="3">
        <f>IF(Table1[[#This Row],[Discount Applied]]="Yes",1,0)</f>
        <v>0</v>
      </c>
    </row>
    <row r="2670" spans="1:22" ht="14" x14ac:dyDescent="0.3">
      <c r="A2670">
        <v>2669</v>
      </c>
      <c r="B2670" s="2">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f>IF(Table1[[#This Row],[Age]]&lt;25,"Under 25",
IF(Table1[[#This Row],[Age]]&lt;=34,"25–34",
IF(Table1[[#This Row],[Age]]&lt;=44,"35–44",
IF(Table1[[#This Row],[Age]]&lt;=54,"45–54","55+"))))</f>
        <v>55+</v>
      </c>
      <c r="T2670" t="str">
        <f>IF(Table1[[#This Row],[Purchase Amount (USD)]]&gt;=100,"High Value","Low Value")</f>
        <v>Low Value</v>
      </c>
      <c r="U2670" t="str">
        <f>IF(Table1[[#This Row],[Previous Purchases]]&gt;=20,"Loyal",
IF(Table1[[#This Row],[Previous Purchases]]&gt;=10,"Returning","New"))</f>
        <v>New</v>
      </c>
      <c r="V2670" s="3">
        <f>IF(Table1[[#This Row],[Discount Applied]]="Yes",1,0)</f>
        <v>0</v>
      </c>
    </row>
    <row r="2671" spans="1:22" ht="14" x14ac:dyDescent="0.3">
      <c r="A2671">
        <v>2670</v>
      </c>
      <c r="B2671" s="2">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str">
        <f>IF(Table1[[#This Row],[Age]]&lt;25,"Under 25",
IF(Table1[[#This Row],[Age]]&lt;=34,"25–34",
IF(Table1[[#This Row],[Age]]&lt;=44,"35–44",
IF(Table1[[#This Row],[Age]]&lt;=54,"45–54","55+"))))</f>
        <v>35–44</v>
      </c>
      <c r="T2671" t="str">
        <f>IF(Table1[[#This Row],[Purchase Amount (USD)]]&gt;=100,"High Value","Low Value")</f>
        <v>Low Value</v>
      </c>
      <c r="U2671" t="str">
        <f>IF(Table1[[#This Row],[Previous Purchases]]&gt;=20,"Loyal",
IF(Table1[[#This Row],[Previous Purchases]]&gt;=10,"Returning","New"))</f>
        <v>Loyal</v>
      </c>
      <c r="V2671" s="3">
        <f>IF(Table1[[#This Row],[Discount Applied]]="Yes",1,0)</f>
        <v>0</v>
      </c>
    </row>
    <row r="2672" spans="1:22" ht="14" x14ac:dyDescent="0.3">
      <c r="A2672">
        <v>2671</v>
      </c>
      <c r="B2672" s="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f>IF(Table1[[#This Row],[Age]]&lt;25,"Under 25",
IF(Table1[[#This Row],[Age]]&lt;=34,"25–34",
IF(Table1[[#This Row],[Age]]&lt;=44,"35–44",
IF(Table1[[#This Row],[Age]]&lt;=54,"45–54","55+"))))</f>
        <v>25–34</v>
      </c>
      <c r="T2672" t="str">
        <f>IF(Table1[[#This Row],[Purchase Amount (USD)]]&gt;=100,"High Value","Low Value")</f>
        <v>Low Value</v>
      </c>
      <c r="U2672" t="str">
        <f>IF(Table1[[#This Row],[Previous Purchases]]&gt;=20,"Loyal",
IF(Table1[[#This Row],[Previous Purchases]]&gt;=10,"Returning","New"))</f>
        <v>Loyal</v>
      </c>
      <c r="V2672" s="3">
        <f>IF(Table1[[#This Row],[Discount Applied]]="Yes",1,0)</f>
        <v>0</v>
      </c>
    </row>
    <row r="2673" spans="1:22" ht="14" x14ac:dyDescent="0.3">
      <c r="A2673">
        <v>2672</v>
      </c>
      <c r="B2673" s="2">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f>IF(Table1[[#This Row],[Age]]&lt;25,"Under 25",
IF(Table1[[#This Row],[Age]]&lt;=34,"25–34",
IF(Table1[[#This Row],[Age]]&lt;=44,"35–44",
IF(Table1[[#This Row],[Age]]&lt;=54,"45–54","55+"))))</f>
        <v>35–44</v>
      </c>
      <c r="T2673" t="str">
        <f>IF(Table1[[#This Row],[Purchase Amount (USD)]]&gt;=100,"High Value","Low Value")</f>
        <v>Low Value</v>
      </c>
      <c r="U2673" t="str">
        <f>IF(Table1[[#This Row],[Previous Purchases]]&gt;=20,"Loyal",
IF(Table1[[#This Row],[Previous Purchases]]&gt;=10,"Returning","New"))</f>
        <v>Loyal</v>
      </c>
      <c r="V2673" s="3">
        <f>IF(Table1[[#This Row],[Discount Applied]]="Yes",1,0)</f>
        <v>0</v>
      </c>
    </row>
    <row r="2674" spans="1:22" ht="14" x14ac:dyDescent="0.3">
      <c r="A2674">
        <v>2673</v>
      </c>
      <c r="B2674" s="2">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f>IF(Table1[[#This Row],[Age]]&lt;25,"Under 25",
IF(Table1[[#This Row],[Age]]&lt;=34,"25–34",
IF(Table1[[#This Row],[Age]]&lt;=44,"35–44",
IF(Table1[[#This Row],[Age]]&lt;=54,"45–54","55+"))))</f>
        <v>55+</v>
      </c>
      <c r="T2674" t="str">
        <f>IF(Table1[[#This Row],[Purchase Amount (USD)]]&gt;=100,"High Value","Low Value")</f>
        <v>Low Value</v>
      </c>
      <c r="U2674" t="str">
        <f>IF(Table1[[#This Row],[Previous Purchases]]&gt;=20,"Loyal",
IF(Table1[[#This Row],[Previous Purchases]]&gt;=10,"Returning","New"))</f>
        <v>Returning</v>
      </c>
      <c r="V2674" s="3">
        <f>IF(Table1[[#This Row],[Discount Applied]]="Yes",1,0)</f>
        <v>0</v>
      </c>
    </row>
    <row r="2675" spans="1:22" ht="14" x14ac:dyDescent="0.3">
      <c r="A2675">
        <v>2674</v>
      </c>
      <c r="B2675" s="2">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f>IF(Table1[[#This Row],[Age]]&lt;25,"Under 25",
IF(Table1[[#This Row],[Age]]&lt;=34,"25–34",
IF(Table1[[#This Row],[Age]]&lt;=44,"35–44",
IF(Table1[[#This Row],[Age]]&lt;=54,"45–54","55+"))))</f>
        <v>55+</v>
      </c>
      <c r="T2675" t="str">
        <f>IF(Table1[[#This Row],[Purchase Amount (USD)]]&gt;=100,"High Value","Low Value")</f>
        <v>Low Value</v>
      </c>
      <c r="U2675" t="str">
        <f>IF(Table1[[#This Row],[Previous Purchases]]&gt;=20,"Loyal",
IF(Table1[[#This Row],[Previous Purchases]]&gt;=10,"Returning","New"))</f>
        <v>New</v>
      </c>
      <c r="V2675" s="3">
        <f>IF(Table1[[#This Row],[Discount Applied]]="Yes",1,0)</f>
        <v>0</v>
      </c>
    </row>
    <row r="2676" spans="1:22" ht="14" x14ac:dyDescent="0.3">
      <c r="A2676">
        <v>2675</v>
      </c>
      <c r="B2676" s="2">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f>IF(Table1[[#This Row],[Age]]&lt;25,"Under 25",
IF(Table1[[#This Row],[Age]]&lt;=34,"25–34",
IF(Table1[[#This Row],[Age]]&lt;=44,"35–44",
IF(Table1[[#This Row],[Age]]&lt;=54,"45–54","55+"))))</f>
        <v>35–44</v>
      </c>
      <c r="T2676" t="str">
        <f>IF(Table1[[#This Row],[Purchase Amount (USD)]]&gt;=100,"High Value","Low Value")</f>
        <v>Low Value</v>
      </c>
      <c r="U2676" t="str">
        <f>IF(Table1[[#This Row],[Previous Purchases]]&gt;=20,"Loyal",
IF(Table1[[#This Row],[Previous Purchases]]&gt;=10,"Returning","New"))</f>
        <v>Returning</v>
      </c>
      <c r="V2676" s="3">
        <f>IF(Table1[[#This Row],[Discount Applied]]="Yes",1,0)</f>
        <v>0</v>
      </c>
    </row>
    <row r="2677" spans="1:22" ht="14" x14ac:dyDescent="0.3">
      <c r="A2677">
        <v>2676</v>
      </c>
      <c r="B2677" s="2">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f>IF(Table1[[#This Row],[Age]]&lt;25,"Under 25",
IF(Table1[[#This Row],[Age]]&lt;=34,"25–34",
IF(Table1[[#This Row],[Age]]&lt;=44,"35–44",
IF(Table1[[#This Row],[Age]]&lt;=54,"45–54","55+"))))</f>
        <v>Under 25</v>
      </c>
      <c r="T2677" t="str">
        <f>IF(Table1[[#This Row],[Purchase Amount (USD)]]&gt;=100,"High Value","Low Value")</f>
        <v>Low Value</v>
      </c>
      <c r="U2677" t="str">
        <f>IF(Table1[[#This Row],[Previous Purchases]]&gt;=20,"Loyal",
IF(Table1[[#This Row],[Previous Purchases]]&gt;=10,"Returning","New"))</f>
        <v>Loyal</v>
      </c>
      <c r="V2677" s="3">
        <f>IF(Table1[[#This Row],[Discount Applied]]="Yes",1,0)</f>
        <v>0</v>
      </c>
    </row>
    <row r="2678" spans="1:22" ht="14" x14ac:dyDescent="0.3">
      <c r="A2678">
        <v>2677</v>
      </c>
      <c r="B2678" s="2">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str">
        <f>IF(Table1[[#This Row],[Age]]&lt;25,"Under 25",
IF(Table1[[#This Row],[Age]]&lt;=34,"25–34",
IF(Table1[[#This Row],[Age]]&lt;=44,"35–44",
IF(Table1[[#This Row],[Age]]&lt;=54,"45–54","55+"))))</f>
        <v>35–44</v>
      </c>
      <c r="T2678" t="str">
        <f>IF(Table1[[#This Row],[Purchase Amount (USD)]]&gt;=100,"High Value","Low Value")</f>
        <v>Low Value</v>
      </c>
      <c r="U2678" t="str">
        <f>IF(Table1[[#This Row],[Previous Purchases]]&gt;=20,"Loyal",
IF(Table1[[#This Row],[Previous Purchases]]&gt;=10,"Returning","New"))</f>
        <v>New</v>
      </c>
      <c r="V2678" s="3">
        <f>IF(Table1[[#This Row],[Discount Applied]]="Yes",1,0)</f>
        <v>0</v>
      </c>
    </row>
    <row r="2679" spans="1:22" ht="14" x14ac:dyDescent="0.3">
      <c r="A2679">
        <v>2678</v>
      </c>
      <c r="B2679" s="2">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f>IF(Table1[[#This Row],[Age]]&lt;25,"Under 25",
IF(Table1[[#This Row],[Age]]&lt;=34,"25–34",
IF(Table1[[#This Row],[Age]]&lt;=44,"35–44",
IF(Table1[[#This Row],[Age]]&lt;=54,"45–54","55+"))))</f>
        <v>45–54</v>
      </c>
      <c r="T2679" t="str">
        <f>IF(Table1[[#This Row],[Purchase Amount (USD)]]&gt;=100,"High Value","Low Value")</f>
        <v>Low Value</v>
      </c>
      <c r="U2679" t="str">
        <f>IF(Table1[[#This Row],[Previous Purchases]]&gt;=20,"Loyal",
IF(Table1[[#This Row],[Previous Purchases]]&gt;=10,"Returning","New"))</f>
        <v>New</v>
      </c>
      <c r="V2679" s="3">
        <f>IF(Table1[[#This Row],[Discount Applied]]="Yes",1,0)</f>
        <v>0</v>
      </c>
    </row>
    <row r="2680" spans="1:22" ht="14" x14ac:dyDescent="0.3">
      <c r="A2680">
        <v>2679</v>
      </c>
      <c r="B2680" s="2">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str">
        <f>IF(Table1[[#This Row],[Age]]&lt;25,"Under 25",
IF(Table1[[#This Row],[Age]]&lt;=34,"25–34",
IF(Table1[[#This Row],[Age]]&lt;=44,"35–44",
IF(Table1[[#This Row],[Age]]&lt;=54,"45–54","55+"))))</f>
        <v>25–34</v>
      </c>
      <c r="T2680" t="str">
        <f>IF(Table1[[#This Row],[Purchase Amount (USD)]]&gt;=100,"High Value","Low Value")</f>
        <v>Low Value</v>
      </c>
      <c r="U2680" t="str">
        <f>IF(Table1[[#This Row],[Previous Purchases]]&gt;=20,"Loyal",
IF(Table1[[#This Row],[Previous Purchases]]&gt;=10,"Returning","New"))</f>
        <v>Loyal</v>
      </c>
      <c r="V2680" s="3">
        <f>IF(Table1[[#This Row],[Discount Applied]]="Yes",1,0)</f>
        <v>0</v>
      </c>
    </row>
    <row r="2681" spans="1:22" ht="14" x14ac:dyDescent="0.3">
      <c r="A2681">
        <v>2680</v>
      </c>
      <c r="B2681" s="2">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f>IF(Table1[[#This Row],[Age]]&lt;25,"Under 25",
IF(Table1[[#This Row],[Age]]&lt;=34,"25–34",
IF(Table1[[#This Row],[Age]]&lt;=44,"35–44",
IF(Table1[[#This Row],[Age]]&lt;=54,"45–54","55+"))))</f>
        <v>45–54</v>
      </c>
      <c r="T2681" t="str">
        <f>IF(Table1[[#This Row],[Purchase Amount (USD)]]&gt;=100,"High Value","Low Value")</f>
        <v>Low Value</v>
      </c>
      <c r="U2681" t="str">
        <f>IF(Table1[[#This Row],[Previous Purchases]]&gt;=20,"Loyal",
IF(Table1[[#This Row],[Previous Purchases]]&gt;=10,"Returning","New"))</f>
        <v>New</v>
      </c>
      <c r="V2681" s="3">
        <f>IF(Table1[[#This Row],[Discount Applied]]="Yes",1,0)</f>
        <v>0</v>
      </c>
    </row>
    <row r="2682" spans="1:22" ht="14" x14ac:dyDescent="0.3">
      <c r="A2682">
        <v>2681</v>
      </c>
      <c r="B2682" s="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f>IF(Table1[[#This Row],[Age]]&lt;25,"Under 25",
IF(Table1[[#This Row],[Age]]&lt;=34,"25–34",
IF(Table1[[#This Row],[Age]]&lt;=44,"35–44",
IF(Table1[[#This Row],[Age]]&lt;=54,"45–54","55+"))))</f>
        <v>35–44</v>
      </c>
      <c r="T2682" t="str">
        <f>IF(Table1[[#This Row],[Purchase Amount (USD)]]&gt;=100,"High Value","Low Value")</f>
        <v>Low Value</v>
      </c>
      <c r="U2682" t="str">
        <f>IF(Table1[[#This Row],[Previous Purchases]]&gt;=20,"Loyal",
IF(Table1[[#This Row],[Previous Purchases]]&gt;=10,"Returning","New"))</f>
        <v>Loyal</v>
      </c>
      <c r="V2682" s="3">
        <f>IF(Table1[[#This Row],[Discount Applied]]="Yes",1,0)</f>
        <v>0</v>
      </c>
    </row>
    <row r="2683" spans="1:22" ht="14" x14ac:dyDescent="0.3">
      <c r="A2683">
        <v>2682</v>
      </c>
      <c r="B2683" s="2">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f>IF(Table1[[#This Row],[Age]]&lt;25,"Under 25",
IF(Table1[[#This Row],[Age]]&lt;=34,"25–34",
IF(Table1[[#This Row],[Age]]&lt;=44,"35–44",
IF(Table1[[#This Row],[Age]]&lt;=54,"45–54","55+"))))</f>
        <v>Under 25</v>
      </c>
      <c r="T2683" t="str">
        <f>IF(Table1[[#This Row],[Purchase Amount (USD)]]&gt;=100,"High Value","Low Value")</f>
        <v>Low Value</v>
      </c>
      <c r="U2683" t="str">
        <f>IF(Table1[[#This Row],[Previous Purchases]]&gt;=20,"Loyal",
IF(Table1[[#This Row],[Previous Purchases]]&gt;=10,"Returning","New"))</f>
        <v>Returning</v>
      </c>
      <c r="V2683" s="3">
        <f>IF(Table1[[#This Row],[Discount Applied]]="Yes",1,0)</f>
        <v>0</v>
      </c>
    </row>
    <row r="2684" spans="1:22" ht="14" x14ac:dyDescent="0.3">
      <c r="A2684">
        <v>2683</v>
      </c>
      <c r="B2684" s="2">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f>IF(Table1[[#This Row],[Age]]&lt;25,"Under 25",
IF(Table1[[#This Row],[Age]]&lt;=34,"25–34",
IF(Table1[[#This Row],[Age]]&lt;=44,"35–44",
IF(Table1[[#This Row],[Age]]&lt;=54,"45–54","55+"))))</f>
        <v>55+</v>
      </c>
      <c r="T2684" t="str">
        <f>IF(Table1[[#This Row],[Purchase Amount (USD)]]&gt;=100,"High Value","Low Value")</f>
        <v>Low Value</v>
      </c>
      <c r="U2684" t="str">
        <f>IF(Table1[[#This Row],[Previous Purchases]]&gt;=20,"Loyal",
IF(Table1[[#This Row],[Previous Purchases]]&gt;=10,"Returning","New"))</f>
        <v>New</v>
      </c>
      <c r="V2684" s="3">
        <f>IF(Table1[[#This Row],[Discount Applied]]="Yes",1,0)</f>
        <v>0</v>
      </c>
    </row>
    <row r="2685" spans="1:22" ht="14" x14ac:dyDescent="0.3">
      <c r="A2685">
        <v>2684</v>
      </c>
      <c r="B2685" s="2">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str">
        <f>IF(Table1[[#This Row],[Age]]&lt;25,"Under 25",
IF(Table1[[#This Row],[Age]]&lt;=34,"25–34",
IF(Table1[[#This Row],[Age]]&lt;=44,"35–44",
IF(Table1[[#This Row],[Age]]&lt;=54,"45–54","55+"))))</f>
        <v>55+</v>
      </c>
      <c r="T2685" t="str">
        <f>IF(Table1[[#This Row],[Purchase Amount (USD)]]&gt;=100,"High Value","Low Value")</f>
        <v>Low Value</v>
      </c>
      <c r="U2685" t="str">
        <f>IF(Table1[[#This Row],[Previous Purchases]]&gt;=20,"Loyal",
IF(Table1[[#This Row],[Previous Purchases]]&gt;=10,"Returning","New"))</f>
        <v>Loyal</v>
      </c>
      <c r="V2685" s="3">
        <f>IF(Table1[[#This Row],[Discount Applied]]="Yes",1,0)</f>
        <v>0</v>
      </c>
    </row>
    <row r="2686" spans="1:22" ht="14" x14ac:dyDescent="0.3">
      <c r="A2686">
        <v>2685</v>
      </c>
      <c r="B2686" s="2">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f>IF(Table1[[#This Row],[Age]]&lt;25,"Under 25",
IF(Table1[[#This Row],[Age]]&lt;=34,"25–34",
IF(Table1[[#This Row],[Age]]&lt;=44,"35–44",
IF(Table1[[#This Row],[Age]]&lt;=54,"45–54","55+"))))</f>
        <v>45–54</v>
      </c>
      <c r="T2686" t="str">
        <f>IF(Table1[[#This Row],[Purchase Amount (USD)]]&gt;=100,"High Value","Low Value")</f>
        <v>Low Value</v>
      </c>
      <c r="U2686" t="str">
        <f>IF(Table1[[#This Row],[Previous Purchases]]&gt;=20,"Loyal",
IF(Table1[[#This Row],[Previous Purchases]]&gt;=10,"Returning","New"))</f>
        <v>Loyal</v>
      </c>
      <c r="V2686" s="3">
        <f>IF(Table1[[#This Row],[Discount Applied]]="Yes",1,0)</f>
        <v>0</v>
      </c>
    </row>
    <row r="2687" spans="1:22" ht="14" x14ac:dyDescent="0.3">
      <c r="A2687">
        <v>2686</v>
      </c>
      <c r="B2687" s="2">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f>IF(Table1[[#This Row],[Age]]&lt;25,"Under 25",
IF(Table1[[#This Row],[Age]]&lt;=34,"25–34",
IF(Table1[[#This Row],[Age]]&lt;=44,"35–44",
IF(Table1[[#This Row],[Age]]&lt;=54,"45–54","55+"))))</f>
        <v>55+</v>
      </c>
      <c r="T2687" t="str">
        <f>IF(Table1[[#This Row],[Purchase Amount (USD)]]&gt;=100,"High Value","Low Value")</f>
        <v>Low Value</v>
      </c>
      <c r="U2687" t="str">
        <f>IF(Table1[[#This Row],[Previous Purchases]]&gt;=20,"Loyal",
IF(Table1[[#This Row],[Previous Purchases]]&gt;=10,"Returning","New"))</f>
        <v>Loyal</v>
      </c>
      <c r="V2687" s="3">
        <f>IF(Table1[[#This Row],[Discount Applied]]="Yes",1,0)</f>
        <v>0</v>
      </c>
    </row>
    <row r="2688" spans="1:22" ht="14" x14ac:dyDescent="0.3">
      <c r="A2688">
        <v>2687</v>
      </c>
      <c r="B2688" s="2">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f>IF(Table1[[#This Row],[Age]]&lt;25,"Under 25",
IF(Table1[[#This Row],[Age]]&lt;=34,"25–34",
IF(Table1[[#This Row],[Age]]&lt;=44,"35–44",
IF(Table1[[#This Row],[Age]]&lt;=54,"45–54","55+"))))</f>
        <v>35–44</v>
      </c>
      <c r="T2688" t="str">
        <f>IF(Table1[[#This Row],[Purchase Amount (USD)]]&gt;=100,"High Value","Low Value")</f>
        <v>Low Value</v>
      </c>
      <c r="U2688" t="str">
        <f>IF(Table1[[#This Row],[Previous Purchases]]&gt;=20,"Loyal",
IF(Table1[[#This Row],[Previous Purchases]]&gt;=10,"Returning","New"))</f>
        <v>Loyal</v>
      </c>
      <c r="V2688" s="3">
        <f>IF(Table1[[#This Row],[Discount Applied]]="Yes",1,0)</f>
        <v>0</v>
      </c>
    </row>
    <row r="2689" spans="1:22" ht="14" x14ac:dyDescent="0.3">
      <c r="A2689">
        <v>2688</v>
      </c>
      <c r="B2689" s="2">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f>IF(Table1[[#This Row],[Age]]&lt;25,"Under 25",
IF(Table1[[#This Row],[Age]]&lt;=34,"25–34",
IF(Table1[[#This Row],[Age]]&lt;=44,"35–44",
IF(Table1[[#This Row],[Age]]&lt;=54,"45–54","55+"))))</f>
        <v>55+</v>
      </c>
      <c r="T2689" t="str">
        <f>IF(Table1[[#This Row],[Purchase Amount (USD)]]&gt;=100,"High Value","Low Value")</f>
        <v>Low Value</v>
      </c>
      <c r="U2689" t="str">
        <f>IF(Table1[[#This Row],[Previous Purchases]]&gt;=20,"Loyal",
IF(Table1[[#This Row],[Previous Purchases]]&gt;=10,"Returning","New"))</f>
        <v>Returning</v>
      </c>
      <c r="V2689" s="3">
        <f>IF(Table1[[#This Row],[Discount Applied]]="Yes",1,0)</f>
        <v>0</v>
      </c>
    </row>
    <row r="2690" spans="1:22" ht="14" x14ac:dyDescent="0.3">
      <c r="A2690">
        <v>2689</v>
      </c>
      <c r="B2690" s="2">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f>IF(Table1[[#This Row],[Age]]&lt;25,"Under 25",
IF(Table1[[#This Row],[Age]]&lt;=34,"25–34",
IF(Table1[[#This Row],[Age]]&lt;=44,"35–44",
IF(Table1[[#This Row],[Age]]&lt;=54,"45–54","55+"))))</f>
        <v>45–54</v>
      </c>
      <c r="T2690" t="str">
        <f>IF(Table1[[#This Row],[Purchase Amount (USD)]]&gt;=100,"High Value","Low Value")</f>
        <v>Low Value</v>
      </c>
      <c r="U2690" t="str">
        <f>IF(Table1[[#This Row],[Previous Purchases]]&gt;=20,"Loyal",
IF(Table1[[#This Row],[Previous Purchases]]&gt;=10,"Returning","New"))</f>
        <v>Returning</v>
      </c>
      <c r="V2690" s="3">
        <f>IF(Table1[[#This Row],[Discount Applied]]="Yes",1,0)</f>
        <v>0</v>
      </c>
    </row>
    <row r="2691" spans="1:22" ht="14" x14ac:dyDescent="0.3">
      <c r="A2691">
        <v>2690</v>
      </c>
      <c r="B2691" s="2">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f>IF(Table1[[#This Row],[Age]]&lt;25,"Under 25",
IF(Table1[[#This Row],[Age]]&lt;=34,"25–34",
IF(Table1[[#This Row],[Age]]&lt;=44,"35–44",
IF(Table1[[#This Row],[Age]]&lt;=54,"45–54","55+"))))</f>
        <v>25–34</v>
      </c>
      <c r="T2691" t="str">
        <f>IF(Table1[[#This Row],[Purchase Amount (USD)]]&gt;=100,"High Value","Low Value")</f>
        <v>Low Value</v>
      </c>
      <c r="U2691" t="str">
        <f>IF(Table1[[#This Row],[Previous Purchases]]&gt;=20,"Loyal",
IF(Table1[[#This Row],[Previous Purchases]]&gt;=10,"Returning","New"))</f>
        <v>Loyal</v>
      </c>
      <c r="V2691" s="3">
        <f>IF(Table1[[#This Row],[Discount Applied]]="Yes",1,0)</f>
        <v>0</v>
      </c>
    </row>
    <row r="2692" spans="1:22" ht="14" x14ac:dyDescent="0.3">
      <c r="A2692">
        <v>2691</v>
      </c>
      <c r="B2692" s="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str">
        <f>IF(Table1[[#This Row],[Age]]&lt;25,"Under 25",
IF(Table1[[#This Row],[Age]]&lt;=34,"25–34",
IF(Table1[[#This Row],[Age]]&lt;=44,"35–44",
IF(Table1[[#This Row],[Age]]&lt;=54,"45–54","55+"))))</f>
        <v>35–44</v>
      </c>
      <c r="T2692" t="str">
        <f>IF(Table1[[#This Row],[Purchase Amount (USD)]]&gt;=100,"High Value","Low Value")</f>
        <v>Low Value</v>
      </c>
      <c r="U2692" t="str">
        <f>IF(Table1[[#This Row],[Previous Purchases]]&gt;=20,"Loyal",
IF(Table1[[#This Row],[Previous Purchases]]&gt;=10,"Returning","New"))</f>
        <v>Returning</v>
      </c>
      <c r="V2692" s="3">
        <f>IF(Table1[[#This Row],[Discount Applied]]="Yes",1,0)</f>
        <v>0</v>
      </c>
    </row>
    <row r="2693" spans="1:22" ht="14" x14ac:dyDescent="0.3">
      <c r="A2693">
        <v>2692</v>
      </c>
      <c r="B2693" s="2">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f>IF(Table1[[#This Row],[Age]]&lt;25,"Under 25",
IF(Table1[[#This Row],[Age]]&lt;=34,"25–34",
IF(Table1[[#This Row],[Age]]&lt;=44,"35–44",
IF(Table1[[#This Row],[Age]]&lt;=54,"45–54","55+"))))</f>
        <v>35–44</v>
      </c>
      <c r="T2693" t="str">
        <f>IF(Table1[[#This Row],[Purchase Amount (USD)]]&gt;=100,"High Value","Low Value")</f>
        <v>Low Value</v>
      </c>
      <c r="U2693" t="str">
        <f>IF(Table1[[#This Row],[Previous Purchases]]&gt;=20,"Loyal",
IF(Table1[[#This Row],[Previous Purchases]]&gt;=10,"Returning","New"))</f>
        <v>Loyal</v>
      </c>
      <c r="V2693" s="3">
        <f>IF(Table1[[#This Row],[Discount Applied]]="Yes",1,0)</f>
        <v>0</v>
      </c>
    </row>
    <row r="2694" spans="1:22" ht="14" x14ac:dyDescent="0.3">
      <c r="A2694">
        <v>2693</v>
      </c>
      <c r="B2694" s="2">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f>IF(Table1[[#This Row],[Age]]&lt;25,"Under 25",
IF(Table1[[#This Row],[Age]]&lt;=34,"25–34",
IF(Table1[[#This Row],[Age]]&lt;=44,"35–44",
IF(Table1[[#This Row],[Age]]&lt;=54,"45–54","55+"))))</f>
        <v>35–44</v>
      </c>
      <c r="T2694" t="str">
        <f>IF(Table1[[#This Row],[Purchase Amount (USD)]]&gt;=100,"High Value","Low Value")</f>
        <v>Low Value</v>
      </c>
      <c r="U2694" t="str">
        <f>IF(Table1[[#This Row],[Previous Purchases]]&gt;=20,"Loyal",
IF(Table1[[#This Row],[Previous Purchases]]&gt;=10,"Returning","New"))</f>
        <v>Returning</v>
      </c>
      <c r="V2694" s="3">
        <f>IF(Table1[[#This Row],[Discount Applied]]="Yes",1,0)</f>
        <v>0</v>
      </c>
    </row>
    <row r="2695" spans="1:22" ht="14" x14ac:dyDescent="0.3">
      <c r="A2695">
        <v>2694</v>
      </c>
      <c r="B2695" s="2">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f>IF(Table1[[#This Row],[Age]]&lt;25,"Under 25",
IF(Table1[[#This Row],[Age]]&lt;=34,"25–34",
IF(Table1[[#This Row],[Age]]&lt;=44,"35–44",
IF(Table1[[#This Row],[Age]]&lt;=54,"45–54","55+"))))</f>
        <v>55+</v>
      </c>
      <c r="T2695" t="str">
        <f>IF(Table1[[#This Row],[Purchase Amount (USD)]]&gt;=100,"High Value","Low Value")</f>
        <v>Low Value</v>
      </c>
      <c r="U2695" t="str">
        <f>IF(Table1[[#This Row],[Previous Purchases]]&gt;=20,"Loyal",
IF(Table1[[#This Row],[Previous Purchases]]&gt;=10,"Returning","New"))</f>
        <v>Loyal</v>
      </c>
      <c r="V2695" s="3">
        <f>IF(Table1[[#This Row],[Discount Applied]]="Yes",1,0)</f>
        <v>0</v>
      </c>
    </row>
    <row r="2696" spans="1:22" ht="14" x14ac:dyDescent="0.3">
      <c r="A2696">
        <v>2695</v>
      </c>
      <c r="B2696" s="2">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f>IF(Table1[[#This Row],[Age]]&lt;25,"Under 25",
IF(Table1[[#This Row],[Age]]&lt;=34,"25–34",
IF(Table1[[#This Row],[Age]]&lt;=44,"35–44",
IF(Table1[[#This Row],[Age]]&lt;=54,"45–54","55+"))))</f>
        <v>55+</v>
      </c>
      <c r="T2696" t="str">
        <f>IF(Table1[[#This Row],[Purchase Amount (USD)]]&gt;=100,"High Value","Low Value")</f>
        <v>Low Value</v>
      </c>
      <c r="U2696" t="str">
        <f>IF(Table1[[#This Row],[Previous Purchases]]&gt;=20,"Loyal",
IF(Table1[[#This Row],[Previous Purchases]]&gt;=10,"Returning","New"))</f>
        <v>Loyal</v>
      </c>
      <c r="V2696" s="3">
        <f>IF(Table1[[#This Row],[Discount Applied]]="Yes",1,0)</f>
        <v>0</v>
      </c>
    </row>
    <row r="2697" spans="1:22" ht="14" x14ac:dyDescent="0.3">
      <c r="A2697">
        <v>2696</v>
      </c>
      <c r="B2697" s="2">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f>IF(Table1[[#This Row],[Age]]&lt;25,"Under 25",
IF(Table1[[#This Row],[Age]]&lt;=34,"25–34",
IF(Table1[[#This Row],[Age]]&lt;=44,"35–44",
IF(Table1[[#This Row],[Age]]&lt;=54,"45–54","55+"))))</f>
        <v>45–54</v>
      </c>
      <c r="T2697" t="str">
        <f>IF(Table1[[#This Row],[Purchase Amount (USD)]]&gt;=100,"High Value","Low Value")</f>
        <v>Low Value</v>
      </c>
      <c r="U2697" t="str">
        <f>IF(Table1[[#This Row],[Previous Purchases]]&gt;=20,"Loyal",
IF(Table1[[#This Row],[Previous Purchases]]&gt;=10,"Returning","New"))</f>
        <v>Returning</v>
      </c>
      <c r="V2697" s="3">
        <f>IF(Table1[[#This Row],[Discount Applied]]="Yes",1,0)</f>
        <v>0</v>
      </c>
    </row>
    <row r="2698" spans="1:22" ht="14" x14ac:dyDescent="0.3">
      <c r="A2698">
        <v>2697</v>
      </c>
      <c r="B2698" s="2">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f>IF(Table1[[#This Row],[Age]]&lt;25,"Under 25",
IF(Table1[[#This Row],[Age]]&lt;=34,"25–34",
IF(Table1[[#This Row],[Age]]&lt;=44,"35–44",
IF(Table1[[#This Row],[Age]]&lt;=54,"45–54","55+"))))</f>
        <v>55+</v>
      </c>
      <c r="T2698" t="str">
        <f>IF(Table1[[#This Row],[Purchase Amount (USD)]]&gt;=100,"High Value","Low Value")</f>
        <v>Low Value</v>
      </c>
      <c r="U2698" t="str">
        <f>IF(Table1[[#This Row],[Previous Purchases]]&gt;=20,"Loyal",
IF(Table1[[#This Row],[Previous Purchases]]&gt;=10,"Returning","New"))</f>
        <v>Returning</v>
      </c>
      <c r="V2698" s="3">
        <f>IF(Table1[[#This Row],[Discount Applied]]="Yes",1,0)</f>
        <v>0</v>
      </c>
    </row>
    <row r="2699" spans="1:22" ht="14" x14ac:dyDescent="0.3">
      <c r="A2699">
        <v>2698</v>
      </c>
      <c r="B2699" s="2">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f>IF(Table1[[#This Row],[Age]]&lt;25,"Under 25",
IF(Table1[[#This Row],[Age]]&lt;=34,"25–34",
IF(Table1[[#This Row],[Age]]&lt;=44,"35–44",
IF(Table1[[#This Row],[Age]]&lt;=54,"45–54","55+"))))</f>
        <v>35–44</v>
      </c>
      <c r="T2699" t="str">
        <f>IF(Table1[[#This Row],[Purchase Amount (USD)]]&gt;=100,"High Value","Low Value")</f>
        <v>Low Value</v>
      </c>
      <c r="U2699" t="str">
        <f>IF(Table1[[#This Row],[Previous Purchases]]&gt;=20,"Loyal",
IF(Table1[[#This Row],[Previous Purchases]]&gt;=10,"Returning","New"))</f>
        <v>Loyal</v>
      </c>
      <c r="V2699" s="3">
        <f>IF(Table1[[#This Row],[Discount Applied]]="Yes",1,0)</f>
        <v>0</v>
      </c>
    </row>
    <row r="2700" spans="1:22" ht="14" x14ac:dyDescent="0.3">
      <c r="A2700">
        <v>2699</v>
      </c>
      <c r="B2700" s="2">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f>IF(Table1[[#This Row],[Age]]&lt;25,"Under 25",
IF(Table1[[#This Row],[Age]]&lt;=34,"25–34",
IF(Table1[[#This Row],[Age]]&lt;=44,"35–44",
IF(Table1[[#This Row],[Age]]&lt;=54,"45–54","55+"))))</f>
        <v>55+</v>
      </c>
      <c r="T2700" t="str">
        <f>IF(Table1[[#This Row],[Purchase Amount (USD)]]&gt;=100,"High Value","Low Value")</f>
        <v>Low Value</v>
      </c>
      <c r="U2700" t="str">
        <f>IF(Table1[[#This Row],[Previous Purchases]]&gt;=20,"Loyal",
IF(Table1[[#This Row],[Previous Purchases]]&gt;=10,"Returning","New"))</f>
        <v>Loyal</v>
      </c>
      <c r="V2700" s="3">
        <f>IF(Table1[[#This Row],[Discount Applied]]="Yes",1,0)</f>
        <v>0</v>
      </c>
    </row>
    <row r="2701" spans="1:22" ht="14" x14ac:dyDescent="0.3">
      <c r="A2701">
        <v>2700</v>
      </c>
      <c r="B2701" s="2">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f>IF(Table1[[#This Row],[Age]]&lt;25,"Under 25",
IF(Table1[[#This Row],[Age]]&lt;=34,"25–34",
IF(Table1[[#This Row],[Age]]&lt;=44,"35–44",
IF(Table1[[#This Row],[Age]]&lt;=54,"45–54","55+"))))</f>
        <v>25–34</v>
      </c>
      <c r="T2701" t="str">
        <f>IF(Table1[[#This Row],[Purchase Amount (USD)]]&gt;=100,"High Value","Low Value")</f>
        <v>Low Value</v>
      </c>
      <c r="U2701" t="str">
        <f>IF(Table1[[#This Row],[Previous Purchases]]&gt;=20,"Loyal",
IF(Table1[[#This Row],[Previous Purchases]]&gt;=10,"Returning","New"))</f>
        <v>Loyal</v>
      </c>
      <c r="V2701" s="3">
        <f>IF(Table1[[#This Row],[Discount Applied]]="Yes",1,0)</f>
        <v>0</v>
      </c>
    </row>
    <row r="2702" spans="1:22" ht="14" x14ac:dyDescent="0.3">
      <c r="A2702">
        <v>2701</v>
      </c>
      <c r="B2702" s="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f>IF(Table1[[#This Row],[Age]]&lt;25,"Under 25",
IF(Table1[[#This Row],[Age]]&lt;=34,"25–34",
IF(Table1[[#This Row],[Age]]&lt;=44,"35–44",
IF(Table1[[#This Row],[Age]]&lt;=54,"45–54","55+"))))</f>
        <v>Under 25</v>
      </c>
      <c r="T2702" t="str">
        <f>IF(Table1[[#This Row],[Purchase Amount (USD)]]&gt;=100,"High Value","Low Value")</f>
        <v>Low Value</v>
      </c>
      <c r="U2702" t="str">
        <f>IF(Table1[[#This Row],[Previous Purchases]]&gt;=20,"Loyal",
IF(Table1[[#This Row],[Previous Purchases]]&gt;=10,"Returning","New"))</f>
        <v>Loyal</v>
      </c>
      <c r="V2702" s="3">
        <f>IF(Table1[[#This Row],[Discount Applied]]="Yes",1,0)</f>
        <v>0</v>
      </c>
    </row>
    <row r="2703" spans="1:22" ht="14" x14ac:dyDescent="0.3">
      <c r="A2703">
        <v>2702</v>
      </c>
      <c r="B2703" s="2">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f>IF(Table1[[#This Row],[Age]]&lt;25,"Under 25",
IF(Table1[[#This Row],[Age]]&lt;=34,"25–34",
IF(Table1[[#This Row],[Age]]&lt;=44,"35–44",
IF(Table1[[#This Row],[Age]]&lt;=54,"45–54","55+"))))</f>
        <v>45–54</v>
      </c>
      <c r="T2703" t="str">
        <f>IF(Table1[[#This Row],[Purchase Amount (USD)]]&gt;=100,"High Value","Low Value")</f>
        <v>Low Value</v>
      </c>
      <c r="U2703" t="str">
        <f>IF(Table1[[#This Row],[Previous Purchases]]&gt;=20,"Loyal",
IF(Table1[[#This Row],[Previous Purchases]]&gt;=10,"Returning","New"))</f>
        <v>Returning</v>
      </c>
      <c r="V2703" s="3">
        <f>IF(Table1[[#This Row],[Discount Applied]]="Yes",1,0)</f>
        <v>0</v>
      </c>
    </row>
    <row r="2704" spans="1:22" ht="14" x14ac:dyDescent="0.3">
      <c r="A2704">
        <v>2703</v>
      </c>
      <c r="B2704" s="2">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f>IF(Table1[[#This Row],[Age]]&lt;25,"Under 25",
IF(Table1[[#This Row],[Age]]&lt;=34,"25–34",
IF(Table1[[#This Row],[Age]]&lt;=44,"35–44",
IF(Table1[[#This Row],[Age]]&lt;=54,"45–54","55+"))))</f>
        <v>55+</v>
      </c>
      <c r="T2704" t="str">
        <f>IF(Table1[[#This Row],[Purchase Amount (USD)]]&gt;=100,"High Value","Low Value")</f>
        <v>Low Value</v>
      </c>
      <c r="U2704" t="str">
        <f>IF(Table1[[#This Row],[Previous Purchases]]&gt;=20,"Loyal",
IF(Table1[[#This Row],[Previous Purchases]]&gt;=10,"Returning","New"))</f>
        <v>Loyal</v>
      </c>
      <c r="V2704" s="3">
        <f>IF(Table1[[#This Row],[Discount Applied]]="Yes",1,0)</f>
        <v>0</v>
      </c>
    </row>
    <row r="2705" spans="1:22" ht="14" x14ac:dyDescent="0.3">
      <c r="A2705">
        <v>2704</v>
      </c>
      <c r="B2705" s="2">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f>IF(Table1[[#This Row],[Age]]&lt;25,"Under 25",
IF(Table1[[#This Row],[Age]]&lt;=34,"25–34",
IF(Table1[[#This Row],[Age]]&lt;=44,"35–44",
IF(Table1[[#This Row],[Age]]&lt;=54,"45–54","55+"))))</f>
        <v>55+</v>
      </c>
      <c r="T2705" t="str">
        <f>IF(Table1[[#This Row],[Purchase Amount (USD)]]&gt;=100,"High Value","Low Value")</f>
        <v>Low Value</v>
      </c>
      <c r="U2705" t="str">
        <f>IF(Table1[[#This Row],[Previous Purchases]]&gt;=20,"Loyal",
IF(Table1[[#This Row],[Previous Purchases]]&gt;=10,"Returning","New"))</f>
        <v>Loyal</v>
      </c>
      <c r="V2705" s="3">
        <f>IF(Table1[[#This Row],[Discount Applied]]="Yes",1,0)</f>
        <v>0</v>
      </c>
    </row>
    <row r="2706" spans="1:22" ht="14" x14ac:dyDescent="0.3">
      <c r="A2706">
        <v>2705</v>
      </c>
      <c r="B2706" s="2">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f>IF(Table1[[#This Row],[Age]]&lt;25,"Under 25",
IF(Table1[[#This Row],[Age]]&lt;=34,"25–34",
IF(Table1[[#This Row],[Age]]&lt;=44,"35–44",
IF(Table1[[#This Row],[Age]]&lt;=54,"45–54","55+"))))</f>
        <v>45–54</v>
      </c>
      <c r="T2706" t="str">
        <f>IF(Table1[[#This Row],[Purchase Amount (USD)]]&gt;=100,"High Value","Low Value")</f>
        <v>Low Value</v>
      </c>
      <c r="U2706" t="str">
        <f>IF(Table1[[#This Row],[Previous Purchases]]&gt;=20,"Loyal",
IF(Table1[[#This Row],[Previous Purchases]]&gt;=10,"Returning","New"))</f>
        <v>Loyal</v>
      </c>
      <c r="V2706" s="3">
        <f>IF(Table1[[#This Row],[Discount Applied]]="Yes",1,0)</f>
        <v>0</v>
      </c>
    </row>
    <row r="2707" spans="1:22" ht="14" x14ac:dyDescent="0.3">
      <c r="A2707">
        <v>2706</v>
      </c>
      <c r="B2707" s="2">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f>IF(Table1[[#This Row],[Age]]&lt;25,"Under 25",
IF(Table1[[#This Row],[Age]]&lt;=34,"25–34",
IF(Table1[[#This Row],[Age]]&lt;=44,"35–44",
IF(Table1[[#This Row],[Age]]&lt;=54,"45–54","55+"))))</f>
        <v>55+</v>
      </c>
      <c r="T2707" t="str">
        <f>IF(Table1[[#This Row],[Purchase Amount (USD)]]&gt;=100,"High Value","Low Value")</f>
        <v>Low Value</v>
      </c>
      <c r="U2707" t="str">
        <f>IF(Table1[[#This Row],[Previous Purchases]]&gt;=20,"Loyal",
IF(Table1[[#This Row],[Previous Purchases]]&gt;=10,"Returning","New"))</f>
        <v>New</v>
      </c>
      <c r="V2707" s="3">
        <f>IF(Table1[[#This Row],[Discount Applied]]="Yes",1,0)</f>
        <v>0</v>
      </c>
    </row>
    <row r="2708" spans="1:22" ht="14" x14ac:dyDescent="0.3">
      <c r="A2708">
        <v>2707</v>
      </c>
      <c r="B2708" s="2">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f>IF(Table1[[#This Row],[Age]]&lt;25,"Under 25",
IF(Table1[[#This Row],[Age]]&lt;=34,"25–34",
IF(Table1[[#This Row],[Age]]&lt;=44,"35–44",
IF(Table1[[#This Row],[Age]]&lt;=54,"45–54","55+"))))</f>
        <v>Under 25</v>
      </c>
      <c r="T2708" t="str">
        <f>IF(Table1[[#This Row],[Purchase Amount (USD)]]&gt;=100,"High Value","Low Value")</f>
        <v>Low Value</v>
      </c>
      <c r="U2708" t="str">
        <f>IF(Table1[[#This Row],[Previous Purchases]]&gt;=20,"Loyal",
IF(Table1[[#This Row],[Previous Purchases]]&gt;=10,"Returning","New"))</f>
        <v>Loyal</v>
      </c>
      <c r="V2708" s="3">
        <f>IF(Table1[[#This Row],[Discount Applied]]="Yes",1,0)</f>
        <v>0</v>
      </c>
    </row>
    <row r="2709" spans="1:22" ht="14" x14ac:dyDescent="0.3">
      <c r="A2709">
        <v>2708</v>
      </c>
      <c r="B2709" s="2">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str">
        <f>IF(Table1[[#This Row],[Age]]&lt;25,"Under 25",
IF(Table1[[#This Row],[Age]]&lt;=34,"25–34",
IF(Table1[[#This Row],[Age]]&lt;=44,"35–44",
IF(Table1[[#This Row],[Age]]&lt;=54,"45–54","55+"))))</f>
        <v>25–34</v>
      </c>
      <c r="T2709" t="str">
        <f>IF(Table1[[#This Row],[Purchase Amount (USD)]]&gt;=100,"High Value","Low Value")</f>
        <v>Low Value</v>
      </c>
      <c r="U2709" t="str">
        <f>IF(Table1[[#This Row],[Previous Purchases]]&gt;=20,"Loyal",
IF(Table1[[#This Row],[Previous Purchases]]&gt;=10,"Returning","New"))</f>
        <v>Returning</v>
      </c>
      <c r="V2709" s="3">
        <f>IF(Table1[[#This Row],[Discount Applied]]="Yes",1,0)</f>
        <v>0</v>
      </c>
    </row>
    <row r="2710" spans="1:22" ht="14" x14ac:dyDescent="0.3">
      <c r="A2710">
        <v>2709</v>
      </c>
      <c r="B2710" s="2">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f>IF(Table1[[#This Row],[Age]]&lt;25,"Under 25",
IF(Table1[[#This Row],[Age]]&lt;=34,"25–34",
IF(Table1[[#This Row],[Age]]&lt;=44,"35–44",
IF(Table1[[#This Row],[Age]]&lt;=54,"45–54","55+"))))</f>
        <v>55+</v>
      </c>
      <c r="T2710" t="str">
        <f>IF(Table1[[#This Row],[Purchase Amount (USD)]]&gt;=100,"High Value","Low Value")</f>
        <v>Low Value</v>
      </c>
      <c r="U2710" t="str">
        <f>IF(Table1[[#This Row],[Previous Purchases]]&gt;=20,"Loyal",
IF(Table1[[#This Row],[Previous Purchases]]&gt;=10,"Returning","New"))</f>
        <v>Loyal</v>
      </c>
      <c r="V2710" s="3">
        <f>IF(Table1[[#This Row],[Discount Applied]]="Yes",1,0)</f>
        <v>0</v>
      </c>
    </row>
    <row r="2711" spans="1:22" ht="14" x14ac:dyDescent="0.3">
      <c r="A2711">
        <v>2710</v>
      </c>
      <c r="B2711" s="2">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f>IF(Table1[[#This Row],[Age]]&lt;25,"Under 25",
IF(Table1[[#This Row],[Age]]&lt;=34,"25–34",
IF(Table1[[#This Row],[Age]]&lt;=44,"35–44",
IF(Table1[[#This Row],[Age]]&lt;=54,"45–54","55+"))))</f>
        <v>35–44</v>
      </c>
      <c r="T2711" t="str">
        <f>IF(Table1[[#This Row],[Purchase Amount (USD)]]&gt;=100,"High Value","Low Value")</f>
        <v>Low Value</v>
      </c>
      <c r="U2711" t="str">
        <f>IF(Table1[[#This Row],[Previous Purchases]]&gt;=20,"Loyal",
IF(Table1[[#This Row],[Previous Purchases]]&gt;=10,"Returning","New"))</f>
        <v>New</v>
      </c>
      <c r="V2711" s="3">
        <f>IF(Table1[[#This Row],[Discount Applied]]="Yes",1,0)</f>
        <v>0</v>
      </c>
    </row>
    <row r="2712" spans="1:22" ht="14" x14ac:dyDescent="0.3">
      <c r="A2712">
        <v>2711</v>
      </c>
      <c r="B2712" s="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f>IF(Table1[[#This Row],[Age]]&lt;25,"Under 25",
IF(Table1[[#This Row],[Age]]&lt;=34,"25–34",
IF(Table1[[#This Row],[Age]]&lt;=44,"35–44",
IF(Table1[[#This Row],[Age]]&lt;=54,"45–54","55+"))))</f>
        <v>55+</v>
      </c>
      <c r="T2712" t="str">
        <f>IF(Table1[[#This Row],[Purchase Amount (USD)]]&gt;=100,"High Value","Low Value")</f>
        <v>Low Value</v>
      </c>
      <c r="U2712" t="str">
        <f>IF(Table1[[#This Row],[Previous Purchases]]&gt;=20,"Loyal",
IF(Table1[[#This Row],[Previous Purchases]]&gt;=10,"Returning","New"))</f>
        <v>New</v>
      </c>
      <c r="V2712" s="3">
        <f>IF(Table1[[#This Row],[Discount Applied]]="Yes",1,0)</f>
        <v>0</v>
      </c>
    </row>
    <row r="2713" spans="1:22" ht="14" x14ac:dyDescent="0.3">
      <c r="A2713">
        <v>2712</v>
      </c>
      <c r="B2713" s="2">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f>IF(Table1[[#This Row],[Age]]&lt;25,"Under 25",
IF(Table1[[#This Row],[Age]]&lt;=34,"25–34",
IF(Table1[[#This Row],[Age]]&lt;=44,"35–44",
IF(Table1[[#This Row],[Age]]&lt;=54,"45–54","55+"))))</f>
        <v>25–34</v>
      </c>
      <c r="T2713" t="str">
        <f>IF(Table1[[#This Row],[Purchase Amount (USD)]]&gt;=100,"High Value","Low Value")</f>
        <v>Low Value</v>
      </c>
      <c r="U2713" t="str">
        <f>IF(Table1[[#This Row],[Previous Purchases]]&gt;=20,"Loyal",
IF(Table1[[#This Row],[Previous Purchases]]&gt;=10,"Returning","New"))</f>
        <v>Loyal</v>
      </c>
      <c r="V2713" s="3">
        <f>IF(Table1[[#This Row],[Discount Applied]]="Yes",1,0)</f>
        <v>0</v>
      </c>
    </row>
    <row r="2714" spans="1:22" ht="14" x14ac:dyDescent="0.3">
      <c r="A2714">
        <v>2713</v>
      </c>
      <c r="B2714" s="2">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f>IF(Table1[[#This Row],[Age]]&lt;25,"Under 25",
IF(Table1[[#This Row],[Age]]&lt;=34,"25–34",
IF(Table1[[#This Row],[Age]]&lt;=44,"35–44",
IF(Table1[[#This Row],[Age]]&lt;=54,"45–54","55+"))))</f>
        <v>35–44</v>
      </c>
      <c r="T2714" t="str">
        <f>IF(Table1[[#This Row],[Purchase Amount (USD)]]&gt;=100,"High Value","Low Value")</f>
        <v>Low Value</v>
      </c>
      <c r="U2714" t="str">
        <f>IF(Table1[[#This Row],[Previous Purchases]]&gt;=20,"Loyal",
IF(Table1[[#This Row],[Previous Purchases]]&gt;=10,"Returning","New"))</f>
        <v>New</v>
      </c>
      <c r="V2714" s="3">
        <f>IF(Table1[[#This Row],[Discount Applied]]="Yes",1,0)</f>
        <v>0</v>
      </c>
    </row>
    <row r="2715" spans="1:22" ht="14" x14ac:dyDescent="0.3">
      <c r="A2715">
        <v>2714</v>
      </c>
      <c r="B2715" s="2">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f>IF(Table1[[#This Row],[Age]]&lt;25,"Under 25",
IF(Table1[[#This Row],[Age]]&lt;=34,"25–34",
IF(Table1[[#This Row],[Age]]&lt;=44,"35–44",
IF(Table1[[#This Row],[Age]]&lt;=54,"45–54","55+"))))</f>
        <v>Under 25</v>
      </c>
      <c r="T2715" t="str">
        <f>IF(Table1[[#This Row],[Purchase Amount (USD)]]&gt;=100,"High Value","Low Value")</f>
        <v>Low Value</v>
      </c>
      <c r="U2715" t="str">
        <f>IF(Table1[[#This Row],[Previous Purchases]]&gt;=20,"Loyal",
IF(Table1[[#This Row],[Previous Purchases]]&gt;=10,"Returning","New"))</f>
        <v>Loyal</v>
      </c>
      <c r="V2715" s="3">
        <f>IF(Table1[[#This Row],[Discount Applied]]="Yes",1,0)</f>
        <v>0</v>
      </c>
    </row>
    <row r="2716" spans="1:22" ht="14" x14ac:dyDescent="0.3">
      <c r="A2716">
        <v>2715</v>
      </c>
      <c r="B2716" s="2">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f>IF(Table1[[#This Row],[Age]]&lt;25,"Under 25",
IF(Table1[[#This Row],[Age]]&lt;=34,"25–34",
IF(Table1[[#This Row],[Age]]&lt;=44,"35–44",
IF(Table1[[#This Row],[Age]]&lt;=54,"45–54","55+"))))</f>
        <v>45–54</v>
      </c>
      <c r="T2716" t="str">
        <f>IF(Table1[[#This Row],[Purchase Amount (USD)]]&gt;=100,"High Value","Low Value")</f>
        <v>Low Value</v>
      </c>
      <c r="U2716" t="str">
        <f>IF(Table1[[#This Row],[Previous Purchases]]&gt;=20,"Loyal",
IF(Table1[[#This Row],[Previous Purchases]]&gt;=10,"Returning","New"))</f>
        <v>Returning</v>
      </c>
      <c r="V2716" s="3">
        <f>IF(Table1[[#This Row],[Discount Applied]]="Yes",1,0)</f>
        <v>0</v>
      </c>
    </row>
    <row r="2717" spans="1:22" ht="14" x14ac:dyDescent="0.3">
      <c r="A2717">
        <v>2716</v>
      </c>
      <c r="B2717" s="2">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f>IF(Table1[[#This Row],[Age]]&lt;25,"Under 25",
IF(Table1[[#This Row],[Age]]&lt;=34,"25–34",
IF(Table1[[#This Row],[Age]]&lt;=44,"35–44",
IF(Table1[[#This Row],[Age]]&lt;=54,"45–54","55+"))))</f>
        <v>25–34</v>
      </c>
      <c r="T2717" t="str">
        <f>IF(Table1[[#This Row],[Purchase Amount (USD)]]&gt;=100,"High Value","Low Value")</f>
        <v>Low Value</v>
      </c>
      <c r="U2717" t="str">
        <f>IF(Table1[[#This Row],[Previous Purchases]]&gt;=20,"Loyal",
IF(Table1[[#This Row],[Previous Purchases]]&gt;=10,"Returning","New"))</f>
        <v>Loyal</v>
      </c>
      <c r="V2717" s="3">
        <f>IF(Table1[[#This Row],[Discount Applied]]="Yes",1,0)</f>
        <v>0</v>
      </c>
    </row>
    <row r="2718" spans="1:22" ht="14" x14ac:dyDescent="0.3">
      <c r="A2718">
        <v>2717</v>
      </c>
      <c r="B2718" s="2">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f>IF(Table1[[#This Row],[Age]]&lt;25,"Under 25",
IF(Table1[[#This Row],[Age]]&lt;=34,"25–34",
IF(Table1[[#This Row],[Age]]&lt;=44,"35–44",
IF(Table1[[#This Row],[Age]]&lt;=54,"45–54","55+"))))</f>
        <v>45–54</v>
      </c>
      <c r="T2718" t="str">
        <f>IF(Table1[[#This Row],[Purchase Amount (USD)]]&gt;=100,"High Value","Low Value")</f>
        <v>Low Value</v>
      </c>
      <c r="U2718" t="str">
        <f>IF(Table1[[#This Row],[Previous Purchases]]&gt;=20,"Loyal",
IF(Table1[[#This Row],[Previous Purchases]]&gt;=10,"Returning","New"))</f>
        <v>Loyal</v>
      </c>
      <c r="V2718" s="3">
        <f>IF(Table1[[#This Row],[Discount Applied]]="Yes",1,0)</f>
        <v>0</v>
      </c>
    </row>
    <row r="2719" spans="1:22" ht="14" x14ac:dyDescent="0.3">
      <c r="A2719">
        <v>2718</v>
      </c>
      <c r="B2719" s="2">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f>IF(Table1[[#This Row],[Age]]&lt;25,"Under 25",
IF(Table1[[#This Row],[Age]]&lt;=34,"25–34",
IF(Table1[[#This Row],[Age]]&lt;=44,"35–44",
IF(Table1[[#This Row],[Age]]&lt;=54,"45–54","55+"))))</f>
        <v>Under 25</v>
      </c>
      <c r="T2719" t="str">
        <f>IF(Table1[[#This Row],[Purchase Amount (USD)]]&gt;=100,"High Value","Low Value")</f>
        <v>Low Value</v>
      </c>
      <c r="U2719" t="str">
        <f>IF(Table1[[#This Row],[Previous Purchases]]&gt;=20,"Loyal",
IF(Table1[[#This Row],[Previous Purchases]]&gt;=10,"Returning","New"))</f>
        <v>Returning</v>
      </c>
      <c r="V2719" s="3">
        <f>IF(Table1[[#This Row],[Discount Applied]]="Yes",1,0)</f>
        <v>0</v>
      </c>
    </row>
    <row r="2720" spans="1:22" ht="14" x14ac:dyDescent="0.3">
      <c r="A2720">
        <v>2719</v>
      </c>
      <c r="B2720" s="2">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f>IF(Table1[[#This Row],[Age]]&lt;25,"Under 25",
IF(Table1[[#This Row],[Age]]&lt;=34,"25–34",
IF(Table1[[#This Row],[Age]]&lt;=44,"35–44",
IF(Table1[[#This Row],[Age]]&lt;=54,"45–54","55+"))))</f>
        <v>Under 25</v>
      </c>
      <c r="T2720" t="str">
        <f>IF(Table1[[#This Row],[Purchase Amount (USD)]]&gt;=100,"High Value","Low Value")</f>
        <v>Low Value</v>
      </c>
      <c r="U2720" t="str">
        <f>IF(Table1[[#This Row],[Previous Purchases]]&gt;=20,"Loyal",
IF(Table1[[#This Row],[Previous Purchases]]&gt;=10,"Returning","New"))</f>
        <v>Returning</v>
      </c>
      <c r="V2720" s="3">
        <f>IF(Table1[[#This Row],[Discount Applied]]="Yes",1,0)</f>
        <v>0</v>
      </c>
    </row>
    <row r="2721" spans="1:22" ht="14" x14ac:dyDescent="0.3">
      <c r="A2721">
        <v>2720</v>
      </c>
      <c r="B2721" s="2">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f>IF(Table1[[#This Row],[Age]]&lt;25,"Under 25",
IF(Table1[[#This Row],[Age]]&lt;=34,"25–34",
IF(Table1[[#This Row],[Age]]&lt;=44,"35–44",
IF(Table1[[#This Row],[Age]]&lt;=54,"45–54","55+"))))</f>
        <v>55+</v>
      </c>
      <c r="T2721" t="str">
        <f>IF(Table1[[#This Row],[Purchase Amount (USD)]]&gt;=100,"High Value","Low Value")</f>
        <v>Low Value</v>
      </c>
      <c r="U2721" t="str">
        <f>IF(Table1[[#This Row],[Previous Purchases]]&gt;=20,"Loyal",
IF(Table1[[#This Row],[Previous Purchases]]&gt;=10,"Returning","New"))</f>
        <v>New</v>
      </c>
      <c r="V2721" s="3">
        <f>IF(Table1[[#This Row],[Discount Applied]]="Yes",1,0)</f>
        <v>0</v>
      </c>
    </row>
    <row r="2722" spans="1:22" ht="14" x14ac:dyDescent="0.3">
      <c r="A2722">
        <v>2721</v>
      </c>
      <c r="B2722" s="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f>IF(Table1[[#This Row],[Age]]&lt;25,"Under 25",
IF(Table1[[#This Row],[Age]]&lt;=34,"25–34",
IF(Table1[[#This Row],[Age]]&lt;=44,"35–44",
IF(Table1[[#This Row],[Age]]&lt;=54,"45–54","55+"))))</f>
        <v>55+</v>
      </c>
      <c r="T2722" t="str">
        <f>IF(Table1[[#This Row],[Purchase Amount (USD)]]&gt;=100,"High Value","Low Value")</f>
        <v>Low Value</v>
      </c>
      <c r="U2722" t="str">
        <f>IF(Table1[[#This Row],[Previous Purchases]]&gt;=20,"Loyal",
IF(Table1[[#This Row],[Previous Purchases]]&gt;=10,"Returning","New"))</f>
        <v>Loyal</v>
      </c>
      <c r="V2722" s="3">
        <f>IF(Table1[[#This Row],[Discount Applied]]="Yes",1,0)</f>
        <v>0</v>
      </c>
    </row>
    <row r="2723" spans="1:22" ht="14" x14ac:dyDescent="0.3">
      <c r="A2723">
        <v>2722</v>
      </c>
      <c r="B2723" s="2">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f>IF(Table1[[#This Row],[Age]]&lt;25,"Under 25",
IF(Table1[[#This Row],[Age]]&lt;=34,"25–34",
IF(Table1[[#This Row],[Age]]&lt;=44,"35–44",
IF(Table1[[#This Row],[Age]]&lt;=54,"45–54","55+"))))</f>
        <v>Under 25</v>
      </c>
      <c r="T2723" t="str">
        <f>IF(Table1[[#This Row],[Purchase Amount (USD)]]&gt;=100,"High Value","Low Value")</f>
        <v>Low Value</v>
      </c>
      <c r="U2723" t="str">
        <f>IF(Table1[[#This Row],[Previous Purchases]]&gt;=20,"Loyal",
IF(Table1[[#This Row],[Previous Purchases]]&gt;=10,"Returning","New"))</f>
        <v>Returning</v>
      </c>
      <c r="V2723" s="3">
        <f>IF(Table1[[#This Row],[Discount Applied]]="Yes",1,0)</f>
        <v>0</v>
      </c>
    </row>
    <row r="2724" spans="1:22" ht="14" x14ac:dyDescent="0.3">
      <c r="A2724">
        <v>2723</v>
      </c>
      <c r="B2724" s="2">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f>IF(Table1[[#This Row],[Age]]&lt;25,"Under 25",
IF(Table1[[#This Row],[Age]]&lt;=34,"25–34",
IF(Table1[[#This Row],[Age]]&lt;=44,"35–44",
IF(Table1[[#This Row],[Age]]&lt;=54,"45–54","55+"))))</f>
        <v>Under 25</v>
      </c>
      <c r="T2724" t="str">
        <f>IF(Table1[[#This Row],[Purchase Amount (USD)]]&gt;=100,"High Value","Low Value")</f>
        <v>Low Value</v>
      </c>
      <c r="U2724" t="str">
        <f>IF(Table1[[#This Row],[Previous Purchases]]&gt;=20,"Loyal",
IF(Table1[[#This Row],[Previous Purchases]]&gt;=10,"Returning","New"))</f>
        <v>Loyal</v>
      </c>
      <c r="V2724" s="3">
        <f>IF(Table1[[#This Row],[Discount Applied]]="Yes",1,0)</f>
        <v>0</v>
      </c>
    </row>
    <row r="2725" spans="1:22" ht="14" x14ac:dyDescent="0.3">
      <c r="A2725">
        <v>2724</v>
      </c>
      <c r="B2725" s="2">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f>IF(Table1[[#This Row],[Age]]&lt;25,"Under 25",
IF(Table1[[#This Row],[Age]]&lt;=34,"25–34",
IF(Table1[[#This Row],[Age]]&lt;=44,"35–44",
IF(Table1[[#This Row],[Age]]&lt;=54,"45–54","55+"))))</f>
        <v>45–54</v>
      </c>
      <c r="T2725" t="str">
        <f>IF(Table1[[#This Row],[Purchase Amount (USD)]]&gt;=100,"High Value","Low Value")</f>
        <v>Low Value</v>
      </c>
      <c r="U2725" t="str">
        <f>IF(Table1[[#This Row],[Previous Purchases]]&gt;=20,"Loyal",
IF(Table1[[#This Row],[Previous Purchases]]&gt;=10,"Returning","New"))</f>
        <v>New</v>
      </c>
      <c r="V2725" s="3">
        <f>IF(Table1[[#This Row],[Discount Applied]]="Yes",1,0)</f>
        <v>0</v>
      </c>
    </row>
    <row r="2726" spans="1:22" ht="14" x14ac:dyDescent="0.3">
      <c r="A2726">
        <v>2725</v>
      </c>
      <c r="B2726" s="2">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f>IF(Table1[[#This Row],[Age]]&lt;25,"Under 25",
IF(Table1[[#This Row],[Age]]&lt;=34,"25–34",
IF(Table1[[#This Row],[Age]]&lt;=44,"35–44",
IF(Table1[[#This Row],[Age]]&lt;=54,"45–54","55+"))))</f>
        <v>45–54</v>
      </c>
      <c r="T2726" t="str">
        <f>IF(Table1[[#This Row],[Purchase Amount (USD)]]&gt;=100,"High Value","Low Value")</f>
        <v>Low Value</v>
      </c>
      <c r="U2726" t="str">
        <f>IF(Table1[[#This Row],[Previous Purchases]]&gt;=20,"Loyal",
IF(Table1[[#This Row],[Previous Purchases]]&gt;=10,"Returning","New"))</f>
        <v>Returning</v>
      </c>
      <c r="V2726" s="3">
        <f>IF(Table1[[#This Row],[Discount Applied]]="Yes",1,0)</f>
        <v>0</v>
      </c>
    </row>
    <row r="2727" spans="1:22" ht="14" x14ac:dyDescent="0.3">
      <c r="A2727">
        <v>2726</v>
      </c>
      <c r="B2727" s="2">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str">
        <f>IF(Table1[[#This Row],[Age]]&lt;25,"Under 25",
IF(Table1[[#This Row],[Age]]&lt;=34,"25–34",
IF(Table1[[#This Row],[Age]]&lt;=44,"35–44",
IF(Table1[[#This Row],[Age]]&lt;=54,"45–54","55+"))))</f>
        <v>55+</v>
      </c>
      <c r="T2727" t="str">
        <f>IF(Table1[[#This Row],[Purchase Amount (USD)]]&gt;=100,"High Value","Low Value")</f>
        <v>Low Value</v>
      </c>
      <c r="U2727" t="str">
        <f>IF(Table1[[#This Row],[Previous Purchases]]&gt;=20,"Loyal",
IF(Table1[[#This Row],[Previous Purchases]]&gt;=10,"Returning","New"))</f>
        <v>New</v>
      </c>
      <c r="V2727" s="3">
        <f>IF(Table1[[#This Row],[Discount Applied]]="Yes",1,0)</f>
        <v>0</v>
      </c>
    </row>
    <row r="2728" spans="1:22" ht="14" x14ac:dyDescent="0.3">
      <c r="A2728">
        <v>2727</v>
      </c>
      <c r="B2728" s="2">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str">
        <f>IF(Table1[[#This Row],[Age]]&lt;25,"Under 25",
IF(Table1[[#This Row],[Age]]&lt;=34,"25–34",
IF(Table1[[#This Row],[Age]]&lt;=44,"35–44",
IF(Table1[[#This Row],[Age]]&lt;=54,"45–54","55+"))))</f>
        <v>25–34</v>
      </c>
      <c r="T2728" t="str">
        <f>IF(Table1[[#This Row],[Purchase Amount (USD)]]&gt;=100,"High Value","Low Value")</f>
        <v>Low Value</v>
      </c>
      <c r="U2728" t="str">
        <f>IF(Table1[[#This Row],[Previous Purchases]]&gt;=20,"Loyal",
IF(Table1[[#This Row],[Previous Purchases]]&gt;=10,"Returning","New"))</f>
        <v>Returning</v>
      </c>
      <c r="V2728" s="3">
        <f>IF(Table1[[#This Row],[Discount Applied]]="Yes",1,0)</f>
        <v>0</v>
      </c>
    </row>
    <row r="2729" spans="1:22" ht="14" x14ac:dyDescent="0.3">
      <c r="A2729">
        <v>2728</v>
      </c>
      <c r="B2729" s="2">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f>IF(Table1[[#This Row],[Age]]&lt;25,"Under 25",
IF(Table1[[#This Row],[Age]]&lt;=34,"25–34",
IF(Table1[[#This Row],[Age]]&lt;=44,"35–44",
IF(Table1[[#This Row],[Age]]&lt;=54,"45–54","55+"))))</f>
        <v>35–44</v>
      </c>
      <c r="T2729" t="str">
        <f>IF(Table1[[#This Row],[Purchase Amount (USD)]]&gt;=100,"High Value","Low Value")</f>
        <v>Low Value</v>
      </c>
      <c r="U2729" t="str">
        <f>IF(Table1[[#This Row],[Previous Purchases]]&gt;=20,"Loyal",
IF(Table1[[#This Row],[Previous Purchases]]&gt;=10,"Returning","New"))</f>
        <v>Loyal</v>
      </c>
      <c r="V2729" s="3">
        <f>IF(Table1[[#This Row],[Discount Applied]]="Yes",1,0)</f>
        <v>0</v>
      </c>
    </row>
    <row r="2730" spans="1:22" ht="14" x14ac:dyDescent="0.3">
      <c r="A2730">
        <v>2729</v>
      </c>
      <c r="B2730" s="2">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f>IF(Table1[[#This Row],[Age]]&lt;25,"Under 25",
IF(Table1[[#This Row],[Age]]&lt;=34,"25–34",
IF(Table1[[#This Row],[Age]]&lt;=44,"35–44",
IF(Table1[[#This Row],[Age]]&lt;=54,"45–54","55+"))))</f>
        <v>25–34</v>
      </c>
      <c r="T2730" t="str">
        <f>IF(Table1[[#This Row],[Purchase Amount (USD)]]&gt;=100,"High Value","Low Value")</f>
        <v>Low Value</v>
      </c>
      <c r="U2730" t="str">
        <f>IF(Table1[[#This Row],[Previous Purchases]]&gt;=20,"Loyal",
IF(Table1[[#This Row],[Previous Purchases]]&gt;=10,"Returning","New"))</f>
        <v>Returning</v>
      </c>
      <c r="V2730" s="3">
        <f>IF(Table1[[#This Row],[Discount Applied]]="Yes",1,0)</f>
        <v>0</v>
      </c>
    </row>
    <row r="2731" spans="1:22" ht="14" x14ac:dyDescent="0.3">
      <c r="A2731">
        <v>2730</v>
      </c>
      <c r="B2731" s="2">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f>IF(Table1[[#This Row],[Age]]&lt;25,"Under 25",
IF(Table1[[#This Row],[Age]]&lt;=34,"25–34",
IF(Table1[[#This Row],[Age]]&lt;=44,"35–44",
IF(Table1[[#This Row],[Age]]&lt;=54,"45–54","55+"))))</f>
        <v>25–34</v>
      </c>
      <c r="T2731" t="str">
        <f>IF(Table1[[#This Row],[Purchase Amount (USD)]]&gt;=100,"High Value","Low Value")</f>
        <v>Low Value</v>
      </c>
      <c r="U2731" t="str">
        <f>IF(Table1[[#This Row],[Previous Purchases]]&gt;=20,"Loyal",
IF(Table1[[#This Row],[Previous Purchases]]&gt;=10,"Returning","New"))</f>
        <v>Loyal</v>
      </c>
      <c r="V2731" s="3">
        <f>IF(Table1[[#This Row],[Discount Applied]]="Yes",1,0)</f>
        <v>0</v>
      </c>
    </row>
    <row r="2732" spans="1:22" ht="14" x14ac:dyDescent="0.3">
      <c r="A2732">
        <v>2731</v>
      </c>
      <c r="B2732" s="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f>IF(Table1[[#This Row],[Age]]&lt;25,"Under 25",
IF(Table1[[#This Row],[Age]]&lt;=34,"25–34",
IF(Table1[[#This Row],[Age]]&lt;=44,"35–44",
IF(Table1[[#This Row],[Age]]&lt;=54,"45–54","55+"))))</f>
        <v>Under 25</v>
      </c>
      <c r="T2732" t="str">
        <f>IF(Table1[[#This Row],[Purchase Amount (USD)]]&gt;=100,"High Value","Low Value")</f>
        <v>Low Value</v>
      </c>
      <c r="U2732" t="str">
        <f>IF(Table1[[#This Row],[Previous Purchases]]&gt;=20,"Loyal",
IF(Table1[[#This Row],[Previous Purchases]]&gt;=10,"Returning","New"))</f>
        <v>Loyal</v>
      </c>
      <c r="V2732" s="3">
        <f>IF(Table1[[#This Row],[Discount Applied]]="Yes",1,0)</f>
        <v>0</v>
      </c>
    </row>
    <row r="2733" spans="1:22" ht="14" x14ac:dyDescent="0.3">
      <c r="A2733">
        <v>2732</v>
      </c>
      <c r="B2733" s="2">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f>IF(Table1[[#This Row],[Age]]&lt;25,"Under 25",
IF(Table1[[#This Row],[Age]]&lt;=34,"25–34",
IF(Table1[[#This Row],[Age]]&lt;=44,"35–44",
IF(Table1[[#This Row],[Age]]&lt;=54,"45–54","55+"))))</f>
        <v>45–54</v>
      </c>
      <c r="T2733" t="str">
        <f>IF(Table1[[#This Row],[Purchase Amount (USD)]]&gt;=100,"High Value","Low Value")</f>
        <v>Low Value</v>
      </c>
      <c r="U2733" t="str">
        <f>IF(Table1[[#This Row],[Previous Purchases]]&gt;=20,"Loyal",
IF(Table1[[#This Row],[Previous Purchases]]&gt;=10,"Returning","New"))</f>
        <v>Loyal</v>
      </c>
      <c r="V2733" s="3">
        <f>IF(Table1[[#This Row],[Discount Applied]]="Yes",1,0)</f>
        <v>0</v>
      </c>
    </row>
    <row r="2734" spans="1:22" ht="14" x14ac:dyDescent="0.3">
      <c r="A2734">
        <v>2733</v>
      </c>
      <c r="B2734" s="2">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f>IF(Table1[[#This Row],[Age]]&lt;25,"Under 25",
IF(Table1[[#This Row],[Age]]&lt;=34,"25–34",
IF(Table1[[#This Row],[Age]]&lt;=44,"35–44",
IF(Table1[[#This Row],[Age]]&lt;=54,"45–54","55+"))))</f>
        <v>Under 25</v>
      </c>
      <c r="T2734" t="str">
        <f>IF(Table1[[#This Row],[Purchase Amount (USD)]]&gt;=100,"High Value","Low Value")</f>
        <v>Low Value</v>
      </c>
      <c r="U2734" t="str">
        <f>IF(Table1[[#This Row],[Previous Purchases]]&gt;=20,"Loyal",
IF(Table1[[#This Row],[Previous Purchases]]&gt;=10,"Returning","New"))</f>
        <v>Loyal</v>
      </c>
      <c r="V2734" s="3">
        <f>IF(Table1[[#This Row],[Discount Applied]]="Yes",1,0)</f>
        <v>0</v>
      </c>
    </row>
    <row r="2735" spans="1:22" ht="14" x14ac:dyDescent="0.3">
      <c r="A2735">
        <v>2734</v>
      </c>
      <c r="B2735" s="2">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str">
        <f>IF(Table1[[#This Row],[Age]]&lt;25,"Under 25",
IF(Table1[[#This Row],[Age]]&lt;=34,"25–34",
IF(Table1[[#This Row],[Age]]&lt;=44,"35–44",
IF(Table1[[#This Row],[Age]]&lt;=54,"45–54","55+"))))</f>
        <v>25–34</v>
      </c>
      <c r="T2735" t="str">
        <f>IF(Table1[[#This Row],[Purchase Amount (USD)]]&gt;=100,"High Value","Low Value")</f>
        <v>Low Value</v>
      </c>
      <c r="U2735" t="str">
        <f>IF(Table1[[#This Row],[Previous Purchases]]&gt;=20,"Loyal",
IF(Table1[[#This Row],[Previous Purchases]]&gt;=10,"Returning","New"))</f>
        <v>Loyal</v>
      </c>
      <c r="V2735" s="3">
        <f>IF(Table1[[#This Row],[Discount Applied]]="Yes",1,0)</f>
        <v>0</v>
      </c>
    </row>
    <row r="2736" spans="1:22" ht="14" x14ac:dyDescent="0.3">
      <c r="A2736">
        <v>2735</v>
      </c>
      <c r="B2736" s="2">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f>IF(Table1[[#This Row],[Age]]&lt;25,"Under 25",
IF(Table1[[#This Row],[Age]]&lt;=34,"25–34",
IF(Table1[[#This Row],[Age]]&lt;=44,"35–44",
IF(Table1[[#This Row],[Age]]&lt;=54,"45–54","55+"))))</f>
        <v>55+</v>
      </c>
      <c r="T2736" t="str">
        <f>IF(Table1[[#This Row],[Purchase Amount (USD)]]&gt;=100,"High Value","Low Value")</f>
        <v>Low Value</v>
      </c>
      <c r="U2736" t="str">
        <f>IF(Table1[[#This Row],[Previous Purchases]]&gt;=20,"Loyal",
IF(Table1[[#This Row],[Previous Purchases]]&gt;=10,"Returning","New"))</f>
        <v>Returning</v>
      </c>
      <c r="V2736" s="3">
        <f>IF(Table1[[#This Row],[Discount Applied]]="Yes",1,0)</f>
        <v>0</v>
      </c>
    </row>
    <row r="2737" spans="1:22" ht="14" x14ac:dyDescent="0.3">
      <c r="A2737">
        <v>2736</v>
      </c>
      <c r="B2737" s="2">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f>IF(Table1[[#This Row],[Age]]&lt;25,"Under 25",
IF(Table1[[#This Row],[Age]]&lt;=34,"25–34",
IF(Table1[[#This Row],[Age]]&lt;=44,"35–44",
IF(Table1[[#This Row],[Age]]&lt;=54,"45–54","55+"))))</f>
        <v>45–54</v>
      </c>
      <c r="T2737" t="str">
        <f>IF(Table1[[#This Row],[Purchase Amount (USD)]]&gt;=100,"High Value","Low Value")</f>
        <v>Low Value</v>
      </c>
      <c r="U2737" t="str">
        <f>IF(Table1[[#This Row],[Previous Purchases]]&gt;=20,"Loyal",
IF(Table1[[#This Row],[Previous Purchases]]&gt;=10,"Returning","New"))</f>
        <v>New</v>
      </c>
      <c r="V2737" s="3">
        <f>IF(Table1[[#This Row],[Discount Applied]]="Yes",1,0)</f>
        <v>0</v>
      </c>
    </row>
    <row r="2738" spans="1:22" ht="14" x14ac:dyDescent="0.3">
      <c r="A2738">
        <v>2737</v>
      </c>
      <c r="B2738" s="2">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f>IF(Table1[[#This Row],[Age]]&lt;25,"Under 25",
IF(Table1[[#This Row],[Age]]&lt;=34,"25–34",
IF(Table1[[#This Row],[Age]]&lt;=44,"35–44",
IF(Table1[[#This Row],[Age]]&lt;=54,"45–54","55+"))))</f>
        <v>35–44</v>
      </c>
      <c r="T2738" t="str">
        <f>IF(Table1[[#This Row],[Purchase Amount (USD)]]&gt;=100,"High Value","Low Value")</f>
        <v>Low Value</v>
      </c>
      <c r="U2738" t="str">
        <f>IF(Table1[[#This Row],[Previous Purchases]]&gt;=20,"Loyal",
IF(Table1[[#This Row],[Previous Purchases]]&gt;=10,"Returning","New"))</f>
        <v>Loyal</v>
      </c>
      <c r="V2738" s="3">
        <f>IF(Table1[[#This Row],[Discount Applied]]="Yes",1,0)</f>
        <v>0</v>
      </c>
    </row>
    <row r="2739" spans="1:22" ht="14" x14ac:dyDescent="0.3">
      <c r="A2739">
        <v>2738</v>
      </c>
      <c r="B2739" s="2">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f>IF(Table1[[#This Row],[Age]]&lt;25,"Under 25",
IF(Table1[[#This Row],[Age]]&lt;=34,"25–34",
IF(Table1[[#This Row],[Age]]&lt;=44,"35–44",
IF(Table1[[#This Row],[Age]]&lt;=54,"45–54","55+"))))</f>
        <v>55+</v>
      </c>
      <c r="T2739" t="str">
        <f>IF(Table1[[#This Row],[Purchase Amount (USD)]]&gt;=100,"High Value","Low Value")</f>
        <v>Low Value</v>
      </c>
      <c r="U2739" t="str">
        <f>IF(Table1[[#This Row],[Previous Purchases]]&gt;=20,"Loyal",
IF(Table1[[#This Row],[Previous Purchases]]&gt;=10,"Returning","New"))</f>
        <v>Loyal</v>
      </c>
      <c r="V2739" s="3">
        <f>IF(Table1[[#This Row],[Discount Applied]]="Yes",1,0)</f>
        <v>0</v>
      </c>
    </row>
    <row r="2740" spans="1:22" ht="14" x14ac:dyDescent="0.3">
      <c r="A2740">
        <v>2739</v>
      </c>
      <c r="B2740" s="2">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f>IF(Table1[[#This Row],[Age]]&lt;25,"Under 25",
IF(Table1[[#This Row],[Age]]&lt;=34,"25–34",
IF(Table1[[#This Row],[Age]]&lt;=44,"35–44",
IF(Table1[[#This Row],[Age]]&lt;=54,"45–54","55+"))))</f>
        <v>45–54</v>
      </c>
      <c r="T2740" t="str">
        <f>IF(Table1[[#This Row],[Purchase Amount (USD)]]&gt;=100,"High Value","Low Value")</f>
        <v>Low Value</v>
      </c>
      <c r="U2740" t="str">
        <f>IF(Table1[[#This Row],[Previous Purchases]]&gt;=20,"Loyal",
IF(Table1[[#This Row],[Previous Purchases]]&gt;=10,"Returning","New"))</f>
        <v>Loyal</v>
      </c>
      <c r="V2740" s="3">
        <f>IF(Table1[[#This Row],[Discount Applied]]="Yes",1,0)</f>
        <v>0</v>
      </c>
    </row>
    <row r="2741" spans="1:22" ht="14" x14ac:dyDescent="0.3">
      <c r="A2741">
        <v>2740</v>
      </c>
      <c r="B2741" s="2">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f>IF(Table1[[#This Row],[Age]]&lt;25,"Under 25",
IF(Table1[[#This Row],[Age]]&lt;=34,"25–34",
IF(Table1[[#This Row],[Age]]&lt;=44,"35–44",
IF(Table1[[#This Row],[Age]]&lt;=54,"45–54","55+"))))</f>
        <v>25–34</v>
      </c>
      <c r="T2741" t="str">
        <f>IF(Table1[[#This Row],[Purchase Amount (USD)]]&gt;=100,"High Value","Low Value")</f>
        <v>Low Value</v>
      </c>
      <c r="U2741" t="str">
        <f>IF(Table1[[#This Row],[Previous Purchases]]&gt;=20,"Loyal",
IF(Table1[[#This Row],[Previous Purchases]]&gt;=10,"Returning","New"))</f>
        <v>Loyal</v>
      </c>
      <c r="V2741" s="3">
        <f>IF(Table1[[#This Row],[Discount Applied]]="Yes",1,0)</f>
        <v>0</v>
      </c>
    </row>
    <row r="2742" spans="1:22" ht="14" x14ac:dyDescent="0.3">
      <c r="A2742">
        <v>2741</v>
      </c>
      <c r="B2742" s="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f>IF(Table1[[#This Row],[Age]]&lt;25,"Under 25",
IF(Table1[[#This Row],[Age]]&lt;=34,"25–34",
IF(Table1[[#This Row],[Age]]&lt;=44,"35–44",
IF(Table1[[#This Row],[Age]]&lt;=54,"45–54","55+"))))</f>
        <v>Under 25</v>
      </c>
      <c r="T2742" t="str">
        <f>IF(Table1[[#This Row],[Purchase Amount (USD)]]&gt;=100,"High Value","Low Value")</f>
        <v>Low Value</v>
      </c>
      <c r="U2742" t="str">
        <f>IF(Table1[[#This Row],[Previous Purchases]]&gt;=20,"Loyal",
IF(Table1[[#This Row],[Previous Purchases]]&gt;=10,"Returning","New"))</f>
        <v>Loyal</v>
      </c>
      <c r="V2742" s="3">
        <f>IF(Table1[[#This Row],[Discount Applied]]="Yes",1,0)</f>
        <v>0</v>
      </c>
    </row>
    <row r="2743" spans="1:22" ht="14" x14ac:dyDescent="0.3">
      <c r="A2743">
        <v>2742</v>
      </c>
      <c r="B2743" s="2">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f>IF(Table1[[#This Row],[Age]]&lt;25,"Under 25",
IF(Table1[[#This Row],[Age]]&lt;=34,"25–34",
IF(Table1[[#This Row],[Age]]&lt;=44,"35–44",
IF(Table1[[#This Row],[Age]]&lt;=54,"45–54","55+"))))</f>
        <v>55+</v>
      </c>
      <c r="T2743" t="str">
        <f>IF(Table1[[#This Row],[Purchase Amount (USD)]]&gt;=100,"High Value","Low Value")</f>
        <v>Low Value</v>
      </c>
      <c r="U2743" t="str">
        <f>IF(Table1[[#This Row],[Previous Purchases]]&gt;=20,"Loyal",
IF(Table1[[#This Row],[Previous Purchases]]&gt;=10,"Returning","New"))</f>
        <v>Loyal</v>
      </c>
      <c r="V2743" s="3">
        <f>IF(Table1[[#This Row],[Discount Applied]]="Yes",1,0)</f>
        <v>0</v>
      </c>
    </row>
    <row r="2744" spans="1:22" ht="14" x14ac:dyDescent="0.3">
      <c r="A2744">
        <v>2743</v>
      </c>
      <c r="B2744" s="2">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f>IF(Table1[[#This Row],[Age]]&lt;25,"Under 25",
IF(Table1[[#This Row],[Age]]&lt;=34,"25–34",
IF(Table1[[#This Row],[Age]]&lt;=44,"35–44",
IF(Table1[[#This Row],[Age]]&lt;=54,"45–54","55+"))))</f>
        <v>25–34</v>
      </c>
      <c r="T2744" t="str">
        <f>IF(Table1[[#This Row],[Purchase Amount (USD)]]&gt;=100,"High Value","Low Value")</f>
        <v>Low Value</v>
      </c>
      <c r="U2744" t="str">
        <f>IF(Table1[[#This Row],[Previous Purchases]]&gt;=20,"Loyal",
IF(Table1[[#This Row],[Previous Purchases]]&gt;=10,"Returning","New"))</f>
        <v>Loyal</v>
      </c>
      <c r="V2744" s="3">
        <f>IF(Table1[[#This Row],[Discount Applied]]="Yes",1,0)</f>
        <v>0</v>
      </c>
    </row>
    <row r="2745" spans="1:22" ht="14" x14ac:dyDescent="0.3">
      <c r="A2745">
        <v>2744</v>
      </c>
      <c r="B2745" s="2">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str">
        <f>IF(Table1[[#This Row],[Age]]&lt;25,"Under 25",
IF(Table1[[#This Row],[Age]]&lt;=34,"25–34",
IF(Table1[[#This Row],[Age]]&lt;=44,"35–44",
IF(Table1[[#This Row],[Age]]&lt;=54,"45–54","55+"))))</f>
        <v>55+</v>
      </c>
      <c r="T2745" t="str">
        <f>IF(Table1[[#This Row],[Purchase Amount (USD)]]&gt;=100,"High Value","Low Value")</f>
        <v>Low Value</v>
      </c>
      <c r="U2745" t="str">
        <f>IF(Table1[[#This Row],[Previous Purchases]]&gt;=20,"Loyal",
IF(Table1[[#This Row],[Previous Purchases]]&gt;=10,"Returning","New"))</f>
        <v>Returning</v>
      </c>
      <c r="V2745" s="3">
        <f>IF(Table1[[#This Row],[Discount Applied]]="Yes",1,0)</f>
        <v>0</v>
      </c>
    </row>
    <row r="2746" spans="1:22" ht="14" x14ac:dyDescent="0.3">
      <c r="A2746">
        <v>2745</v>
      </c>
      <c r="B2746" s="2">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f>IF(Table1[[#This Row],[Age]]&lt;25,"Under 25",
IF(Table1[[#This Row],[Age]]&lt;=34,"25–34",
IF(Table1[[#This Row],[Age]]&lt;=44,"35–44",
IF(Table1[[#This Row],[Age]]&lt;=54,"45–54","55+"))))</f>
        <v>35–44</v>
      </c>
      <c r="T2746" t="str">
        <f>IF(Table1[[#This Row],[Purchase Amount (USD)]]&gt;=100,"High Value","Low Value")</f>
        <v>Low Value</v>
      </c>
      <c r="U2746" t="str">
        <f>IF(Table1[[#This Row],[Previous Purchases]]&gt;=20,"Loyal",
IF(Table1[[#This Row],[Previous Purchases]]&gt;=10,"Returning","New"))</f>
        <v>Loyal</v>
      </c>
      <c r="V2746" s="3">
        <f>IF(Table1[[#This Row],[Discount Applied]]="Yes",1,0)</f>
        <v>0</v>
      </c>
    </row>
    <row r="2747" spans="1:22" ht="14" x14ac:dyDescent="0.3">
      <c r="A2747">
        <v>2746</v>
      </c>
      <c r="B2747" s="2">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f>IF(Table1[[#This Row],[Age]]&lt;25,"Under 25",
IF(Table1[[#This Row],[Age]]&lt;=34,"25–34",
IF(Table1[[#This Row],[Age]]&lt;=44,"35–44",
IF(Table1[[#This Row],[Age]]&lt;=54,"45–54","55+"))))</f>
        <v>25–34</v>
      </c>
      <c r="T2747" t="str">
        <f>IF(Table1[[#This Row],[Purchase Amount (USD)]]&gt;=100,"High Value","Low Value")</f>
        <v>Low Value</v>
      </c>
      <c r="U2747" t="str">
        <f>IF(Table1[[#This Row],[Previous Purchases]]&gt;=20,"Loyal",
IF(Table1[[#This Row],[Previous Purchases]]&gt;=10,"Returning","New"))</f>
        <v>Loyal</v>
      </c>
      <c r="V2747" s="3">
        <f>IF(Table1[[#This Row],[Discount Applied]]="Yes",1,0)</f>
        <v>0</v>
      </c>
    </row>
    <row r="2748" spans="1:22" ht="14" x14ac:dyDescent="0.3">
      <c r="A2748">
        <v>2747</v>
      </c>
      <c r="B2748" s="2">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f>IF(Table1[[#This Row],[Age]]&lt;25,"Under 25",
IF(Table1[[#This Row],[Age]]&lt;=34,"25–34",
IF(Table1[[#This Row],[Age]]&lt;=44,"35–44",
IF(Table1[[#This Row],[Age]]&lt;=54,"45–54","55+"))))</f>
        <v>35–44</v>
      </c>
      <c r="T2748" t="str">
        <f>IF(Table1[[#This Row],[Purchase Amount (USD)]]&gt;=100,"High Value","Low Value")</f>
        <v>Low Value</v>
      </c>
      <c r="U2748" t="str">
        <f>IF(Table1[[#This Row],[Previous Purchases]]&gt;=20,"Loyal",
IF(Table1[[#This Row],[Previous Purchases]]&gt;=10,"Returning","New"))</f>
        <v>Loyal</v>
      </c>
      <c r="V2748" s="3">
        <f>IF(Table1[[#This Row],[Discount Applied]]="Yes",1,0)</f>
        <v>0</v>
      </c>
    </row>
    <row r="2749" spans="1:22" ht="14" x14ac:dyDescent="0.3">
      <c r="A2749">
        <v>2748</v>
      </c>
      <c r="B2749" s="2">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f>IF(Table1[[#This Row],[Age]]&lt;25,"Under 25",
IF(Table1[[#This Row],[Age]]&lt;=34,"25–34",
IF(Table1[[#This Row],[Age]]&lt;=44,"35–44",
IF(Table1[[#This Row],[Age]]&lt;=54,"45–54","55+"))))</f>
        <v>Under 25</v>
      </c>
      <c r="T2749" t="str">
        <f>IF(Table1[[#This Row],[Purchase Amount (USD)]]&gt;=100,"High Value","Low Value")</f>
        <v>Low Value</v>
      </c>
      <c r="U2749" t="str">
        <f>IF(Table1[[#This Row],[Previous Purchases]]&gt;=20,"Loyal",
IF(Table1[[#This Row],[Previous Purchases]]&gt;=10,"Returning","New"))</f>
        <v>Loyal</v>
      </c>
      <c r="V2749" s="3">
        <f>IF(Table1[[#This Row],[Discount Applied]]="Yes",1,0)</f>
        <v>0</v>
      </c>
    </row>
    <row r="2750" spans="1:22" ht="14" x14ac:dyDescent="0.3">
      <c r="A2750">
        <v>2749</v>
      </c>
      <c r="B2750" s="2">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f>IF(Table1[[#This Row],[Age]]&lt;25,"Under 25",
IF(Table1[[#This Row],[Age]]&lt;=34,"25–34",
IF(Table1[[#This Row],[Age]]&lt;=44,"35–44",
IF(Table1[[#This Row],[Age]]&lt;=54,"45–54","55+"))))</f>
        <v>Under 25</v>
      </c>
      <c r="T2750" t="str">
        <f>IF(Table1[[#This Row],[Purchase Amount (USD)]]&gt;=100,"High Value","Low Value")</f>
        <v>Low Value</v>
      </c>
      <c r="U2750" t="str">
        <f>IF(Table1[[#This Row],[Previous Purchases]]&gt;=20,"Loyal",
IF(Table1[[#This Row],[Previous Purchases]]&gt;=10,"Returning","New"))</f>
        <v>Returning</v>
      </c>
      <c r="V2750" s="3">
        <f>IF(Table1[[#This Row],[Discount Applied]]="Yes",1,0)</f>
        <v>0</v>
      </c>
    </row>
    <row r="2751" spans="1:22" ht="14" x14ac:dyDescent="0.3">
      <c r="A2751">
        <v>2750</v>
      </c>
      <c r="B2751" s="2">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f>IF(Table1[[#This Row],[Age]]&lt;25,"Under 25",
IF(Table1[[#This Row],[Age]]&lt;=34,"25–34",
IF(Table1[[#This Row],[Age]]&lt;=44,"35–44",
IF(Table1[[#This Row],[Age]]&lt;=54,"45–54","55+"))))</f>
        <v>55+</v>
      </c>
      <c r="T2751" t="str">
        <f>IF(Table1[[#This Row],[Purchase Amount (USD)]]&gt;=100,"High Value","Low Value")</f>
        <v>Low Value</v>
      </c>
      <c r="U2751" t="str">
        <f>IF(Table1[[#This Row],[Previous Purchases]]&gt;=20,"Loyal",
IF(Table1[[#This Row],[Previous Purchases]]&gt;=10,"Returning","New"))</f>
        <v>Returning</v>
      </c>
      <c r="V2751" s="3">
        <f>IF(Table1[[#This Row],[Discount Applied]]="Yes",1,0)</f>
        <v>0</v>
      </c>
    </row>
    <row r="2752" spans="1:22" ht="14" x14ac:dyDescent="0.3">
      <c r="A2752">
        <v>2751</v>
      </c>
      <c r="B2752" s="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f>IF(Table1[[#This Row],[Age]]&lt;25,"Under 25",
IF(Table1[[#This Row],[Age]]&lt;=34,"25–34",
IF(Table1[[#This Row],[Age]]&lt;=44,"35–44",
IF(Table1[[#This Row],[Age]]&lt;=54,"45–54","55+"))))</f>
        <v>45–54</v>
      </c>
      <c r="T2752" t="str">
        <f>IF(Table1[[#This Row],[Purchase Amount (USD)]]&gt;=100,"High Value","Low Value")</f>
        <v>Low Value</v>
      </c>
      <c r="U2752" t="str">
        <f>IF(Table1[[#This Row],[Previous Purchases]]&gt;=20,"Loyal",
IF(Table1[[#This Row],[Previous Purchases]]&gt;=10,"Returning","New"))</f>
        <v>Loyal</v>
      </c>
      <c r="V2752" s="3">
        <f>IF(Table1[[#This Row],[Discount Applied]]="Yes",1,0)</f>
        <v>0</v>
      </c>
    </row>
    <row r="2753" spans="1:22" ht="14" x14ac:dyDescent="0.3">
      <c r="A2753">
        <v>2752</v>
      </c>
      <c r="B2753" s="2">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f>IF(Table1[[#This Row],[Age]]&lt;25,"Under 25",
IF(Table1[[#This Row],[Age]]&lt;=34,"25–34",
IF(Table1[[#This Row],[Age]]&lt;=44,"35–44",
IF(Table1[[#This Row],[Age]]&lt;=54,"45–54","55+"))))</f>
        <v>25–34</v>
      </c>
      <c r="T2753" t="str">
        <f>IF(Table1[[#This Row],[Purchase Amount (USD)]]&gt;=100,"High Value","Low Value")</f>
        <v>Low Value</v>
      </c>
      <c r="U2753" t="str">
        <f>IF(Table1[[#This Row],[Previous Purchases]]&gt;=20,"Loyal",
IF(Table1[[#This Row],[Previous Purchases]]&gt;=10,"Returning","New"))</f>
        <v>Loyal</v>
      </c>
      <c r="V2753" s="3">
        <f>IF(Table1[[#This Row],[Discount Applied]]="Yes",1,0)</f>
        <v>0</v>
      </c>
    </row>
    <row r="2754" spans="1:22" ht="14" x14ac:dyDescent="0.3">
      <c r="A2754">
        <v>2753</v>
      </c>
      <c r="B2754" s="2">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f>IF(Table1[[#This Row],[Age]]&lt;25,"Under 25",
IF(Table1[[#This Row],[Age]]&lt;=34,"25–34",
IF(Table1[[#This Row],[Age]]&lt;=44,"35–44",
IF(Table1[[#This Row],[Age]]&lt;=54,"45–54","55+"))))</f>
        <v>45–54</v>
      </c>
      <c r="T2754" t="str">
        <f>IF(Table1[[#This Row],[Purchase Amount (USD)]]&gt;=100,"High Value","Low Value")</f>
        <v>Low Value</v>
      </c>
      <c r="U2754" t="str">
        <f>IF(Table1[[#This Row],[Previous Purchases]]&gt;=20,"Loyal",
IF(Table1[[#This Row],[Previous Purchases]]&gt;=10,"Returning","New"))</f>
        <v>Loyal</v>
      </c>
      <c r="V2754" s="3">
        <f>IF(Table1[[#This Row],[Discount Applied]]="Yes",1,0)</f>
        <v>0</v>
      </c>
    </row>
    <row r="2755" spans="1:22" ht="14" x14ac:dyDescent="0.3">
      <c r="A2755">
        <v>2754</v>
      </c>
      <c r="B2755" s="2">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f>IF(Table1[[#This Row],[Age]]&lt;25,"Under 25",
IF(Table1[[#This Row],[Age]]&lt;=34,"25–34",
IF(Table1[[#This Row],[Age]]&lt;=44,"35–44",
IF(Table1[[#This Row],[Age]]&lt;=54,"45–54","55+"))))</f>
        <v>55+</v>
      </c>
      <c r="T2755" t="str">
        <f>IF(Table1[[#This Row],[Purchase Amount (USD)]]&gt;=100,"High Value","Low Value")</f>
        <v>Low Value</v>
      </c>
      <c r="U2755" t="str">
        <f>IF(Table1[[#This Row],[Previous Purchases]]&gt;=20,"Loyal",
IF(Table1[[#This Row],[Previous Purchases]]&gt;=10,"Returning","New"))</f>
        <v>Loyal</v>
      </c>
      <c r="V2755" s="3">
        <f>IF(Table1[[#This Row],[Discount Applied]]="Yes",1,0)</f>
        <v>0</v>
      </c>
    </row>
    <row r="2756" spans="1:22" ht="14" x14ac:dyDescent="0.3">
      <c r="A2756">
        <v>2755</v>
      </c>
      <c r="B2756" s="2">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f>IF(Table1[[#This Row],[Age]]&lt;25,"Under 25",
IF(Table1[[#This Row],[Age]]&lt;=34,"25–34",
IF(Table1[[#This Row],[Age]]&lt;=44,"35–44",
IF(Table1[[#This Row],[Age]]&lt;=54,"45–54","55+"))))</f>
        <v>55+</v>
      </c>
      <c r="T2756" t="str">
        <f>IF(Table1[[#This Row],[Purchase Amount (USD)]]&gt;=100,"High Value","Low Value")</f>
        <v>Low Value</v>
      </c>
      <c r="U2756" t="str">
        <f>IF(Table1[[#This Row],[Previous Purchases]]&gt;=20,"Loyal",
IF(Table1[[#This Row],[Previous Purchases]]&gt;=10,"Returning","New"))</f>
        <v>Loyal</v>
      </c>
      <c r="V2756" s="3">
        <f>IF(Table1[[#This Row],[Discount Applied]]="Yes",1,0)</f>
        <v>0</v>
      </c>
    </row>
    <row r="2757" spans="1:22" ht="14" x14ac:dyDescent="0.3">
      <c r="A2757">
        <v>2756</v>
      </c>
      <c r="B2757" s="2">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str">
        <f>IF(Table1[[#This Row],[Age]]&lt;25,"Under 25",
IF(Table1[[#This Row],[Age]]&lt;=34,"25–34",
IF(Table1[[#This Row],[Age]]&lt;=44,"35–44",
IF(Table1[[#This Row],[Age]]&lt;=54,"45–54","55+"))))</f>
        <v>55+</v>
      </c>
      <c r="T2757" t="str">
        <f>IF(Table1[[#This Row],[Purchase Amount (USD)]]&gt;=100,"High Value","Low Value")</f>
        <v>Low Value</v>
      </c>
      <c r="U2757" t="str">
        <f>IF(Table1[[#This Row],[Previous Purchases]]&gt;=20,"Loyal",
IF(Table1[[#This Row],[Previous Purchases]]&gt;=10,"Returning","New"))</f>
        <v>Returning</v>
      </c>
      <c r="V2757" s="3">
        <f>IF(Table1[[#This Row],[Discount Applied]]="Yes",1,0)</f>
        <v>0</v>
      </c>
    </row>
    <row r="2758" spans="1:22" ht="14" x14ac:dyDescent="0.3">
      <c r="A2758">
        <v>2757</v>
      </c>
      <c r="B2758" s="2">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f>IF(Table1[[#This Row],[Age]]&lt;25,"Under 25",
IF(Table1[[#This Row],[Age]]&lt;=34,"25–34",
IF(Table1[[#This Row],[Age]]&lt;=44,"35–44",
IF(Table1[[#This Row],[Age]]&lt;=54,"45–54","55+"))))</f>
        <v>35–44</v>
      </c>
      <c r="T2758" t="str">
        <f>IF(Table1[[#This Row],[Purchase Amount (USD)]]&gt;=100,"High Value","Low Value")</f>
        <v>Low Value</v>
      </c>
      <c r="U2758" t="str">
        <f>IF(Table1[[#This Row],[Previous Purchases]]&gt;=20,"Loyal",
IF(Table1[[#This Row],[Previous Purchases]]&gt;=10,"Returning","New"))</f>
        <v>Loyal</v>
      </c>
      <c r="V2758" s="3">
        <f>IF(Table1[[#This Row],[Discount Applied]]="Yes",1,0)</f>
        <v>0</v>
      </c>
    </row>
    <row r="2759" spans="1:22" ht="14" x14ac:dyDescent="0.3">
      <c r="A2759">
        <v>2758</v>
      </c>
      <c r="B2759" s="2">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f>IF(Table1[[#This Row],[Age]]&lt;25,"Under 25",
IF(Table1[[#This Row],[Age]]&lt;=34,"25–34",
IF(Table1[[#This Row],[Age]]&lt;=44,"35–44",
IF(Table1[[#This Row],[Age]]&lt;=54,"45–54","55+"))))</f>
        <v>35–44</v>
      </c>
      <c r="T2759" t="str">
        <f>IF(Table1[[#This Row],[Purchase Amount (USD)]]&gt;=100,"High Value","Low Value")</f>
        <v>Low Value</v>
      </c>
      <c r="U2759" t="str">
        <f>IF(Table1[[#This Row],[Previous Purchases]]&gt;=20,"Loyal",
IF(Table1[[#This Row],[Previous Purchases]]&gt;=10,"Returning","New"))</f>
        <v>Returning</v>
      </c>
      <c r="V2759" s="3">
        <f>IF(Table1[[#This Row],[Discount Applied]]="Yes",1,0)</f>
        <v>0</v>
      </c>
    </row>
    <row r="2760" spans="1:22" ht="14" x14ac:dyDescent="0.3">
      <c r="A2760">
        <v>2759</v>
      </c>
      <c r="B2760" s="2">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f>IF(Table1[[#This Row],[Age]]&lt;25,"Under 25",
IF(Table1[[#This Row],[Age]]&lt;=34,"25–34",
IF(Table1[[#This Row],[Age]]&lt;=44,"35–44",
IF(Table1[[#This Row],[Age]]&lt;=54,"45–54","55+"))))</f>
        <v>25–34</v>
      </c>
      <c r="T2760" t="str">
        <f>IF(Table1[[#This Row],[Purchase Amount (USD)]]&gt;=100,"High Value","Low Value")</f>
        <v>Low Value</v>
      </c>
      <c r="U2760" t="str">
        <f>IF(Table1[[#This Row],[Previous Purchases]]&gt;=20,"Loyal",
IF(Table1[[#This Row],[Previous Purchases]]&gt;=10,"Returning","New"))</f>
        <v>New</v>
      </c>
      <c r="V2760" s="3">
        <f>IF(Table1[[#This Row],[Discount Applied]]="Yes",1,0)</f>
        <v>0</v>
      </c>
    </row>
    <row r="2761" spans="1:22" ht="14" x14ac:dyDescent="0.3">
      <c r="A2761">
        <v>2760</v>
      </c>
      <c r="B2761" s="2">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f>IF(Table1[[#This Row],[Age]]&lt;25,"Under 25",
IF(Table1[[#This Row],[Age]]&lt;=34,"25–34",
IF(Table1[[#This Row],[Age]]&lt;=44,"35–44",
IF(Table1[[#This Row],[Age]]&lt;=54,"45–54","55+"))))</f>
        <v>55+</v>
      </c>
      <c r="T2761" t="str">
        <f>IF(Table1[[#This Row],[Purchase Amount (USD)]]&gt;=100,"High Value","Low Value")</f>
        <v>Low Value</v>
      </c>
      <c r="U2761" t="str">
        <f>IF(Table1[[#This Row],[Previous Purchases]]&gt;=20,"Loyal",
IF(Table1[[#This Row],[Previous Purchases]]&gt;=10,"Returning","New"))</f>
        <v>Loyal</v>
      </c>
      <c r="V2761" s="3">
        <f>IF(Table1[[#This Row],[Discount Applied]]="Yes",1,0)</f>
        <v>0</v>
      </c>
    </row>
    <row r="2762" spans="1:22" ht="14" x14ac:dyDescent="0.3">
      <c r="A2762">
        <v>2761</v>
      </c>
      <c r="B2762" s="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f>IF(Table1[[#This Row],[Age]]&lt;25,"Under 25",
IF(Table1[[#This Row],[Age]]&lt;=34,"25–34",
IF(Table1[[#This Row],[Age]]&lt;=44,"35–44",
IF(Table1[[#This Row],[Age]]&lt;=54,"45–54","55+"))))</f>
        <v>35–44</v>
      </c>
      <c r="T2762" t="str">
        <f>IF(Table1[[#This Row],[Purchase Amount (USD)]]&gt;=100,"High Value","Low Value")</f>
        <v>Low Value</v>
      </c>
      <c r="U2762" t="str">
        <f>IF(Table1[[#This Row],[Previous Purchases]]&gt;=20,"Loyal",
IF(Table1[[#This Row],[Previous Purchases]]&gt;=10,"Returning","New"))</f>
        <v>Loyal</v>
      </c>
      <c r="V2762" s="3">
        <f>IF(Table1[[#This Row],[Discount Applied]]="Yes",1,0)</f>
        <v>0</v>
      </c>
    </row>
    <row r="2763" spans="1:22" ht="14" x14ac:dyDescent="0.3">
      <c r="A2763">
        <v>2762</v>
      </c>
      <c r="B2763" s="2">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f>IF(Table1[[#This Row],[Age]]&lt;25,"Under 25",
IF(Table1[[#This Row],[Age]]&lt;=34,"25–34",
IF(Table1[[#This Row],[Age]]&lt;=44,"35–44",
IF(Table1[[#This Row],[Age]]&lt;=54,"45–54","55+"))))</f>
        <v>25–34</v>
      </c>
      <c r="T2763" t="str">
        <f>IF(Table1[[#This Row],[Purchase Amount (USD)]]&gt;=100,"High Value","Low Value")</f>
        <v>Low Value</v>
      </c>
      <c r="U2763" t="str">
        <f>IF(Table1[[#This Row],[Previous Purchases]]&gt;=20,"Loyal",
IF(Table1[[#This Row],[Previous Purchases]]&gt;=10,"Returning","New"))</f>
        <v>New</v>
      </c>
      <c r="V2763" s="3">
        <f>IF(Table1[[#This Row],[Discount Applied]]="Yes",1,0)</f>
        <v>0</v>
      </c>
    </row>
    <row r="2764" spans="1:22" ht="14" x14ac:dyDescent="0.3">
      <c r="A2764">
        <v>2763</v>
      </c>
      <c r="B2764" s="2">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f>IF(Table1[[#This Row],[Age]]&lt;25,"Under 25",
IF(Table1[[#This Row],[Age]]&lt;=34,"25–34",
IF(Table1[[#This Row],[Age]]&lt;=44,"35–44",
IF(Table1[[#This Row],[Age]]&lt;=54,"45–54","55+"))))</f>
        <v>55+</v>
      </c>
      <c r="T2764" t="str">
        <f>IF(Table1[[#This Row],[Purchase Amount (USD)]]&gt;=100,"High Value","Low Value")</f>
        <v>Low Value</v>
      </c>
      <c r="U2764" t="str">
        <f>IF(Table1[[#This Row],[Previous Purchases]]&gt;=20,"Loyal",
IF(Table1[[#This Row],[Previous Purchases]]&gt;=10,"Returning","New"))</f>
        <v>Returning</v>
      </c>
      <c r="V2764" s="3">
        <f>IF(Table1[[#This Row],[Discount Applied]]="Yes",1,0)</f>
        <v>0</v>
      </c>
    </row>
    <row r="2765" spans="1:22" ht="14" x14ac:dyDescent="0.3">
      <c r="A2765">
        <v>2764</v>
      </c>
      <c r="B2765" s="2">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f>IF(Table1[[#This Row],[Age]]&lt;25,"Under 25",
IF(Table1[[#This Row],[Age]]&lt;=34,"25–34",
IF(Table1[[#This Row],[Age]]&lt;=44,"35–44",
IF(Table1[[#This Row],[Age]]&lt;=54,"45–54","55+"))))</f>
        <v>25–34</v>
      </c>
      <c r="T2765" t="str">
        <f>IF(Table1[[#This Row],[Purchase Amount (USD)]]&gt;=100,"High Value","Low Value")</f>
        <v>Low Value</v>
      </c>
      <c r="U2765" t="str">
        <f>IF(Table1[[#This Row],[Previous Purchases]]&gt;=20,"Loyal",
IF(Table1[[#This Row],[Previous Purchases]]&gt;=10,"Returning","New"))</f>
        <v>Loyal</v>
      </c>
      <c r="V2765" s="3">
        <f>IF(Table1[[#This Row],[Discount Applied]]="Yes",1,0)</f>
        <v>0</v>
      </c>
    </row>
    <row r="2766" spans="1:22" ht="14" x14ac:dyDescent="0.3">
      <c r="A2766">
        <v>2765</v>
      </c>
      <c r="B2766" s="2">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f>IF(Table1[[#This Row],[Age]]&lt;25,"Under 25",
IF(Table1[[#This Row],[Age]]&lt;=34,"25–34",
IF(Table1[[#This Row],[Age]]&lt;=44,"35–44",
IF(Table1[[#This Row],[Age]]&lt;=54,"45–54","55+"))))</f>
        <v>55+</v>
      </c>
      <c r="T2766" t="str">
        <f>IF(Table1[[#This Row],[Purchase Amount (USD)]]&gt;=100,"High Value","Low Value")</f>
        <v>Low Value</v>
      </c>
      <c r="U2766" t="str">
        <f>IF(Table1[[#This Row],[Previous Purchases]]&gt;=20,"Loyal",
IF(Table1[[#This Row],[Previous Purchases]]&gt;=10,"Returning","New"))</f>
        <v>New</v>
      </c>
      <c r="V2766" s="3">
        <f>IF(Table1[[#This Row],[Discount Applied]]="Yes",1,0)</f>
        <v>0</v>
      </c>
    </row>
    <row r="2767" spans="1:22" ht="14" x14ac:dyDescent="0.3">
      <c r="A2767">
        <v>2766</v>
      </c>
      <c r="B2767" s="2">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f>IF(Table1[[#This Row],[Age]]&lt;25,"Under 25",
IF(Table1[[#This Row],[Age]]&lt;=34,"25–34",
IF(Table1[[#This Row],[Age]]&lt;=44,"35–44",
IF(Table1[[#This Row],[Age]]&lt;=54,"45–54","55+"))))</f>
        <v>55+</v>
      </c>
      <c r="T2767" t="str">
        <f>IF(Table1[[#This Row],[Purchase Amount (USD)]]&gt;=100,"High Value","Low Value")</f>
        <v>Low Value</v>
      </c>
      <c r="U2767" t="str">
        <f>IF(Table1[[#This Row],[Previous Purchases]]&gt;=20,"Loyal",
IF(Table1[[#This Row],[Previous Purchases]]&gt;=10,"Returning","New"))</f>
        <v>Loyal</v>
      </c>
      <c r="V2767" s="3">
        <f>IF(Table1[[#This Row],[Discount Applied]]="Yes",1,0)</f>
        <v>0</v>
      </c>
    </row>
    <row r="2768" spans="1:22" ht="14" x14ac:dyDescent="0.3">
      <c r="A2768">
        <v>2767</v>
      </c>
      <c r="B2768" s="2">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f>IF(Table1[[#This Row],[Age]]&lt;25,"Under 25",
IF(Table1[[#This Row],[Age]]&lt;=34,"25–34",
IF(Table1[[#This Row],[Age]]&lt;=44,"35–44",
IF(Table1[[#This Row],[Age]]&lt;=54,"45–54","55+"))))</f>
        <v>55+</v>
      </c>
      <c r="T2768" t="str">
        <f>IF(Table1[[#This Row],[Purchase Amount (USD)]]&gt;=100,"High Value","Low Value")</f>
        <v>Low Value</v>
      </c>
      <c r="U2768" t="str">
        <f>IF(Table1[[#This Row],[Previous Purchases]]&gt;=20,"Loyal",
IF(Table1[[#This Row],[Previous Purchases]]&gt;=10,"Returning","New"))</f>
        <v>Loyal</v>
      </c>
      <c r="V2768" s="3">
        <f>IF(Table1[[#This Row],[Discount Applied]]="Yes",1,0)</f>
        <v>0</v>
      </c>
    </row>
    <row r="2769" spans="1:22" ht="14" x14ac:dyDescent="0.3">
      <c r="A2769">
        <v>2768</v>
      </c>
      <c r="B2769" s="2">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f>IF(Table1[[#This Row],[Age]]&lt;25,"Under 25",
IF(Table1[[#This Row],[Age]]&lt;=34,"25–34",
IF(Table1[[#This Row],[Age]]&lt;=44,"35–44",
IF(Table1[[#This Row],[Age]]&lt;=54,"45–54","55+"))))</f>
        <v>25–34</v>
      </c>
      <c r="T2769" t="str">
        <f>IF(Table1[[#This Row],[Purchase Amount (USD)]]&gt;=100,"High Value","Low Value")</f>
        <v>Low Value</v>
      </c>
      <c r="U2769" t="str">
        <f>IF(Table1[[#This Row],[Previous Purchases]]&gt;=20,"Loyal",
IF(Table1[[#This Row],[Previous Purchases]]&gt;=10,"Returning","New"))</f>
        <v>Loyal</v>
      </c>
      <c r="V2769" s="3">
        <f>IF(Table1[[#This Row],[Discount Applied]]="Yes",1,0)</f>
        <v>0</v>
      </c>
    </row>
    <row r="2770" spans="1:22" ht="14" x14ac:dyDescent="0.3">
      <c r="A2770">
        <v>2769</v>
      </c>
      <c r="B2770" s="2">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f>IF(Table1[[#This Row],[Age]]&lt;25,"Under 25",
IF(Table1[[#This Row],[Age]]&lt;=34,"25–34",
IF(Table1[[#This Row],[Age]]&lt;=44,"35–44",
IF(Table1[[#This Row],[Age]]&lt;=54,"45–54","55+"))))</f>
        <v>55+</v>
      </c>
      <c r="T2770" t="str">
        <f>IF(Table1[[#This Row],[Purchase Amount (USD)]]&gt;=100,"High Value","Low Value")</f>
        <v>Low Value</v>
      </c>
      <c r="U2770" t="str">
        <f>IF(Table1[[#This Row],[Previous Purchases]]&gt;=20,"Loyal",
IF(Table1[[#This Row],[Previous Purchases]]&gt;=10,"Returning","New"))</f>
        <v>Loyal</v>
      </c>
      <c r="V2770" s="3">
        <f>IF(Table1[[#This Row],[Discount Applied]]="Yes",1,0)</f>
        <v>0</v>
      </c>
    </row>
    <row r="2771" spans="1:22" ht="14" x14ac:dyDescent="0.3">
      <c r="A2771">
        <v>2770</v>
      </c>
      <c r="B2771" s="2">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f>IF(Table1[[#This Row],[Age]]&lt;25,"Under 25",
IF(Table1[[#This Row],[Age]]&lt;=34,"25–34",
IF(Table1[[#This Row],[Age]]&lt;=44,"35–44",
IF(Table1[[#This Row],[Age]]&lt;=54,"45–54","55+"))))</f>
        <v>25–34</v>
      </c>
      <c r="T2771" t="str">
        <f>IF(Table1[[#This Row],[Purchase Amount (USD)]]&gt;=100,"High Value","Low Value")</f>
        <v>Low Value</v>
      </c>
      <c r="U2771" t="str">
        <f>IF(Table1[[#This Row],[Previous Purchases]]&gt;=20,"Loyal",
IF(Table1[[#This Row],[Previous Purchases]]&gt;=10,"Returning","New"))</f>
        <v>Returning</v>
      </c>
      <c r="V2771" s="3">
        <f>IF(Table1[[#This Row],[Discount Applied]]="Yes",1,0)</f>
        <v>0</v>
      </c>
    </row>
    <row r="2772" spans="1:22" ht="14" x14ac:dyDescent="0.3">
      <c r="A2772">
        <v>2771</v>
      </c>
      <c r="B2772" s="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f>IF(Table1[[#This Row],[Age]]&lt;25,"Under 25",
IF(Table1[[#This Row],[Age]]&lt;=34,"25–34",
IF(Table1[[#This Row],[Age]]&lt;=44,"35–44",
IF(Table1[[#This Row],[Age]]&lt;=54,"45–54","55+"))))</f>
        <v>45–54</v>
      </c>
      <c r="T2772" t="str">
        <f>IF(Table1[[#This Row],[Purchase Amount (USD)]]&gt;=100,"High Value","Low Value")</f>
        <v>Low Value</v>
      </c>
      <c r="U2772" t="str">
        <f>IF(Table1[[#This Row],[Previous Purchases]]&gt;=20,"Loyal",
IF(Table1[[#This Row],[Previous Purchases]]&gt;=10,"Returning","New"))</f>
        <v>Loyal</v>
      </c>
      <c r="V2772" s="3">
        <f>IF(Table1[[#This Row],[Discount Applied]]="Yes",1,0)</f>
        <v>0</v>
      </c>
    </row>
    <row r="2773" spans="1:22" ht="14" x14ac:dyDescent="0.3">
      <c r="A2773">
        <v>2772</v>
      </c>
      <c r="B2773" s="2">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f>IF(Table1[[#This Row],[Age]]&lt;25,"Under 25",
IF(Table1[[#This Row],[Age]]&lt;=34,"25–34",
IF(Table1[[#This Row],[Age]]&lt;=44,"35–44",
IF(Table1[[#This Row],[Age]]&lt;=54,"45–54","55+"))))</f>
        <v>55+</v>
      </c>
      <c r="T2773" t="str">
        <f>IF(Table1[[#This Row],[Purchase Amount (USD)]]&gt;=100,"High Value","Low Value")</f>
        <v>Low Value</v>
      </c>
      <c r="U2773" t="str">
        <f>IF(Table1[[#This Row],[Previous Purchases]]&gt;=20,"Loyal",
IF(Table1[[#This Row],[Previous Purchases]]&gt;=10,"Returning","New"))</f>
        <v>Returning</v>
      </c>
      <c r="V2773" s="3">
        <f>IF(Table1[[#This Row],[Discount Applied]]="Yes",1,0)</f>
        <v>0</v>
      </c>
    </row>
    <row r="2774" spans="1:22" ht="14" x14ac:dyDescent="0.3">
      <c r="A2774">
        <v>2773</v>
      </c>
      <c r="B2774" s="2">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str">
        <f>IF(Table1[[#This Row],[Age]]&lt;25,"Under 25",
IF(Table1[[#This Row],[Age]]&lt;=34,"25–34",
IF(Table1[[#This Row],[Age]]&lt;=44,"35–44",
IF(Table1[[#This Row],[Age]]&lt;=54,"45–54","55+"))))</f>
        <v>Under 25</v>
      </c>
      <c r="T2774" t="str">
        <f>IF(Table1[[#This Row],[Purchase Amount (USD)]]&gt;=100,"High Value","Low Value")</f>
        <v>Low Value</v>
      </c>
      <c r="U2774" t="str">
        <f>IF(Table1[[#This Row],[Previous Purchases]]&gt;=20,"Loyal",
IF(Table1[[#This Row],[Previous Purchases]]&gt;=10,"Returning","New"))</f>
        <v>Returning</v>
      </c>
      <c r="V2774" s="3">
        <f>IF(Table1[[#This Row],[Discount Applied]]="Yes",1,0)</f>
        <v>0</v>
      </c>
    </row>
    <row r="2775" spans="1:22" ht="14" x14ac:dyDescent="0.3">
      <c r="A2775">
        <v>2774</v>
      </c>
      <c r="B2775" s="2">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f>IF(Table1[[#This Row],[Age]]&lt;25,"Under 25",
IF(Table1[[#This Row],[Age]]&lt;=34,"25–34",
IF(Table1[[#This Row],[Age]]&lt;=44,"35–44",
IF(Table1[[#This Row],[Age]]&lt;=54,"45–54","55+"))))</f>
        <v>35–44</v>
      </c>
      <c r="T2775" t="str">
        <f>IF(Table1[[#This Row],[Purchase Amount (USD)]]&gt;=100,"High Value","Low Value")</f>
        <v>Low Value</v>
      </c>
      <c r="U2775" t="str">
        <f>IF(Table1[[#This Row],[Previous Purchases]]&gt;=20,"Loyal",
IF(Table1[[#This Row],[Previous Purchases]]&gt;=10,"Returning","New"))</f>
        <v>Loyal</v>
      </c>
      <c r="V2775" s="3">
        <f>IF(Table1[[#This Row],[Discount Applied]]="Yes",1,0)</f>
        <v>0</v>
      </c>
    </row>
    <row r="2776" spans="1:22" ht="14" x14ac:dyDescent="0.3">
      <c r="A2776">
        <v>2775</v>
      </c>
      <c r="B2776" s="2">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f>IF(Table1[[#This Row],[Age]]&lt;25,"Under 25",
IF(Table1[[#This Row],[Age]]&lt;=34,"25–34",
IF(Table1[[#This Row],[Age]]&lt;=44,"35–44",
IF(Table1[[#This Row],[Age]]&lt;=54,"45–54","55+"))))</f>
        <v>55+</v>
      </c>
      <c r="T2776" t="str">
        <f>IF(Table1[[#This Row],[Purchase Amount (USD)]]&gt;=100,"High Value","Low Value")</f>
        <v>Low Value</v>
      </c>
      <c r="U2776" t="str">
        <f>IF(Table1[[#This Row],[Previous Purchases]]&gt;=20,"Loyal",
IF(Table1[[#This Row],[Previous Purchases]]&gt;=10,"Returning","New"))</f>
        <v>Loyal</v>
      </c>
      <c r="V2776" s="3">
        <f>IF(Table1[[#This Row],[Discount Applied]]="Yes",1,0)</f>
        <v>0</v>
      </c>
    </row>
    <row r="2777" spans="1:22" ht="14" x14ac:dyDescent="0.3">
      <c r="A2777">
        <v>2776</v>
      </c>
      <c r="B2777" s="2">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f>IF(Table1[[#This Row],[Age]]&lt;25,"Under 25",
IF(Table1[[#This Row],[Age]]&lt;=34,"25–34",
IF(Table1[[#This Row],[Age]]&lt;=44,"35–44",
IF(Table1[[#This Row],[Age]]&lt;=54,"45–54","55+"))))</f>
        <v>35–44</v>
      </c>
      <c r="T2777" t="str">
        <f>IF(Table1[[#This Row],[Purchase Amount (USD)]]&gt;=100,"High Value","Low Value")</f>
        <v>Low Value</v>
      </c>
      <c r="U2777" t="str">
        <f>IF(Table1[[#This Row],[Previous Purchases]]&gt;=20,"Loyal",
IF(Table1[[#This Row],[Previous Purchases]]&gt;=10,"Returning","New"))</f>
        <v>Returning</v>
      </c>
      <c r="V2777" s="3">
        <f>IF(Table1[[#This Row],[Discount Applied]]="Yes",1,0)</f>
        <v>0</v>
      </c>
    </row>
    <row r="2778" spans="1:22" ht="14" x14ac:dyDescent="0.3">
      <c r="A2778">
        <v>2777</v>
      </c>
      <c r="B2778" s="2">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f>IF(Table1[[#This Row],[Age]]&lt;25,"Under 25",
IF(Table1[[#This Row],[Age]]&lt;=34,"25–34",
IF(Table1[[#This Row],[Age]]&lt;=44,"35–44",
IF(Table1[[#This Row],[Age]]&lt;=54,"45–54","55+"))))</f>
        <v>45–54</v>
      </c>
      <c r="T2778" t="str">
        <f>IF(Table1[[#This Row],[Purchase Amount (USD)]]&gt;=100,"High Value","Low Value")</f>
        <v>Low Value</v>
      </c>
      <c r="U2778" t="str">
        <f>IF(Table1[[#This Row],[Previous Purchases]]&gt;=20,"Loyal",
IF(Table1[[#This Row],[Previous Purchases]]&gt;=10,"Returning","New"))</f>
        <v>New</v>
      </c>
      <c r="V2778" s="3">
        <f>IF(Table1[[#This Row],[Discount Applied]]="Yes",1,0)</f>
        <v>0</v>
      </c>
    </row>
    <row r="2779" spans="1:22" ht="14" x14ac:dyDescent="0.3">
      <c r="A2779">
        <v>2778</v>
      </c>
      <c r="B2779" s="2">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f>IF(Table1[[#This Row],[Age]]&lt;25,"Under 25",
IF(Table1[[#This Row],[Age]]&lt;=34,"25–34",
IF(Table1[[#This Row],[Age]]&lt;=44,"35–44",
IF(Table1[[#This Row],[Age]]&lt;=54,"45–54","55+"))))</f>
        <v>45–54</v>
      </c>
      <c r="T2779" t="str">
        <f>IF(Table1[[#This Row],[Purchase Amount (USD)]]&gt;=100,"High Value","Low Value")</f>
        <v>Low Value</v>
      </c>
      <c r="U2779" t="str">
        <f>IF(Table1[[#This Row],[Previous Purchases]]&gt;=20,"Loyal",
IF(Table1[[#This Row],[Previous Purchases]]&gt;=10,"Returning","New"))</f>
        <v>Loyal</v>
      </c>
      <c r="V2779" s="3">
        <f>IF(Table1[[#This Row],[Discount Applied]]="Yes",1,0)</f>
        <v>0</v>
      </c>
    </row>
    <row r="2780" spans="1:22" ht="14" x14ac:dyDescent="0.3">
      <c r="A2780">
        <v>2779</v>
      </c>
      <c r="B2780" s="2">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str">
        <f>IF(Table1[[#This Row],[Age]]&lt;25,"Under 25",
IF(Table1[[#This Row],[Age]]&lt;=34,"25–34",
IF(Table1[[#This Row],[Age]]&lt;=44,"35–44",
IF(Table1[[#This Row],[Age]]&lt;=54,"45–54","55+"))))</f>
        <v>55+</v>
      </c>
      <c r="T2780" t="str">
        <f>IF(Table1[[#This Row],[Purchase Amount (USD)]]&gt;=100,"High Value","Low Value")</f>
        <v>Low Value</v>
      </c>
      <c r="U2780" t="str">
        <f>IF(Table1[[#This Row],[Previous Purchases]]&gt;=20,"Loyal",
IF(Table1[[#This Row],[Previous Purchases]]&gt;=10,"Returning","New"))</f>
        <v>Loyal</v>
      </c>
      <c r="V2780" s="3">
        <f>IF(Table1[[#This Row],[Discount Applied]]="Yes",1,0)</f>
        <v>0</v>
      </c>
    </row>
    <row r="2781" spans="1:22" ht="14" x14ac:dyDescent="0.3">
      <c r="A2781">
        <v>2780</v>
      </c>
      <c r="B2781" s="2">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f>IF(Table1[[#This Row],[Age]]&lt;25,"Under 25",
IF(Table1[[#This Row],[Age]]&lt;=34,"25–34",
IF(Table1[[#This Row],[Age]]&lt;=44,"35–44",
IF(Table1[[#This Row],[Age]]&lt;=54,"45–54","55+"))))</f>
        <v>55+</v>
      </c>
      <c r="T2781" t="str">
        <f>IF(Table1[[#This Row],[Purchase Amount (USD)]]&gt;=100,"High Value","Low Value")</f>
        <v>Low Value</v>
      </c>
      <c r="U2781" t="str">
        <f>IF(Table1[[#This Row],[Previous Purchases]]&gt;=20,"Loyal",
IF(Table1[[#This Row],[Previous Purchases]]&gt;=10,"Returning","New"))</f>
        <v>Returning</v>
      </c>
      <c r="V2781" s="3">
        <f>IF(Table1[[#This Row],[Discount Applied]]="Yes",1,0)</f>
        <v>0</v>
      </c>
    </row>
    <row r="2782" spans="1:22" ht="14" x14ac:dyDescent="0.3">
      <c r="A2782">
        <v>2781</v>
      </c>
      <c r="B2782" s="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f>IF(Table1[[#This Row],[Age]]&lt;25,"Under 25",
IF(Table1[[#This Row],[Age]]&lt;=34,"25–34",
IF(Table1[[#This Row],[Age]]&lt;=44,"35–44",
IF(Table1[[#This Row],[Age]]&lt;=54,"45–54","55+"))))</f>
        <v>25–34</v>
      </c>
      <c r="T2782" t="str">
        <f>IF(Table1[[#This Row],[Purchase Amount (USD)]]&gt;=100,"High Value","Low Value")</f>
        <v>Low Value</v>
      </c>
      <c r="U2782" t="str">
        <f>IF(Table1[[#This Row],[Previous Purchases]]&gt;=20,"Loyal",
IF(Table1[[#This Row],[Previous Purchases]]&gt;=10,"Returning","New"))</f>
        <v>Loyal</v>
      </c>
      <c r="V2782" s="3">
        <f>IF(Table1[[#This Row],[Discount Applied]]="Yes",1,0)</f>
        <v>0</v>
      </c>
    </row>
    <row r="2783" spans="1:22" ht="14" x14ac:dyDescent="0.3">
      <c r="A2783">
        <v>2782</v>
      </c>
      <c r="B2783" s="2">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f>IF(Table1[[#This Row],[Age]]&lt;25,"Under 25",
IF(Table1[[#This Row],[Age]]&lt;=34,"25–34",
IF(Table1[[#This Row],[Age]]&lt;=44,"35–44",
IF(Table1[[#This Row],[Age]]&lt;=54,"45–54","55+"))))</f>
        <v>55+</v>
      </c>
      <c r="T2783" t="str">
        <f>IF(Table1[[#This Row],[Purchase Amount (USD)]]&gt;=100,"High Value","Low Value")</f>
        <v>Low Value</v>
      </c>
      <c r="U2783" t="str">
        <f>IF(Table1[[#This Row],[Previous Purchases]]&gt;=20,"Loyal",
IF(Table1[[#This Row],[Previous Purchases]]&gt;=10,"Returning","New"))</f>
        <v>Loyal</v>
      </c>
      <c r="V2783" s="3">
        <f>IF(Table1[[#This Row],[Discount Applied]]="Yes",1,0)</f>
        <v>0</v>
      </c>
    </row>
    <row r="2784" spans="1:22" ht="14" x14ac:dyDescent="0.3">
      <c r="A2784">
        <v>2783</v>
      </c>
      <c r="B2784" s="2">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f>IF(Table1[[#This Row],[Age]]&lt;25,"Under 25",
IF(Table1[[#This Row],[Age]]&lt;=34,"25–34",
IF(Table1[[#This Row],[Age]]&lt;=44,"35–44",
IF(Table1[[#This Row],[Age]]&lt;=54,"45–54","55+"))))</f>
        <v>35–44</v>
      </c>
      <c r="T2784" t="str">
        <f>IF(Table1[[#This Row],[Purchase Amount (USD)]]&gt;=100,"High Value","Low Value")</f>
        <v>Low Value</v>
      </c>
      <c r="U2784" t="str">
        <f>IF(Table1[[#This Row],[Previous Purchases]]&gt;=20,"Loyal",
IF(Table1[[#This Row],[Previous Purchases]]&gt;=10,"Returning","New"))</f>
        <v>Loyal</v>
      </c>
      <c r="V2784" s="3">
        <f>IF(Table1[[#This Row],[Discount Applied]]="Yes",1,0)</f>
        <v>0</v>
      </c>
    </row>
    <row r="2785" spans="1:22" ht="14" x14ac:dyDescent="0.3">
      <c r="A2785">
        <v>2784</v>
      </c>
      <c r="B2785" s="2">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f>IF(Table1[[#This Row],[Age]]&lt;25,"Under 25",
IF(Table1[[#This Row],[Age]]&lt;=34,"25–34",
IF(Table1[[#This Row],[Age]]&lt;=44,"35–44",
IF(Table1[[#This Row],[Age]]&lt;=54,"45–54","55+"))))</f>
        <v>Under 25</v>
      </c>
      <c r="T2785" t="str">
        <f>IF(Table1[[#This Row],[Purchase Amount (USD)]]&gt;=100,"High Value","Low Value")</f>
        <v>Low Value</v>
      </c>
      <c r="U2785" t="str">
        <f>IF(Table1[[#This Row],[Previous Purchases]]&gt;=20,"Loyal",
IF(Table1[[#This Row],[Previous Purchases]]&gt;=10,"Returning","New"))</f>
        <v>Loyal</v>
      </c>
      <c r="V2785" s="3">
        <f>IF(Table1[[#This Row],[Discount Applied]]="Yes",1,0)</f>
        <v>0</v>
      </c>
    </row>
    <row r="2786" spans="1:22" ht="14" x14ac:dyDescent="0.3">
      <c r="A2786">
        <v>2785</v>
      </c>
      <c r="B2786" s="2">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f>IF(Table1[[#This Row],[Age]]&lt;25,"Under 25",
IF(Table1[[#This Row],[Age]]&lt;=34,"25–34",
IF(Table1[[#This Row],[Age]]&lt;=44,"35–44",
IF(Table1[[#This Row],[Age]]&lt;=54,"45–54","55+"))))</f>
        <v>25–34</v>
      </c>
      <c r="T2786" t="str">
        <f>IF(Table1[[#This Row],[Purchase Amount (USD)]]&gt;=100,"High Value","Low Value")</f>
        <v>Low Value</v>
      </c>
      <c r="U2786" t="str">
        <f>IF(Table1[[#This Row],[Previous Purchases]]&gt;=20,"Loyal",
IF(Table1[[#This Row],[Previous Purchases]]&gt;=10,"Returning","New"))</f>
        <v>Returning</v>
      </c>
      <c r="V2786" s="3">
        <f>IF(Table1[[#This Row],[Discount Applied]]="Yes",1,0)</f>
        <v>0</v>
      </c>
    </row>
    <row r="2787" spans="1:22" ht="14" x14ac:dyDescent="0.3">
      <c r="A2787">
        <v>2786</v>
      </c>
      <c r="B2787" s="2">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f>IF(Table1[[#This Row],[Age]]&lt;25,"Under 25",
IF(Table1[[#This Row],[Age]]&lt;=34,"25–34",
IF(Table1[[#This Row],[Age]]&lt;=44,"35–44",
IF(Table1[[#This Row],[Age]]&lt;=54,"45–54","55+"))))</f>
        <v>45–54</v>
      </c>
      <c r="T2787" t="str">
        <f>IF(Table1[[#This Row],[Purchase Amount (USD)]]&gt;=100,"High Value","Low Value")</f>
        <v>Low Value</v>
      </c>
      <c r="U2787" t="str">
        <f>IF(Table1[[#This Row],[Previous Purchases]]&gt;=20,"Loyal",
IF(Table1[[#This Row],[Previous Purchases]]&gt;=10,"Returning","New"))</f>
        <v>Returning</v>
      </c>
      <c r="V2787" s="3">
        <f>IF(Table1[[#This Row],[Discount Applied]]="Yes",1,0)</f>
        <v>0</v>
      </c>
    </row>
    <row r="2788" spans="1:22" ht="14" x14ac:dyDescent="0.3">
      <c r="A2788">
        <v>2787</v>
      </c>
      <c r="B2788" s="2">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f>IF(Table1[[#This Row],[Age]]&lt;25,"Under 25",
IF(Table1[[#This Row],[Age]]&lt;=34,"25–34",
IF(Table1[[#This Row],[Age]]&lt;=44,"35–44",
IF(Table1[[#This Row],[Age]]&lt;=54,"45–54","55+"))))</f>
        <v>45–54</v>
      </c>
      <c r="T2788" t="str">
        <f>IF(Table1[[#This Row],[Purchase Amount (USD)]]&gt;=100,"High Value","Low Value")</f>
        <v>Low Value</v>
      </c>
      <c r="U2788" t="str">
        <f>IF(Table1[[#This Row],[Previous Purchases]]&gt;=20,"Loyal",
IF(Table1[[#This Row],[Previous Purchases]]&gt;=10,"Returning","New"))</f>
        <v>Loyal</v>
      </c>
      <c r="V2788" s="3">
        <f>IF(Table1[[#This Row],[Discount Applied]]="Yes",1,0)</f>
        <v>0</v>
      </c>
    </row>
    <row r="2789" spans="1:22" ht="14" x14ac:dyDescent="0.3">
      <c r="A2789">
        <v>2788</v>
      </c>
      <c r="B2789" s="2">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f>IF(Table1[[#This Row],[Age]]&lt;25,"Under 25",
IF(Table1[[#This Row],[Age]]&lt;=34,"25–34",
IF(Table1[[#This Row],[Age]]&lt;=44,"35–44",
IF(Table1[[#This Row],[Age]]&lt;=54,"45–54","55+"))))</f>
        <v>35–44</v>
      </c>
      <c r="T2789" t="str">
        <f>IF(Table1[[#This Row],[Purchase Amount (USD)]]&gt;=100,"High Value","Low Value")</f>
        <v>Low Value</v>
      </c>
      <c r="U2789" t="str">
        <f>IF(Table1[[#This Row],[Previous Purchases]]&gt;=20,"Loyal",
IF(Table1[[#This Row],[Previous Purchases]]&gt;=10,"Returning","New"))</f>
        <v>New</v>
      </c>
      <c r="V2789" s="3">
        <f>IF(Table1[[#This Row],[Discount Applied]]="Yes",1,0)</f>
        <v>0</v>
      </c>
    </row>
    <row r="2790" spans="1:22" ht="14" x14ac:dyDescent="0.3">
      <c r="A2790">
        <v>2789</v>
      </c>
      <c r="B2790" s="2">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f>IF(Table1[[#This Row],[Age]]&lt;25,"Under 25",
IF(Table1[[#This Row],[Age]]&lt;=34,"25–34",
IF(Table1[[#This Row],[Age]]&lt;=44,"35–44",
IF(Table1[[#This Row],[Age]]&lt;=54,"45–54","55+"))))</f>
        <v>55+</v>
      </c>
      <c r="T2790" t="str">
        <f>IF(Table1[[#This Row],[Purchase Amount (USD)]]&gt;=100,"High Value","Low Value")</f>
        <v>Low Value</v>
      </c>
      <c r="U2790" t="str">
        <f>IF(Table1[[#This Row],[Previous Purchases]]&gt;=20,"Loyal",
IF(Table1[[#This Row],[Previous Purchases]]&gt;=10,"Returning","New"))</f>
        <v>New</v>
      </c>
      <c r="V2790" s="3">
        <f>IF(Table1[[#This Row],[Discount Applied]]="Yes",1,0)</f>
        <v>0</v>
      </c>
    </row>
    <row r="2791" spans="1:22" ht="14" x14ac:dyDescent="0.3">
      <c r="A2791">
        <v>2790</v>
      </c>
      <c r="B2791" s="2">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f>IF(Table1[[#This Row],[Age]]&lt;25,"Under 25",
IF(Table1[[#This Row],[Age]]&lt;=34,"25–34",
IF(Table1[[#This Row],[Age]]&lt;=44,"35–44",
IF(Table1[[#This Row],[Age]]&lt;=54,"45–54","55+"))))</f>
        <v>25–34</v>
      </c>
      <c r="T2791" t="str">
        <f>IF(Table1[[#This Row],[Purchase Amount (USD)]]&gt;=100,"High Value","Low Value")</f>
        <v>Low Value</v>
      </c>
      <c r="U2791" t="str">
        <f>IF(Table1[[#This Row],[Previous Purchases]]&gt;=20,"Loyal",
IF(Table1[[#This Row],[Previous Purchases]]&gt;=10,"Returning","New"))</f>
        <v>Loyal</v>
      </c>
      <c r="V2791" s="3">
        <f>IF(Table1[[#This Row],[Discount Applied]]="Yes",1,0)</f>
        <v>0</v>
      </c>
    </row>
    <row r="2792" spans="1:22" ht="14" x14ac:dyDescent="0.3">
      <c r="A2792">
        <v>2791</v>
      </c>
      <c r="B2792" s="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f>IF(Table1[[#This Row],[Age]]&lt;25,"Under 25",
IF(Table1[[#This Row],[Age]]&lt;=34,"25–34",
IF(Table1[[#This Row],[Age]]&lt;=44,"35–44",
IF(Table1[[#This Row],[Age]]&lt;=54,"45–54","55+"))))</f>
        <v>25–34</v>
      </c>
      <c r="T2792" t="str">
        <f>IF(Table1[[#This Row],[Purchase Amount (USD)]]&gt;=100,"High Value","Low Value")</f>
        <v>Low Value</v>
      </c>
      <c r="U2792" t="str">
        <f>IF(Table1[[#This Row],[Previous Purchases]]&gt;=20,"Loyal",
IF(Table1[[#This Row],[Previous Purchases]]&gt;=10,"Returning","New"))</f>
        <v>Loyal</v>
      </c>
      <c r="V2792" s="3">
        <f>IF(Table1[[#This Row],[Discount Applied]]="Yes",1,0)</f>
        <v>0</v>
      </c>
    </row>
    <row r="2793" spans="1:22" ht="14" x14ac:dyDescent="0.3">
      <c r="A2793">
        <v>2792</v>
      </c>
      <c r="B2793" s="2">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f>IF(Table1[[#This Row],[Age]]&lt;25,"Under 25",
IF(Table1[[#This Row],[Age]]&lt;=34,"25–34",
IF(Table1[[#This Row],[Age]]&lt;=44,"35–44",
IF(Table1[[#This Row],[Age]]&lt;=54,"45–54","55+"))))</f>
        <v>35–44</v>
      </c>
      <c r="T2793" t="str">
        <f>IF(Table1[[#This Row],[Purchase Amount (USD)]]&gt;=100,"High Value","Low Value")</f>
        <v>Low Value</v>
      </c>
      <c r="U2793" t="str">
        <f>IF(Table1[[#This Row],[Previous Purchases]]&gt;=20,"Loyal",
IF(Table1[[#This Row],[Previous Purchases]]&gt;=10,"Returning","New"))</f>
        <v>Returning</v>
      </c>
      <c r="V2793" s="3">
        <f>IF(Table1[[#This Row],[Discount Applied]]="Yes",1,0)</f>
        <v>0</v>
      </c>
    </row>
    <row r="2794" spans="1:22" ht="14" x14ac:dyDescent="0.3">
      <c r="A2794">
        <v>2793</v>
      </c>
      <c r="B2794" s="2">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f>IF(Table1[[#This Row],[Age]]&lt;25,"Under 25",
IF(Table1[[#This Row],[Age]]&lt;=34,"25–34",
IF(Table1[[#This Row],[Age]]&lt;=44,"35–44",
IF(Table1[[#This Row],[Age]]&lt;=54,"45–54","55+"))))</f>
        <v>45–54</v>
      </c>
      <c r="T2794" t="str">
        <f>IF(Table1[[#This Row],[Purchase Amount (USD)]]&gt;=100,"High Value","Low Value")</f>
        <v>Low Value</v>
      </c>
      <c r="U2794" t="str">
        <f>IF(Table1[[#This Row],[Previous Purchases]]&gt;=20,"Loyal",
IF(Table1[[#This Row],[Previous Purchases]]&gt;=10,"Returning","New"))</f>
        <v>Returning</v>
      </c>
      <c r="V2794" s="3">
        <f>IF(Table1[[#This Row],[Discount Applied]]="Yes",1,0)</f>
        <v>0</v>
      </c>
    </row>
    <row r="2795" spans="1:22" ht="14" x14ac:dyDescent="0.3">
      <c r="A2795">
        <v>2794</v>
      </c>
      <c r="B2795" s="2">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f>IF(Table1[[#This Row],[Age]]&lt;25,"Under 25",
IF(Table1[[#This Row],[Age]]&lt;=34,"25–34",
IF(Table1[[#This Row],[Age]]&lt;=44,"35–44",
IF(Table1[[#This Row],[Age]]&lt;=54,"45–54","55+"))))</f>
        <v>35–44</v>
      </c>
      <c r="T2795" t="str">
        <f>IF(Table1[[#This Row],[Purchase Amount (USD)]]&gt;=100,"High Value","Low Value")</f>
        <v>Low Value</v>
      </c>
      <c r="U2795" t="str">
        <f>IF(Table1[[#This Row],[Previous Purchases]]&gt;=20,"Loyal",
IF(Table1[[#This Row],[Previous Purchases]]&gt;=10,"Returning","New"))</f>
        <v>Loyal</v>
      </c>
      <c r="V2795" s="3">
        <f>IF(Table1[[#This Row],[Discount Applied]]="Yes",1,0)</f>
        <v>0</v>
      </c>
    </row>
    <row r="2796" spans="1:22" ht="14" x14ac:dyDescent="0.3">
      <c r="A2796">
        <v>2795</v>
      </c>
      <c r="B2796" s="2">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f>IF(Table1[[#This Row],[Age]]&lt;25,"Under 25",
IF(Table1[[#This Row],[Age]]&lt;=34,"25–34",
IF(Table1[[#This Row],[Age]]&lt;=44,"35–44",
IF(Table1[[#This Row],[Age]]&lt;=54,"45–54","55+"))))</f>
        <v>25–34</v>
      </c>
      <c r="T2796" t="str">
        <f>IF(Table1[[#This Row],[Purchase Amount (USD)]]&gt;=100,"High Value","Low Value")</f>
        <v>Low Value</v>
      </c>
      <c r="U2796" t="str">
        <f>IF(Table1[[#This Row],[Previous Purchases]]&gt;=20,"Loyal",
IF(Table1[[#This Row],[Previous Purchases]]&gt;=10,"Returning","New"))</f>
        <v>New</v>
      </c>
      <c r="V2796" s="3">
        <f>IF(Table1[[#This Row],[Discount Applied]]="Yes",1,0)</f>
        <v>0</v>
      </c>
    </row>
    <row r="2797" spans="1:22" ht="14" x14ac:dyDescent="0.3">
      <c r="A2797">
        <v>2796</v>
      </c>
      <c r="B2797" s="2">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f>IF(Table1[[#This Row],[Age]]&lt;25,"Under 25",
IF(Table1[[#This Row],[Age]]&lt;=34,"25–34",
IF(Table1[[#This Row],[Age]]&lt;=44,"35–44",
IF(Table1[[#This Row],[Age]]&lt;=54,"45–54","55+"))))</f>
        <v>25–34</v>
      </c>
      <c r="T2797" t="str">
        <f>IF(Table1[[#This Row],[Purchase Amount (USD)]]&gt;=100,"High Value","Low Value")</f>
        <v>Low Value</v>
      </c>
      <c r="U2797" t="str">
        <f>IF(Table1[[#This Row],[Previous Purchases]]&gt;=20,"Loyal",
IF(Table1[[#This Row],[Previous Purchases]]&gt;=10,"Returning","New"))</f>
        <v>Loyal</v>
      </c>
      <c r="V2797" s="3">
        <f>IF(Table1[[#This Row],[Discount Applied]]="Yes",1,0)</f>
        <v>0</v>
      </c>
    </row>
    <row r="2798" spans="1:22" ht="14" x14ac:dyDescent="0.3">
      <c r="A2798">
        <v>2797</v>
      </c>
      <c r="B2798" s="2">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f>IF(Table1[[#This Row],[Age]]&lt;25,"Under 25",
IF(Table1[[#This Row],[Age]]&lt;=34,"25–34",
IF(Table1[[#This Row],[Age]]&lt;=44,"35–44",
IF(Table1[[#This Row],[Age]]&lt;=54,"45–54","55+"))))</f>
        <v>55+</v>
      </c>
      <c r="T2798" t="str">
        <f>IF(Table1[[#This Row],[Purchase Amount (USD)]]&gt;=100,"High Value","Low Value")</f>
        <v>Low Value</v>
      </c>
      <c r="U2798" t="str">
        <f>IF(Table1[[#This Row],[Previous Purchases]]&gt;=20,"Loyal",
IF(Table1[[#This Row],[Previous Purchases]]&gt;=10,"Returning","New"))</f>
        <v>Loyal</v>
      </c>
      <c r="V2798" s="3">
        <f>IF(Table1[[#This Row],[Discount Applied]]="Yes",1,0)</f>
        <v>0</v>
      </c>
    </row>
    <row r="2799" spans="1:22" ht="14" x14ac:dyDescent="0.3">
      <c r="A2799">
        <v>2798</v>
      </c>
      <c r="B2799" s="2">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f>IF(Table1[[#This Row],[Age]]&lt;25,"Under 25",
IF(Table1[[#This Row],[Age]]&lt;=34,"25–34",
IF(Table1[[#This Row],[Age]]&lt;=44,"35–44",
IF(Table1[[#This Row],[Age]]&lt;=54,"45–54","55+"))))</f>
        <v>55+</v>
      </c>
      <c r="T2799" t="str">
        <f>IF(Table1[[#This Row],[Purchase Amount (USD)]]&gt;=100,"High Value","Low Value")</f>
        <v>Low Value</v>
      </c>
      <c r="U2799" t="str">
        <f>IF(Table1[[#This Row],[Previous Purchases]]&gt;=20,"Loyal",
IF(Table1[[#This Row],[Previous Purchases]]&gt;=10,"Returning","New"))</f>
        <v>Returning</v>
      </c>
      <c r="V2799" s="3">
        <f>IF(Table1[[#This Row],[Discount Applied]]="Yes",1,0)</f>
        <v>0</v>
      </c>
    </row>
    <row r="2800" spans="1:22" ht="14" x14ac:dyDescent="0.3">
      <c r="A2800">
        <v>2799</v>
      </c>
      <c r="B2800" s="2">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f>IF(Table1[[#This Row],[Age]]&lt;25,"Under 25",
IF(Table1[[#This Row],[Age]]&lt;=34,"25–34",
IF(Table1[[#This Row],[Age]]&lt;=44,"35–44",
IF(Table1[[#This Row],[Age]]&lt;=54,"45–54","55+"))))</f>
        <v>45–54</v>
      </c>
      <c r="T2800" t="str">
        <f>IF(Table1[[#This Row],[Purchase Amount (USD)]]&gt;=100,"High Value","Low Value")</f>
        <v>Low Value</v>
      </c>
      <c r="U2800" t="str">
        <f>IF(Table1[[#This Row],[Previous Purchases]]&gt;=20,"Loyal",
IF(Table1[[#This Row],[Previous Purchases]]&gt;=10,"Returning","New"))</f>
        <v>Loyal</v>
      </c>
      <c r="V2800" s="3">
        <f>IF(Table1[[#This Row],[Discount Applied]]="Yes",1,0)</f>
        <v>0</v>
      </c>
    </row>
    <row r="2801" spans="1:22" ht="14" x14ac:dyDescent="0.3">
      <c r="A2801">
        <v>2800</v>
      </c>
      <c r="B2801" s="2">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f>IF(Table1[[#This Row],[Age]]&lt;25,"Under 25",
IF(Table1[[#This Row],[Age]]&lt;=34,"25–34",
IF(Table1[[#This Row],[Age]]&lt;=44,"35–44",
IF(Table1[[#This Row],[Age]]&lt;=54,"45–54","55+"))))</f>
        <v>Under 25</v>
      </c>
      <c r="T2801" t="str">
        <f>IF(Table1[[#This Row],[Purchase Amount (USD)]]&gt;=100,"High Value","Low Value")</f>
        <v>Low Value</v>
      </c>
      <c r="U2801" t="str">
        <f>IF(Table1[[#This Row],[Previous Purchases]]&gt;=20,"Loyal",
IF(Table1[[#This Row],[Previous Purchases]]&gt;=10,"Returning","New"))</f>
        <v>New</v>
      </c>
      <c r="V2801" s="3">
        <f>IF(Table1[[#This Row],[Discount Applied]]="Yes",1,0)</f>
        <v>0</v>
      </c>
    </row>
    <row r="2802" spans="1:22" ht="14" x14ac:dyDescent="0.3">
      <c r="A2802">
        <v>2801</v>
      </c>
      <c r="B2802" s="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f>IF(Table1[[#This Row],[Age]]&lt;25,"Under 25",
IF(Table1[[#This Row],[Age]]&lt;=34,"25–34",
IF(Table1[[#This Row],[Age]]&lt;=44,"35–44",
IF(Table1[[#This Row],[Age]]&lt;=54,"45–54","55+"))))</f>
        <v>55+</v>
      </c>
      <c r="T2802" t="str">
        <f>IF(Table1[[#This Row],[Purchase Amount (USD)]]&gt;=100,"High Value","Low Value")</f>
        <v>Low Value</v>
      </c>
      <c r="U2802" t="str">
        <f>IF(Table1[[#This Row],[Previous Purchases]]&gt;=20,"Loyal",
IF(Table1[[#This Row],[Previous Purchases]]&gt;=10,"Returning","New"))</f>
        <v>Returning</v>
      </c>
      <c r="V2802" s="3">
        <f>IF(Table1[[#This Row],[Discount Applied]]="Yes",1,0)</f>
        <v>0</v>
      </c>
    </row>
    <row r="2803" spans="1:22" ht="14" x14ac:dyDescent="0.3">
      <c r="A2803">
        <v>2802</v>
      </c>
      <c r="B2803" s="2">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f>IF(Table1[[#This Row],[Age]]&lt;25,"Under 25",
IF(Table1[[#This Row],[Age]]&lt;=34,"25–34",
IF(Table1[[#This Row],[Age]]&lt;=44,"35–44",
IF(Table1[[#This Row],[Age]]&lt;=54,"45–54","55+"))))</f>
        <v>55+</v>
      </c>
      <c r="T2803" t="str">
        <f>IF(Table1[[#This Row],[Purchase Amount (USD)]]&gt;=100,"High Value","Low Value")</f>
        <v>Low Value</v>
      </c>
      <c r="U2803" t="str">
        <f>IF(Table1[[#This Row],[Previous Purchases]]&gt;=20,"Loyal",
IF(Table1[[#This Row],[Previous Purchases]]&gt;=10,"Returning","New"))</f>
        <v>Loyal</v>
      </c>
      <c r="V2803" s="3">
        <f>IF(Table1[[#This Row],[Discount Applied]]="Yes",1,0)</f>
        <v>0</v>
      </c>
    </row>
    <row r="2804" spans="1:22" ht="14" x14ac:dyDescent="0.3">
      <c r="A2804">
        <v>2803</v>
      </c>
      <c r="B2804" s="2">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f>IF(Table1[[#This Row],[Age]]&lt;25,"Under 25",
IF(Table1[[#This Row],[Age]]&lt;=34,"25–34",
IF(Table1[[#This Row],[Age]]&lt;=44,"35–44",
IF(Table1[[#This Row],[Age]]&lt;=54,"45–54","55+"))))</f>
        <v>Under 25</v>
      </c>
      <c r="T2804" t="str">
        <f>IF(Table1[[#This Row],[Purchase Amount (USD)]]&gt;=100,"High Value","Low Value")</f>
        <v>High Value</v>
      </c>
      <c r="U2804" t="str">
        <f>IF(Table1[[#This Row],[Previous Purchases]]&gt;=20,"Loyal",
IF(Table1[[#This Row],[Previous Purchases]]&gt;=10,"Returning","New"))</f>
        <v>Loyal</v>
      </c>
      <c r="V2804" s="3">
        <f>IF(Table1[[#This Row],[Discount Applied]]="Yes",1,0)</f>
        <v>0</v>
      </c>
    </row>
    <row r="2805" spans="1:22" ht="14" x14ac:dyDescent="0.3">
      <c r="A2805">
        <v>2804</v>
      </c>
      <c r="B2805" s="2">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f>IF(Table1[[#This Row],[Age]]&lt;25,"Under 25",
IF(Table1[[#This Row],[Age]]&lt;=34,"25–34",
IF(Table1[[#This Row],[Age]]&lt;=44,"35–44",
IF(Table1[[#This Row],[Age]]&lt;=54,"45–54","55+"))))</f>
        <v>45–54</v>
      </c>
      <c r="T2805" t="str">
        <f>IF(Table1[[#This Row],[Purchase Amount (USD)]]&gt;=100,"High Value","Low Value")</f>
        <v>Low Value</v>
      </c>
      <c r="U2805" t="str">
        <f>IF(Table1[[#This Row],[Previous Purchases]]&gt;=20,"Loyal",
IF(Table1[[#This Row],[Previous Purchases]]&gt;=10,"Returning","New"))</f>
        <v>Loyal</v>
      </c>
      <c r="V2805" s="3">
        <f>IF(Table1[[#This Row],[Discount Applied]]="Yes",1,0)</f>
        <v>0</v>
      </c>
    </row>
    <row r="2806" spans="1:22" ht="14" x14ac:dyDescent="0.3">
      <c r="A2806">
        <v>2805</v>
      </c>
      <c r="B2806" s="2">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f>IF(Table1[[#This Row],[Age]]&lt;25,"Under 25",
IF(Table1[[#This Row],[Age]]&lt;=34,"25–34",
IF(Table1[[#This Row],[Age]]&lt;=44,"35–44",
IF(Table1[[#This Row],[Age]]&lt;=54,"45–54","55+"))))</f>
        <v>55+</v>
      </c>
      <c r="T2806" t="str">
        <f>IF(Table1[[#This Row],[Purchase Amount (USD)]]&gt;=100,"High Value","Low Value")</f>
        <v>Low Value</v>
      </c>
      <c r="U2806" t="str">
        <f>IF(Table1[[#This Row],[Previous Purchases]]&gt;=20,"Loyal",
IF(Table1[[#This Row],[Previous Purchases]]&gt;=10,"Returning","New"))</f>
        <v>Loyal</v>
      </c>
      <c r="V2806" s="3">
        <f>IF(Table1[[#This Row],[Discount Applied]]="Yes",1,0)</f>
        <v>0</v>
      </c>
    </row>
    <row r="2807" spans="1:22" ht="14" x14ac:dyDescent="0.3">
      <c r="A2807">
        <v>2806</v>
      </c>
      <c r="B2807" s="2">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f>IF(Table1[[#This Row],[Age]]&lt;25,"Under 25",
IF(Table1[[#This Row],[Age]]&lt;=34,"25–34",
IF(Table1[[#This Row],[Age]]&lt;=44,"35–44",
IF(Table1[[#This Row],[Age]]&lt;=54,"45–54","55+"))))</f>
        <v>Under 25</v>
      </c>
      <c r="T2807" t="str">
        <f>IF(Table1[[#This Row],[Purchase Amount (USD)]]&gt;=100,"High Value","Low Value")</f>
        <v>Low Value</v>
      </c>
      <c r="U2807" t="str">
        <f>IF(Table1[[#This Row],[Previous Purchases]]&gt;=20,"Loyal",
IF(Table1[[#This Row],[Previous Purchases]]&gt;=10,"Returning","New"))</f>
        <v>Loyal</v>
      </c>
      <c r="V2807" s="3">
        <f>IF(Table1[[#This Row],[Discount Applied]]="Yes",1,0)</f>
        <v>0</v>
      </c>
    </row>
    <row r="2808" spans="1:22" ht="14" x14ac:dyDescent="0.3">
      <c r="A2808">
        <v>2807</v>
      </c>
      <c r="B2808" s="2">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f>IF(Table1[[#This Row],[Age]]&lt;25,"Under 25",
IF(Table1[[#This Row],[Age]]&lt;=34,"25–34",
IF(Table1[[#This Row],[Age]]&lt;=44,"35–44",
IF(Table1[[#This Row],[Age]]&lt;=54,"45–54","55+"))))</f>
        <v>45–54</v>
      </c>
      <c r="T2808" t="str">
        <f>IF(Table1[[#This Row],[Purchase Amount (USD)]]&gt;=100,"High Value","Low Value")</f>
        <v>Low Value</v>
      </c>
      <c r="U2808" t="str">
        <f>IF(Table1[[#This Row],[Previous Purchases]]&gt;=20,"Loyal",
IF(Table1[[#This Row],[Previous Purchases]]&gt;=10,"Returning","New"))</f>
        <v>Loyal</v>
      </c>
      <c r="V2808" s="3">
        <f>IF(Table1[[#This Row],[Discount Applied]]="Yes",1,0)</f>
        <v>0</v>
      </c>
    </row>
    <row r="2809" spans="1:22" ht="14" x14ac:dyDescent="0.3">
      <c r="A2809">
        <v>2808</v>
      </c>
      <c r="B2809" s="2">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f>IF(Table1[[#This Row],[Age]]&lt;25,"Under 25",
IF(Table1[[#This Row],[Age]]&lt;=34,"25–34",
IF(Table1[[#This Row],[Age]]&lt;=44,"35–44",
IF(Table1[[#This Row],[Age]]&lt;=54,"45–54","55+"))))</f>
        <v>55+</v>
      </c>
      <c r="T2809" t="str">
        <f>IF(Table1[[#This Row],[Purchase Amount (USD)]]&gt;=100,"High Value","Low Value")</f>
        <v>High Value</v>
      </c>
      <c r="U2809" t="str">
        <f>IF(Table1[[#This Row],[Previous Purchases]]&gt;=20,"Loyal",
IF(Table1[[#This Row],[Previous Purchases]]&gt;=10,"Returning","New"))</f>
        <v>Returning</v>
      </c>
      <c r="V2809" s="3">
        <f>IF(Table1[[#This Row],[Discount Applied]]="Yes",1,0)</f>
        <v>0</v>
      </c>
    </row>
    <row r="2810" spans="1:22" ht="14" x14ac:dyDescent="0.3">
      <c r="A2810">
        <v>2809</v>
      </c>
      <c r="B2810" s="2">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f>IF(Table1[[#This Row],[Age]]&lt;25,"Under 25",
IF(Table1[[#This Row],[Age]]&lt;=34,"25–34",
IF(Table1[[#This Row],[Age]]&lt;=44,"35–44",
IF(Table1[[#This Row],[Age]]&lt;=54,"45–54","55+"))))</f>
        <v>45–54</v>
      </c>
      <c r="T2810" t="str">
        <f>IF(Table1[[#This Row],[Purchase Amount (USD)]]&gt;=100,"High Value","Low Value")</f>
        <v>Low Value</v>
      </c>
      <c r="U2810" t="str">
        <f>IF(Table1[[#This Row],[Previous Purchases]]&gt;=20,"Loyal",
IF(Table1[[#This Row],[Previous Purchases]]&gt;=10,"Returning","New"))</f>
        <v>Loyal</v>
      </c>
      <c r="V2810" s="3">
        <f>IF(Table1[[#This Row],[Discount Applied]]="Yes",1,0)</f>
        <v>0</v>
      </c>
    </row>
    <row r="2811" spans="1:22" ht="14" x14ac:dyDescent="0.3">
      <c r="A2811">
        <v>2810</v>
      </c>
      <c r="B2811" s="2">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f>IF(Table1[[#This Row],[Age]]&lt;25,"Under 25",
IF(Table1[[#This Row],[Age]]&lt;=34,"25–34",
IF(Table1[[#This Row],[Age]]&lt;=44,"35–44",
IF(Table1[[#This Row],[Age]]&lt;=54,"45–54","55+"))))</f>
        <v>55+</v>
      </c>
      <c r="T2811" t="str">
        <f>IF(Table1[[#This Row],[Purchase Amount (USD)]]&gt;=100,"High Value","Low Value")</f>
        <v>Low Value</v>
      </c>
      <c r="U2811" t="str">
        <f>IF(Table1[[#This Row],[Previous Purchases]]&gt;=20,"Loyal",
IF(Table1[[#This Row],[Previous Purchases]]&gt;=10,"Returning","New"))</f>
        <v>Loyal</v>
      </c>
      <c r="V2811" s="3">
        <f>IF(Table1[[#This Row],[Discount Applied]]="Yes",1,0)</f>
        <v>0</v>
      </c>
    </row>
    <row r="2812" spans="1:22" ht="14" x14ac:dyDescent="0.3">
      <c r="A2812">
        <v>2811</v>
      </c>
      <c r="B2812" s="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f>IF(Table1[[#This Row],[Age]]&lt;25,"Under 25",
IF(Table1[[#This Row],[Age]]&lt;=34,"25–34",
IF(Table1[[#This Row],[Age]]&lt;=44,"35–44",
IF(Table1[[#This Row],[Age]]&lt;=54,"45–54","55+"))))</f>
        <v>25–34</v>
      </c>
      <c r="T2812" t="str">
        <f>IF(Table1[[#This Row],[Purchase Amount (USD)]]&gt;=100,"High Value","Low Value")</f>
        <v>Low Value</v>
      </c>
      <c r="U2812" t="str">
        <f>IF(Table1[[#This Row],[Previous Purchases]]&gt;=20,"Loyal",
IF(Table1[[#This Row],[Previous Purchases]]&gt;=10,"Returning","New"))</f>
        <v>Returning</v>
      </c>
      <c r="V2812" s="3">
        <f>IF(Table1[[#This Row],[Discount Applied]]="Yes",1,0)</f>
        <v>0</v>
      </c>
    </row>
    <row r="2813" spans="1:22" ht="14" x14ac:dyDescent="0.3">
      <c r="A2813">
        <v>2812</v>
      </c>
      <c r="B2813" s="2">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f>IF(Table1[[#This Row],[Age]]&lt;25,"Under 25",
IF(Table1[[#This Row],[Age]]&lt;=34,"25–34",
IF(Table1[[#This Row],[Age]]&lt;=44,"35–44",
IF(Table1[[#This Row],[Age]]&lt;=54,"45–54","55+"))))</f>
        <v>55+</v>
      </c>
      <c r="T2813" t="str">
        <f>IF(Table1[[#This Row],[Purchase Amount (USD)]]&gt;=100,"High Value","Low Value")</f>
        <v>Low Value</v>
      </c>
      <c r="U2813" t="str">
        <f>IF(Table1[[#This Row],[Previous Purchases]]&gt;=20,"Loyal",
IF(Table1[[#This Row],[Previous Purchases]]&gt;=10,"Returning","New"))</f>
        <v>Returning</v>
      </c>
      <c r="V2813" s="3">
        <f>IF(Table1[[#This Row],[Discount Applied]]="Yes",1,0)</f>
        <v>0</v>
      </c>
    </row>
    <row r="2814" spans="1:22" ht="14" x14ac:dyDescent="0.3">
      <c r="A2814">
        <v>2813</v>
      </c>
      <c r="B2814" s="2">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f>IF(Table1[[#This Row],[Age]]&lt;25,"Under 25",
IF(Table1[[#This Row],[Age]]&lt;=34,"25–34",
IF(Table1[[#This Row],[Age]]&lt;=44,"35–44",
IF(Table1[[#This Row],[Age]]&lt;=54,"45–54","55+"))))</f>
        <v>55+</v>
      </c>
      <c r="T2814" t="str">
        <f>IF(Table1[[#This Row],[Purchase Amount (USD)]]&gt;=100,"High Value","Low Value")</f>
        <v>Low Value</v>
      </c>
      <c r="U2814" t="str">
        <f>IF(Table1[[#This Row],[Previous Purchases]]&gt;=20,"Loyal",
IF(Table1[[#This Row],[Previous Purchases]]&gt;=10,"Returning","New"))</f>
        <v>New</v>
      </c>
      <c r="V2814" s="3">
        <f>IF(Table1[[#This Row],[Discount Applied]]="Yes",1,0)</f>
        <v>0</v>
      </c>
    </row>
    <row r="2815" spans="1:22" ht="14" x14ac:dyDescent="0.3">
      <c r="A2815">
        <v>2814</v>
      </c>
      <c r="B2815" s="2">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f>IF(Table1[[#This Row],[Age]]&lt;25,"Under 25",
IF(Table1[[#This Row],[Age]]&lt;=34,"25–34",
IF(Table1[[#This Row],[Age]]&lt;=44,"35–44",
IF(Table1[[#This Row],[Age]]&lt;=54,"45–54","55+"))))</f>
        <v>45–54</v>
      </c>
      <c r="T2815" t="str">
        <f>IF(Table1[[#This Row],[Purchase Amount (USD)]]&gt;=100,"High Value","Low Value")</f>
        <v>Low Value</v>
      </c>
      <c r="U2815" t="str">
        <f>IF(Table1[[#This Row],[Previous Purchases]]&gt;=20,"Loyal",
IF(Table1[[#This Row],[Previous Purchases]]&gt;=10,"Returning","New"))</f>
        <v>Loyal</v>
      </c>
      <c r="V2815" s="3">
        <f>IF(Table1[[#This Row],[Discount Applied]]="Yes",1,0)</f>
        <v>0</v>
      </c>
    </row>
    <row r="2816" spans="1:22" ht="14" x14ac:dyDescent="0.3">
      <c r="A2816">
        <v>2815</v>
      </c>
      <c r="B2816" s="2">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f>IF(Table1[[#This Row],[Age]]&lt;25,"Under 25",
IF(Table1[[#This Row],[Age]]&lt;=34,"25–34",
IF(Table1[[#This Row],[Age]]&lt;=44,"35–44",
IF(Table1[[#This Row],[Age]]&lt;=54,"45–54","55+"))))</f>
        <v>25–34</v>
      </c>
      <c r="T2816" t="str">
        <f>IF(Table1[[#This Row],[Purchase Amount (USD)]]&gt;=100,"High Value","Low Value")</f>
        <v>Low Value</v>
      </c>
      <c r="U2816" t="str">
        <f>IF(Table1[[#This Row],[Previous Purchases]]&gt;=20,"Loyal",
IF(Table1[[#This Row],[Previous Purchases]]&gt;=10,"Returning","New"))</f>
        <v>Returning</v>
      </c>
      <c r="V2816" s="3">
        <f>IF(Table1[[#This Row],[Discount Applied]]="Yes",1,0)</f>
        <v>0</v>
      </c>
    </row>
    <row r="2817" spans="1:22" ht="14" x14ac:dyDescent="0.3">
      <c r="A2817">
        <v>2816</v>
      </c>
      <c r="B2817" s="2">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f>IF(Table1[[#This Row],[Age]]&lt;25,"Under 25",
IF(Table1[[#This Row],[Age]]&lt;=34,"25–34",
IF(Table1[[#This Row],[Age]]&lt;=44,"35–44",
IF(Table1[[#This Row],[Age]]&lt;=54,"45–54","55+"))))</f>
        <v>25–34</v>
      </c>
      <c r="T2817" t="str">
        <f>IF(Table1[[#This Row],[Purchase Amount (USD)]]&gt;=100,"High Value","Low Value")</f>
        <v>Low Value</v>
      </c>
      <c r="U2817" t="str">
        <f>IF(Table1[[#This Row],[Previous Purchases]]&gt;=20,"Loyal",
IF(Table1[[#This Row],[Previous Purchases]]&gt;=10,"Returning","New"))</f>
        <v>Loyal</v>
      </c>
      <c r="V2817" s="3">
        <f>IF(Table1[[#This Row],[Discount Applied]]="Yes",1,0)</f>
        <v>0</v>
      </c>
    </row>
    <row r="2818" spans="1:22" ht="14" x14ac:dyDescent="0.3">
      <c r="A2818">
        <v>2817</v>
      </c>
      <c r="B2818" s="2">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f>IF(Table1[[#This Row],[Age]]&lt;25,"Under 25",
IF(Table1[[#This Row],[Age]]&lt;=34,"25–34",
IF(Table1[[#This Row],[Age]]&lt;=44,"35–44",
IF(Table1[[#This Row],[Age]]&lt;=54,"45–54","55+"))))</f>
        <v>35–44</v>
      </c>
      <c r="T2818" t="str">
        <f>IF(Table1[[#This Row],[Purchase Amount (USD)]]&gt;=100,"High Value","Low Value")</f>
        <v>Low Value</v>
      </c>
      <c r="U2818" t="str">
        <f>IF(Table1[[#This Row],[Previous Purchases]]&gt;=20,"Loyal",
IF(Table1[[#This Row],[Previous Purchases]]&gt;=10,"Returning","New"))</f>
        <v>Loyal</v>
      </c>
      <c r="V2818" s="3">
        <f>IF(Table1[[#This Row],[Discount Applied]]="Yes",1,0)</f>
        <v>0</v>
      </c>
    </row>
    <row r="2819" spans="1:22" ht="14" x14ac:dyDescent="0.3">
      <c r="A2819">
        <v>2818</v>
      </c>
      <c r="B2819" s="2">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str">
        <f>IF(Table1[[#This Row],[Age]]&lt;25,"Under 25",
IF(Table1[[#This Row],[Age]]&lt;=34,"25–34",
IF(Table1[[#This Row],[Age]]&lt;=44,"35–44",
IF(Table1[[#This Row],[Age]]&lt;=54,"45–54","55+"))))</f>
        <v>25–34</v>
      </c>
      <c r="T2819" t="str">
        <f>IF(Table1[[#This Row],[Purchase Amount (USD)]]&gt;=100,"High Value","Low Value")</f>
        <v>Low Value</v>
      </c>
      <c r="U2819" t="str">
        <f>IF(Table1[[#This Row],[Previous Purchases]]&gt;=20,"Loyal",
IF(Table1[[#This Row],[Previous Purchases]]&gt;=10,"Returning","New"))</f>
        <v>New</v>
      </c>
      <c r="V2819" s="3">
        <f>IF(Table1[[#This Row],[Discount Applied]]="Yes",1,0)</f>
        <v>0</v>
      </c>
    </row>
    <row r="2820" spans="1:22" ht="14" x14ac:dyDescent="0.3">
      <c r="A2820">
        <v>2819</v>
      </c>
      <c r="B2820" s="2">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f>IF(Table1[[#This Row],[Age]]&lt;25,"Under 25",
IF(Table1[[#This Row],[Age]]&lt;=34,"25–34",
IF(Table1[[#This Row],[Age]]&lt;=44,"35–44",
IF(Table1[[#This Row],[Age]]&lt;=54,"45–54","55+"))))</f>
        <v>45–54</v>
      </c>
      <c r="T2820" t="str">
        <f>IF(Table1[[#This Row],[Purchase Amount (USD)]]&gt;=100,"High Value","Low Value")</f>
        <v>Low Value</v>
      </c>
      <c r="U2820" t="str">
        <f>IF(Table1[[#This Row],[Previous Purchases]]&gt;=20,"Loyal",
IF(Table1[[#This Row],[Previous Purchases]]&gt;=10,"Returning","New"))</f>
        <v>Returning</v>
      </c>
      <c r="V2820" s="3">
        <f>IF(Table1[[#This Row],[Discount Applied]]="Yes",1,0)</f>
        <v>0</v>
      </c>
    </row>
    <row r="2821" spans="1:22" ht="14" x14ac:dyDescent="0.3">
      <c r="A2821">
        <v>2820</v>
      </c>
      <c r="B2821" s="2">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f>IF(Table1[[#This Row],[Age]]&lt;25,"Under 25",
IF(Table1[[#This Row],[Age]]&lt;=34,"25–34",
IF(Table1[[#This Row],[Age]]&lt;=44,"35–44",
IF(Table1[[#This Row],[Age]]&lt;=54,"45–54","55+"))))</f>
        <v>55+</v>
      </c>
      <c r="T2821" t="str">
        <f>IF(Table1[[#This Row],[Purchase Amount (USD)]]&gt;=100,"High Value","Low Value")</f>
        <v>Low Value</v>
      </c>
      <c r="U2821" t="str">
        <f>IF(Table1[[#This Row],[Previous Purchases]]&gt;=20,"Loyal",
IF(Table1[[#This Row],[Previous Purchases]]&gt;=10,"Returning","New"))</f>
        <v>Returning</v>
      </c>
      <c r="V2821" s="3">
        <f>IF(Table1[[#This Row],[Discount Applied]]="Yes",1,0)</f>
        <v>0</v>
      </c>
    </row>
    <row r="2822" spans="1:22" ht="14" x14ac:dyDescent="0.3">
      <c r="A2822">
        <v>2821</v>
      </c>
      <c r="B2822" s="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str">
        <f>IF(Table1[[#This Row],[Age]]&lt;25,"Under 25",
IF(Table1[[#This Row],[Age]]&lt;=34,"25–34",
IF(Table1[[#This Row],[Age]]&lt;=44,"35–44",
IF(Table1[[#This Row],[Age]]&lt;=54,"45–54","55+"))))</f>
        <v>25–34</v>
      </c>
      <c r="T2822" t="str">
        <f>IF(Table1[[#This Row],[Purchase Amount (USD)]]&gt;=100,"High Value","Low Value")</f>
        <v>Low Value</v>
      </c>
      <c r="U2822" t="str">
        <f>IF(Table1[[#This Row],[Previous Purchases]]&gt;=20,"Loyal",
IF(Table1[[#This Row],[Previous Purchases]]&gt;=10,"Returning","New"))</f>
        <v>New</v>
      </c>
      <c r="V2822" s="3">
        <f>IF(Table1[[#This Row],[Discount Applied]]="Yes",1,0)</f>
        <v>0</v>
      </c>
    </row>
    <row r="2823" spans="1:22" ht="14" x14ac:dyDescent="0.3">
      <c r="A2823">
        <v>2822</v>
      </c>
      <c r="B2823" s="2">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f>IF(Table1[[#This Row],[Age]]&lt;25,"Under 25",
IF(Table1[[#This Row],[Age]]&lt;=34,"25–34",
IF(Table1[[#This Row],[Age]]&lt;=44,"35–44",
IF(Table1[[#This Row],[Age]]&lt;=54,"45–54","55+"))))</f>
        <v>35–44</v>
      </c>
      <c r="T2823" t="str">
        <f>IF(Table1[[#This Row],[Purchase Amount (USD)]]&gt;=100,"High Value","Low Value")</f>
        <v>Low Value</v>
      </c>
      <c r="U2823" t="str">
        <f>IF(Table1[[#This Row],[Previous Purchases]]&gt;=20,"Loyal",
IF(Table1[[#This Row],[Previous Purchases]]&gt;=10,"Returning","New"))</f>
        <v>Loyal</v>
      </c>
      <c r="V2823" s="3">
        <f>IF(Table1[[#This Row],[Discount Applied]]="Yes",1,0)</f>
        <v>0</v>
      </c>
    </row>
    <row r="2824" spans="1:22" ht="14" x14ac:dyDescent="0.3">
      <c r="A2824">
        <v>2823</v>
      </c>
      <c r="B2824" s="2">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f>IF(Table1[[#This Row],[Age]]&lt;25,"Under 25",
IF(Table1[[#This Row],[Age]]&lt;=34,"25–34",
IF(Table1[[#This Row],[Age]]&lt;=44,"35–44",
IF(Table1[[#This Row],[Age]]&lt;=54,"45–54","55+"))))</f>
        <v>55+</v>
      </c>
      <c r="T2824" t="str">
        <f>IF(Table1[[#This Row],[Purchase Amount (USD)]]&gt;=100,"High Value","Low Value")</f>
        <v>Low Value</v>
      </c>
      <c r="U2824" t="str">
        <f>IF(Table1[[#This Row],[Previous Purchases]]&gt;=20,"Loyal",
IF(Table1[[#This Row],[Previous Purchases]]&gt;=10,"Returning","New"))</f>
        <v>Loyal</v>
      </c>
      <c r="V2824" s="3">
        <f>IF(Table1[[#This Row],[Discount Applied]]="Yes",1,0)</f>
        <v>0</v>
      </c>
    </row>
    <row r="2825" spans="1:22" ht="14" x14ac:dyDescent="0.3">
      <c r="A2825">
        <v>2824</v>
      </c>
      <c r="B2825" s="2">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f>IF(Table1[[#This Row],[Age]]&lt;25,"Under 25",
IF(Table1[[#This Row],[Age]]&lt;=34,"25–34",
IF(Table1[[#This Row],[Age]]&lt;=44,"35–44",
IF(Table1[[#This Row],[Age]]&lt;=54,"45–54","55+"))))</f>
        <v>25–34</v>
      </c>
      <c r="T2825" t="str">
        <f>IF(Table1[[#This Row],[Purchase Amount (USD)]]&gt;=100,"High Value","Low Value")</f>
        <v>Low Value</v>
      </c>
      <c r="U2825" t="str">
        <f>IF(Table1[[#This Row],[Previous Purchases]]&gt;=20,"Loyal",
IF(Table1[[#This Row],[Previous Purchases]]&gt;=10,"Returning","New"))</f>
        <v>Loyal</v>
      </c>
      <c r="V2825" s="3">
        <f>IF(Table1[[#This Row],[Discount Applied]]="Yes",1,0)</f>
        <v>0</v>
      </c>
    </row>
    <row r="2826" spans="1:22" ht="14" x14ac:dyDescent="0.3">
      <c r="A2826">
        <v>2825</v>
      </c>
      <c r="B2826" s="2">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f>IF(Table1[[#This Row],[Age]]&lt;25,"Under 25",
IF(Table1[[#This Row],[Age]]&lt;=34,"25–34",
IF(Table1[[#This Row],[Age]]&lt;=44,"35–44",
IF(Table1[[#This Row],[Age]]&lt;=54,"45–54","55+"))))</f>
        <v>35–44</v>
      </c>
      <c r="T2826" t="str">
        <f>IF(Table1[[#This Row],[Purchase Amount (USD)]]&gt;=100,"High Value","Low Value")</f>
        <v>Low Value</v>
      </c>
      <c r="U2826" t="str">
        <f>IF(Table1[[#This Row],[Previous Purchases]]&gt;=20,"Loyal",
IF(Table1[[#This Row],[Previous Purchases]]&gt;=10,"Returning","New"))</f>
        <v>Loyal</v>
      </c>
      <c r="V2826" s="3">
        <f>IF(Table1[[#This Row],[Discount Applied]]="Yes",1,0)</f>
        <v>0</v>
      </c>
    </row>
    <row r="2827" spans="1:22" ht="14" x14ac:dyDescent="0.3">
      <c r="A2827">
        <v>2826</v>
      </c>
      <c r="B2827" s="2">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f>IF(Table1[[#This Row],[Age]]&lt;25,"Under 25",
IF(Table1[[#This Row],[Age]]&lt;=34,"25–34",
IF(Table1[[#This Row],[Age]]&lt;=44,"35–44",
IF(Table1[[#This Row],[Age]]&lt;=54,"45–54","55+"))))</f>
        <v>55+</v>
      </c>
      <c r="T2827" t="str">
        <f>IF(Table1[[#This Row],[Purchase Amount (USD)]]&gt;=100,"High Value","Low Value")</f>
        <v>Low Value</v>
      </c>
      <c r="U2827" t="str">
        <f>IF(Table1[[#This Row],[Previous Purchases]]&gt;=20,"Loyal",
IF(Table1[[#This Row],[Previous Purchases]]&gt;=10,"Returning","New"))</f>
        <v>Loyal</v>
      </c>
      <c r="V2827" s="3">
        <f>IF(Table1[[#This Row],[Discount Applied]]="Yes",1,0)</f>
        <v>0</v>
      </c>
    </row>
    <row r="2828" spans="1:22" ht="14" x14ac:dyDescent="0.3">
      <c r="A2828">
        <v>2827</v>
      </c>
      <c r="B2828" s="2">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f>IF(Table1[[#This Row],[Age]]&lt;25,"Under 25",
IF(Table1[[#This Row],[Age]]&lt;=34,"25–34",
IF(Table1[[#This Row],[Age]]&lt;=44,"35–44",
IF(Table1[[#This Row],[Age]]&lt;=54,"45–54","55+"))))</f>
        <v>25–34</v>
      </c>
      <c r="T2828" t="str">
        <f>IF(Table1[[#This Row],[Purchase Amount (USD)]]&gt;=100,"High Value","Low Value")</f>
        <v>Low Value</v>
      </c>
      <c r="U2828" t="str">
        <f>IF(Table1[[#This Row],[Previous Purchases]]&gt;=20,"Loyal",
IF(Table1[[#This Row],[Previous Purchases]]&gt;=10,"Returning","New"))</f>
        <v>Loyal</v>
      </c>
      <c r="V2828" s="3">
        <f>IF(Table1[[#This Row],[Discount Applied]]="Yes",1,0)</f>
        <v>0</v>
      </c>
    </row>
    <row r="2829" spans="1:22" ht="14" x14ac:dyDescent="0.3">
      <c r="A2829">
        <v>2828</v>
      </c>
      <c r="B2829" s="2">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f>IF(Table1[[#This Row],[Age]]&lt;25,"Under 25",
IF(Table1[[#This Row],[Age]]&lt;=34,"25–34",
IF(Table1[[#This Row],[Age]]&lt;=44,"35–44",
IF(Table1[[#This Row],[Age]]&lt;=54,"45–54","55+"))))</f>
        <v>Under 25</v>
      </c>
      <c r="T2829" t="str">
        <f>IF(Table1[[#This Row],[Purchase Amount (USD)]]&gt;=100,"High Value","Low Value")</f>
        <v>Low Value</v>
      </c>
      <c r="U2829" t="str">
        <f>IF(Table1[[#This Row],[Previous Purchases]]&gt;=20,"Loyal",
IF(Table1[[#This Row],[Previous Purchases]]&gt;=10,"Returning","New"))</f>
        <v>Returning</v>
      </c>
      <c r="V2829" s="3">
        <f>IF(Table1[[#This Row],[Discount Applied]]="Yes",1,0)</f>
        <v>0</v>
      </c>
    </row>
    <row r="2830" spans="1:22" ht="14" x14ac:dyDescent="0.3">
      <c r="A2830">
        <v>2829</v>
      </c>
      <c r="B2830" s="2">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f>IF(Table1[[#This Row],[Age]]&lt;25,"Under 25",
IF(Table1[[#This Row],[Age]]&lt;=34,"25–34",
IF(Table1[[#This Row],[Age]]&lt;=44,"35–44",
IF(Table1[[#This Row],[Age]]&lt;=54,"45–54","55+"))))</f>
        <v>25–34</v>
      </c>
      <c r="T2830" t="str">
        <f>IF(Table1[[#This Row],[Purchase Amount (USD)]]&gt;=100,"High Value","Low Value")</f>
        <v>Low Value</v>
      </c>
      <c r="U2830" t="str">
        <f>IF(Table1[[#This Row],[Previous Purchases]]&gt;=20,"Loyal",
IF(Table1[[#This Row],[Previous Purchases]]&gt;=10,"Returning","New"))</f>
        <v>Loyal</v>
      </c>
      <c r="V2830" s="3">
        <f>IF(Table1[[#This Row],[Discount Applied]]="Yes",1,0)</f>
        <v>0</v>
      </c>
    </row>
    <row r="2831" spans="1:22" ht="14" x14ac:dyDescent="0.3">
      <c r="A2831">
        <v>2830</v>
      </c>
      <c r="B2831" s="2">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f>IF(Table1[[#This Row],[Age]]&lt;25,"Under 25",
IF(Table1[[#This Row],[Age]]&lt;=34,"25–34",
IF(Table1[[#This Row],[Age]]&lt;=44,"35–44",
IF(Table1[[#This Row],[Age]]&lt;=54,"45–54","55+"))))</f>
        <v>55+</v>
      </c>
      <c r="T2831" t="str">
        <f>IF(Table1[[#This Row],[Purchase Amount (USD)]]&gt;=100,"High Value","Low Value")</f>
        <v>Low Value</v>
      </c>
      <c r="U2831" t="str">
        <f>IF(Table1[[#This Row],[Previous Purchases]]&gt;=20,"Loyal",
IF(Table1[[#This Row],[Previous Purchases]]&gt;=10,"Returning","New"))</f>
        <v>Loyal</v>
      </c>
      <c r="V2831" s="3">
        <f>IF(Table1[[#This Row],[Discount Applied]]="Yes",1,0)</f>
        <v>0</v>
      </c>
    </row>
    <row r="2832" spans="1:22" ht="14" x14ac:dyDescent="0.3">
      <c r="A2832">
        <v>2831</v>
      </c>
      <c r="B2832" s="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f>IF(Table1[[#This Row],[Age]]&lt;25,"Under 25",
IF(Table1[[#This Row],[Age]]&lt;=34,"25–34",
IF(Table1[[#This Row],[Age]]&lt;=44,"35–44",
IF(Table1[[#This Row],[Age]]&lt;=54,"45–54","55+"))))</f>
        <v>55+</v>
      </c>
      <c r="T2832" t="str">
        <f>IF(Table1[[#This Row],[Purchase Amount (USD)]]&gt;=100,"High Value","Low Value")</f>
        <v>Low Value</v>
      </c>
      <c r="U2832" t="str">
        <f>IF(Table1[[#This Row],[Previous Purchases]]&gt;=20,"Loyal",
IF(Table1[[#This Row],[Previous Purchases]]&gt;=10,"Returning","New"))</f>
        <v>Returning</v>
      </c>
      <c r="V2832" s="3">
        <f>IF(Table1[[#This Row],[Discount Applied]]="Yes",1,0)</f>
        <v>0</v>
      </c>
    </row>
    <row r="2833" spans="1:22" ht="14" x14ac:dyDescent="0.3">
      <c r="A2833">
        <v>2832</v>
      </c>
      <c r="B2833" s="2">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f>IF(Table1[[#This Row],[Age]]&lt;25,"Under 25",
IF(Table1[[#This Row],[Age]]&lt;=34,"25–34",
IF(Table1[[#This Row],[Age]]&lt;=44,"35–44",
IF(Table1[[#This Row],[Age]]&lt;=54,"45–54","55+"))))</f>
        <v>25–34</v>
      </c>
      <c r="T2833" t="str">
        <f>IF(Table1[[#This Row],[Purchase Amount (USD)]]&gt;=100,"High Value","Low Value")</f>
        <v>Low Value</v>
      </c>
      <c r="U2833" t="str">
        <f>IF(Table1[[#This Row],[Previous Purchases]]&gt;=20,"Loyal",
IF(Table1[[#This Row],[Previous Purchases]]&gt;=10,"Returning","New"))</f>
        <v>New</v>
      </c>
      <c r="V2833" s="3">
        <f>IF(Table1[[#This Row],[Discount Applied]]="Yes",1,0)</f>
        <v>0</v>
      </c>
    </row>
    <row r="2834" spans="1:22" ht="14" x14ac:dyDescent="0.3">
      <c r="A2834">
        <v>2833</v>
      </c>
      <c r="B2834" s="2">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f>IF(Table1[[#This Row],[Age]]&lt;25,"Under 25",
IF(Table1[[#This Row],[Age]]&lt;=34,"25–34",
IF(Table1[[#This Row],[Age]]&lt;=44,"35–44",
IF(Table1[[#This Row],[Age]]&lt;=54,"45–54","55+"))))</f>
        <v>25–34</v>
      </c>
      <c r="T2834" t="str">
        <f>IF(Table1[[#This Row],[Purchase Amount (USD)]]&gt;=100,"High Value","Low Value")</f>
        <v>Low Value</v>
      </c>
      <c r="U2834" t="str">
        <f>IF(Table1[[#This Row],[Previous Purchases]]&gt;=20,"Loyal",
IF(Table1[[#This Row],[Previous Purchases]]&gt;=10,"Returning","New"))</f>
        <v>Loyal</v>
      </c>
      <c r="V2834" s="3">
        <f>IF(Table1[[#This Row],[Discount Applied]]="Yes",1,0)</f>
        <v>0</v>
      </c>
    </row>
    <row r="2835" spans="1:22" ht="14" x14ac:dyDescent="0.3">
      <c r="A2835">
        <v>2834</v>
      </c>
      <c r="B2835" s="2">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f>IF(Table1[[#This Row],[Age]]&lt;25,"Under 25",
IF(Table1[[#This Row],[Age]]&lt;=34,"25–34",
IF(Table1[[#This Row],[Age]]&lt;=44,"35–44",
IF(Table1[[#This Row],[Age]]&lt;=54,"45–54","55+"))))</f>
        <v>35–44</v>
      </c>
      <c r="T2835" t="str">
        <f>IF(Table1[[#This Row],[Purchase Amount (USD)]]&gt;=100,"High Value","Low Value")</f>
        <v>Low Value</v>
      </c>
      <c r="U2835" t="str">
        <f>IF(Table1[[#This Row],[Previous Purchases]]&gt;=20,"Loyal",
IF(Table1[[#This Row],[Previous Purchases]]&gt;=10,"Returning","New"))</f>
        <v>Returning</v>
      </c>
      <c r="V2835" s="3">
        <f>IF(Table1[[#This Row],[Discount Applied]]="Yes",1,0)</f>
        <v>0</v>
      </c>
    </row>
    <row r="2836" spans="1:22" ht="14" x14ac:dyDescent="0.3">
      <c r="A2836">
        <v>2835</v>
      </c>
      <c r="B2836" s="2">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f>IF(Table1[[#This Row],[Age]]&lt;25,"Under 25",
IF(Table1[[#This Row],[Age]]&lt;=34,"25–34",
IF(Table1[[#This Row],[Age]]&lt;=44,"35–44",
IF(Table1[[#This Row],[Age]]&lt;=54,"45–54","55+"))))</f>
        <v>35–44</v>
      </c>
      <c r="T2836" t="str">
        <f>IF(Table1[[#This Row],[Purchase Amount (USD)]]&gt;=100,"High Value","Low Value")</f>
        <v>Low Value</v>
      </c>
      <c r="U2836" t="str">
        <f>IF(Table1[[#This Row],[Previous Purchases]]&gt;=20,"Loyal",
IF(Table1[[#This Row],[Previous Purchases]]&gt;=10,"Returning","New"))</f>
        <v>Returning</v>
      </c>
      <c r="V2836" s="3">
        <f>IF(Table1[[#This Row],[Discount Applied]]="Yes",1,0)</f>
        <v>0</v>
      </c>
    </row>
    <row r="2837" spans="1:22" ht="14" x14ac:dyDescent="0.3">
      <c r="A2837">
        <v>2836</v>
      </c>
      <c r="B2837" s="2">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f>IF(Table1[[#This Row],[Age]]&lt;25,"Under 25",
IF(Table1[[#This Row],[Age]]&lt;=34,"25–34",
IF(Table1[[#This Row],[Age]]&lt;=44,"35–44",
IF(Table1[[#This Row],[Age]]&lt;=54,"45–54","55+"))))</f>
        <v>25–34</v>
      </c>
      <c r="T2837" t="str">
        <f>IF(Table1[[#This Row],[Purchase Amount (USD)]]&gt;=100,"High Value","Low Value")</f>
        <v>Low Value</v>
      </c>
      <c r="U2837" t="str">
        <f>IF(Table1[[#This Row],[Previous Purchases]]&gt;=20,"Loyal",
IF(Table1[[#This Row],[Previous Purchases]]&gt;=10,"Returning","New"))</f>
        <v>New</v>
      </c>
      <c r="V2837" s="3">
        <f>IF(Table1[[#This Row],[Discount Applied]]="Yes",1,0)</f>
        <v>0</v>
      </c>
    </row>
    <row r="2838" spans="1:22" ht="14" x14ac:dyDescent="0.3">
      <c r="A2838">
        <v>2837</v>
      </c>
      <c r="B2838" s="2">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f>IF(Table1[[#This Row],[Age]]&lt;25,"Under 25",
IF(Table1[[#This Row],[Age]]&lt;=34,"25–34",
IF(Table1[[#This Row],[Age]]&lt;=44,"35–44",
IF(Table1[[#This Row],[Age]]&lt;=54,"45–54","55+"))))</f>
        <v>45–54</v>
      </c>
      <c r="T2838" t="str">
        <f>IF(Table1[[#This Row],[Purchase Amount (USD)]]&gt;=100,"High Value","Low Value")</f>
        <v>Low Value</v>
      </c>
      <c r="U2838" t="str">
        <f>IF(Table1[[#This Row],[Previous Purchases]]&gt;=20,"Loyal",
IF(Table1[[#This Row],[Previous Purchases]]&gt;=10,"Returning","New"))</f>
        <v>Loyal</v>
      </c>
      <c r="V2838" s="3">
        <f>IF(Table1[[#This Row],[Discount Applied]]="Yes",1,0)</f>
        <v>0</v>
      </c>
    </row>
    <row r="2839" spans="1:22" ht="14" x14ac:dyDescent="0.3">
      <c r="A2839">
        <v>2838</v>
      </c>
      <c r="B2839" s="2">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f>IF(Table1[[#This Row],[Age]]&lt;25,"Under 25",
IF(Table1[[#This Row],[Age]]&lt;=34,"25–34",
IF(Table1[[#This Row],[Age]]&lt;=44,"35–44",
IF(Table1[[#This Row],[Age]]&lt;=54,"45–54","55+"))))</f>
        <v>55+</v>
      </c>
      <c r="T2839" t="str">
        <f>IF(Table1[[#This Row],[Purchase Amount (USD)]]&gt;=100,"High Value","Low Value")</f>
        <v>Low Value</v>
      </c>
      <c r="U2839" t="str">
        <f>IF(Table1[[#This Row],[Previous Purchases]]&gt;=20,"Loyal",
IF(Table1[[#This Row],[Previous Purchases]]&gt;=10,"Returning","New"))</f>
        <v>Loyal</v>
      </c>
      <c r="V2839" s="3">
        <f>IF(Table1[[#This Row],[Discount Applied]]="Yes",1,0)</f>
        <v>0</v>
      </c>
    </row>
    <row r="2840" spans="1:22" ht="14" x14ac:dyDescent="0.3">
      <c r="A2840">
        <v>2839</v>
      </c>
      <c r="B2840" s="2">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f>IF(Table1[[#This Row],[Age]]&lt;25,"Under 25",
IF(Table1[[#This Row],[Age]]&lt;=34,"25–34",
IF(Table1[[#This Row],[Age]]&lt;=44,"35–44",
IF(Table1[[#This Row],[Age]]&lt;=54,"45–54","55+"))))</f>
        <v>45–54</v>
      </c>
      <c r="T2840" t="str">
        <f>IF(Table1[[#This Row],[Purchase Amount (USD)]]&gt;=100,"High Value","Low Value")</f>
        <v>Low Value</v>
      </c>
      <c r="U2840" t="str">
        <f>IF(Table1[[#This Row],[Previous Purchases]]&gt;=20,"Loyal",
IF(Table1[[#This Row],[Previous Purchases]]&gt;=10,"Returning","New"))</f>
        <v>New</v>
      </c>
      <c r="V2840" s="3">
        <f>IF(Table1[[#This Row],[Discount Applied]]="Yes",1,0)</f>
        <v>0</v>
      </c>
    </row>
    <row r="2841" spans="1:22" ht="14" x14ac:dyDescent="0.3">
      <c r="A2841">
        <v>2840</v>
      </c>
      <c r="B2841" s="2">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f>IF(Table1[[#This Row],[Age]]&lt;25,"Under 25",
IF(Table1[[#This Row],[Age]]&lt;=34,"25–34",
IF(Table1[[#This Row],[Age]]&lt;=44,"35–44",
IF(Table1[[#This Row],[Age]]&lt;=54,"45–54","55+"))))</f>
        <v>55+</v>
      </c>
      <c r="T2841" t="str">
        <f>IF(Table1[[#This Row],[Purchase Amount (USD)]]&gt;=100,"High Value","Low Value")</f>
        <v>Low Value</v>
      </c>
      <c r="U2841" t="str">
        <f>IF(Table1[[#This Row],[Previous Purchases]]&gt;=20,"Loyal",
IF(Table1[[#This Row],[Previous Purchases]]&gt;=10,"Returning","New"))</f>
        <v>Loyal</v>
      </c>
      <c r="V2841" s="3">
        <f>IF(Table1[[#This Row],[Discount Applied]]="Yes",1,0)</f>
        <v>0</v>
      </c>
    </row>
    <row r="2842" spans="1:22" ht="14" x14ac:dyDescent="0.3">
      <c r="A2842">
        <v>2841</v>
      </c>
      <c r="B2842" s="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f>IF(Table1[[#This Row],[Age]]&lt;25,"Under 25",
IF(Table1[[#This Row],[Age]]&lt;=34,"25–34",
IF(Table1[[#This Row],[Age]]&lt;=44,"35–44",
IF(Table1[[#This Row],[Age]]&lt;=54,"45–54","55+"))))</f>
        <v>35–44</v>
      </c>
      <c r="T2842" t="str">
        <f>IF(Table1[[#This Row],[Purchase Amount (USD)]]&gt;=100,"High Value","Low Value")</f>
        <v>Low Value</v>
      </c>
      <c r="U2842" t="str">
        <f>IF(Table1[[#This Row],[Previous Purchases]]&gt;=20,"Loyal",
IF(Table1[[#This Row],[Previous Purchases]]&gt;=10,"Returning","New"))</f>
        <v>Loyal</v>
      </c>
      <c r="V2842" s="3">
        <f>IF(Table1[[#This Row],[Discount Applied]]="Yes",1,0)</f>
        <v>0</v>
      </c>
    </row>
    <row r="2843" spans="1:22" ht="14" x14ac:dyDescent="0.3">
      <c r="A2843">
        <v>2842</v>
      </c>
      <c r="B2843" s="2">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f>IF(Table1[[#This Row],[Age]]&lt;25,"Under 25",
IF(Table1[[#This Row],[Age]]&lt;=34,"25–34",
IF(Table1[[#This Row],[Age]]&lt;=44,"35–44",
IF(Table1[[#This Row],[Age]]&lt;=54,"45–54","55+"))))</f>
        <v>Under 25</v>
      </c>
      <c r="T2843" t="str">
        <f>IF(Table1[[#This Row],[Purchase Amount (USD)]]&gt;=100,"High Value","Low Value")</f>
        <v>Low Value</v>
      </c>
      <c r="U2843" t="str">
        <f>IF(Table1[[#This Row],[Previous Purchases]]&gt;=20,"Loyal",
IF(Table1[[#This Row],[Previous Purchases]]&gt;=10,"Returning","New"))</f>
        <v>Loyal</v>
      </c>
      <c r="V2843" s="3">
        <f>IF(Table1[[#This Row],[Discount Applied]]="Yes",1,0)</f>
        <v>0</v>
      </c>
    </row>
    <row r="2844" spans="1:22" ht="14" x14ac:dyDescent="0.3">
      <c r="A2844">
        <v>2843</v>
      </c>
      <c r="B2844" s="2">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f>IF(Table1[[#This Row],[Age]]&lt;25,"Under 25",
IF(Table1[[#This Row],[Age]]&lt;=34,"25–34",
IF(Table1[[#This Row],[Age]]&lt;=44,"35–44",
IF(Table1[[#This Row],[Age]]&lt;=54,"45–54","55+"))))</f>
        <v>25–34</v>
      </c>
      <c r="T2844" t="str">
        <f>IF(Table1[[#This Row],[Purchase Amount (USD)]]&gt;=100,"High Value","Low Value")</f>
        <v>High Value</v>
      </c>
      <c r="U2844" t="str">
        <f>IF(Table1[[#This Row],[Previous Purchases]]&gt;=20,"Loyal",
IF(Table1[[#This Row],[Previous Purchases]]&gt;=10,"Returning","New"))</f>
        <v>Loyal</v>
      </c>
      <c r="V2844" s="3">
        <f>IF(Table1[[#This Row],[Discount Applied]]="Yes",1,0)</f>
        <v>0</v>
      </c>
    </row>
    <row r="2845" spans="1:22" ht="14" x14ac:dyDescent="0.3">
      <c r="A2845">
        <v>2844</v>
      </c>
      <c r="B2845" s="2">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f>IF(Table1[[#This Row],[Age]]&lt;25,"Under 25",
IF(Table1[[#This Row],[Age]]&lt;=34,"25–34",
IF(Table1[[#This Row],[Age]]&lt;=44,"35–44",
IF(Table1[[#This Row],[Age]]&lt;=54,"45–54","55+"))))</f>
        <v>45–54</v>
      </c>
      <c r="T2845" t="str">
        <f>IF(Table1[[#This Row],[Purchase Amount (USD)]]&gt;=100,"High Value","Low Value")</f>
        <v>Low Value</v>
      </c>
      <c r="U2845" t="str">
        <f>IF(Table1[[#This Row],[Previous Purchases]]&gt;=20,"Loyal",
IF(Table1[[#This Row],[Previous Purchases]]&gt;=10,"Returning","New"))</f>
        <v>Loyal</v>
      </c>
      <c r="V2845" s="3">
        <f>IF(Table1[[#This Row],[Discount Applied]]="Yes",1,0)</f>
        <v>0</v>
      </c>
    </row>
    <row r="2846" spans="1:22" ht="14" x14ac:dyDescent="0.3">
      <c r="A2846">
        <v>2845</v>
      </c>
      <c r="B2846" s="2">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f>IF(Table1[[#This Row],[Age]]&lt;25,"Under 25",
IF(Table1[[#This Row],[Age]]&lt;=34,"25–34",
IF(Table1[[#This Row],[Age]]&lt;=44,"35–44",
IF(Table1[[#This Row],[Age]]&lt;=54,"45–54","55+"))))</f>
        <v>25–34</v>
      </c>
      <c r="T2846" t="str">
        <f>IF(Table1[[#This Row],[Purchase Amount (USD)]]&gt;=100,"High Value","Low Value")</f>
        <v>Low Value</v>
      </c>
      <c r="U2846" t="str">
        <f>IF(Table1[[#This Row],[Previous Purchases]]&gt;=20,"Loyal",
IF(Table1[[#This Row],[Previous Purchases]]&gt;=10,"Returning","New"))</f>
        <v>Loyal</v>
      </c>
      <c r="V2846" s="3">
        <f>IF(Table1[[#This Row],[Discount Applied]]="Yes",1,0)</f>
        <v>0</v>
      </c>
    </row>
    <row r="2847" spans="1:22" ht="14" x14ac:dyDescent="0.3">
      <c r="A2847">
        <v>2846</v>
      </c>
      <c r="B2847" s="2">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str">
        <f>IF(Table1[[#This Row],[Age]]&lt;25,"Under 25",
IF(Table1[[#This Row],[Age]]&lt;=34,"25–34",
IF(Table1[[#This Row],[Age]]&lt;=44,"35–44",
IF(Table1[[#This Row],[Age]]&lt;=54,"45–54","55+"))))</f>
        <v>25–34</v>
      </c>
      <c r="T2847" t="str">
        <f>IF(Table1[[#This Row],[Purchase Amount (USD)]]&gt;=100,"High Value","Low Value")</f>
        <v>Low Value</v>
      </c>
      <c r="U2847" t="str">
        <f>IF(Table1[[#This Row],[Previous Purchases]]&gt;=20,"Loyal",
IF(Table1[[#This Row],[Previous Purchases]]&gt;=10,"Returning","New"))</f>
        <v>Loyal</v>
      </c>
      <c r="V2847" s="3">
        <f>IF(Table1[[#This Row],[Discount Applied]]="Yes",1,0)</f>
        <v>0</v>
      </c>
    </row>
    <row r="2848" spans="1:22" ht="14" x14ac:dyDescent="0.3">
      <c r="A2848">
        <v>2847</v>
      </c>
      <c r="B2848" s="2">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f>IF(Table1[[#This Row],[Age]]&lt;25,"Under 25",
IF(Table1[[#This Row],[Age]]&lt;=34,"25–34",
IF(Table1[[#This Row],[Age]]&lt;=44,"35–44",
IF(Table1[[#This Row],[Age]]&lt;=54,"45–54","55+"))))</f>
        <v>45–54</v>
      </c>
      <c r="T2848" t="str">
        <f>IF(Table1[[#This Row],[Purchase Amount (USD)]]&gt;=100,"High Value","Low Value")</f>
        <v>Low Value</v>
      </c>
      <c r="U2848" t="str">
        <f>IF(Table1[[#This Row],[Previous Purchases]]&gt;=20,"Loyal",
IF(Table1[[#This Row],[Previous Purchases]]&gt;=10,"Returning","New"))</f>
        <v>Returning</v>
      </c>
      <c r="V2848" s="3">
        <f>IF(Table1[[#This Row],[Discount Applied]]="Yes",1,0)</f>
        <v>0</v>
      </c>
    </row>
    <row r="2849" spans="1:22" ht="14" x14ac:dyDescent="0.3">
      <c r="A2849">
        <v>2848</v>
      </c>
      <c r="B2849" s="2">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f>IF(Table1[[#This Row],[Age]]&lt;25,"Under 25",
IF(Table1[[#This Row],[Age]]&lt;=34,"25–34",
IF(Table1[[#This Row],[Age]]&lt;=44,"35–44",
IF(Table1[[#This Row],[Age]]&lt;=54,"45–54","55+"))))</f>
        <v>55+</v>
      </c>
      <c r="T2849" t="str">
        <f>IF(Table1[[#This Row],[Purchase Amount (USD)]]&gt;=100,"High Value","Low Value")</f>
        <v>Low Value</v>
      </c>
      <c r="U2849" t="str">
        <f>IF(Table1[[#This Row],[Previous Purchases]]&gt;=20,"Loyal",
IF(Table1[[#This Row],[Previous Purchases]]&gt;=10,"Returning","New"))</f>
        <v>New</v>
      </c>
      <c r="V2849" s="3">
        <f>IF(Table1[[#This Row],[Discount Applied]]="Yes",1,0)</f>
        <v>0</v>
      </c>
    </row>
    <row r="2850" spans="1:22" ht="14" x14ac:dyDescent="0.3">
      <c r="A2850">
        <v>2849</v>
      </c>
      <c r="B2850" s="2">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f>IF(Table1[[#This Row],[Age]]&lt;25,"Under 25",
IF(Table1[[#This Row],[Age]]&lt;=34,"25–34",
IF(Table1[[#This Row],[Age]]&lt;=44,"35–44",
IF(Table1[[#This Row],[Age]]&lt;=54,"45–54","55+"))))</f>
        <v>25–34</v>
      </c>
      <c r="T2850" t="str">
        <f>IF(Table1[[#This Row],[Purchase Amount (USD)]]&gt;=100,"High Value","Low Value")</f>
        <v>Low Value</v>
      </c>
      <c r="U2850" t="str">
        <f>IF(Table1[[#This Row],[Previous Purchases]]&gt;=20,"Loyal",
IF(Table1[[#This Row],[Previous Purchases]]&gt;=10,"Returning","New"))</f>
        <v>Loyal</v>
      </c>
      <c r="V2850" s="3">
        <f>IF(Table1[[#This Row],[Discount Applied]]="Yes",1,0)</f>
        <v>0</v>
      </c>
    </row>
    <row r="2851" spans="1:22" ht="14" x14ac:dyDescent="0.3">
      <c r="A2851">
        <v>2850</v>
      </c>
      <c r="B2851" s="2">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f>IF(Table1[[#This Row],[Age]]&lt;25,"Under 25",
IF(Table1[[#This Row],[Age]]&lt;=34,"25–34",
IF(Table1[[#This Row],[Age]]&lt;=44,"35–44",
IF(Table1[[#This Row],[Age]]&lt;=54,"45–54","55+"))))</f>
        <v>55+</v>
      </c>
      <c r="T2851" t="str">
        <f>IF(Table1[[#This Row],[Purchase Amount (USD)]]&gt;=100,"High Value","Low Value")</f>
        <v>Low Value</v>
      </c>
      <c r="U2851" t="str">
        <f>IF(Table1[[#This Row],[Previous Purchases]]&gt;=20,"Loyal",
IF(Table1[[#This Row],[Previous Purchases]]&gt;=10,"Returning","New"))</f>
        <v>Loyal</v>
      </c>
      <c r="V2851" s="3">
        <f>IF(Table1[[#This Row],[Discount Applied]]="Yes",1,0)</f>
        <v>0</v>
      </c>
    </row>
    <row r="2852" spans="1:22" ht="14" x14ac:dyDescent="0.3">
      <c r="A2852">
        <v>2851</v>
      </c>
      <c r="B2852" s="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f>IF(Table1[[#This Row],[Age]]&lt;25,"Under 25",
IF(Table1[[#This Row],[Age]]&lt;=34,"25–34",
IF(Table1[[#This Row],[Age]]&lt;=44,"35–44",
IF(Table1[[#This Row],[Age]]&lt;=54,"45–54","55+"))))</f>
        <v>55+</v>
      </c>
      <c r="T2852" t="str">
        <f>IF(Table1[[#This Row],[Purchase Amount (USD)]]&gt;=100,"High Value","Low Value")</f>
        <v>Low Value</v>
      </c>
      <c r="U2852" t="str">
        <f>IF(Table1[[#This Row],[Previous Purchases]]&gt;=20,"Loyal",
IF(Table1[[#This Row],[Previous Purchases]]&gt;=10,"Returning","New"))</f>
        <v>Loyal</v>
      </c>
      <c r="V2852" s="3">
        <f>IF(Table1[[#This Row],[Discount Applied]]="Yes",1,0)</f>
        <v>0</v>
      </c>
    </row>
    <row r="2853" spans="1:22" ht="14" x14ac:dyDescent="0.3">
      <c r="A2853">
        <v>2852</v>
      </c>
      <c r="B2853" s="2">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f>IF(Table1[[#This Row],[Age]]&lt;25,"Under 25",
IF(Table1[[#This Row],[Age]]&lt;=34,"25–34",
IF(Table1[[#This Row],[Age]]&lt;=44,"35–44",
IF(Table1[[#This Row],[Age]]&lt;=54,"45–54","55+"))))</f>
        <v>55+</v>
      </c>
      <c r="T2853" t="str">
        <f>IF(Table1[[#This Row],[Purchase Amount (USD)]]&gt;=100,"High Value","Low Value")</f>
        <v>Low Value</v>
      </c>
      <c r="U2853" t="str">
        <f>IF(Table1[[#This Row],[Previous Purchases]]&gt;=20,"Loyal",
IF(Table1[[#This Row],[Previous Purchases]]&gt;=10,"Returning","New"))</f>
        <v>Loyal</v>
      </c>
      <c r="V2853" s="3">
        <f>IF(Table1[[#This Row],[Discount Applied]]="Yes",1,0)</f>
        <v>0</v>
      </c>
    </row>
    <row r="2854" spans="1:22" ht="14" x14ac:dyDescent="0.3">
      <c r="A2854">
        <v>2853</v>
      </c>
      <c r="B2854" s="2">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str">
        <f>IF(Table1[[#This Row],[Age]]&lt;25,"Under 25",
IF(Table1[[#This Row],[Age]]&lt;=34,"25–34",
IF(Table1[[#This Row],[Age]]&lt;=44,"35–44",
IF(Table1[[#This Row],[Age]]&lt;=54,"45–54","55+"))))</f>
        <v>35–44</v>
      </c>
      <c r="T2854" t="str">
        <f>IF(Table1[[#This Row],[Purchase Amount (USD)]]&gt;=100,"High Value","Low Value")</f>
        <v>Low Value</v>
      </c>
      <c r="U2854" t="str">
        <f>IF(Table1[[#This Row],[Previous Purchases]]&gt;=20,"Loyal",
IF(Table1[[#This Row],[Previous Purchases]]&gt;=10,"Returning","New"))</f>
        <v>Loyal</v>
      </c>
      <c r="V2854" s="3">
        <f>IF(Table1[[#This Row],[Discount Applied]]="Yes",1,0)</f>
        <v>0</v>
      </c>
    </row>
    <row r="2855" spans="1:22" ht="14" x14ac:dyDescent="0.3">
      <c r="A2855">
        <v>2854</v>
      </c>
      <c r="B2855" s="2">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f>IF(Table1[[#This Row],[Age]]&lt;25,"Under 25",
IF(Table1[[#This Row],[Age]]&lt;=34,"25–34",
IF(Table1[[#This Row],[Age]]&lt;=44,"35–44",
IF(Table1[[#This Row],[Age]]&lt;=54,"45–54","55+"))))</f>
        <v>35–44</v>
      </c>
      <c r="T2855" t="str">
        <f>IF(Table1[[#This Row],[Purchase Amount (USD)]]&gt;=100,"High Value","Low Value")</f>
        <v>Low Value</v>
      </c>
      <c r="U2855" t="str">
        <f>IF(Table1[[#This Row],[Previous Purchases]]&gt;=20,"Loyal",
IF(Table1[[#This Row],[Previous Purchases]]&gt;=10,"Returning","New"))</f>
        <v>New</v>
      </c>
      <c r="V2855" s="3">
        <f>IF(Table1[[#This Row],[Discount Applied]]="Yes",1,0)</f>
        <v>0</v>
      </c>
    </row>
    <row r="2856" spans="1:22" ht="14" x14ac:dyDescent="0.3">
      <c r="A2856">
        <v>2855</v>
      </c>
      <c r="B2856" s="2">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f>IF(Table1[[#This Row],[Age]]&lt;25,"Under 25",
IF(Table1[[#This Row],[Age]]&lt;=34,"25–34",
IF(Table1[[#This Row],[Age]]&lt;=44,"35–44",
IF(Table1[[#This Row],[Age]]&lt;=54,"45–54","55+"))))</f>
        <v>35–44</v>
      </c>
      <c r="T2856" t="str">
        <f>IF(Table1[[#This Row],[Purchase Amount (USD)]]&gt;=100,"High Value","Low Value")</f>
        <v>Low Value</v>
      </c>
      <c r="U2856" t="str">
        <f>IF(Table1[[#This Row],[Previous Purchases]]&gt;=20,"Loyal",
IF(Table1[[#This Row],[Previous Purchases]]&gt;=10,"Returning","New"))</f>
        <v>Loyal</v>
      </c>
      <c r="V2856" s="3">
        <f>IF(Table1[[#This Row],[Discount Applied]]="Yes",1,0)</f>
        <v>0</v>
      </c>
    </row>
    <row r="2857" spans="1:22" ht="14" x14ac:dyDescent="0.3">
      <c r="A2857">
        <v>2856</v>
      </c>
      <c r="B2857" s="2">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f>IF(Table1[[#This Row],[Age]]&lt;25,"Under 25",
IF(Table1[[#This Row],[Age]]&lt;=34,"25–34",
IF(Table1[[#This Row],[Age]]&lt;=44,"35–44",
IF(Table1[[#This Row],[Age]]&lt;=54,"45–54","55+"))))</f>
        <v>25–34</v>
      </c>
      <c r="T2857" t="str">
        <f>IF(Table1[[#This Row],[Purchase Amount (USD)]]&gt;=100,"High Value","Low Value")</f>
        <v>Low Value</v>
      </c>
      <c r="U2857" t="str">
        <f>IF(Table1[[#This Row],[Previous Purchases]]&gt;=20,"Loyal",
IF(Table1[[#This Row],[Previous Purchases]]&gt;=10,"Returning","New"))</f>
        <v>Loyal</v>
      </c>
      <c r="V2857" s="3">
        <f>IF(Table1[[#This Row],[Discount Applied]]="Yes",1,0)</f>
        <v>0</v>
      </c>
    </row>
    <row r="2858" spans="1:22" ht="14" x14ac:dyDescent="0.3">
      <c r="A2858">
        <v>2857</v>
      </c>
      <c r="B2858" s="2">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f>IF(Table1[[#This Row],[Age]]&lt;25,"Under 25",
IF(Table1[[#This Row],[Age]]&lt;=34,"25–34",
IF(Table1[[#This Row],[Age]]&lt;=44,"35–44",
IF(Table1[[#This Row],[Age]]&lt;=54,"45–54","55+"))))</f>
        <v>55+</v>
      </c>
      <c r="T2858" t="str">
        <f>IF(Table1[[#This Row],[Purchase Amount (USD)]]&gt;=100,"High Value","Low Value")</f>
        <v>Low Value</v>
      </c>
      <c r="U2858" t="str">
        <f>IF(Table1[[#This Row],[Previous Purchases]]&gt;=20,"Loyal",
IF(Table1[[#This Row],[Previous Purchases]]&gt;=10,"Returning","New"))</f>
        <v>Loyal</v>
      </c>
      <c r="V2858" s="3">
        <f>IF(Table1[[#This Row],[Discount Applied]]="Yes",1,0)</f>
        <v>0</v>
      </c>
    </row>
    <row r="2859" spans="1:22" ht="14" x14ac:dyDescent="0.3">
      <c r="A2859">
        <v>2858</v>
      </c>
      <c r="B2859" s="2">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f>IF(Table1[[#This Row],[Age]]&lt;25,"Under 25",
IF(Table1[[#This Row],[Age]]&lt;=34,"25–34",
IF(Table1[[#This Row],[Age]]&lt;=44,"35–44",
IF(Table1[[#This Row],[Age]]&lt;=54,"45–54","55+"))))</f>
        <v>35–44</v>
      </c>
      <c r="T2859" t="str">
        <f>IF(Table1[[#This Row],[Purchase Amount (USD)]]&gt;=100,"High Value","Low Value")</f>
        <v>Low Value</v>
      </c>
      <c r="U2859" t="str">
        <f>IF(Table1[[#This Row],[Previous Purchases]]&gt;=20,"Loyal",
IF(Table1[[#This Row],[Previous Purchases]]&gt;=10,"Returning","New"))</f>
        <v>Loyal</v>
      </c>
      <c r="V2859" s="3">
        <f>IF(Table1[[#This Row],[Discount Applied]]="Yes",1,0)</f>
        <v>0</v>
      </c>
    </row>
    <row r="2860" spans="1:22" ht="14" x14ac:dyDescent="0.3">
      <c r="A2860">
        <v>2859</v>
      </c>
      <c r="B2860" s="2">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f>IF(Table1[[#This Row],[Age]]&lt;25,"Under 25",
IF(Table1[[#This Row],[Age]]&lt;=34,"25–34",
IF(Table1[[#This Row],[Age]]&lt;=44,"35–44",
IF(Table1[[#This Row],[Age]]&lt;=54,"45–54","55+"))))</f>
        <v>25–34</v>
      </c>
      <c r="T2860" t="str">
        <f>IF(Table1[[#This Row],[Purchase Amount (USD)]]&gt;=100,"High Value","Low Value")</f>
        <v>Low Value</v>
      </c>
      <c r="U2860" t="str">
        <f>IF(Table1[[#This Row],[Previous Purchases]]&gt;=20,"Loyal",
IF(Table1[[#This Row],[Previous Purchases]]&gt;=10,"Returning","New"))</f>
        <v>Loyal</v>
      </c>
      <c r="V2860" s="3">
        <f>IF(Table1[[#This Row],[Discount Applied]]="Yes",1,0)</f>
        <v>0</v>
      </c>
    </row>
    <row r="2861" spans="1:22" ht="14" x14ac:dyDescent="0.3">
      <c r="A2861">
        <v>2860</v>
      </c>
      <c r="B2861" s="2">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f>IF(Table1[[#This Row],[Age]]&lt;25,"Under 25",
IF(Table1[[#This Row],[Age]]&lt;=34,"25–34",
IF(Table1[[#This Row],[Age]]&lt;=44,"35–44",
IF(Table1[[#This Row],[Age]]&lt;=54,"45–54","55+"))))</f>
        <v>25–34</v>
      </c>
      <c r="T2861" t="str">
        <f>IF(Table1[[#This Row],[Purchase Amount (USD)]]&gt;=100,"High Value","Low Value")</f>
        <v>Low Value</v>
      </c>
      <c r="U2861" t="str">
        <f>IF(Table1[[#This Row],[Previous Purchases]]&gt;=20,"Loyal",
IF(Table1[[#This Row],[Previous Purchases]]&gt;=10,"Returning","New"))</f>
        <v>Loyal</v>
      </c>
      <c r="V2861" s="3">
        <f>IF(Table1[[#This Row],[Discount Applied]]="Yes",1,0)</f>
        <v>0</v>
      </c>
    </row>
    <row r="2862" spans="1:22" ht="14" x14ac:dyDescent="0.3">
      <c r="A2862">
        <v>2861</v>
      </c>
      <c r="B2862" s="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f>IF(Table1[[#This Row],[Age]]&lt;25,"Under 25",
IF(Table1[[#This Row],[Age]]&lt;=34,"25–34",
IF(Table1[[#This Row],[Age]]&lt;=44,"35–44",
IF(Table1[[#This Row],[Age]]&lt;=54,"45–54","55+"))))</f>
        <v>25–34</v>
      </c>
      <c r="T2862" t="str">
        <f>IF(Table1[[#This Row],[Purchase Amount (USD)]]&gt;=100,"High Value","Low Value")</f>
        <v>Low Value</v>
      </c>
      <c r="U2862" t="str">
        <f>IF(Table1[[#This Row],[Previous Purchases]]&gt;=20,"Loyal",
IF(Table1[[#This Row],[Previous Purchases]]&gt;=10,"Returning","New"))</f>
        <v>Loyal</v>
      </c>
      <c r="V2862" s="3">
        <f>IF(Table1[[#This Row],[Discount Applied]]="Yes",1,0)</f>
        <v>0</v>
      </c>
    </row>
    <row r="2863" spans="1:22" ht="14" x14ac:dyDescent="0.3">
      <c r="A2863">
        <v>2862</v>
      </c>
      <c r="B2863" s="2">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f>IF(Table1[[#This Row],[Age]]&lt;25,"Under 25",
IF(Table1[[#This Row],[Age]]&lt;=34,"25–34",
IF(Table1[[#This Row],[Age]]&lt;=44,"35–44",
IF(Table1[[#This Row],[Age]]&lt;=54,"45–54","55+"))))</f>
        <v>55+</v>
      </c>
      <c r="T2863" t="str">
        <f>IF(Table1[[#This Row],[Purchase Amount (USD)]]&gt;=100,"High Value","Low Value")</f>
        <v>Low Value</v>
      </c>
      <c r="U2863" t="str">
        <f>IF(Table1[[#This Row],[Previous Purchases]]&gt;=20,"Loyal",
IF(Table1[[#This Row],[Previous Purchases]]&gt;=10,"Returning","New"))</f>
        <v>Loyal</v>
      </c>
      <c r="V2863" s="3">
        <f>IF(Table1[[#This Row],[Discount Applied]]="Yes",1,0)</f>
        <v>0</v>
      </c>
    </row>
    <row r="2864" spans="1:22" ht="14" x14ac:dyDescent="0.3">
      <c r="A2864">
        <v>2863</v>
      </c>
      <c r="B2864" s="2">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f>IF(Table1[[#This Row],[Age]]&lt;25,"Under 25",
IF(Table1[[#This Row],[Age]]&lt;=34,"25–34",
IF(Table1[[#This Row],[Age]]&lt;=44,"35–44",
IF(Table1[[#This Row],[Age]]&lt;=54,"45–54","55+"))))</f>
        <v>55+</v>
      </c>
      <c r="T2864" t="str">
        <f>IF(Table1[[#This Row],[Purchase Amount (USD)]]&gt;=100,"High Value","Low Value")</f>
        <v>Low Value</v>
      </c>
      <c r="U2864" t="str">
        <f>IF(Table1[[#This Row],[Previous Purchases]]&gt;=20,"Loyal",
IF(Table1[[#This Row],[Previous Purchases]]&gt;=10,"Returning","New"))</f>
        <v>New</v>
      </c>
      <c r="V2864" s="3">
        <f>IF(Table1[[#This Row],[Discount Applied]]="Yes",1,0)</f>
        <v>0</v>
      </c>
    </row>
    <row r="2865" spans="1:22" ht="14" x14ac:dyDescent="0.3">
      <c r="A2865">
        <v>2864</v>
      </c>
      <c r="B2865" s="2">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f>IF(Table1[[#This Row],[Age]]&lt;25,"Under 25",
IF(Table1[[#This Row],[Age]]&lt;=34,"25–34",
IF(Table1[[#This Row],[Age]]&lt;=44,"35–44",
IF(Table1[[#This Row],[Age]]&lt;=54,"45–54","55+"))))</f>
        <v>35–44</v>
      </c>
      <c r="T2865" t="str">
        <f>IF(Table1[[#This Row],[Purchase Amount (USD)]]&gt;=100,"High Value","Low Value")</f>
        <v>Low Value</v>
      </c>
      <c r="U2865" t="str">
        <f>IF(Table1[[#This Row],[Previous Purchases]]&gt;=20,"Loyal",
IF(Table1[[#This Row],[Previous Purchases]]&gt;=10,"Returning","New"))</f>
        <v>Returning</v>
      </c>
      <c r="V2865" s="3">
        <f>IF(Table1[[#This Row],[Discount Applied]]="Yes",1,0)</f>
        <v>0</v>
      </c>
    </row>
    <row r="2866" spans="1:22" ht="14" x14ac:dyDescent="0.3">
      <c r="A2866">
        <v>2865</v>
      </c>
      <c r="B2866" s="2">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f>IF(Table1[[#This Row],[Age]]&lt;25,"Under 25",
IF(Table1[[#This Row],[Age]]&lt;=34,"25–34",
IF(Table1[[#This Row],[Age]]&lt;=44,"35–44",
IF(Table1[[#This Row],[Age]]&lt;=54,"45–54","55+"))))</f>
        <v>55+</v>
      </c>
      <c r="T2866" t="str">
        <f>IF(Table1[[#This Row],[Purchase Amount (USD)]]&gt;=100,"High Value","Low Value")</f>
        <v>Low Value</v>
      </c>
      <c r="U2866" t="str">
        <f>IF(Table1[[#This Row],[Previous Purchases]]&gt;=20,"Loyal",
IF(Table1[[#This Row],[Previous Purchases]]&gt;=10,"Returning","New"))</f>
        <v>Loyal</v>
      </c>
      <c r="V2866" s="3">
        <f>IF(Table1[[#This Row],[Discount Applied]]="Yes",1,0)</f>
        <v>0</v>
      </c>
    </row>
    <row r="2867" spans="1:22" ht="14" x14ac:dyDescent="0.3">
      <c r="A2867">
        <v>2866</v>
      </c>
      <c r="B2867" s="2">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f>IF(Table1[[#This Row],[Age]]&lt;25,"Under 25",
IF(Table1[[#This Row],[Age]]&lt;=34,"25–34",
IF(Table1[[#This Row],[Age]]&lt;=44,"35–44",
IF(Table1[[#This Row],[Age]]&lt;=54,"45–54","55+"))))</f>
        <v>25–34</v>
      </c>
      <c r="T2867" t="str">
        <f>IF(Table1[[#This Row],[Purchase Amount (USD)]]&gt;=100,"High Value","Low Value")</f>
        <v>Low Value</v>
      </c>
      <c r="U2867" t="str">
        <f>IF(Table1[[#This Row],[Previous Purchases]]&gt;=20,"Loyal",
IF(Table1[[#This Row],[Previous Purchases]]&gt;=10,"Returning","New"))</f>
        <v>Loyal</v>
      </c>
      <c r="V2867" s="3">
        <f>IF(Table1[[#This Row],[Discount Applied]]="Yes",1,0)</f>
        <v>0</v>
      </c>
    </row>
    <row r="2868" spans="1:22" ht="14" x14ac:dyDescent="0.3">
      <c r="A2868">
        <v>2867</v>
      </c>
      <c r="B2868" s="2">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f>IF(Table1[[#This Row],[Age]]&lt;25,"Under 25",
IF(Table1[[#This Row],[Age]]&lt;=34,"25–34",
IF(Table1[[#This Row],[Age]]&lt;=44,"35–44",
IF(Table1[[#This Row],[Age]]&lt;=54,"45–54","55+"))))</f>
        <v>45–54</v>
      </c>
      <c r="T2868" t="str">
        <f>IF(Table1[[#This Row],[Purchase Amount (USD)]]&gt;=100,"High Value","Low Value")</f>
        <v>Low Value</v>
      </c>
      <c r="U2868" t="str">
        <f>IF(Table1[[#This Row],[Previous Purchases]]&gt;=20,"Loyal",
IF(Table1[[#This Row],[Previous Purchases]]&gt;=10,"Returning","New"))</f>
        <v>Returning</v>
      </c>
      <c r="V2868" s="3">
        <f>IF(Table1[[#This Row],[Discount Applied]]="Yes",1,0)</f>
        <v>0</v>
      </c>
    </row>
    <row r="2869" spans="1:22" ht="14" x14ac:dyDescent="0.3">
      <c r="A2869">
        <v>2868</v>
      </c>
      <c r="B2869" s="2">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f>IF(Table1[[#This Row],[Age]]&lt;25,"Under 25",
IF(Table1[[#This Row],[Age]]&lt;=34,"25–34",
IF(Table1[[#This Row],[Age]]&lt;=44,"35–44",
IF(Table1[[#This Row],[Age]]&lt;=54,"45–54","55+"))))</f>
        <v>Under 25</v>
      </c>
      <c r="T2869" t="str">
        <f>IF(Table1[[#This Row],[Purchase Amount (USD)]]&gt;=100,"High Value","Low Value")</f>
        <v>Low Value</v>
      </c>
      <c r="U2869" t="str">
        <f>IF(Table1[[#This Row],[Previous Purchases]]&gt;=20,"Loyal",
IF(Table1[[#This Row],[Previous Purchases]]&gt;=10,"Returning","New"))</f>
        <v>Loyal</v>
      </c>
      <c r="V2869" s="3">
        <f>IF(Table1[[#This Row],[Discount Applied]]="Yes",1,0)</f>
        <v>0</v>
      </c>
    </row>
    <row r="2870" spans="1:22" ht="14" x14ac:dyDescent="0.3">
      <c r="A2870">
        <v>2869</v>
      </c>
      <c r="B2870" s="2">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str">
        <f>IF(Table1[[#This Row],[Age]]&lt;25,"Under 25",
IF(Table1[[#This Row],[Age]]&lt;=34,"25–34",
IF(Table1[[#This Row],[Age]]&lt;=44,"35–44",
IF(Table1[[#This Row],[Age]]&lt;=54,"45–54","55+"))))</f>
        <v>45–54</v>
      </c>
      <c r="T2870" t="str">
        <f>IF(Table1[[#This Row],[Purchase Amount (USD)]]&gt;=100,"High Value","Low Value")</f>
        <v>Low Value</v>
      </c>
      <c r="U2870" t="str">
        <f>IF(Table1[[#This Row],[Previous Purchases]]&gt;=20,"Loyal",
IF(Table1[[#This Row],[Previous Purchases]]&gt;=10,"Returning","New"))</f>
        <v>Loyal</v>
      </c>
      <c r="V2870" s="3">
        <f>IF(Table1[[#This Row],[Discount Applied]]="Yes",1,0)</f>
        <v>0</v>
      </c>
    </row>
    <row r="2871" spans="1:22" ht="14" x14ac:dyDescent="0.3">
      <c r="A2871">
        <v>2870</v>
      </c>
      <c r="B2871" s="2">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f>IF(Table1[[#This Row],[Age]]&lt;25,"Under 25",
IF(Table1[[#This Row],[Age]]&lt;=34,"25–34",
IF(Table1[[#This Row],[Age]]&lt;=44,"35–44",
IF(Table1[[#This Row],[Age]]&lt;=54,"45–54","55+"))))</f>
        <v>55+</v>
      </c>
      <c r="T2871" t="str">
        <f>IF(Table1[[#This Row],[Purchase Amount (USD)]]&gt;=100,"High Value","Low Value")</f>
        <v>Low Value</v>
      </c>
      <c r="U2871" t="str">
        <f>IF(Table1[[#This Row],[Previous Purchases]]&gt;=20,"Loyal",
IF(Table1[[#This Row],[Previous Purchases]]&gt;=10,"Returning","New"))</f>
        <v>Returning</v>
      </c>
      <c r="V2871" s="3">
        <f>IF(Table1[[#This Row],[Discount Applied]]="Yes",1,0)</f>
        <v>0</v>
      </c>
    </row>
    <row r="2872" spans="1:22" ht="14" x14ac:dyDescent="0.3">
      <c r="A2872">
        <v>2871</v>
      </c>
      <c r="B2872" s="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f>IF(Table1[[#This Row],[Age]]&lt;25,"Under 25",
IF(Table1[[#This Row],[Age]]&lt;=34,"25–34",
IF(Table1[[#This Row],[Age]]&lt;=44,"35–44",
IF(Table1[[#This Row],[Age]]&lt;=54,"45–54","55+"))))</f>
        <v>45–54</v>
      </c>
      <c r="T2872" t="str">
        <f>IF(Table1[[#This Row],[Purchase Amount (USD)]]&gt;=100,"High Value","Low Value")</f>
        <v>Low Value</v>
      </c>
      <c r="U2872" t="str">
        <f>IF(Table1[[#This Row],[Previous Purchases]]&gt;=20,"Loyal",
IF(Table1[[#This Row],[Previous Purchases]]&gt;=10,"Returning","New"))</f>
        <v>Loyal</v>
      </c>
      <c r="V2872" s="3">
        <f>IF(Table1[[#This Row],[Discount Applied]]="Yes",1,0)</f>
        <v>0</v>
      </c>
    </row>
    <row r="2873" spans="1:22" ht="14" x14ac:dyDescent="0.3">
      <c r="A2873">
        <v>2872</v>
      </c>
      <c r="B2873" s="2">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f>IF(Table1[[#This Row],[Age]]&lt;25,"Under 25",
IF(Table1[[#This Row],[Age]]&lt;=34,"25–34",
IF(Table1[[#This Row],[Age]]&lt;=44,"35–44",
IF(Table1[[#This Row],[Age]]&lt;=54,"45–54","55+"))))</f>
        <v>45–54</v>
      </c>
      <c r="T2873" t="str">
        <f>IF(Table1[[#This Row],[Purchase Amount (USD)]]&gt;=100,"High Value","Low Value")</f>
        <v>Low Value</v>
      </c>
      <c r="U2873" t="str">
        <f>IF(Table1[[#This Row],[Previous Purchases]]&gt;=20,"Loyal",
IF(Table1[[#This Row],[Previous Purchases]]&gt;=10,"Returning","New"))</f>
        <v>Loyal</v>
      </c>
      <c r="V2873" s="3">
        <f>IF(Table1[[#This Row],[Discount Applied]]="Yes",1,0)</f>
        <v>0</v>
      </c>
    </row>
    <row r="2874" spans="1:22" ht="14" x14ac:dyDescent="0.3">
      <c r="A2874">
        <v>2873</v>
      </c>
      <c r="B2874" s="2">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f>IF(Table1[[#This Row],[Age]]&lt;25,"Under 25",
IF(Table1[[#This Row],[Age]]&lt;=34,"25–34",
IF(Table1[[#This Row],[Age]]&lt;=44,"35–44",
IF(Table1[[#This Row],[Age]]&lt;=54,"45–54","55+"))))</f>
        <v>55+</v>
      </c>
      <c r="T2874" t="str">
        <f>IF(Table1[[#This Row],[Purchase Amount (USD)]]&gt;=100,"High Value","Low Value")</f>
        <v>Low Value</v>
      </c>
      <c r="U2874" t="str">
        <f>IF(Table1[[#This Row],[Previous Purchases]]&gt;=20,"Loyal",
IF(Table1[[#This Row],[Previous Purchases]]&gt;=10,"Returning","New"))</f>
        <v>New</v>
      </c>
      <c r="V2874" s="3">
        <f>IF(Table1[[#This Row],[Discount Applied]]="Yes",1,0)</f>
        <v>0</v>
      </c>
    </row>
    <row r="2875" spans="1:22" ht="14" x14ac:dyDescent="0.3">
      <c r="A2875">
        <v>2874</v>
      </c>
      <c r="B2875" s="2">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f>IF(Table1[[#This Row],[Age]]&lt;25,"Under 25",
IF(Table1[[#This Row],[Age]]&lt;=34,"25–34",
IF(Table1[[#This Row],[Age]]&lt;=44,"35–44",
IF(Table1[[#This Row],[Age]]&lt;=54,"45–54","55+"))))</f>
        <v>35–44</v>
      </c>
      <c r="T2875" t="str">
        <f>IF(Table1[[#This Row],[Purchase Amount (USD)]]&gt;=100,"High Value","Low Value")</f>
        <v>Low Value</v>
      </c>
      <c r="U2875" t="str">
        <f>IF(Table1[[#This Row],[Previous Purchases]]&gt;=20,"Loyal",
IF(Table1[[#This Row],[Previous Purchases]]&gt;=10,"Returning","New"))</f>
        <v>New</v>
      </c>
      <c r="V2875" s="3">
        <f>IF(Table1[[#This Row],[Discount Applied]]="Yes",1,0)</f>
        <v>0</v>
      </c>
    </row>
    <row r="2876" spans="1:22" ht="14" x14ac:dyDescent="0.3">
      <c r="A2876">
        <v>2875</v>
      </c>
      <c r="B2876" s="2">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f>IF(Table1[[#This Row],[Age]]&lt;25,"Under 25",
IF(Table1[[#This Row],[Age]]&lt;=34,"25–34",
IF(Table1[[#This Row],[Age]]&lt;=44,"35–44",
IF(Table1[[#This Row],[Age]]&lt;=54,"45–54","55+"))))</f>
        <v>35–44</v>
      </c>
      <c r="T2876" t="str">
        <f>IF(Table1[[#This Row],[Purchase Amount (USD)]]&gt;=100,"High Value","Low Value")</f>
        <v>Low Value</v>
      </c>
      <c r="U2876" t="str">
        <f>IF(Table1[[#This Row],[Previous Purchases]]&gt;=20,"Loyal",
IF(Table1[[#This Row],[Previous Purchases]]&gt;=10,"Returning","New"))</f>
        <v>New</v>
      </c>
      <c r="V2876" s="3">
        <f>IF(Table1[[#This Row],[Discount Applied]]="Yes",1,0)</f>
        <v>0</v>
      </c>
    </row>
    <row r="2877" spans="1:22" ht="14" x14ac:dyDescent="0.3">
      <c r="A2877">
        <v>2876</v>
      </c>
      <c r="B2877" s="2">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f>IF(Table1[[#This Row],[Age]]&lt;25,"Under 25",
IF(Table1[[#This Row],[Age]]&lt;=34,"25–34",
IF(Table1[[#This Row],[Age]]&lt;=44,"35–44",
IF(Table1[[#This Row],[Age]]&lt;=54,"45–54","55+"))))</f>
        <v>Under 25</v>
      </c>
      <c r="T2877" t="str">
        <f>IF(Table1[[#This Row],[Purchase Amount (USD)]]&gt;=100,"High Value","Low Value")</f>
        <v>Low Value</v>
      </c>
      <c r="U2877" t="str">
        <f>IF(Table1[[#This Row],[Previous Purchases]]&gt;=20,"Loyal",
IF(Table1[[#This Row],[Previous Purchases]]&gt;=10,"Returning","New"))</f>
        <v>Returning</v>
      </c>
      <c r="V2877" s="3">
        <f>IF(Table1[[#This Row],[Discount Applied]]="Yes",1,0)</f>
        <v>0</v>
      </c>
    </row>
    <row r="2878" spans="1:22" ht="14" x14ac:dyDescent="0.3">
      <c r="A2878">
        <v>2877</v>
      </c>
      <c r="B2878" s="2">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f>IF(Table1[[#This Row],[Age]]&lt;25,"Under 25",
IF(Table1[[#This Row],[Age]]&lt;=34,"25–34",
IF(Table1[[#This Row],[Age]]&lt;=44,"35–44",
IF(Table1[[#This Row],[Age]]&lt;=54,"45–54","55+"))))</f>
        <v>55+</v>
      </c>
      <c r="T2878" t="str">
        <f>IF(Table1[[#This Row],[Purchase Amount (USD)]]&gt;=100,"High Value","Low Value")</f>
        <v>Low Value</v>
      </c>
      <c r="U2878" t="str">
        <f>IF(Table1[[#This Row],[Previous Purchases]]&gt;=20,"Loyal",
IF(Table1[[#This Row],[Previous Purchases]]&gt;=10,"Returning","New"))</f>
        <v>New</v>
      </c>
      <c r="V2878" s="3">
        <f>IF(Table1[[#This Row],[Discount Applied]]="Yes",1,0)</f>
        <v>0</v>
      </c>
    </row>
    <row r="2879" spans="1:22" ht="14" x14ac:dyDescent="0.3">
      <c r="A2879">
        <v>2878</v>
      </c>
      <c r="B2879" s="2">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f>IF(Table1[[#This Row],[Age]]&lt;25,"Under 25",
IF(Table1[[#This Row],[Age]]&lt;=34,"25–34",
IF(Table1[[#This Row],[Age]]&lt;=44,"35–44",
IF(Table1[[#This Row],[Age]]&lt;=54,"45–54","55+"))))</f>
        <v>25–34</v>
      </c>
      <c r="T2879" t="str">
        <f>IF(Table1[[#This Row],[Purchase Amount (USD)]]&gt;=100,"High Value","Low Value")</f>
        <v>Low Value</v>
      </c>
      <c r="U2879" t="str">
        <f>IF(Table1[[#This Row],[Previous Purchases]]&gt;=20,"Loyal",
IF(Table1[[#This Row],[Previous Purchases]]&gt;=10,"Returning","New"))</f>
        <v>Loyal</v>
      </c>
      <c r="V2879" s="3">
        <f>IF(Table1[[#This Row],[Discount Applied]]="Yes",1,0)</f>
        <v>0</v>
      </c>
    </row>
    <row r="2880" spans="1:22" ht="14" x14ac:dyDescent="0.3">
      <c r="A2880">
        <v>2879</v>
      </c>
      <c r="B2880" s="2">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f>IF(Table1[[#This Row],[Age]]&lt;25,"Under 25",
IF(Table1[[#This Row],[Age]]&lt;=34,"25–34",
IF(Table1[[#This Row],[Age]]&lt;=44,"35–44",
IF(Table1[[#This Row],[Age]]&lt;=54,"45–54","55+"))))</f>
        <v>55+</v>
      </c>
      <c r="T2880" t="str">
        <f>IF(Table1[[#This Row],[Purchase Amount (USD)]]&gt;=100,"High Value","Low Value")</f>
        <v>Low Value</v>
      </c>
      <c r="U2880" t="str">
        <f>IF(Table1[[#This Row],[Previous Purchases]]&gt;=20,"Loyal",
IF(Table1[[#This Row],[Previous Purchases]]&gt;=10,"Returning","New"))</f>
        <v>Returning</v>
      </c>
      <c r="V2880" s="3">
        <f>IF(Table1[[#This Row],[Discount Applied]]="Yes",1,0)</f>
        <v>0</v>
      </c>
    </row>
    <row r="2881" spans="1:22" ht="14" x14ac:dyDescent="0.3">
      <c r="A2881">
        <v>2880</v>
      </c>
      <c r="B2881" s="2">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f>IF(Table1[[#This Row],[Age]]&lt;25,"Under 25",
IF(Table1[[#This Row],[Age]]&lt;=34,"25–34",
IF(Table1[[#This Row],[Age]]&lt;=44,"35–44",
IF(Table1[[#This Row],[Age]]&lt;=54,"45–54","55+"))))</f>
        <v>55+</v>
      </c>
      <c r="T2881" t="str">
        <f>IF(Table1[[#This Row],[Purchase Amount (USD)]]&gt;=100,"High Value","Low Value")</f>
        <v>Low Value</v>
      </c>
      <c r="U2881" t="str">
        <f>IF(Table1[[#This Row],[Previous Purchases]]&gt;=20,"Loyal",
IF(Table1[[#This Row],[Previous Purchases]]&gt;=10,"Returning","New"))</f>
        <v>Loyal</v>
      </c>
      <c r="V2881" s="3">
        <f>IF(Table1[[#This Row],[Discount Applied]]="Yes",1,0)</f>
        <v>0</v>
      </c>
    </row>
    <row r="2882" spans="1:22" ht="14" x14ac:dyDescent="0.3">
      <c r="A2882">
        <v>2881</v>
      </c>
      <c r="B2882" s="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f>IF(Table1[[#This Row],[Age]]&lt;25,"Under 25",
IF(Table1[[#This Row],[Age]]&lt;=34,"25–34",
IF(Table1[[#This Row],[Age]]&lt;=44,"35–44",
IF(Table1[[#This Row],[Age]]&lt;=54,"45–54","55+"))))</f>
        <v>Under 25</v>
      </c>
      <c r="T2882" t="str">
        <f>IF(Table1[[#This Row],[Purchase Amount (USD)]]&gt;=100,"High Value","Low Value")</f>
        <v>Low Value</v>
      </c>
      <c r="U2882" t="str">
        <f>IF(Table1[[#This Row],[Previous Purchases]]&gt;=20,"Loyal",
IF(Table1[[#This Row],[Previous Purchases]]&gt;=10,"Returning","New"))</f>
        <v>Loyal</v>
      </c>
      <c r="V2882" s="3">
        <f>IF(Table1[[#This Row],[Discount Applied]]="Yes",1,0)</f>
        <v>0</v>
      </c>
    </row>
    <row r="2883" spans="1:22" ht="14" x14ac:dyDescent="0.3">
      <c r="A2883">
        <v>2882</v>
      </c>
      <c r="B2883" s="2">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str">
        <f>IF(Table1[[#This Row],[Age]]&lt;25,"Under 25",
IF(Table1[[#This Row],[Age]]&lt;=34,"25–34",
IF(Table1[[#This Row],[Age]]&lt;=44,"35–44",
IF(Table1[[#This Row],[Age]]&lt;=54,"45–54","55+"))))</f>
        <v>35–44</v>
      </c>
      <c r="T2883" t="str">
        <f>IF(Table1[[#This Row],[Purchase Amount (USD)]]&gt;=100,"High Value","Low Value")</f>
        <v>Low Value</v>
      </c>
      <c r="U2883" t="str">
        <f>IF(Table1[[#This Row],[Previous Purchases]]&gt;=20,"Loyal",
IF(Table1[[#This Row],[Previous Purchases]]&gt;=10,"Returning","New"))</f>
        <v>New</v>
      </c>
      <c r="V2883" s="3">
        <f>IF(Table1[[#This Row],[Discount Applied]]="Yes",1,0)</f>
        <v>0</v>
      </c>
    </row>
    <row r="2884" spans="1:22" ht="14" x14ac:dyDescent="0.3">
      <c r="A2884">
        <v>2883</v>
      </c>
      <c r="B2884" s="2">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f>IF(Table1[[#This Row],[Age]]&lt;25,"Under 25",
IF(Table1[[#This Row],[Age]]&lt;=34,"25–34",
IF(Table1[[#This Row],[Age]]&lt;=44,"35–44",
IF(Table1[[#This Row],[Age]]&lt;=54,"45–54","55+"))))</f>
        <v>55+</v>
      </c>
      <c r="T2884" t="str">
        <f>IF(Table1[[#This Row],[Purchase Amount (USD)]]&gt;=100,"High Value","Low Value")</f>
        <v>Low Value</v>
      </c>
      <c r="U2884" t="str">
        <f>IF(Table1[[#This Row],[Previous Purchases]]&gt;=20,"Loyal",
IF(Table1[[#This Row],[Previous Purchases]]&gt;=10,"Returning","New"))</f>
        <v>Loyal</v>
      </c>
      <c r="V2884" s="3">
        <f>IF(Table1[[#This Row],[Discount Applied]]="Yes",1,0)</f>
        <v>0</v>
      </c>
    </row>
    <row r="2885" spans="1:22" ht="14" x14ac:dyDescent="0.3">
      <c r="A2885">
        <v>2884</v>
      </c>
      <c r="B2885" s="2">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f>IF(Table1[[#This Row],[Age]]&lt;25,"Under 25",
IF(Table1[[#This Row],[Age]]&lt;=34,"25–34",
IF(Table1[[#This Row],[Age]]&lt;=44,"35–44",
IF(Table1[[#This Row],[Age]]&lt;=54,"45–54","55+"))))</f>
        <v>Under 25</v>
      </c>
      <c r="T2885" t="str">
        <f>IF(Table1[[#This Row],[Purchase Amount (USD)]]&gt;=100,"High Value","Low Value")</f>
        <v>Low Value</v>
      </c>
      <c r="U2885" t="str">
        <f>IF(Table1[[#This Row],[Previous Purchases]]&gt;=20,"Loyal",
IF(Table1[[#This Row],[Previous Purchases]]&gt;=10,"Returning","New"))</f>
        <v>Returning</v>
      </c>
      <c r="V2885" s="3">
        <f>IF(Table1[[#This Row],[Discount Applied]]="Yes",1,0)</f>
        <v>0</v>
      </c>
    </row>
    <row r="2886" spans="1:22" ht="14" x14ac:dyDescent="0.3">
      <c r="A2886">
        <v>2885</v>
      </c>
      <c r="B2886" s="2">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f>IF(Table1[[#This Row],[Age]]&lt;25,"Under 25",
IF(Table1[[#This Row],[Age]]&lt;=34,"25–34",
IF(Table1[[#This Row],[Age]]&lt;=44,"35–44",
IF(Table1[[#This Row],[Age]]&lt;=54,"45–54","55+"))))</f>
        <v>55+</v>
      </c>
      <c r="T2886" t="str">
        <f>IF(Table1[[#This Row],[Purchase Amount (USD)]]&gt;=100,"High Value","Low Value")</f>
        <v>Low Value</v>
      </c>
      <c r="U2886" t="str">
        <f>IF(Table1[[#This Row],[Previous Purchases]]&gt;=20,"Loyal",
IF(Table1[[#This Row],[Previous Purchases]]&gt;=10,"Returning","New"))</f>
        <v>Loyal</v>
      </c>
      <c r="V2886" s="3">
        <f>IF(Table1[[#This Row],[Discount Applied]]="Yes",1,0)</f>
        <v>0</v>
      </c>
    </row>
    <row r="2887" spans="1:22" ht="14" x14ac:dyDescent="0.3">
      <c r="A2887">
        <v>2886</v>
      </c>
      <c r="B2887" s="2">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str">
        <f>IF(Table1[[#This Row],[Age]]&lt;25,"Under 25",
IF(Table1[[#This Row],[Age]]&lt;=34,"25–34",
IF(Table1[[#This Row],[Age]]&lt;=44,"35–44",
IF(Table1[[#This Row],[Age]]&lt;=54,"45–54","55+"))))</f>
        <v>25–34</v>
      </c>
      <c r="T2887" t="str">
        <f>IF(Table1[[#This Row],[Purchase Amount (USD)]]&gt;=100,"High Value","Low Value")</f>
        <v>Low Value</v>
      </c>
      <c r="U2887" t="str">
        <f>IF(Table1[[#This Row],[Previous Purchases]]&gt;=20,"Loyal",
IF(Table1[[#This Row],[Previous Purchases]]&gt;=10,"Returning","New"))</f>
        <v>Returning</v>
      </c>
      <c r="V2887" s="3">
        <f>IF(Table1[[#This Row],[Discount Applied]]="Yes",1,0)</f>
        <v>0</v>
      </c>
    </row>
    <row r="2888" spans="1:22" ht="14" x14ac:dyDescent="0.3">
      <c r="A2888">
        <v>2887</v>
      </c>
      <c r="B2888" s="2">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f>IF(Table1[[#This Row],[Age]]&lt;25,"Under 25",
IF(Table1[[#This Row],[Age]]&lt;=34,"25–34",
IF(Table1[[#This Row],[Age]]&lt;=44,"35–44",
IF(Table1[[#This Row],[Age]]&lt;=54,"45–54","55+"))))</f>
        <v>35–44</v>
      </c>
      <c r="T2888" t="str">
        <f>IF(Table1[[#This Row],[Purchase Amount (USD)]]&gt;=100,"High Value","Low Value")</f>
        <v>Low Value</v>
      </c>
      <c r="U2888" t="str">
        <f>IF(Table1[[#This Row],[Previous Purchases]]&gt;=20,"Loyal",
IF(Table1[[#This Row],[Previous Purchases]]&gt;=10,"Returning","New"))</f>
        <v>Loyal</v>
      </c>
      <c r="V2888" s="3">
        <f>IF(Table1[[#This Row],[Discount Applied]]="Yes",1,0)</f>
        <v>0</v>
      </c>
    </row>
    <row r="2889" spans="1:22" ht="14" x14ac:dyDescent="0.3">
      <c r="A2889">
        <v>2888</v>
      </c>
      <c r="B2889" s="2">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f>IF(Table1[[#This Row],[Age]]&lt;25,"Under 25",
IF(Table1[[#This Row],[Age]]&lt;=34,"25–34",
IF(Table1[[#This Row],[Age]]&lt;=44,"35–44",
IF(Table1[[#This Row],[Age]]&lt;=54,"45–54","55+"))))</f>
        <v>Under 25</v>
      </c>
      <c r="T2889" t="str">
        <f>IF(Table1[[#This Row],[Purchase Amount (USD)]]&gt;=100,"High Value","Low Value")</f>
        <v>Low Value</v>
      </c>
      <c r="U2889" t="str">
        <f>IF(Table1[[#This Row],[Previous Purchases]]&gt;=20,"Loyal",
IF(Table1[[#This Row],[Previous Purchases]]&gt;=10,"Returning","New"))</f>
        <v>Returning</v>
      </c>
      <c r="V2889" s="3">
        <f>IF(Table1[[#This Row],[Discount Applied]]="Yes",1,0)</f>
        <v>0</v>
      </c>
    </row>
    <row r="2890" spans="1:22" ht="14" x14ac:dyDescent="0.3">
      <c r="A2890">
        <v>2889</v>
      </c>
      <c r="B2890" s="2">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f>IF(Table1[[#This Row],[Age]]&lt;25,"Under 25",
IF(Table1[[#This Row],[Age]]&lt;=34,"25–34",
IF(Table1[[#This Row],[Age]]&lt;=44,"35–44",
IF(Table1[[#This Row],[Age]]&lt;=54,"45–54","55+"))))</f>
        <v>55+</v>
      </c>
      <c r="T2890" t="str">
        <f>IF(Table1[[#This Row],[Purchase Amount (USD)]]&gt;=100,"High Value","Low Value")</f>
        <v>Low Value</v>
      </c>
      <c r="U2890" t="str">
        <f>IF(Table1[[#This Row],[Previous Purchases]]&gt;=20,"Loyal",
IF(Table1[[#This Row],[Previous Purchases]]&gt;=10,"Returning","New"))</f>
        <v>Loyal</v>
      </c>
      <c r="V2890" s="3">
        <f>IF(Table1[[#This Row],[Discount Applied]]="Yes",1,0)</f>
        <v>0</v>
      </c>
    </row>
    <row r="2891" spans="1:22" ht="14" x14ac:dyDescent="0.3">
      <c r="A2891">
        <v>2890</v>
      </c>
      <c r="B2891" s="2">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f>IF(Table1[[#This Row],[Age]]&lt;25,"Under 25",
IF(Table1[[#This Row],[Age]]&lt;=34,"25–34",
IF(Table1[[#This Row],[Age]]&lt;=44,"35–44",
IF(Table1[[#This Row],[Age]]&lt;=54,"45–54","55+"))))</f>
        <v>55+</v>
      </c>
      <c r="T2891" t="str">
        <f>IF(Table1[[#This Row],[Purchase Amount (USD)]]&gt;=100,"High Value","Low Value")</f>
        <v>Low Value</v>
      </c>
      <c r="U2891" t="str">
        <f>IF(Table1[[#This Row],[Previous Purchases]]&gt;=20,"Loyal",
IF(Table1[[#This Row],[Previous Purchases]]&gt;=10,"Returning","New"))</f>
        <v>Loyal</v>
      </c>
      <c r="V2891" s="3">
        <f>IF(Table1[[#This Row],[Discount Applied]]="Yes",1,0)</f>
        <v>0</v>
      </c>
    </row>
    <row r="2892" spans="1:22" ht="14" x14ac:dyDescent="0.3">
      <c r="A2892">
        <v>2891</v>
      </c>
      <c r="B2892" s="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f>IF(Table1[[#This Row],[Age]]&lt;25,"Under 25",
IF(Table1[[#This Row],[Age]]&lt;=34,"25–34",
IF(Table1[[#This Row],[Age]]&lt;=44,"35–44",
IF(Table1[[#This Row],[Age]]&lt;=54,"45–54","55+"))))</f>
        <v>35–44</v>
      </c>
      <c r="T2892" t="str">
        <f>IF(Table1[[#This Row],[Purchase Amount (USD)]]&gt;=100,"High Value","Low Value")</f>
        <v>Low Value</v>
      </c>
      <c r="U2892" t="str">
        <f>IF(Table1[[#This Row],[Previous Purchases]]&gt;=20,"Loyal",
IF(Table1[[#This Row],[Previous Purchases]]&gt;=10,"Returning","New"))</f>
        <v>Loyal</v>
      </c>
      <c r="V2892" s="3">
        <f>IF(Table1[[#This Row],[Discount Applied]]="Yes",1,0)</f>
        <v>0</v>
      </c>
    </row>
    <row r="2893" spans="1:22" ht="14" x14ac:dyDescent="0.3">
      <c r="A2893">
        <v>2892</v>
      </c>
      <c r="B2893" s="2">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f>IF(Table1[[#This Row],[Age]]&lt;25,"Under 25",
IF(Table1[[#This Row],[Age]]&lt;=34,"25–34",
IF(Table1[[#This Row],[Age]]&lt;=44,"35–44",
IF(Table1[[#This Row],[Age]]&lt;=54,"45–54","55+"))))</f>
        <v>45–54</v>
      </c>
      <c r="T2893" t="str">
        <f>IF(Table1[[#This Row],[Purchase Amount (USD)]]&gt;=100,"High Value","Low Value")</f>
        <v>Low Value</v>
      </c>
      <c r="U2893" t="str">
        <f>IF(Table1[[#This Row],[Previous Purchases]]&gt;=20,"Loyal",
IF(Table1[[#This Row],[Previous Purchases]]&gt;=10,"Returning","New"))</f>
        <v>Returning</v>
      </c>
      <c r="V2893" s="3">
        <f>IF(Table1[[#This Row],[Discount Applied]]="Yes",1,0)</f>
        <v>0</v>
      </c>
    </row>
    <row r="2894" spans="1:22" ht="14" x14ac:dyDescent="0.3">
      <c r="A2894">
        <v>2893</v>
      </c>
      <c r="B2894" s="2">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f>IF(Table1[[#This Row],[Age]]&lt;25,"Under 25",
IF(Table1[[#This Row],[Age]]&lt;=34,"25–34",
IF(Table1[[#This Row],[Age]]&lt;=44,"35–44",
IF(Table1[[#This Row],[Age]]&lt;=54,"45–54","55+"))))</f>
        <v>Under 25</v>
      </c>
      <c r="T2894" t="str">
        <f>IF(Table1[[#This Row],[Purchase Amount (USD)]]&gt;=100,"High Value","Low Value")</f>
        <v>Low Value</v>
      </c>
      <c r="U2894" t="str">
        <f>IF(Table1[[#This Row],[Previous Purchases]]&gt;=20,"Loyal",
IF(Table1[[#This Row],[Previous Purchases]]&gt;=10,"Returning","New"))</f>
        <v>Loyal</v>
      </c>
      <c r="V2894" s="3">
        <f>IF(Table1[[#This Row],[Discount Applied]]="Yes",1,0)</f>
        <v>0</v>
      </c>
    </row>
    <row r="2895" spans="1:22" ht="14" x14ac:dyDescent="0.3">
      <c r="A2895">
        <v>2894</v>
      </c>
      <c r="B2895" s="2">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str">
        <f>IF(Table1[[#This Row],[Age]]&lt;25,"Under 25",
IF(Table1[[#This Row],[Age]]&lt;=34,"25–34",
IF(Table1[[#This Row],[Age]]&lt;=44,"35–44",
IF(Table1[[#This Row],[Age]]&lt;=54,"45–54","55+"))))</f>
        <v>55+</v>
      </c>
      <c r="T2895" t="str">
        <f>IF(Table1[[#This Row],[Purchase Amount (USD)]]&gt;=100,"High Value","Low Value")</f>
        <v>Low Value</v>
      </c>
      <c r="U2895" t="str">
        <f>IF(Table1[[#This Row],[Previous Purchases]]&gt;=20,"Loyal",
IF(Table1[[#This Row],[Previous Purchases]]&gt;=10,"Returning","New"))</f>
        <v>Loyal</v>
      </c>
      <c r="V2895" s="3">
        <f>IF(Table1[[#This Row],[Discount Applied]]="Yes",1,0)</f>
        <v>0</v>
      </c>
    </row>
    <row r="2896" spans="1:22" ht="14" x14ac:dyDescent="0.3">
      <c r="A2896">
        <v>2895</v>
      </c>
      <c r="B2896" s="2">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f>IF(Table1[[#This Row],[Age]]&lt;25,"Under 25",
IF(Table1[[#This Row],[Age]]&lt;=34,"25–34",
IF(Table1[[#This Row],[Age]]&lt;=44,"35–44",
IF(Table1[[#This Row],[Age]]&lt;=54,"45–54","55+"))))</f>
        <v>35–44</v>
      </c>
      <c r="T2896" t="str">
        <f>IF(Table1[[#This Row],[Purchase Amount (USD)]]&gt;=100,"High Value","Low Value")</f>
        <v>Low Value</v>
      </c>
      <c r="U2896" t="str">
        <f>IF(Table1[[#This Row],[Previous Purchases]]&gt;=20,"Loyal",
IF(Table1[[#This Row],[Previous Purchases]]&gt;=10,"Returning","New"))</f>
        <v>Loyal</v>
      </c>
      <c r="V2896" s="3">
        <f>IF(Table1[[#This Row],[Discount Applied]]="Yes",1,0)</f>
        <v>0</v>
      </c>
    </row>
    <row r="2897" spans="1:22" ht="14" x14ac:dyDescent="0.3">
      <c r="A2897">
        <v>2896</v>
      </c>
      <c r="B2897" s="2">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f>IF(Table1[[#This Row],[Age]]&lt;25,"Under 25",
IF(Table1[[#This Row],[Age]]&lt;=34,"25–34",
IF(Table1[[#This Row],[Age]]&lt;=44,"35–44",
IF(Table1[[#This Row],[Age]]&lt;=54,"45–54","55+"))))</f>
        <v>55+</v>
      </c>
      <c r="T2897" t="str">
        <f>IF(Table1[[#This Row],[Purchase Amount (USD)]]&gt;=100,"High Value","Low Value")</f>
        <v>Low Value</v>
      </c>
      <c r="U2897" t="str">
        <f>IF(Table1[[#This Row],[Previous Purchases]]&gt;=20,"Loyal",
IF(Table1[[#This Row],[Previous Purchases]]&gt;=10,"Returning","New"))</f>
        <v>Loyal</v>
      </c>
      <c r="V2897" s="3">
        <f>IF(Table1[[#This Row],[Discount Applied]]="Yes",1,0)</f>
        <v>0</v>
      </c>
    </row>
    <row r="2898" spans="1:22" ht="14" x14ac:dyDescent="0.3">
      <c r="A2898">
        <v>2897</v>
      </c>
      <c r="B2898" s="2">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f>IF(Table1[[#This Row],[Age]]&lt;25,"Under 25",
IF(Table1[[#This Row],[Age]]&lt;=34,"25–34",
IF(Table1[[#This Row],[Age]]&lt;=44,"35–44",
IF(Table1[[#This Row],[Age]]&lt;=54,"45–54","55+"))))</f>
        <v>25–34</v>
      </c>
      <c r="T2898" t="str">
        <f>IF(Table1[[#This Row],[Purchase Amount (USD)]]&gt;=100,"High Value","Low Value")</f>
        <v>Low Value</v>
      </c>
      <c r="U2898" t="str">
        <f>IF(Table1[[#This Row],[Previous Purchases]]&gt;=20,"Loyal",
IF(Table1[[#This Row],[Previous Purchases]]&gt;=10,"Returning","New"))</f>
        <v>New</v>
      </c>
      <c r="V2898" s="3">
        <f>IF(Table1[[#This Row],[Discount Applied]]="Yes",1,0)</f>
        <v>0</v>
      </c>
    </row>
    <row r="2899" spans="1:22" ht="14" x14ac:dyDescent="0.3">
      <c r="A2899">
        <v>2898</v>
      </c>
      <c r="B2899" s="2">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f>IF(Table1[[#This Row],[Age]]&lt;25,"Under 25",
IF(Table1[[#This Row],[Age]]&lt;=34,"25–34",
IF(Table1[[#This Row],[Age]]&lt;=44,"35–44",
IF(Table1[[#This Row],[Age]]&lt;=54,"45–54","55+"))))</f>
        <v>35–44</v>
      </c>
      <c r="T2899" t="str">
        <f>IF(Table1[[#This Row],[Purchase Amount (USD)]]&gt;=100,"High Value","Low Value")</f>
        <v>Low Value</v>
      </c>
      <c r="U2899" t="str">
        <f>IF(Table1[[#This Row],[Previous Purchases]]&gt;=20,"Loyal",
IF(Table1[[#This Row],[Previous Purchases]]&gt;=10,"Returning","New"))</f>
        <v>New</v>
      </c>
      <c r="V2899" s="3">
        <f>IF(Table1[[#This Row],[Discount Applied]]="Yes",1,0)</f>
        <v>0</v>
      </c>
    </row>
    <row r="2900" spans="1:22" ht="14" x14ac:dyDescent="0.3">
      <c r="A2900">
        <v>2899</v>
      </c>
      <c r="B2900" s="2">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f>IF(Table1[[#This Row],[Age]]&lt;25,"Under 25",
IF(Table1[[#This Row],[Age]]&lt;=34,"25–34",
IF(Table1[[#This Row],[Age]]&lt;=44,"35–44",
IF(Table1[[#This Row],[Age]]&lt;=54,"45–54","55+"))))</f>
        <v>Under 25</v>
      </c>
      <c r="T2900" t="str">
        <f>IF(Table1[[#This Row],[Purchase Amount (USD)]]&gt;=100,"High Value","Low Value")</f>
        <v>Low Value</v>
      </c>
      <c r="U2900" t="str">
        <f>IF(Table1[[#This Row],[Previous Purchases]]&gt;=20,"Loyal",
IF(Table1[[#This Row],[Previous Purchases]]&gt;=10,"Returning","New"))</f>
        <v>Loyal</v>
      </c>
      <c r="V2900" s="3">
        <f>IF(Table1[[#This Row],[Discount Applied]]="Yes",1,0)</f>
        <v>0</v>
      </c>
    </row>
    <row r="2901" spans="1:22" ht="14" x14ac:dyDescent="0.3">
      <c r="A2901">
        <v>2900</v>
      </c>
      <c r="B2901" s="2">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f>IF(Table1[[#This Row],[Age]]&lt;25,"Under 25",
IF(Table1[[#This Row],[Age]]&lt;=34,"25–34",
IF(Table1[[#This Row],[Age]]&lt;=44,"35–44",
IF(Table1[[#This Row],[Age]]&lt;=54,"45–54","55+"))))</f>
        <v>45–54</v>
      </c>
      <c r="T2901" t="str">
        <f>IF(Table1[[#This Row],[Purchase Amount (USD)]]&gt;=100,"High Value","Low Value")</f>
        <v>Low Value</v>
      </c>
      <c r="U2901" t="str">
        <f>IF(Table1[[#This Row],[Previous Purchases]]&gt;=20,"Loyal",
IF(Table1[[#This Row],[Previous Purchases]]&gt;=10,"Returning","New"))</f>
        <v>Loyal</v>
      </c>
      <c r="V2901" s="3">
        <f>IF(Table1[[#This Row],[Discount Applied]]="Yes",1,0)</f>
        <v>0</v>
      </c>
    </row>
    <row r="2902" spans="1:22" ht="14" x14ac:dyDescent="0.3">
      <c r="A2902">
        <v>2901</v>
      </c>
      <c r="B2902" s="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f>IF(Table1[[#This Row],[Age]]&lt;25,"Under 25",
IF(Table1[[#This Row],[Age]]&lt;=34,"25–34",
IF(Table1[[#This Row],[Age]]&lt;=44,"35–44",
IF(Table1[[#This Row],[Age]]&lt;=54,"45–54","55+"))))</f>
        <v>35–44</v>
      </c>
      <c r="T2902" t="str">
        <f>IF(Table1[[#This Row],[Purchase Amount (USD)]]&gt;=100,"High Value","Low Value")</f>
        <v>Low Value</v>
      </c>
      <c r="U2902" t="str">
        <f>IF(Table1[[#This Row],[Previous Purchases]]&gt;=20,"Loyal",
IF(Table1[[#This Row],[Previous Purchases]]&gt;=10,"Returning","New"))</f>
        <v>Loyal</v>
      </c>
      <c r="V2902" s="3">
        <f>IF(Table1[[#This Row],[Discount Applied]]="Yes",1,0)</f>
        <v>0</v>
      </c>
    </row>
    <row r="2903" spans="1:22" ht="14" x14ac:dyDescent="0.3">
      <c r="A2903">
        <v>2902</v>
      </c>
      <c r="B2903" s="2">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f>IF(Table1[[#This Row],[Age]]&lt;25,"Under 25",
IF(Table1[[#This Row],[Age]]&lt;=34,"25–34",
IF(Table1[[#This Row],[Age]]&lt;=44,"35–44",
IF(Table1[[#This Row],[Age]]&lt;=54,"45–54","55+"))))</f>
        <v>35–44</v>
      </c>
      <c r="T2903" t="str">
        <f>IF(Table1[[#This Row],[Purchase Amount (USD)]]&gt;=100,"High Value","Low Value")</f>
        <v>Low Value</v>
      </c>
      <c r="U2903" t="str">
        <f>IF(Table1[[#This Row],[Previous Purchases]]&gt;=20,"Loyal",
IF(Table1[[#This Row],[Previous Purchases]]&gt;=10,"Returning","New"))</f>
        <v>Loyal</v>
      </c>
      <c r="V2903" s="3">
        <f>IF(Table1[[#This Row],[Discount Applied]]="Yes",1,0)</f>
        <v>0</v>
      </c>
    </row>
    <row r="2904" spans="1:22" ht="14" x14ac:dyDescent="0.3">
      <c r="A2904">
        <v>2903</v>
      </c>
      <c r="B2904" s="2">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f>IF(Table1[[#This Row],[Age]]&lt;25,"Under 25",
IF(Table1[[#This Row],[Age]]&lt;=34,"25–34",
IF(Table1[[#This Row],[Age]]&lt;=44,"35–44",
IF(Table1[[#This Row],[Age]]&lt;=54,"45–54","55+"))))</f>
        <v>25–34</v>
      </c>
      <c r="T2904" t="str">
        <f>IF(Table1[[#This Row],[Purchase Amount (USD)]]&gt;=100,"High Value","Low Value")</f>
        <v>Low Value</v>
      </c>
      <c r="U2904" t="str">
        <f>IF(Table1[[#This Row],[Previous Purchases]]&gt;=20,"Loyal",
IF(Table1[[#This Row],[Previous Purchases]]&gt;=10,"Returning","New"))</f>
        <v>Returning</v>
      </c>
      <c r="V2904" s="3">
        <f>IF(Table1[[#This Row],[Discount Applied]]="Yes",1,0)</f>
        <v>0</v>
      </c>
    </row>
    <row r="2905" spans="1:22" ht="14" x14ac:dyDescent="0.3">
      <c r="A2905">
        <v>2904</v>
      </c>
      <c r="B2905" s="2">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f>IF(Table1[[#This Row],[Age]]&lt;25,"Under 25",
IF(Table1[[#This Row],[Age]]&lt;=34,"25–34",
IF(Table1[[#This Row],[Age]]&lt;=44,"35–44",
IF(Table1[[#This Row],[Age]]&lt;=54,"45–54","55+"))))</f>
        <v>35–44</v>
      </c>
      <c r="T2905" t="str">
        <f>IF(Table1[[#This Row],[Purchase Amount (USD)]]&gt;=100,"High Value","Low Value")</f>
        <v>Low Value</v>
      </c>
      <c r="U2905" t="str">
        <f>IF(Table1[[#This Row],[Previous Purchases]]&gt;=20,"Loyal",
IF(Table1[[#This Row],[Previous Purchases]]&gt;=10,"Returning","New"))</f>
        <v>Loyal</v>
      </c>
      <c r="V2905" s="3">
        <f>IF(Table1[[#This Row],[Discount Applied]]="Yes",1,0)</f>
        <v>0</v>
      </c>
    </row>
    <row r="2906" spans="1:22" ht="14" x14ac:dyDescent="0.3">
      <c r="A2906">
        <v>2905</v>
      </c>
      <c r="B2906" s="2">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f>IF(Table1[[#This Row],[Age]]&lt;25,"Under 25",
IF(Table1[[#This Row],[Age]]&lt;=34,"25–34",
IF(Table1[[#This Row],[Age]]&lt;=44,"35–44",
IF(Table1[[#This Row],[Age]]&lt;=54,"45–54","55+"))))</f>
        <v>35–44</v>
      </c>
      <c r="T2906" t="str">
        <f>IF(Table1[[#This Row],[Purchase Amount (USD)]]&gt;=100,"High Value","Low Value")</f>
        <v>Low Value</v>
      </c>
      <c r="U2906" t="str">
        <f>IF(Table1[[#This Row],[Previous Purchases]]&gt;=20,"Loyal",
IF(Table1[[#This Row],[Previous Purchases]]&gt;=10,"Returning","New"))</f>
        <v>Loyal</v>
      </c>
      <c r="V2906" s="3">
        <f>IF(Table1[[#This Row],[Discount Applied]]="Yes",1,0)</f>
        <v>0</v>
      </c>
    </row>
    <row r="2907" spans="1:22" ht="14" x14ac:dyDescent="0.3">
      <c r="A2907">
        <v>2906</v>
      </c>
      <c r="B2907" s="2">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f>IF(Table1[[#This Row],[Age]]&lt;25,"Under 25",
IF(Table1[[#This Row],[Age]]&lt;=34,"25–34",
IF(Table1[[#This Row],[Age]]&lt;=44,"35–44",
IF(Table1[[#This Row],[Age]]&lt;=54,"45–54","55+"))))</f>
        <v>55+</v>
      </c>
      <c r="T2907" t="str">
        <f>IF(Table1[[#This Row],[Purchase Amount (USD)]]&gt;=100,"High Value","Low Value")</f>
        <v>Low Value</v>
      </c>
      <c r="U2907" t="str">
        <f>IF(Table1[[#This Row],[Previous Purchases]]&gt;=20,"Loyal",
IF(Table1[[#This Row],[Previous Purchases]]&gt;=10,"Returning","New"))</f>
        <v>Returning</v>
      </c>
      <c r="V2907" s="3">
        <f>IF(Table1[[#This Row],[Discount Applied]]="Yes",1,0)</f>
        <v>0</v>
      </c>
    </row>
    <row r="2908" spans="1:22" ht="14" x14ac:dyDescent="0.3">
      <c r="A2908">
        <v>2907</v>
      </c>
      <c r="B2908" s="2">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f>IF(Table1[[#This Row],[Age]]&lt;25,"Under 25",
IF(Table1[[#This Row],[Age]]&lt;=34,"25–34",
IF(Table1[[#This Row],[Age]]&lt;=44,"35–44",
IF(Table1[[#This Row],[Age]]&lt;=54,"45–54","55+"))))</f>
        <v>55+</v>
      </c>
      <c r="T2908" t="str">
        <f>IF(Table1[[#This Row],[Purchase Amount (USD)]]&gt;=100,"High Value","Low Value")</f>
        <v>Low Value</v>
      </c>
      <c r="U2908" t="str">
        <f>IF(Table1[[#This Row],[Previous Purchases]]&gt;=20,"Loyal",
IF(Table1[[#This Row],[Previous Purchases]]&gt;=10,"Returning","New"))</f>
        <v>New</v>
      </c>
      <c r="V2908" s="3">
        <f>IF(Table1[[#This Row],[Discount Applied]]="Yes",1,0)</f>
        <v>0</v>
      </c>
    </row>
    <row r="2909" spans="1:22" ht="14" x14ac:dyDescent="0.3">
      <c r="A2909">
        <v>2908</v>
      </c>
      <c r="B2909" s="2">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f>IF(Table1[[#This Row],[Age]]&lt;25,"Under 25",
IF(Table1[[#This Row],[Age]]&lt;=34,"25–34",
IF(Table1[[#This Row],[Age]]&lt;=44,"35–44",
IF(Table1[[#This Row],[Age]]&lt;=54,"45–54","55+"))))</f>
        <v>Under 25</v>
      </c>
      <c r="T2909" t="str">
        <f>IF(Table1[[#This Row],[Purchase Amount (USD)]]&gt;=100,"High Value","Low Value")</f>
        <v>Low Value</v>
      </c>
      <c r="U2909" t="str">
        <f>IF(Table1[[#This Row],[Previous Purchases]]&gt;=20,"Loyal",
IF(Table1[[#This Row],[Previous Purchases]]&gt;=10,"Returning","New"))</f>
        <v>Loyal</v>
      </c>
      <c r="V2909" s="3">
        <f>IF(Table1[[#This Row],[Discount Applied]]="Yes",1,0)</f>
        <v>0</v>
      </c>
    </row>
    <row r="2910" spans="1:22" ht="14" x14ac:dyDescent="0.3">
      <c r="A2910">
        <v>2909</v>
      </c>
      <c r="B2910" s="2">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f>IF(Table1[[#This Row],[Age]]&lt;25,"Under 25",
IF(Table1[[#This Row],[Age]]&lt;=34,"25–34",
IF(Table1[[#This Row],[Age]]&lt;=44,"35–44",
IF(Table1[[#This Row],[Age]]&lt;=54,"45–54","55+"))))</f>
        <v>35–44</v>
      </c>
      <c r="T2910" t="str">
        <f>IF(Table1[[#This Row],[Purchase Amount (USD)]]&gt;=100,"High Value","Low Value")</f>
        <v>Low Value</v>
      </c>
      <c r="U2910" t="str">
        <f>IF(Table1[[#This Row],[Previous Purchases]]&gt;=20,"Loyal",
IF(Table1[[#This Row],[Previous Purchases]]&gt;=10,"Returning","New"))</f>
        <v>Returning</v>
      </c>
      <c r="V2910" s="3">
        <f>IF(Table1[[#This Row],[Discount Applied]]="Yes",1,0)</f>
        <v>0</v>
      </c>
    </row>
    <row r="2911" spans="1:22" ht="14" x14ac:dyDescent="0.3">
      <c r="A2911">
        <v>2910</v>
      </c>
      <c r="B2911" s="2">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str">
        <f>IF(Table1[[#This Row],[Age]]&lt;25,"Under 25",
IF(Table1[[#This Row],[Age]]&lt;=34,"25–34",
IF(Table1[[#This Row],[Age]]&lt;=44,"35–44",
IF(Table1[[#This Row],[Age]]&lt;=54,"45–54","55+"))))</f>
        <v>25–34</v>
      </c>
      <c r="T2911" t="str">
        <f>IF(Table1[[#This Row],[Purchase Amount (USD)]]&gt;=100,"High Value","Low Value")</f>
        <v>Low Value</v>
      </c>
      <c r="U2911" t="str">
        <f>IF(Table1[[#This Row],[Previous Purchases]]&gt;=20,"Loyal",
IF(Table1[[#This Row],[Previous Purchases]]&gt;=10,"Returning","New"))</f>
        <v>Loyal</v>
      </c>
      <c r="V2911" s="3">
        <f>IF(Table1[[#This Row],[Discount Applied]]="Yes",1,0)</f>
        <v>0</v>
      </c>
    </row>
    <row r="2912" spans="1:22" ht="14" x14ac:dyDescent="0.3">
      <c r="A2912">
        <v>2911</v>
      </c>
      <c r="B2912" s="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str">
        <f>IF(Table1[[#This Row],[Age]]&lt;25,"Under 25",
IF(Table1[[#This Row],[Age]]&lt;=34,"25–34",
IF(Table1[[#This Row],[Age]]&lt;=44,"35–44",
IF(Table1[[#This Row],[Age]]&lt;=54,"45–54","55+"))))</f>
        <v>25–34</v>
      </c>
      <c r="T2912" t="str">
        <f>IF(Table1[[#This Row],[Purchase Amount (USD)]]&gt;=100,"High Value","Low Value")</f>
        <v>Low Value</v>
      </c>
      <c r="U2912" t="str">
        <f>IF(Table1[[#This Row],[Previous Purchases]]&gt;=20,"Loyal",
IF(Table1[[#This Row],[Previous Purchases]]&gt;=10,"Returning","New"))</f>
        <v>Loyal</v>
      </c>
      <c r="V2912" s="3">
        <f>IF(Table1[[#This Row],[Discount Applied]]="Yes",1,0)</f>
        <v>0</v>
      </c>
    </row>
    <row r="2913" spans="1:22" ht="14" x14ac:dyDescent="0.3">
      <c r="A2913">
        <v>2912</v>
      </c>
      <c r="B2913" s="2">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f>IF(Table1[[#This Row],[Age]]&lt;25,"Under 25",
IF(Table1[[#This Row],[Age]]&lt;=34,"25–34",
IF(Table1[[#This Row],[Age]]&lt;=44,"35–44",
IF(Table1[[#This Row],[Age]]&lt;=54,"45–54","55+"))))</f>
        <v>25–34</v>
      </c>
      <c r="T2913" t="str">
        <f>IF(Table1[[#This Row],[Purchase Amount (USD)]]&gt;=100,"High Value","Low Value")</f>
        <v>Low Value</v>
      </c>
      <c r="U2913" t="str">
        <f>IF(Table1[[#This Row],[Previous Purchases]]&gt;=20,"Loyal",
IF(Table1[[#This Row],[Previous Purchases]]&gt;=10,"Returning","New"))</f>
        <v>Loyal</v>
      </c>
      <c r="V2913" s="3">
        <f>IF(Table1[[#This Row],[Discount Applied]]="Yes",1,0)</f>
        <v>0</v>
      </c>
    </row>
    <row r="2914" spans="1:22" ht="14" x14ac:dyDescent="0.3">
      <c r="A2914">
        <v>2913</v>
      </c>
      <c r="B2914" s="2">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f>IF(Table1[[#This Row],[Age]]&lt;25,"Under 25",
IF(Table1[[#This Row],[Age]]&lt;=34,"25–34",
IF(Table1[[#This Row],[Age]]&lt;=44,"35–44",
IF(Table1[[#This Row],[Age]]&lt;=54,"45–54","55+"))))</f>
        <v>45–54</v>
      </c>
      <c r="T2914" t="str">
        <f>IF(Table1[[#This Row],[Purchase Amount (USD)]]&gt;=100,"High Value","Low Value")</f>
        <v>Low Value</v>
      </c>
      <c r="U2914" t="str">
        <f>IF(Table1[[#This Row],[Previous Purchases]]&gt;=20,"Loyal",
IF(Table1[[#This Row],[Previous Purchases]]&gt;=10,"Returning","New"))</f>
        <v>Loyal</v>
      </c>
      <c r="V2914" s="3">
        <f>IF(Table1[[#This Row],[Discount Applied]]="Yes",1,0)</f>
        <v>0</v>
      </c>
    </row>
    <row r="2915" spans="1:22" ht="14" x14ac:dyDescent="0.3">
      <c r="A2915">
        <v>2914</v>
      </c>
      <c r="B2915" s="2">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f>IF(Table1[[#This Row],[Age]]&lt;25,"Under 25",
IF(Table1[[#This Row],[Age]]&lt;=34,"25–34",
IF(Table1[[#This Row],[Age]]&lt;=44,"35–44",
IF(Table1[[#This Row],[Age]]&lt;=54,"45–54","55+"))))</f>
        <v>35–44</v>
      </c>
      <c r="T2915" t="str">
        <f>IF(Table1[[#This Row],[Purchase Amount (USD)]]&gt;=100,"High Value","Low Value")</f>
        <v>Low Value</v>
      </c>
      <c r="U2915" t="str">
        <f>IF(Table1[[#This Row],[Previous Purchases]]&gt;=20,"Loyal",
IF(Table1[[#This Row],[Previous Purchases]]&gt;=10,"Returning","New"))</f>
        <v>Returning</v>
      </c>
      <c r="V2915" s="3">
        <f>IF(Table1[[#This Row],[Discount Applied]]="Yes",1,0)</f>
        <v>0</v>
      </c>
    </row>
    <row r="2916" spans="1:22" ht="14" x14ac:dyDescent="0.3">
      <c r="A2916">
        <v>2915</v>
      </c>
      <c r="B2916" s="2">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f>IF(Table1[[#This Row],[Age]]&lt;25,"Under 25",
IF(Table1[[#This Row],[Age]]&lt;=34,"25–34",
IF(Table1[[#This Row],[Age]]&lt;=44,"35–44",
IF(Table1[[#This Row],[Age]]&lt;=54,"45–54","55+"))))</f>
        <v>45–54</v>
      </c>
      <c r="T2916" t="str">
        <f>IF(Table1[[#This Row],[Purchase Amount (USD)]]&gt;=100,"High Value","Low Value")</f>
        <v>Low Value</v>
      </c>
      <c r="U2916" t="str">
        <f>IF(Table1[[#This Row],[Previous Purchases]]&gt;=20,"Loyal",
IF(Table1[[#This Row],[Previous Purchases]]&gt;=10,"Returning","New"))</f>
        <v>New</v>
      </c>
      <c r="V2916" s="3">
        <f>IF(Table1[[#This Row],[Discount Applied]]="Yes",1,0)</f>
        <v>0</v>
      </c>
    </row>
    <row r="2917" spans="1:22" ht="14" x14ac:dyDescent="0.3">
      <c r="A2917">
        <v>2916</v>
      </c>
      <c r="B2917" s="2">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f>IF(Table1[[#This Row],[Age]]&lt;25,"Under 25",
IF(Table1[[#This Row],[Age]]&lt;=34,"25–34",
IF(Table1[[#This Row],[Age]]&lt;=44,"35–44",
IF(Table1[[#This Row],[Age]]&lt;=54,"45–54","55+"))))</f>
        <v>25–34</v>
      </c>
      <c r="T2917" t="str">
        <f>IF(Table1[[#This Row],[Purchase Amount (USD)]]&gt;=100,"High Value","Low Value")</f>
        <v>Low Value</v>
      </c>
      <c r="U2917" t="str">
        <f>IF(Table1[[#This Row],[Previous Purchases]]&gt;=20,"Loyal",
IF(Table1[[#This Row],[Previous Purchases]]&gt;=10,"Returning","New"))</f>
        <v>Loyal</v>
      </c>
      <c r="V2917" s="3">
        <f>IF(Table1[[#This Row],[Discount Applied]]="Yes",1,0)</f>
        <v>0</v>
      </c>
    </row>
    <row r="2918" spans="1:22" ht="14" x14ac:dyDescent="0.3">
      <c r="A2918">
        <v>2917</v>
      </c>
      <c r="B2918" s="2">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f>IF(Table1[[#This Row],[Age]]&lt;25,"Under 25",
IF(Table1[[#This Row],[Age]]&lt;=34,"25–34",
IF(Table1[[#This Row],[Age]]&lt;=44,"35–44",
IF(Table1[[#This Row],[Age]]&lt;=54,"45–54","55+"))))</f>
        <v>55+</v>
      </c>
      <c r="T2918" t="str">
        <f>IF(Table1[[#This Row],[Purchase Amount (USD)]]&gt;=100,"High Value","Low Value")</f>
        <v>Low Value</v>
      </c>
      <c r="U2918" t="str">
        <f>IF(Table1[[#This Row],[Previous Purchases]]&gt;=20,"Loyal",
IF(Table1[[#This Row],[Previous Purchases]]&gt;=10,"Returning","New"))</f>
        <v>Returning</v>
      </c>
      <c r="V2918" s="3">
        <f>IF(Table1[[#This Row],[Discount Applied]]="Yes",1,0)</f>
        <v>0</v>
      </c>
    </row>
    <row r="2919" spans="1:22" ht="14" x14ac:dyDescent="0.3">
      <c r="A2919">
        <v>2918</v>
      </c>
      <c r="B2919" s="2">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f>IF(Table1[[#This Row],[Age]]&lt;25,"Under 25",
IF(Table1[[#This Row],[Age]]&lt;=34,"25–34",
IF(Table1[[#This Row],[Age]]&lt;=44,"35–44",
IF(Table1[[#This Row],[Age]]&lt;=54,"45–54","55+"))))</f>
        <v>55+</v>
      </c>
      <c r="T2919" t="str">
        <f>IF(Table1[[#This Row],[Purchase Amount (USD)]]&gt;=100,"High Value","Low Value")</f>
        <v>Low Value</v>
      </c>
      <c r="U2919" t="str">
        <f>IF(Table1[[#This Row],[Previous Purchases]]&gt;=20,"Loyal",
IF(Table1[[#This Row],[Previous Purchases]]&gt;=10,"Returning","New"))</f>
        <v>Loyal</v>
      </c>
      <c r="V2919" s="3">
        <f>IF(Table1[[#This Row],[Discount Applied]]="Yes",1,0)</f>
        <v>0</v>
      </c>
    </row>
    <row r="2920" spans="1:22" ht="14" x14ac:dyDescent="0.3">
      <c r="A2920">
        <v>2919</v>
      </c>
      <c r="B2920" s="2">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f>IF(Table1[[#This Row],[Age]]&lt;25,"Under 25",
IF(Table1[[#This Row],[Age]]&lt;=34,"25–34",
IF(Table1[[#This Row],[Age]]&lt;=44,"35–44",
IF(Table1[[#This Row],[Age]]&lt;=54,"45–54","55+"))))</f>
        <v>Under 25</v>
      </c>
      <c r="T2920" t="str">
        <f>IF(Table1[[#This Row],[Purchase Amount (USD)]]&gt;=100,"High Value","Low Value")</f>
        <v>Low Value</v>
      </c>
      <c r="U2920" t="str">
        <f>IF(Table1[[#This Row],[Previous Purchases]]&gt;=20,"Loyal",
IF(Table1[[#This Row],[Previous Purchases]]&gt;=10,"Returning","New"))</f>
        <v>Loyal</v>
      </c>
      <c r="V2920" s="3">
        <f>IF(Table1[[#This Row],[Discount Applied]]="Yes",1,0)</f>
        <v>0</v>
      </c>
    </row>
    <row r="2921" spans="1:22" ht="14" x14ac:dyDescent="0.3">
      <c r="A2921">
        <v>2920</v>
      </c>
      <c r="B2921" s="2">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f>IF(Table1[[#This Row],[Age]]&lt;25,"Under 25",
IF(Table1[[#This Row],[Age]]&lt;=34,"25–34",
IF(Table1[[#This Row],[Age]]&lt;=44,"35–44",
IF(Table1[[#This Row],[Age]]&lt;=54,"45–54","55+"))))</f>
        <v>55+</v>
      </c>
      <c r="T2921" t="str">
        <f>IF(Table1[[#This Row],[Purchase Amount (USD)]]&gt;=100,"High Value","Low Value")</f>
        <v>Low Value</v>
      </c>
      <c r="U2921" t="str">
        <f>IF(Table1[[#This Row],[Previous Purchases]]&gt;=20,"Loyal",
IF(Table1[[#This Row],[Previous Purchases]]&gt;=10,"Returning","New"))</f>
        <v>Loyal</v>
      </c>
      <c r="V2921" s="3">
        <f>IF(Table1[[#This Row],[Discount Applied]]="Yes",1,0)</f>
        <v>0</v>
      </c>
    </row>
    <row r="2922" spans="1:22" ht="14" x14ac:dyDescent="0.3">
      <c r="A2922">
        <v>2921</v>
      </c>
      <c r="B2922" s="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f>IF(Table1[[#This Row],[Age]]&lt;25,"Under 25",
IF(Table1[[#This Row],[Age]]&lt;=34,"25–34",
IF(Table1[[#This Row],[Age]]&lt;=44,"35–44",
IF(Table1[[#This Row],[Age]]&lt;=54,"45–54","55+"))))</f>
        <v>25–34</v>
      </c>
      <c r="T2922" t="str">
        <f>IF(Table1[[#This Row],[Purchase Amount (USD)]]&gt;=100,"High Value","Low Value")</f>
        <v>Low Value</v>
      </c>
      <c r="U2922" t="str">
        <f>IF(Table1[[#This Row],[Previous Purchases]]&gt;=20,"Loyal",
IF(Table1[[#This Row],[Previous Purchases]]&gt;=10,"Returning","New"))</f>
        <v>New</v>
      </c>
      <c r="V2922" s="3">
        <f>IF(Table1[[#This Row],[Discount Applied]]="Yes",1,0)</f>
        <v>0</v>
      </c>
    </row>
    <row r="2923" spans="1:22" ht="14" x14ac:dyDescent="0.3">
      <c r="A2923">
        <v>2922</v>
      </c>
      <c r="B2923" s="2">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f>IF(Table1[[#This Row],[Age]]&lt;25,"Under 25",
IF(Table1[[#This Row],[Age]]&lt;=34,"25–34",
IF(Table1[[#This Row],[Age]]&lt;=44,"35–44",
IF(Table1[[#This Row],[Age]]&lt;=54,"45–54","55+"))))</f>
        <v>Under 25</v>
      </c>
      <c r="T2923" t="str">
        <f>IF(Table1[[#This Row],[Purchase Amount (USD)]]&gt;=100,"High Value","Low Value")</f>
        <v>Low Value</v>
      </c>
      <c r="U2923" t="str">
        <f>IF(Table1[[#This Row],[Previous Purchases]]&gt;=20,"Loyal",
IF(Table1[[#This Row],[Previous Purchases]]&gt;=10,"Returning","New"))</f>
        <v>Returning</v>
      </c>
      <c r="V2923" s="3">
        <f>IF(Table1[[#This Row],[Discount Applied]]="Yes",1,0)</f>
        <v>0</v>
      </c>
    </row>
    <row r="2924" spans="1:22" ht="14" x14ac:dyDescent="0.3">
      <c r="A2924">
        <v>2923</v>
      </c>
      <c r="B2924" s="2">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f>IF(Table1[[#This Row],[Age]]&lt;25,"Under 25",
IF(Table1[[#This Row],[Age]]&lt;=34,"25–34",
IF(Table1[[#This Row],[Age]]&lt;=44,"35–44",
IF(Table1[[#This Row],[Age]]&lt;=54,"45–54","55+"))))</f>
        <v>45–54</v>
      </c>
      <c r="T2924" t="str">
        <f>IF(Table1[[#This Row],[Purchase Amount (USD)]]&gt;=100,"High Value","Low Value")</f>
        <v>Low Value</v>
      </c>
      <c r="U2924" t="str">
        <f>IF(Table1[[#This Row],[Previous Purchases]]&gt;=20,"Loyal",
IF(Table1[[#This Row],[Previous Purchases]]&gt;=10,"Returning","New"))</f>
        <v>Returning</v>
      </c>
      <c r="V2924" s="3">
        <f>IF(Table1[[#This Row],[Discount Applied]]="Yes",1,0)</f>
        <v>0</v>
      </c>
    </row>
    <row r="2925" spans="1:22" ht="14" x14ac:dyDescent="0.3">
      <c r="A2925">
        <v>2924</v>
      </c>
      <c r="B2925" s="2">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f>IF(Table1[[#This Row],[Age]]&lt;25,"Under 25",
IF(Table1[[#This Row],[Age]]&lt;=34,"25–34",
IF(Table1[[#This Row],[Age]]&lt;=44,"35–44",
IF(Table1[[#This Row],[Age]]&lt;=54,"45–54","55+"))))</f>
        <v>25–34</v>
      </c>
      <c r="T2925" t="str">
        <f>IF(Table1[[#This Row],[Purchase Amount (USD)]]&gt;=100,"High Value","Low Value")</f>
        <v>Low Value</v>
      </c>
      <c r="U2925" t="str">
        <f>IF(Table1[[#This Row],[Previous Purchases]]&gt;=20,"Loyal",
IF(Table1[[#This Row],[Previous Purchases]]&gt;=10,"Returning","New"))</f>
        <v>Returning</v>
      </c>
      <c r="V2925" s="3">
        <f>IF(Table1[[#This Row],[Discount Applied]]="Yes",1,0)</f>
        <v>0</v>
      </c>
    </row>
    <row r="2926" spans="1:22" ht="14" x14ac:dyDescent="0.3">
      <c r="A2926">
        <v>2925</v>
      </c>
      <c r="B2926" s="2">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f>IF(Table1[[#This Row],[Age]]&lt;25,"Under 25",
IF(Table1[[#This Row],[Age]]&lt;=34,"25–34",
IF(Table1[[#This Row],[Age]]&lt;=44,"35–44",
IF(Table1[[#This Row],[Age]]&lt;=54,"45–54","55+"))))</f>
        <v>45–54</v>
      </c>
      <c r="T2926" t="str">
        <f>IF(Table1[[#This Row],[Purchase Amount (USD)]]&gt;=100,"High Value","Low Value")</f>
        <v>Low Value</v>
      </c>
      <c r="U2926" t="str">
        <f>IF(Table1[[#This Row],[Previous Purchases]]&gt;=20,"Loyal",
IF(Table1[[#This Row],[Previous Purchases]]&gt;=10,"Returning","New"))</f>
        <v>Loyal</v>
      </c>
      <c r="V2926" s="3">
        <f>IF(Table1[[#This Row],[Discount Applied]]="Yes",1,0)</f>
        <v>0</v>
      </c>
    </row>
    <row r="2927" spans="1:22" ht="14" x14ac:dyDescent="0.3">
      <c r="A2927">
        <v>2926</v>
      </c>
      <c r="B2927" s="2">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f>IF(Table1[[#This Row],[Age]]&lt;25,"Under 25",
IF(Table1[[#This Row],[Age]]&lt;=34,"25–34",
IF(Table1[[#This Row],[Age]]&lt;=44,"35–44",
IF(Table1[[#This Row],[Age]]&lt;=54,"45–54","55+"))))</f>
        <v>45–54</v>
      </c>
      <c r="T2927" t="str">
        <f>IF(Table1[[#This Row],[Purchase Amount (USD)]]&gt;=100,"High Value","Low Value")</f>
        <v>Low Value</v>
      </c>
      <c r="U2927" t="str">
        <f>IF(Table1[[#This Row],[Previous Purchases]]&gt;=20,"Loyal",
IF(Table1[[#This Row],[Previous Purchases]]&gt;=10,"Returning","New"))</f>
        <v>Loyal</v>
      </c>
      <c r="V2927" s="3">
        <f>IF(Table1[[#This Row],[Discount Applied]]="Yes",1,0)</f>
        <v>0</v>
      </c>
    </row>
    <row r="2928" spans="1:22" ht="14" x14ac:dyDescent="0.3">
      <c r="A2928">
        <v>2927</v>
      </c>
      <c r="B2928" s="2">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f>IF(Table1[[#This Row],[Age]]&lt;25,"Under 25",
IF(Table1[[#This Row],[Age]]&lt;=34,"25–34",
IF(Table1[[#This Row],[Age]]&lt;=44,"35–44",
IF(Table1[[#This Row],[Age]]&lt;=54,"45–54","55+"))))</f>
        <v>55+</v>
      </c>
      <c r="T2928" t="str">
        <f>IF(Table1[[#This Row],[Purchase Amount (USD)]]&gt;=100,"High Value","Low Value")</f>
        <v>Low Value</v>
      </c>
      <c r="U2928" t="str">
        <f>IF(Table1[[#This Row],[Previous Purchases]]&gt;=20,"Loyal",
IF(Table1[[#This Row],[Previous Purchases]]&gt;=10,"Returning","New"))</f>
        <v>New</v>
      </c>
      <c r="V2928" s="3">
        <f>IF(Table1[[#This Row],[Discount Applied]]="Yes",1,0)</f>
        <v>0</v>
      </c>
    </row>
    <row r="2929" spans="1:22" ht="14" x14ac:dyDescent="0.3">
      <c r="A2929">
        <v>2928</v>
      </c>
      <c r="B2929" s="2">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f>IF(Table1[[#This Row],[Age]]&lt;25,"Under 25",
IF(Table1[[#This Row],[Age]]&lt;=34,"25–34",
IF(Table1[[#This Row],[Age]]&lt;=44,"35–44",
IF(Table1[[#This Row],[Age]]&lt;=54,"45–54","55+"))))</f>
        <v>45–54</v>
      </c>
      <c r="T2929" t="str">
        <f>IF(Table1[[#This Row],[Purchase Amount (USD)]]&gt;=100,"High Value","Low Value")</f>
        <v>Low Value</v>
      </c>
      <c r="U2929" t="str">
        <f>IF(Table1[[#This Row],[Previous Purchases]]&gt;=20,"Loyal",
IF(Table1[[#This Row],[Previous Purchases]]&gt;=10,"Returning","New"))</f>
        <v>Returning</v>
      </c>
      <c r="V2929" s="3">
        <f>IF(Table1[[#This Row],[Discount Applied]]="Yes",1,0)</f>
        <v>0</v>
      </c>
    </row>
    <row r="2930" spans="1:22" ht="14" x14ac:dyDescent="0.3">
      <c r="A2930">
        <v>2929</v>
      </c>
      <c r="B2930" s="2">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f>IF(Table1[[#This Row],[Age]]&lt;25,"Under 25",
IF(Table1[[#This Row],[Age]]&lt;=34,"25–34",
IF(Table1[[#This Row],[Age]]&lt;=44,"35–44",
IF(Table1[[#This Row],[Age]]&lt;=54,"45–54","55+"))))</f>
        <v>35–44</v>
      </c>
      <c r="T2930" t="str">
        <f>IF(Table1[[#This Row],[Purchase Amount (USD)]]&gt;=100,"High Value","Low Value")</f>
        <v>Low Value</v>
      </c>
      <c r="U2930" t="str">
        <f>IF(Table1[[#This Row],[Previous Purchases]]&gt;=20,"Loyal",
IF(Table1[[#This Row],[Previous Purchases]]&gt;=10,"Returning","New"))</f>
        <v>Returning</v>
      </c>
      <c r="V2930" s="3">
        <f>IF(Table1[[#This Row],[Discount Applied]]="Yes",1,0)</f>
        <v>0</v>
      </c>
    </row>
    <row r="2931" spans="1:22" ht="14" x14ac:dyDescent="0.3">
      <c r="A2931">
        <v>2930</v>
      </c>
      <c r="B2931" s="2">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f>IF(Table1[[#This Row],[Age]]&lt;25,"Under 25",
IF(Table1[[#This Row],[Age]]&lt;=34,"25–34",
IF(Table1[[#This Row],[Age]]&lt;=44,"35–44",
IF(Table1[[#This Row],[Age]]&lt;=54,"45–54","55+"))))</f>
        <v>25–34</v>
      </c>
      <c r="T2931" t="str">
        <f>IF(Table1[[#This Row],[Purchase Amount (USD)]]&gt;=100,"High Value","Low Value")</f>
        <v>Low Value</v>
      </c>
      <c r="U2931" t="str">
        <f>IF(Table1[[#This Row],[Previous Purchases]]&gt;=20,"Loyal",
IF(Table1[[#This Row],[Previous Purchases]]&gt;=10,"Returning","New"))</f>
        <v>Loyal</v>
      </c>
      <c r="V2931" s="3">
        <f>IF(Table1[[#This Row],[Discount Applied]]="Yes",1,0)</f>
        <v>0</v>
      </c>
    </row>
    <row r="2932" spans="1:22" ht="14" x14ac:dyDescent="0.3">
      <c r="A2932">
        <v>2931</v>
      </c>
      <c r="B2932" s="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f>IF(Table1[[#This Row],[Age]]&lt;25,"Under 25",
IF(Table1[[#This Row],[Age]]&lt;=34,"25–34",
IF(Table1[[#This Row],[Age]]&lt;=44,"35–44",
IF(Table1[[#This Row],[Age]]&lt;=54,"45–54","55+"))))</f>
        <v>35–44</v>
      </c>
      <c r="T2932" t="str">
        <f>IF(Table1[[#This Row],[Purchase Amount (USD)]]&gt;=100,"High Value","Low Value")</f>
        <v>Low Value</v>
      </c>
      <c r="U2932" t="str">
        <f>IF(Table1[[#This Row],[Previous Purchases]]&gt;=20,"Loyal",
IF(Table1[[#This Row],[Previous Purchases]]&gt;=10,"Returning","New"))</f>
        <v>Returning</v>
      </c>
      <c r="V2932" s="3">
        <f>IF(Table1[[#This Row],[Discount Applied]]="Yes",1,0)</f>
        <v>0</v>
      </c>
    </row>
    <row r="2933" spans="1:22" ht="14" x14ac:dyDescent="0.3">
      <c r="A2933">
        <v>2932</v>
      </c>
      <c r="B2933" s="2">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f>IF(Table1[[#This Row],[Age]]&lt;25,"Under 25",
IF(Table1[[#This Row],[Age]]&lt;=34,"25–34",
IF(Table1[[#This Row],[Age]]&lt;=44,"35–44",
IF(Table1[[#This Row],[Age]]&lt;=54,"45–54","55+"))))</f>
        <v>35–44</v>
      </c>
      <c r="T2933" t="str">
        <f>IF(Table1[[#This Row],[Purchase Amount (USD)]]&gt;=100,"High Value","Low Value")</f>
        <v>Low Value</v>
      </c>
      <c r="U2933" t="str">
        <f>IF(Table1[[#This Row],[Previous Purchases]]&gt;=20,"Loyal",
IF(Table1[[#This Row],[Previous Purchases]]&gt;=10,"Returning","New"))</f>
        <v>Loyal</v>
      </c>
      <c r="V2933" s="3">
        <f>IF(Table1[[#This Row],[Discount Applied]]="Yes",1,0)</f>
        <v>0</v>
      </c>
    </row>
    <row r="2934" spans="1:22" ht="14" x14ac:dyDescent="0.3">
      <c r="A2934">
        <v>2933</v>
      </c>
      <c r="B2934" s="2">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str">
        <f>IF(Table1[[#This Row],[Age]]&lt;25,"Under 25",
IF(Table1[[#This Row],[Age]]&lt;=34,"25–34",
IF(Table1[[#This Row],[Age]]&lt;=44,"35–44",
IF(Table1[[#This Row],[Age]]&lt;=54,"45–54","55+"))))</f>
        <v>55+</v>
      </c>
      <c r="T2934" t="str">
        <f>IF(Table1[[#This Row],[Purchase Amount (USD)]]&gt;=100,"High Value","Low Value")</f>
        <v>Low Value</v>
      </c>
      <c r="U2934" t="str">
        <f>IF(Table1[[#This Row],[Previous Purchases]]&gt;=20,"Loyal",
IF(Table1[[#This Row],[Previous Purchases]]&gt;=10,"Returning","New"))</f>
        <v>New</v>
      </c>
      <c r="V2934" s="3">
        <f>IF(Table1[[#This Row],[Discount Applied]]="Yes",1,0)</f>
        <v>0</v>
      </c>
    </row>
    <row r="2935" spans="1:22" ht="14" x14ac:dyDescent="0.3">
      <c r="A2935">
        <v>2934</v>
      </c>
      <c r="B2935" s="2">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f>IF(Table1[[#This Row],[Age]]&lt;25,"Under 25",
IF(Table1[[#This Row],[Age]]&lt;=34,"25–34",
IF(Table1[[#This Row],[Age]]&lt;=44,"35–44",
IF(Table1[[#This Row],[Age]]&lt;=54,"45–54","55+"))))</f>
        <v>25–34</v>
      </c>
      <c r="T2935" t="str">
        <f>IF(Table1[[#This Row],[Purchase Amount (USD)]]&gt;=100,"High Value","Low Value")</f>
        <v>Low Value</v>
      </c>
      <c r="U2935" t="str">
        <f>IF(Table1[[#This Row],[Previous Purchases]]&gt;=20,"Loyal",
IF(Table1[[#This Row],[Previous Purchases]]&gt;=10,"Returning","New"))</f>
        <v>Loyal</v>
      </c>
      <c r="V2935" s="3">
        <f>IF(Table1[[#This Row],[Discount Applied]]="Yes",1,0)</f>
        <v>0</v>
      </c>
    </row>
    <row r="2936" spans="1:22" ht="14" x14ac:dyDescent="0.3">
      <c r="A2936">
        <v>2935</v>
      </c>
      <c r="B2936" s="2">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f>IF(Table1[[#This Row],[Age]]&lt;25,"Under 25",
IF(Table1[[#This Row],[Age]]&lt;=34,"25–34",
IF(Table1[[#This Row],[Age]]&lt;=44,"35–44",
IF(Table1[[#This Row],[Age]]&lt;=54,"45–54","55+"))))</f>
        <v>35–44</v>
      </c>
      <c r="T2936" t="str">
        <f>IF(Table1[[#This Row],[Purchase Amount (USD)]]&gt;=100,"High Value","Low Value")</f>
        <v>Low Value</v>
      </c>
      <c r="U2936" t="str">
        <f>IF(Table1[[#This Row],[Previous Purchases]]&gt;=20,"Loyal",
IF(Table1[[#This Row],[Previous Purchases]]&gt;=10,"Returning","New"))</f>
        <v>Loyal</v>
      </c>
      <c r="V2936" s="3">
        <f>IF(Table1[[#This Row],[Discount Applied]]="Yes",1,0)</f>
        <v>0</v>
      </c>
    </row>
    <row r="2937" spans="1:22" ht="14" x14ac:dyDescent="0.3">
      <c r="A2937">
        <v>2936</v>
      </c>
      <c r="B2937" s="2">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f>IF(Table1[[#This Row],[Age]]&lt;25,"Under 25",
IF(Table1[[#This Row],[Age]]&lt;=34,"25–34",
IF(Table1[[#This Row],[Age]]&lt;=44,"35–44",
IF(Table1[[#This Row],[Age]]&lt;=54,"45–54","55+"))))</f>
        <v>55+</v>
      </c>
      <c r="T2937" t="str">
        <f>IF(Table1[[#This Row],[Purchase Amount (USD)]]&gt;=100,"High Value","Low Value")</f>
        <v>Low Value</v>
      </c>
      <c r="U2937" t="str">
        <f>IF(Table1[[#This Row],[Previous Purchases]]&gt;=20,"Loyal",
IF(Table1[[#This Row],[Previous Purchases]]&gt;=10,"Returning","New"))</f>
        <v>Returning</v>
      </c>
      <c r="V2937" s="3">
        <f>IF(Table1[[#This Row],[Discount Applied]]="Yes",1,0)</f>
        <v>0</v>
      </c>
    </row>
    <row r="2938" spans="1:22" ht="14" x14ac:dyDescent="0.3">
      <c r="A2938">
        <v>2937</v>
      </c>
      <c r="B2938" s="2">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f>IF(Table1[[#This Row],[Age]]&lt;25,"Under 25",
IF(Table1[[#This Row],[Age]]&lt;=34,"25–34",
IF(Table1[[#This Row],[Age]]&lt;=44,"35–44",
IF(Table1[[#This Row],[Age]]&lt;=54,"45–54","55+"))))</f>
        <v>25–34</v>
      </c>
      <c r="T2938" t="str">
        <f>IF(Table1[[#This Row],[Purchase Amount (USD)]]&gt;=100,"High Value","Low Value")</f>
        <v>Low Value</v>
      </c>
      <c r="U2938" t="str">
        <f>IF(Table1[[#This Row],[Previous Purchases]]&gt;=20,"Loyal",
IF(Table1[[#This Row],[Previous Purchases]]&gt;=10,"Returning","New"))</f>
        <v>Loyal</v>
      </c>
      <c r="V2938" s="3">
        <f>IF(Table1[[#This Row],[Discount Applied]]="Yes",1,0)</f>
        <v>0</v>
      </c>
    </row>
    <row r="2939" spans="1:22" ht="14" x14ac:dyDescent="0.3">
      <c r="A2939">
        <v>2938</v>
      </c>
      <c r="B2939" s="2">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f>IF(Table1[[#This Row],[Age]]&lt;25,"Under 25",
IF(Table1[[#This Row],[Age]]&lt;=34,"25–34",
IF(Table1[[#This Row],[Age]]&lt;=44,"35–44",
IF(Table1[[#This Row],[Age]]&lt;=54,"45–54","55+"))))</f>
        <v>25–34</v>
      </c>
      <c r="T2939" t="str">
        <f>IF(Table1[[#This Row],[Purchase Amount (USD)]]&gt;=100,"High Value","Low Value")</f>
        <v>Low Value</v>
      </c>
      <c r="U2939" t="str">
        <f>IF(Table1[[#This Row],[Previous Purchases]]&gt;=20,"Loyal",
IF(Table1[[#This Row],[Previous Purchases]]&gt;=10,"Returning","New"))</f>
        <v>Returning</v>
      </c>
      <c r="V2939" s="3">
        <f>IF(Table1[[#This Row],[Discount Applied]]="Yes",1,0)</f>
        <v>0</v>
      </c>
    </row>
    <row r="2940" spans="1:22" ht="14" x14ac:dyDescent="0.3">
      <c r="A2940">
        <v>2939</v>
      </c>
      <c r="B2940" s="2">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f>IF(Table1[[#This Row],[Age]]&lt;25,"Under 25",
IF(Table1[[#This Row],[Age]]&lt;=34,"25–34",
IF(Table1[[#This Row],[Age]]&lt;=44,"35–44",
IF(Table1[[#This Row],[Age]]&lt;=54,"45–54","55+"))))</f>
        <v>25–34</v>
      </c>
      <c r="T2940" t="str">
        <f>IF(Table1[[#This Row],[Purchase Amount (USD)]]&gt;=100,"High Value","Low Value")</f>
        <v>Low Value</v>
      </c>
      <c r="U2940" t="str">
        <f>IF(Table1[[#This Row],[Previous Purchases]]&gt;=20,"Loyal",
IF(Table1[[#This Row],[Previous Purchases]]&gt;=10,"Returning","New"))</f>
        <v>Returning</v>
      </c>
      <c r="V2940" s="3">
        <f>IF(Table1[[#This Row],[Discount Applied]]="Yes",1,0)</f>
        <v>0</v>
      </c>
    </row>
    <row r="2941" spans="1:22" ht="14" x14ac:dyDescent="0.3">
      <c r="A2941">
        <v>2940</v>
      </c>
      <c r="B2941" s="2">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f>IF(Table1[[#This Row],[Age]]&lt;25,"Under 25",
IF(Table1[[#This Row],[Age]]&lt;=34,"25–34",
IF(Table1[[#This Row],[Age]]&lt;=44,"35–44",
IF(Table1[[#This Row],[Age]]&lt;=54,"45–54","55+"))))</f>
        <v>25–34</v>
      </c>
      <c r="T2941" t="str">
        <f>IF(Table1[[#This Row],[Purchase Amount (USD)]]&gt;=100,"High Value","Low Value")</f>
        <v>Low Value</v>
      </c>
      <c r="U2941" t="str">
        <f>IF(Table1[[#This Row],[Previous Purchases]]&gt;=20,"Loyal",
IF(Table1[[#This Row],[Previous Purchases]]&gt;=10,"Returning","New"))</f>
        <v>Loyal</v>
      </c>
      <c r="V2941" s="3">
        <f>IF(Table1[[#This Row],[Discount Applied]]="Yes",1,0)</f>
        <v>0</v>
      </c>
    </row>
    <row r="2942" spans="1:22" ht="14" x14ac:dyDescent="0.3">
      <c r="A2942">
        <v>2941</v>
      </c>
      <c r="B2942" s="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f>IF(Table1[[#This Row],[Age]]&lt;25,"Under 25",
IF(Table1[[#This Row],[Age]]&lt;=34,"25–34",
IF(Table1[[#This Row],[Age]]&lt;=44,"35–44",
IF(Table1[[#This Row],[Age]]&lt;=54,"45–54","55+"))))</f>
        <v>55+</v>
      </c>
      <c r="T2942" t="str">
        <f>IF(Table1[[#This Row],[Purchase Amount (USD)]]&gt;=100,"High Value","Low Value")</f>
        <v>Low Value</v>
      </c>
      <c r="U2942" t="str">
        <f>IF(Table1[[#This Row],[Previous Purchases]]&gt;=20,"Loyal",
IF(Table1[[#This Row],[Previous Purchases]]&gt;=10,"Returning","New"))</f>
        <v>Returning</v>
      </c>
      <c r="V2942" s="3">
        <f>IF(Table1[[#This Row],[Discount Applied]]="Yes",1,0)</f>
        <v>0</v>
      </c>
    </row>
    <row r="2943" spans="1:22" ht="14" x14ac:dyDescent="0.3">
      <c r="A2943">
        <v>2942</v>
      </c>
      <c r="B2943" s="2">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f>IF(Table1[[#This Row],[Age]]&lt;25,"Under 25",
IF(Table1[[#This Row],[Age]]&lt;=34,"25–34",
IF(Table1[[#This Row],[Age]]&lt;=44,"35–44",
IF(Table1[[#This Row],[Age]]&lt;=54,"45–54","55+"))))</f>
        <v>35–44</v>
      </c>
      <c r="T2943" t="str">
        <f>IF(Table1[[#This Row],[Purchase Amount (USD)]]&gt;=100,"High Value","Low Value")</f>
        <v>Low Value</v>
      </c>
      <c r="U2943" t="str">
        <f>IF(Table1[[#This Row],[Previous Purchases]]&gt;=20,"Loyal",
IF(Table1[[#This Row],[Previous Purchases]]&gt;=10,"Returning","New"))</f>
        <v>Loyal</v>
      </c>
      <c r="V2943" s="3">
        <f>IF(Table1[[#This Row],[Discount Applied]]="Yes",1,0)</f>
        <v>0</v>
      </c>
    </row>
    <row r="2944" spans="1:22" ht="14" x14ac:dyDescent="0.3">
      <c r="A2944">
        <v>2943</v>
      </c>
      <c r="B2944" s="2">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f>IF(Table1[[#This Row],[Age]]&lt;25,"Under 25",
IF(Table1[[#This Row],[Age]]&lt;=34,"25–34",
IF(Table1[[#This Row],[Age]]&lt;=44,"35–44",
IF(Table1[[#This Row],[Age]]&lt;=54,"45–54","55+"))))</f>
        <v>45–54</v>
      </c>
      <c r="T2944" t="str">
        <f>IF(Table1[[#This Row],[Purchase Amount (USD)]]&gt;=100,"High Value","Low Value")</f>
        <v>Low Value</v>
      </c>
      <c r="U2944" t="str">
        <f>IF(Table1[[#This Row],[Previous Purchases]]&gt;=20,"Loyal",
IF(Table1[[#This Row],[Previous Purchases]]&gt;=10,"Returning","New"))</f>
        <v>Loyal</v>
      </c>
      <c r="V2944" s="3">
        <f>IF(Table1[[#This Row],[Discount Applied]]="Yes",1,0)</f>
        <v>0</v>
      </c>
    </row>
    <row r="2945" spans="1:22" ht="14" x14ac:dyDescent="0.3">
      <c r="A2945">
        <v>2944</v>
      </c>
      <c r="B2945" s="2">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f>IF(Table1[[#This Row],[Age]]&lt;25,"Under 25",
IF(Table1[[#This Row],[Age]]&lt;=34,"25–34",
IF(Table1[[#This Row],[Age]]&lt;=44,"35–44",
IF(Table1[[#This Row],[Age]]&lt;=54,"45–54","55+"))))</f>
        <v>25–34</v>
      </c>
      <c r="T2945" t="str">
        <f>IF(Table1[[#This Row],[Purchase Amount (USD)]]&gt;=100,"High Value","Low Value")</f>
        <v>Low Value</v>
      </c>
      <c r="U2945" t="str">
        <f>IF(Table1[[#This Row],[Previous Purchases]]&gt;=20,"Loyal",
IF(Table1[[#This Row],[Previous Purchases]]&gt;=10,"Returning","New"))</f>
        <v>Loyal</v>
      </c>
      <c r="V2945" s="3">
        <f>IF(Table1[[#This Row],[Discount Applied]]="Yes",1,0)</f>
        <v>0</v>
      </c>
    </row>
    <row r="2946" spans="1:22" ht="14" x14ac:dyDescent="0.3">
      <c r="A2946">
        <v>2945</v>
      </c>
      <c r="B2946" s="2">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f>IF(Table1[[#This Row],[Age]]&lt;25,"Under 25",
IF(Table1[[#This Row],[Age]]&lt;=34,"25–34",
IF(Table1[[#This Row],[Age]]&lt;=44,"35–44",
IF(Table1[[#This Row],[Age]]&lt;=54,"45–54","55+"))))</f>
        <v>45–54</v>
      </c>
      <c r="T2946" t="str">
        <f>IF(Table1[[#This Row],[Purchase Amount (USD)]]&gt;=100,"High Value","Low Value")</f>
        <v>Low Value</v>
      </c>
      <c r="U2946" t="str">
        <f>IF(Table1[[#This Row],[Previous Purchases]]&gt;=20,"Loyal",
IF(Table1[[#This Row],[Previous Purchases]]&gt;=10,"Returning","New"))</f>
        <v>New</v>
      </c>
      <c r="V2946" s="3">
        <f>IF(Table1[[#This Row],[Discount Applied]]="Yes",1,0)</f>
        <v>0</v>
      </c>
    </row>
    <row r="2947" spans="1:22" ht="14" x14ac:dyDescent="0.3">
      <c r="A2947">
        <v>2946</v>
      </c>
      <c r="B2947" s="2">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str">
        <f>IF(Table1[[#This Row],[Age]]&lt;25,"Under 25",
IF(Table1[[#This Row],[Age]]&lt;=34,"25–34",
IF(Table1[[#This Row],[Age]]&lt;=44,"35–44",
IF(Table1[[#This Row],[Age]]&lt;=54,"45–54","55+"))))</f>
        <v>25–34</v>
      </c>
      <c r="T2947" t="str">
        <f>IF(Table1[[#This Row],[Purchase Amount (USD)]]&gt;=100,"High Value","Low Value")</f>
        <v>Low Value</v>
      </c>
      <c r="U2947" t="str">
        <f>IF(Table1[[#This Row],[Previous Purchases]]&gt;=20,"Loyal",
IF(Table1[[#This Row],[Previous Purchases]]&gt;=10,"Returning","New"))</f>
        <v>New</v>
      </c>
      <c r="V2947" s="3">
        <f>IF(Table1[[#This Row],[Discount Applied]]="Yes",1,0)</f>
        <v>0</v>
      </c>
    </row>
    <row r="2948" spans="1:22" ht="14" x14ac:dyDescent="0.3">
      <c r="A2948">
        <v>2947</v>
      </c>
      <c r="B2948" s="2">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f>IF(Table1[[#This Row],[Age]]&lt;25,"Under 25",
IF(Table1[[#This Row],[Age]]&lt;=34,"25–34",
IF(Table1[[#This Row],[Age]]&lt;=44,"35–44",
IF(Table1[[#This Row],[Age]]&lt;=54,"45–54","55+"))))</f>
        <v>35–44</v>
      </c>
      <c r="T2948" t="str">
        <f>IF(Table1[[#This Row],[Purchase Amount (USD)]]&gt;=100,"High Value","Low Value")</f>
        <v>Low Value</v>
      </c>
      <c r="U2948" t="str">
        <f>IF(Table1[[#This Row],[Previous Purchases]]&gt;=20,"Loyal",
IF(Table1[[#This Row],[Previous Purchases]]&gt;=10,"Returning","New"))</f>
        <v>Loyal</v>
      </c>
      <c r="V2948" s="3">
        <f>IF(Table1[[#This Row],[Discount Applied]]="Yes",1,0)</f>
        <v>0</v>
      </c>
    </row>
    <row r="2949" spans="1:22" ht="14" x14ac:dyDescent="0.3">
      <c r="A2949">
        <v>2948</v>
      </c>
      <c r="B2949" s="2">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f>IF(Table1[[#This Row],[Age]]&lt;25,"Under 25",
IF(Table1[[#This Row],[Age]]&lt;=34,"25–34",
IF(Table1[[#This Row],[Age]]&lt;=44,"35–44",
IF(Table1[[#This Row],[Age]]&lt;=54,"45–54","55+"))))</f>
        <v>45–54</v>
      </c>
      <c r="T2949" t="str">
        <f>IF(Table1[[#This Row],[Purchase Amount (USD)]]&gt;=100,"High Value","Low Value")</f>
        <v>Low Value</v>
      </c>
      <c r="U2949" t="str">
        <f>IF(Table1[[#This Row],[Previous Purchases]]&gt;=20,"Loyal",
IF(Table1[[#This Row],[Previous Purchases]]&gt;=10,"Returning","New"))</f>
        <v>Loyal</v>
      </c>
      <c r="V2949" s="3">
        <f>IF(Table1[[#This Row],[Discount Applied]]="Yes",1,0)</f>
        <v>0</v>
      </c>
    </row>
    <row r="2950" spans="1:22" ht="14" x14ac:dyDescent="0.3">
      <c r="A2950">
        <v>2949</v>
      </c>
      <c r="B2950" s="2">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f>IF(Table1[[#This Row],[Age]]&lt;25,"Under 25",
IF(Table1[[#This Row],[Age]]&lt;=34,"25–34",
IF(Table1[[#This Row],[Age]]&lt;=44,"35–44",
IF(Table1[[#This Row],[Age]]&lt;=54,"45–54","55+"))))</f>
        <v>55+</v>
      </c>
      <c r="T2950" t="str">
        <f>IF(Table1[[#This Row],[Purchase Amount (USD)]]&gt;=100,"High Value","Low Value")</f>
        <v>Low Value</v>
      </c>
      <c r="U2950" t="str">
        <f>IF(Table1[[#This Row],[Previous Purchases]]&gt;=20,"Loyal",
IF(Table1[[#This Row],[Previous Purchases]]&gt;=10,"Returning","New"))</f>
        <v>Loyal</v>
      </c>
      <c r="V2950" s="3">
        <f>IF(Table1[[#This Row],[Discount Applied]]="Yes",1,0)</f>
        <v>0</v>
      </c>
    </row>
    <row r="2951" spans="1:22" ht="14" x14ac:dyDescent="0.3">
      <c r="A2951">
        <v>2950</v>
      </c>
      <c r="B2951" s="2">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f>IF(Table1[[#This Row],[Age]]&lt;25,"Under 25",
IF(Table1[[#This Row],[Age]]&lt;=34,"25–34",
IF(Table1[[#This Row],[Age]]&lt;=44,"35–44",
IF(Table1[[#This Row],[Age]]&lt;=54,"45–54","55+"))))</f>
        <v>25–34</v>
      </c>
      <c r="T2951" t="str">
        <f>IF(Table1[[#This Row],[Purchase Amount (USD)]]&gt;=100,"High Value","Low Value")</f>
        <v>Low Value</v>
      </c>
      <c r="U2951" t="str">
        <f>IF(Table1[[#This Row],[Previous Purchases]]&gt;=20,"Loyal",
IF(Table1[[#This Row],[Previous Purchases]]&gt;=10,"Returning","New"))</f>
        <v>Returning</v>
      </c>
      <c r="V2951" s="3">
        <f>IF(Table1[[#This Row],[Discount Applied]]="Yes",1,0)</f>
        <v>0</v>
      </c>
    </row>
    <row r="2952" spans="1:22" ht="14" x14ac:dyDescent="0.3">
      <c r="A2952">
        <v>2951</v>
      </c>
      <c r="B2952" s="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f>IF(Table1[[#This Row],[Age]]&lt;25,"Under 25",
IF(Table1[[#This Row],[Age]]&lt;=34,"25–34",
IF(Table1[[#This Row],[Age]]&lt;=44,"35–44",
IF(Table1[[#This Row],[Age]]&lt;=54,"45–54","55+"))))</f>
        <v>Under 25</v>
      </c>
      <c r="T2952" t="str">
        <f>IF(Table1[[#This Row],[Purchase Amount (USD)]]&gt;=100,"High Value","Low Value")</f>
        <v>Low Value</v>
      </c>
      <c r="U2952" t="str">
        <f>IF(Table1[[#This Row],[Previous Purchases]]&gt;=20,"Loyal",
IF(Table1[[#This Row],[Previous Purchases]]&gt;=10,"Returning","New"))</f>
        <v>Loyal</v>
      </c>
      <c r="V2952" s="3">
        <f>IF(Table1[[#This Row],[Discount Applied]]="Yes",1,0)</f>
        <v>0</v>
      </c>
    </row>
    <row r="2953" spans="1:22" ht="14" x14ac:dyDescent="0.3">
      <c r="A2953">
        <v>2952</v>
      </c>
      <c r="B2953" s="2">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f>IF(Table1[[#This Row],[Age]]&lt;25,"Under 25",
IF(Table1[[#This Row],[Age]]&lt;=34,"25–34",
IF(Table1[[#This Row],[Age]]&lt;=44,"35–44",
IF(Table1[[#This Row],[Age]]&lt;=54,"45–54","55+"))))</f>
        <v>45–54</v>
      </c>
      <c r="T2953" t="str">
        <f>IF(Table1[[#This Row],[Purchase Amount (USD)]]&gt;=100,"High Value","Low Value")</f>
        <v>Low Value</v>
      </c>
      <c r="U2953" t="str">
        <f>IF(Table1[[#This Row],[Previous Purchases]]&gt;=20,"Loyal",
IF(Table1[[#This Row],[Previous Purchases]]&gt;=10,"Returning","New"))</f>
        <v>Returning</v>
      </c>
      <c r="V2953" s="3">
        <f>IF(Table1[[#This Row],[Discount Applied]]="Yes",1,0)</f>
        <v>0</v>
      </c>
    </row>
    <row r="2954" spans="1:22" ht="14" x14ac:dyDescent="0.3">
      <c r="A2954">
        <v>2953</v>
      </c>
      <c r="B2954" s="2">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str">
        <f>IF(Table1[[#This Row],[Age]]&lt;25,"Under 25",
IF(Table1[[#This Row],[Age]]&lt;=34,"25–34",
IF(Table1[[#This Row],[Age]]&lt;=44,"35–44",
IF(Table1[[#This Row],[Age]]&lt;=54,"45–54","55+"))))</f>
        <v>45–54</v>
      </c>
      <c r="T2954" t="str">
        <f>IF(Table1[[#This Row],[Purchase Amount (USD)]]&gt;=100,"High Value","Low Value")</f>
        <v>Low Value</v>
      </c>
      <c r="U2954" t="str">
        <f>IF(Table1[[#This Row],[Previous Purchases]]&gt;=20,"Loyal",
IF(Table1[[#This Row],[Previous Purchases]]&gt;=10,"Returning","New"))</f>
        <v>New</v>
      </c>
      <c r="V2954" s="3">
        <f>IF(Table1[[#This Row],[Discount Applied]]="Yes",1,0)</f>
        <v>0</v>
      </c>
    </row>
    <row r="2955" spans="1:22" ht="14" x14ac:dyDescent="0.3">
      <c r="A2955">
        <v>2954</v>
      </c>
      <c r="B2955" s="2">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f>IF(Table1[[#This Row],[Age]]&lt;25,"Under 25",
IF(Table1[[#This Row],[Age]]&lt;=34,"25–34",
IF(Table1[[#This Row],[Age]]&lt;=44,"35–44",
IF(Table1[[#This Row],[Age]]&lt;=54,"45–54","55+"))))</f>
        <v>45–54</v>
      </c>
      <c r="T2955" t="str">
        <f>IF(Table1[[#This Row],[Purchase Amount (USD)]]&gt;=100,"High Value","Low Value")</f>
        <v>Low Value</v>
      </c>
      <c r="U2955" t="str">
        <f>IF(Table1[[#This Row],[Previous Purchases]]&gt;=20,"Loyal",
IF(Table1[[#This Row],[Previous Purchases]]&gt;=10,"Returning","New"))</f>
        <v>Returning</v>
      </c>
      <c r="V2955" s="3">
        <f>IF(Table1[[#This Row],[Discount Applied]]="Yes",1,0)</f>
        <v>0</v>
      </c>
    </row>
    <row r="2956" spans="1:22" ht="14" x14ac:dyDescent="0.3">
      <c r="A2956">
        <v>2955</v>
      </c>
      <c r="B2956" s="2">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f>IF(Table1[[#This Row],[Age]]&lt;25,"Under 25",
IF(Table1[[#This Row],[Age]]&lt;=34,"25–34",
IF(Table1[[#This Row],[Age]]&lt;=44,"35–44",
IF(Table1[[#This Row],[Age]]&lt;=54,"45–54","55+"))))</f>
        <v>25–34</v>
      </c>
      <c r="T2956" t="str">
        <f>IF(Table1[[#This Row],[Purchase Amount (USD)]]&gt;=100,"High Value","Low Value")</f>
        <v>Low Value</v>
      </c>
      <c r="U2956" t="str">
        <f>IF(Table1[[#This Row],[Previous Purchases]]&gt;=20,"Loyal",
IF(Table1[[#This Row],[Previous Purchases]]&gt;=10,"Returning","New"))</f>
        <v>Returning</v>
      </c>
      <c r="V2956" s="3">
        <f>IF(Table1[[#This Row],[Discount Applied]]="Yes",1,0)</f>
        <v>0</v>
      </c>
    </row>
    <row r="2957" spans="1:22" ht="14" x14ac:dyDescent="0.3">
      <c r="A2957">
        <v>2956</v>
      </c>
      <c r="B2957" s="2">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f>IF(Table1[[#This Row],[Age]]&lt;25,"Under 25",
IF(Table1[[#This Row],[Age]]&lt;=34,"25–34",
IF(Table1[[#This Row],[Age]]&lt;=44,"35–44",
IF(Table1[[#This Row],[Age]]&lt;=54,"45–54","55+"))))</f>
        <v>35–44</v>
      </c>
      <c r="T2957" t="str">
        <f>IF(Table1[[#This Row],[Purchase Amount (USD)]]&gt;=100,"High Value","Low Value")</f>
        <v>Low Value</v>
      </c>
      <c r="U2957" t="str">
        <f>IF(Table1[[#This Row],[Previous Purchases]]&gt;=20,"Loyal",
IF(Table1[[#This Row],[Previous Purchases]]&gt;=10,"Returning","New"))</f>
        <v>Loyal</v>
      </c>
      <c r="V2957" s="3">
        <f>IF(Table1[[#This Row],[Discount Applied]]="Yes",1,0)</f>
        <v>0</v>
      </c>
    </row>
    <row r="2958" spans="1:22" ht="14" x14ac:dyDescent="0.3">
      <c r="A2958">
        <v>2957</v>
      </c>
      <c r="B2958" s="2">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f>IF(Table1[[#This Row],[Age]]&lt;25,"Under 25",
IF(Table1[[#This Row],[Age]]&lt;=34,"25–34",
IF(Table1[[#This Row],[Age]]&lt;=44,"35–44",
IF(Table1[[#This Row],[Age]]&lt;=54,"45–54","55+"))))</f>
        <v>45–54</v>
      </c>
      <c r="T2958" t="str">
        <f>IF(Table1[[#This Row],[Purchase Amount (USD)]]&gt;=100,"High Value","Low Value")</f>
        <v>Low Value</v>
      </c>
      <c r="U2958" t="str">
        <f>IF(Table1[[#This Row],[Previous Purchases]]&gt;=20,"Loyal",
IF(Table1[[#This Row],[Previous Purchases]]&gt;=10,"Returning","New"))</f>
        <v>Loyal</v>
      </c>
      <c r="V2958" s="3">
        <f>IF(Table1[[#This Row],[Discount Applied]]="Yes",1,0)</f>
        <v>0</v>
      </c>
    </row>
    <row r="2959" spans="1:22" ht="14" x14ac:dyDescent="0.3">
      <c r="A2959">
        <v>2958</v>
      </c>
      <c r="B2959" s="2">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f>IF(Table1[[#This Row],[Age]]&lt;25,"Under 25",
IF(Table1[[#This Row],[Age]]&lt;=34,"25–34",
IF(Table1[[#This Row],[Age]]&lt;=44,"35–44",
IF(Table1[[#This Row],[Age]]&lt;=54,"45–54","55+"))))</f>
        <v>55+</v>
      </c>
      <c r="T2959" t="str">
        <f>IF(Table1[[#This Row],[Purchase Amount (USD)]]&gt;=100,"High Value","Low Value")</f>
        <v>Low Value</v>
      </c>
      <c r="U2959" t="str">
        <f>IF(Table1[[#This Row],[Previous Purchases]]&gt;=20,"Loyal",
IF(Table1[[#This Row],[Previous Purchases]]&gt;=10,"Returning","New"))</f>
        <v>New</v>
      </c>
      <c r="V2959" s="3">
        <f>IF(Table1[[#This Row],[Discount Applied]]="Yes",1,0)</f>
        <v>0</v>
      </c>
    </row>
    <row r="2960" spans="1:22" ht="14" x14ac:dyDescent="0.3">
      <c r="A2960">
        <v>2959</v>
      </c>
      <c r="B2960" s="2">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f>IF(Table1[[#This Row],[Age]]&lt;25,"Under 25",
IF(Table1[[#This Row],[Age]]&lt;=34,"25–34",
IF(Table1[[#This Row],[Age]]&lt;=44,"35–44",
IF(Table1[[#This Row],[Age]]&lt;=54,"45–54","55+"))))</f>
        <v>55+</v>
      </c>
      <c r="T2960" t="str">
        <f>IF(Table1[[#This Row],[Purchase Amount (USD)]]&gt;=100,"High Value","Low Value")</f>
        <v>High Value</v>
      </c>
      <c r="U2960" t="str">
        <f>IF(Table1[[#This Row],[Previous Purchases]]&gt;=20,"Loyal",
IF(Table1[[#This Row],[Previous Purchases]]&gt;=10,"Returning","New"))</f>
        <v>Loyal</v>
      </c>
      <c r="V2960" s="3">
        <f>IF(Table1[[#This Row],[Discount Applied]]="Yes",1,0)</f>
        <v>0</v>
      </c>
    </row>
    <row r="2961" spans="1:22" ht="14" x14ac:dyDescent="0.3">
      <c r="A2961">
        <v>2960</v>
      </c>
      <c r="B2961" s="2">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f>IF(Table1[[#This Row],[Age]]&lt;25,"Under 25",
IF(Table1[[#This Row],[Age]]&lt;=34,"25–34",
IF(Table1[[#This Row],[Age]]&lt;=44,"35–44",
IF(Table1[[#This Row],[Age]]&lt;=54,"45–54","55+"))))</f>
        <v>35–44</v>
      </c>
      <c r="T2961" t="str">
        <f>IF(Table1[[#This Row],[Purchase Amount (USD)]]&gt;=100,"High Value","Low Value")</f>
        <v>Low Value</v>
      </c>
      <c r="U2961" t="str">
        <f>IF(Table1[[#This Row],[Previous Purchases]]&gt;=20,"Loyal",
IF(Table1[[#This Row],[Previous Purchases]]&gt;=10,"Returning","New"))</f>
        <v>New</v>
      </c>
      <c r="V2961" s="3">
        <f>IF(Table1[[#This Row],[Discount Applied]]="Yes",1,0)</f>
        <v>0</v>
      </c>
    </row>
    <row r="2962" spans="1:22" ht="14" x14ac:dyDescent="0.3">
      <c r="A2962">
        <v>2961</v>
      </c>
      <c r="B2962" s="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f>IF(Table1[[#This Row],[Age]]&lt;25,"Under 25",
IF(Table1[[#This Row],[Age]]&lt;=34,"25–34",
IF(Table1[[#This Row],[Age]]&lt;=44,"35–44",
IF(Table1[[#This Row],[Age]]&lt;=54,"45–54","55+"))))</f>
        <v>55+</v>
      </c>
      <c r="T2962" t="str">
        <f>IF(Table1[[#This Row],[Purchase Amount (USD)]]&gt;=100,"High Value","Low Value")</f>
        <v>Low Value</v>
      </c>
      <c r="U2962" t="str">
        <f>IF(Table1[[#This Row],[Previous Purchases]]&gt;=20,"Loyal",
IF(Table1[[#This Row],[Previous Purchases]]&gt;=10,"Returning","New"))</f>
        <v>Loyal</v>
      </c>
      <c r="V2962" s="3">
        <f>IF(Table1[[#This Row],[Discount Applied]]="Yes",1,0)</f>
        <v>0</v>
      </c>
    </row>
    <row r="2963" spans="1:22" ht="14" x14ac:dyDescent="0.3">
      <c r="A2963">
        <v>2962</v>
      </c>
      <c r="B2963" s="2">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f>IF(Table1[[#This Row],[Age]]&lt;25,"Under 25",
IF(Table1[[#This Row],[Age]]&lt;=34,"25–34",
IF(Table1[[#This Row],[Age]]&lt;=44,"35–44",
IF(Table1[[#This Row],[Age]]&lt;=54,"45–54","55+"))))</f>
        <v>25–34</v>
      </c>
      <c r="T2963" t="str">
        <f>IF(Table1[[#This Row],[Purchase Amount (USD)]]&gt;=100,"High Value","Low Value")</f>
        <v>Low Value</v>
      </c>
      <c r="U2963" t="str">
        <f>IF(Table1[[#This Row],[Previous Purchases]]&gt;=20,"Loyal",
IF(Table1[[#This Row],[Previous Purchases]]&gt;=10,"Returning","New"))</f>
        <v>Loyal</v>
      </c>
      <c r="V2963" s="3">
        <f>IF(Table1[[#This Row],[Discount Applied]]="Yes",1,0)</f>
        <v>0</v>
      </c>
    </row>
    <row r="2964" spans="1:22" ht="14" x14ac:dyDescent="0.3">
      <c r="A2964">
        <v>2963</v>
      </c>
      <c r="B2964" s="2">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f>IF(Table1[[#This Row],[Age]]&lt;25,"Under 25",
IF(Table1[[#This Row],[Age]]&lt;=34,"25–34",
IF(Table1[[#This Row],[Age]]&lt;=44,"35–44",
IF(Table1[[#This Row],[Age]]&lt;=54,"45–54","55+"))))</f>
        <v>55+</v>
      </c>
      <c r="T2964" t="str">
        <f>IF(Table1[[#This Row],[Purchase Amount (USD)]]&gt;=100,"High Value","Low Value")</f>
        <v>Low Value</v>
      </c>
      <c r="U2964" t="str">
        <f>IF(Table1[[#This Row],[Previous Purchases]]&gt;=20,"Loyal",
IF(Table1[[#This Row],[Previous Purchases]]&gt;=10,"Returning","New"))</f>
        <v>Loyal</v>
      </c>
      <c r="V2964" s="3">
        <f>IF(Table1[[#This Row],[Discount Applied]]="Yes",1,0)</f>
        <v>0</v>
      </c>
    </row>
    <row r="2965" spans="1:22" ht="14" x14ac:dyDescent="0.3">
      <c r="A2965">
        <v>2964</v>
      </c>
      <c r="B2965" s="2">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f>IF(Table1[[#This Row],[Age]]&lt;25,"Under 25",
IF(Table1[[#This Row],[Age]]&lt;=34,"25–34",
IF(Table1[[#This Row],[Age]]&lt;=44,"35–44",
IF(Table1[[#This Row],[Age]]&lt;=54,"45–54","55+"))))</f>
        <v>45–54</v>
      </c>
      <c r="T2965" t="str">
        <f>IF(Table1[[#This Row],[Purchase Amount (USD)]]&gt;=100,"High Value","Low Value")</f>
        <v>Low Value</v>
      </c>
      <c r="U2965" t="str">
        <f>IF(Table1[[#This Row],[Previous Purchases]]&gt;=20,"Loyal",
IF(Table1[[#This Row],[Previous Purchases]]&gt;=10,"Returning","New"))</f>
        <v>Loyal</v>
      </c>
      <c r="V2965" s="3">
        <f>IF(Table1[[#This Row],[Discount Applied]]="Yes",1,0)</f>
        <v>0</v>
      </c>
    </row>
    <row r="2966" spans="1:22" ht="14" x14ac:dyDescent="0.3">
      <c r="A2966">
        <v>2965</v>
      </c>
      <c r="B2966" s="2">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f>IF(Table1[[#This Row],[Age]]&lt;25,"Under 25",
IF(Table1[[#This Row],[Age]]&lt;=34,"25–34",
IF(Table1[[#This Row],[Age]]&lt;=44,"35–44",
IF(Table1[[#This Row],[Age]]&lt;=54,"45–54","55+"))))</f>
        <v>35–44</v>
      </c>
      <c r="T2966" t="str">
        <f>IF(Table1[[#This Row],[Purchase Amount (USD)]]&gt;=100,"High Value","Low Value")</f>
        <v>Low Value</v>
      </c>
      <c r="U2966" t="str">
        <f>IF(Table1[[#This Row],[Previous Purchases]]&gt;=20,"Loyal",
IF(Table1[[#This Row],[Previous Purchases]]&gt;=10,"Returning","New"))</f>
        <v>Returning</v>
      </c>
      <c r="V2966" s="3">
        <f>IF(Table1[[#This Row],[Discount Applied]]="Yes",1,0)</f>
        <v>0</v>
      </c>
    </row>
    <row r="2967" spans="1:22" ht="14" x14ac:dyDescent="0.3">
      <c r="A2967">
        <v>2966</v>
      </c>
      <c r="B2967" s="2">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f>IF(Table1[[#This Row],[Age]]&lt;25,"Under 25",
IF(Table1[[#This Row],[Age]]&lt;=34,"25–34",
IF(Table1[[#This Row],[Age]]&lt;=44,"35–44",
IF(Table1[[#This Row],[Age]]&lt;=54,"45–54","55+"))))</f>
        <v>45–54</v>
      </c>
      <c r="T2967" t="str">
        <f>IF(Table1[[#This Row],[Purchase Amount (USD)]]&gt;=100,"High Value","Low Value")</f>
        <v>Low Value</v>
      </c>
      <c r="U2967" t="str">
        <f>IF(Table1[[#This Row],[Previous Purchases]]&gt;=20,"Loyal",
IF(Table1[[#This Row],[Previous Purchases]]&gt;=10,"Returning","New"))</f>
        <v>Loyal</v>
      </c>
      <c r="V2967" s="3">
        <f>IF(Table1[[#This Row],[Discount Applied]]="Yes",1,0)</f>
        <v>0</v>
      </c>
    </row>
    <row r="2968" spans="1:22" ht="14" x14ac:dyDescent="0.3">
      <c r="A2968">
        <v>2967</v>
      </c>
      <c r="B2968" s="2">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f>IF(Table1[[#This Row],[Age]]&lt;25,"Under 25",
IF(Table1[[#This Row],[Age]]&lt;=34,"25–34",
IF(Table1[[#This Row],[Age]]&lt;=44,"35–44",
IF(Table1[[#This Row],[Age]]&lt;=54,"45–54","55+"))))</f>
        <v>45–54</v>
      </c>
      <c r="T2968" t="str">
        <f>IF(Table1[[#This Row],[Purchase Amount (USD)]]&gt;=100,"High Value","Low Value")</f>
        <v>Low Value</v>
      </c>
      <c r="U2968" t="str">
        <f>IF(Table1[[#This Row],[Previous Purchases]]&gt;=20,"Loyal",
IF(Table1[[#This Row],[Previous Purchases]]&gt;=10,"Returning","New"))</f>
        <v>Loyal</v>
      </c>
      <c r="V2968" s="3">
        <f>IF(Table1[[#This Row],[Discount Applied]]="Yes",1,0)</f>
        <v>0</v>
      </c>
    </row>
    <row r="2969" spans="1:22" ht="14" x14ac:dyDescent="0.3">
      <c r="A2969">
        <v>2968</v>
      </c>
      <c r="B2969" s="2">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f>IF(Table1[[#This Row],[Age]]&lt;25,"Under 25",
IF(Table1[[#This Row],[Age]]&lt;=34,"25–34",
IF(Table1[[#This Row],[Age]]&lt;=44,"35–44",
IF(Table1[[#This Row],[Age]]&lt;=54,"45–54","55+"))))</f>
        <v>25–34</v>
      </c>
      <c r="T2969" t="str">
        <f>IF(Table1[[#This Row],[Purchase Amount (USD)]]&gt;=100,"High Value","Low Value")</f>
        <v>Low Value</v>
      </c>
      <c r="U2969" t="str">
        <f>IF(Table1[[#This Row],[Previous Purchases]]&gt;=20,"Loyal",
IF(Table1[[#This Row],[Previous Purchases]]&gt;=10,"Returning","New"))</f>
        <v>Loyal</v>
      </c>
      <c r="V2969" s="3">
        <f>IF(Table1[[#This Row],[Discount Applied]]="Yes",1,0)</f>
        <v>0</v>
      </c>
    </row>
    <row r="2970" spans="1:22" ht="14" x14ac:dyDescent="0.3">
      <c r="A2970">
        <v>2969</v>
      </c>
      <c r="B2970" s="2">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f>IF(Table1[[#This Row],[Age]]&lt;25,"Under 25",
IF(Table1[[#This Row],[Age]]&lt;=34,"25–34",
IF(Table1[[#This Row],[Age]]&lt;=44,"35–44",
IF(Table1[[#This Row],[Age]]&lt;=54,"45–54","55+"))))</f>
        <v>25–34</v>
      </c>
      <c r="T2970" t="str">
        <f>IF(Table1[[#This Row],[Purchase Amount (USD)]]&gt;=100,"High Value","Low Value")</f>
        <v>Low Value</v>
      </c>
      <c r="U2970" t="str">
        <f>IF(Table1[[#This Row],[Previous Purchases]]&gt;=20,"Loyal",
IF(Table1[[#This Row],[Previous Purchases]]&gt;=10,"Returning","New"))</f>
        <v>Loyal</v>
      </c>
      <c r="V2970" s="3">
        <f>IF(Table1[[#This Row],[Discount Applied]]="Yes",1,0)</f>
        <v>0</v>
      </c>
    </row>
    <row r="2971" spans="1:22" ht="14" x14ac:dyDescent="0.3">
      <c r="A2971">
        <v>2970</v>
      </c>
      <c r="B2971" s="2">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str">
        <f>IF(Table1[[#This Row],[Age]]&lt;25,"Under 25",
IF(Table1[[#This Row],[Age]]&lt;=34,"25–34",
IF(Table1[[#This Row],[Age]]&lt;=44,"35–44",
IF(Table1[[#This Row],[Age]]&lt;=54,"45–54","55+"))))</f>
        <v>35–44</v>
      </c>
      <c r="T2971" t="str">
        <f>IF(Table1[[#This Row],[Purchase Amount (USD)]]&gt;=100,"High Value","Low Value")</f>
        <v>Low Value</v>
      </c>
      <c r="U2971" t="str">
        <f>IF(Table1[[#This Row],[Previous Purchases]]&gt;=20,"Loyal",
IF(Table1[[#This Row],[Previous Purchases]]&gt;=10,"Returning","New"))</f>
        <v>Loyal</v>
      </c>
      <c r="V2971" s="3">
        <f>IF(Table1[[#This Row],[Discount Applied]]="Yes",1,0)</f>
        <v>0</v>
      </c>
    </row>
    <row r="2972" spans="1:22" ht="14" x14ac:dyDescent="0.3">
      <c r="A2972">
        <v>2971</v>
      </c>
      <c r="B2972" s="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f>IF(Table1[[#This Row],[Age]]&lt;25,"Under 25",
IF(Table1[[#This Row],[Age]]&lt;=34,"25–34",
IF(Table1[[#This Row],[Age]]&lt;=44,"35–44",
IF(Table1[[#This Row],[Age]]&lt;=54,"45–54","55+"))))</f>
        <v>Under 25</v>
      </c>
      <c r="T2972" t="str">
        <f>IF(Table1[[#This Row],[Purchase Amount (USD)]]&gt;=100,"High Value","Low Value")</f>
        <v>Low Value</v>
      </c>
      <c r="U2972" t="str">
        <f>IF(Table1[[#This Row],[Previous Purchases]]&gt;=20,"Loyal",
IF(Table1[[#This Row],[Previous Purchases]]&gt;=10,"Returning","New"))</f>
        <v>Loyal</v>
      </c>
      <c r="V2972" s="3">
        <f>IF(Table1[[#This Row],[Discount Applied]]="Yes",1,0)</f>
        <v>0</v>
      </c>
    </row>
    <row r="2973" spans="1:22" ht="14" x14ac:dyDescent="0.3">
      <c r="A2973">
        <v>2972</v>
      </c>
      <c r="B2973" s="2">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f>IF(Table1[[#This Row],[Age]]&lt;25,"Under 25",
IF(Table1[[#This Row],[Age]]&lt;=34,"25–34",
IF(Table1[[#This Row],[Age]]&lt;=44,"35–44",
IF(Table1[[#This Row],[Age]]&lt;=54,"45–54","55+"))))</f>
        <v>25–34</v>
      </c>
      <c r="T2973" t="str">
        <f>IF(Table1[[#This Row],[Purchase Amount (USD)]]&gt;=100,"High Value","Low Value")</f>
        <v>High Value</v>
      </c>
      <c r="U2973" t="str">
        <f>IF(Table1[[#This Row],[Previous Purchases]]&gt;=20,"Loyal",
IF(Table1[[#This Row],[Previous Purchases]]&gt;=10,"Returning","New"))</f>
        <v>New</v>
      </c>
      <c r="V2973" s="3">
        <f>IF(Table1[[#This Row],[Discount Applied]]="Yes",1,0)</f>
        <v>0</v>
      </c>
    </row>
    <row r="2974" spans="1:22" ht="14" x14ac:dyDescent="0.3">
      <c r="A2974">
        <v>2973</v>
      </c>
      <c r="B2974" s="2">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f>IF(Table1[[#This Row],[Age]]&lt;25,"Under 25",
IF(Table1[[#This Row],[Age]]&lt;=34,"25–34",
IF(Table1[[#This Row],[Age]]&lt;=44,"35–44",
IF(Table1[[#This Row],[Age]]&lt;=54,"45–54","55+"))))</f>
        <v>25–34</v>
      </c>
      <c r="T2974" t="str">
        <f>IF(Table1[[#This Row],[Purchase Amount (USD)]]&gt;=100,"High Value","Low Value")</f>
        <v>Low Value</v>
      </c>
      <c r="U2974" t="str">
        <f>IF(Table1[[#This Row],[Previous Purchases]]&gt;=20,"Loyal",
IF(Table1[[#This Row],[Previous Purchases]]&gt;=10,"Returning","New"))</f>
        <v>Returning</v>
      </c>
      <c r="V2974" s="3">
        <f>IF(Table1[[#This Row],[Discount Applied]]="Yes",1,0)</f>
        <v>0</v>
      </c>
    </row>
    <row r="2975" spans="1:22" ht="14" x14ac:dyDescent="0.3">
      <c r="A2975">
        <v>2974</v>
      </c>
      <c r="B2975" s="2">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f>IF(Table1[[#This Row],[Age]]&lt;25,"Under 25",
IF(Table1[[#This Row],[Age]]&lt;=34,"25–34",
IF(Table1[[#This Row],[Age]]&lt;=44,"35–44",
IF(Table1[[#This Row],[Age]]&lt;=54,"45–54","55+"))))</f>
        <v>25–34</v>
      </c>
      <c r="T2975" t="str">
        <f>IF(Table1[[#This Row],[Purchase Amount (USD)]]&gt;=100,"High Value","Low Value")</f>
        <v>Low Value</v>
      </c>
      <c r="U2975" t="str">
        <f>IF(Table1[[#This Row],[Previous Purchases]]&gt;=20,"Loyal",
IF(Table1[[#This Row],[Previous Purchases]]&gt;=10,"Returning","New"))</f>
        <v>New</v>
      </c>
      <c r="V2975" s="3">
        <f>IF(Table1[[#This Row],[Discount Applied]]="Yes",1,0)</f>
        <v>0</v>
      </c>
    </row>
    <row r="2976" spans="1:22" ht="14" x14ac:dyDescent="0.3">
      <c r="A2976">
        <v>2975</v>
      </c>
      <c r="B2976" s="2">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f>IF(Table1[[#This Row],[Age]]&lt;25,"Under 25",
IF(Table1[[#This Row],[Age]]&lt;=34,"25–34",
IF(Table1[[#This Row],[Age]]&lt;=44,"35–44",
IF(Table1[[#This Row],[Age]]&lt;=54,"45–54","55+"))))</f>
        <v>55+</v>
      </c>
      <c r="T2976" t="str">
        <f>IF(Table1[[#This Row],[Purchase Amount (USD)]]&gt;=100,"High Value","Low Value")</f>
        <v>Low Value</v>
      </c>
      <c r="U2976" t="str">
        <f>IF(Table1[[#This Row],[Previous Purchases]]&gt;=20,"Loyal",
IF(Table1[[#This Row],[Previous Purchases]]&gt;=10,"Returning","New"))</f>
        <v>Loyal</v>
      </c>
      <c r="V2976" s="3">
        <f>IF(Table1[[#This Row],[Discount Applied]]="Yes",1,0)</f>
        <v>0</v>
      </c>
    </row>
    <row r="2977" spans="1:22" ht="14" x14ac:dyDescent="0.3">
      <c r="A2977">
        <v>2976</v>
      </c>
      <c r="B2977" s="2">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f>IF(Table1[[#This Row],[Age]]&lt;25,"Under 25",
IF(Table1[[#This Row],[Age]]&lt;=34,"25–34",
IF(Table1[[#This Row],[Age]]&lt;=44,"35–44",
IF(Table1[[#This Row],[Age]]&lt;=54,"45–54","55+"))))</f>
        <v>55+</v>
      </c>
      <c r="T2977" t="str">
        <f>IF(Table1[[#This Row],[Purchase Amount (USD)]]&gt;=100,"High Value","Low Value")</f>
        <v>Low Value</v>
      </c>
      <c r="U2977" t="str">
        <f>IF(Table1[[#This Row],[Previous Purchases]]&gt;=20,"Loyal",
IF(Table1[[#This Row],[Previous Purchases]]&gt;=10,"Returning","New"))</f>
        <v>Loyal</v>
      </c>
      <c r="V2977" s="3">
        <f>IF(Table1[[#This Row],[Discount Applied]]="Yes",1,0)</f>
        <v>0</v>
      </c>
    </row>
    <row r="2978" spans="1:22" ht="14" x14ac:dyDescent="0.3">
      <c r="A2978">
        <v>2977</v>
      </c>
      <c r="B2978" s="2">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f>IF(Table1[[#This Row],[Age]]&lt;25,"Under 25",
IF(Table1[[#This Row],[Age]]&lt;=34,"25–34",
IF(Table1[[#This Row],[Age]]&lt;=44,"35–44",
IF(Table1[[#This Row],[Age]]&lt;=54,"45–54","55+"))))</f>
        <v>25–34</v>
      </c>
      <c r="T2978" t="str">
        <f>IF(Table1[[#This Row],[Purchase Amount (USD)]]&gt;=100,"High Value","Low Value")</f>
        <v>Low Value</v>
      </c>
      <c r="U2978" t="str">
        <f>IF(Table1[[#This Row],[Previous Purchases]]&gt;=20,"Loyal",
IF(Table1[[#This Row],[Previous Purchases]]&gt;=10,"Returning","New"))</f>
        <v>Loyal</v>
      </c>
      <c r="V2978" s="3">
        <f>IF(Table1[[#This Row],[Discount Applied]]="Yes",1,0)</f>
        <v>0</v>
      </c>
    </row>
    <row r="2979" spans="1:22" ht="14" x14ac:dyDescent="0.3">
      <c r="A2979">
        <v>2978</v>
      </c>
      <c r="B2979" s="2">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f>IF(Table1[[#This Row],[Age]]&lt;25,"Under 25",
IF(Table1[[#This Row],[Age]]&lt;=34,"25–34",
IF(Table1[[#This Row],[Age]]&lt;=44,"35–44",
IF(Table1[[#This Row],[Age]]&lt;=54,"45–54","55+"))))</f>
        <v>35–44</v>
      </c>
      <c r="T2979" t="str">
        <f>IF(Table1[[#This Row],[Purchase Amount (USD)]]&gt;=100,"High Value","Low Value")</f>
        <v>Low Value</v>
      </c>
      <c r="U2979" t="str">
        <f>IF(Table1[[#This Row],[Previous Purchases]]&gt;=20,"Loyal",
IF(Table1[[#This Row],[Previous Purchases]]&gt;=10,"Returning","New"))</f>
        <v>Loyal</v>
      </c>
      <c r="V2979" s="3">
        <f>IF(Table1[[#This Row],[Discount Applied]]="Yes",1,0)</f>
        <v>0</v>
      </c>
    </row>
    <row r="2980" spans="1:22" ht="14" x14ac:dyDescent="0.3">
      <c r="A2980">
        <v>2979</v>
      </c>
      <c r="B2980" s="2">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f>IF(Table1[[#This Row],[Age]]&lt;25,"Under 25",
IF(Table1[[#This Row],[Age]]&lt;=34,"25–34",
IF(Table1[[#This Row],[Age]]&lt;=44,"35–44",
IF(Table1[[#This Row],[Age]]&lt;=54,"45–54","55+"))))</f>
        <v>45–54</v>
      </c>
      <c r="T2980" t="str">
        <f>IF(Table1[[#This Row],[Purchase Amount (USD)]]&gt;=100,"High Value","Low Value")</f>
        <v>Low Value</v>
      </c>
      <c r="U2980" t="str">
        <f>IF(Table1[[#This Row],[Previous Purchases]]&gt;=20,"Loyal",
IF(Table1[[#This Row],[Previous Purchases]]&gt;=10,"Returning","New"))</f>
        <v>Loyal</v>
      </c>
      <c r="V2980" s="3">
        <f>IF(Table1[[#This Row],[Discount Applied]]="Yes",1,0)</f>
        <v>0</v>
      </c>
    </row>
    <row r="2981" spans="1:22" ht="14" x14ac:dyDescent="0.3">
      <c r="A2981">
        <v>2980</v>
      </c>
      <c r="B2981" s="2">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f>IF(Table1[[#This Row],[Age]]&lt;25,"Under 25",
IF(Table1[[#This Row],[Age]]&lt;=34,"25–34",
IF(Table1[[#This Row],[Age]]&lt;=44,"35–44",
IF(Table1[[#This Row],[Age]]&lt;=54,"45–54","55+"))))</f>
        <v>25–34</v>
      </c>
      <c r="T2981" t="str">
        <f>IF(Table1[[#This Row],[Purchase Amount (USD)]]&gt;=100,"High Value","Low Value")</f>
        <v>Low Value</v>
      </c>
      <c r="U2981" t="str">
        <f>IF(Table1[[#This Row],[Previous Purchases]]&gt;=20,"Loyal",
IF(Table1[[#This Row],[Previous Purchases]]&gt;=10,"Returning","New"))</f>
        <v>Returning</v>
      </c>
      <c r="V2981" s="3">
        <f>IF(Table1[[#This Row],[Discount Applied]]="Yes",1,0)</f>
        <v>0</v>
      </c>
    </row>
    <row r="2982" spans="1:22" ht="14" x14ac:dyDescent="0.3">
      <c r="A2982">
        <v>2981</v>
      </c>
      <c r="B2982" s="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f>IF(Table1[[#This Row],[Age]]&lt;25,"Under 25",
IF(Table1[[#This Row],[Age]]&lt;=34,"25–34",
IF(Table1[[#This Row],[Age]]&lt;=44,"35–44",
IF(Table1[[#This Row],[Age]]&lt;=54,"45–54","55+"))))</f>
        <v>55+</v>
      </c>
      <c r="T2982" t="str">
        <f>IF(Table1[[#This Row],[Purchase Amount (USD)]]&gt;=100,"High Value","Low Value")</f>
        <v>Low Value</v>
      </c>
      <c r="U2982" t="str">
        <f>IF(Table1[[#This Row],[Previous Purchases]]&gt;=20,"Loyal",
IF(Table1[[#This Row],[Previous Purchases]]&gt;=10,"Returning","New"))</f>
        <v>New</v>
      </c>
      <c r="V2982" s="3">
        <f>IF(Table1[[#This Row],[Discount Applied]]="Yes",1,0)</f>
        <v>0</v>
      </c>
    </row>
    <row r="2983" spans="1:22" ht="14" x14ac:dyDescent="0.3">
      <c r="A2983">
        <v>2982</v>
      </c>
      <c r="B2983" s="2">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f>IF(Table1[[#This Row],[Age]]&lt;25,"Under 25",
IF(Table1[[#This Row],[Age]]&lt;=34,"25–34",
IF(Table1[[#This Row],[Age]]&lt;=44,"35–44",
IF(Table1[[#This Row],[Age]]&lt;=54,"45–54","55+"))))</f>
        <v>Under 25</v>
      </c>
      <c r="T2983" t="str">
        <f>IF(Table1[[#This Row],[Purchase Amount (USD)]]&gt;=100,"High Value","Low Value")</f>
        <v>Low Value</v>
      </c>
      <c r="U2983" t="str">
        <f>IF(Table1[[#This Row],[Previous Purchases]]&gt;=20,"Loyal",
IF(Table1[[#This Row],[Previous Purchases]]&gt;=10,"Returning","New"))</f>
        <v>Loyal</v>
      </c>
      <c r="V2983" s="3">
        <f>IF(Table1[[#This Row],[Discount Applied]]="Yes",1,0)</f>
        <v>0</v>
      </c>
    </row>
    <row r="2984" spans="1:22" ht="14" x14ac:dyDescent="0.3">
      <c r="A2984">
        <v>2983</v>
      </c>
      <c r="B2984" s="2">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f>IF(Table1[[#This Row],[Age]]&lt;25,"Under 25",
IF(Table1[[#This Row],[Age]]&lt;=34,"25–34",
IF(Table1[[#This Row],[Age]]&lt;=44,"35–44",
IF(Table1[[#This Row],[Age]]&lt;=54,"45–54","55+"))))</f>
        <v>25–34</v>
      </c>
      <c r="T2984" t="str">
        <f>IF(Table1[[#This Row],[Purchase Amount (USD)]]&gt;=100,"High Value","Low Value")</f>
        <v>Low Value</v>
      </c>
      <c r="U2984" t="str">
        <f>IF(Table1[[#This Row],[Previous Purchases]]&gt;=20,"Loyal",
IF(Table1[[#This Row],[Previous Purchases]]&gt;=10,"Returning","New"))</f>
        <v>New</v>
      </c>
      <c r="V2984" s="3">
        <f>IF(Table1[[#This Row],[Discount Applied]]="Yes",1,0)</f>
        <v>0</v>
      </c>
    </row>
    <row r="2985" spans="1:22" ht="14" x14ac:dyDescent="0.3">
      <c r="A2985">
        <v>2984</v>
      </c>
      <c r="B2985" s="2">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f>IF(Table1[[#This Row],[Age]]&lt;25,"Under 25",
IF(Table1[[#This Row],[Age]]&lt;=34,"25–34",
IF(Table1[[#This Row],[Age]]&lt;=44,"35–44",
IF(Table1[[#This Row],[Age]]&lt;=54,"45–54","55+"))))</f>
        <v>55+</v>
      </c>
      <c r="T2985" t="str">
        <f>IF(Table1[[#This Row],[Purchase Amount (USD)]]&gt;=100,"High Value","Low Value")</f>
        <v>Low Value</v>
      </c>
      <c r="U2985" t="str">
        <f>IF(Table1[[#This Row],[Previous Purchases]]&gt;=20,"Loyal",
IF(Table1[[#This Row],[Previous Purchases]]&gt;=10,"Returning","New"))</f>
        <v>New</v>
      </c>
      <c r="V2985" s="3">
        <f>IF(Table1[[#This Row],[Discount Applied]]="Yes",1,0)</f>
        <v>0</v>
      </c>
    </row>
    <row r="2986" spans="1:22" ht="14" x14ac:dyDescent="0.3">
      <c r="A2986">
        <v>2985</v>
      </c>
      <c r="B2986" s="2">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f>IF(Table1[[#This Row],[Age]]&lt;25,"Under 25",
IF(Table1[[#This Row],[Age]]&lt;=34,"25–34",
IF(Table1[[#This Row],[Age]]&lt;=44,"35–44",
IF(Table1[[#This Row],[Age]]&lt;=54,"45–54","55+"))))</f>
        <v>45–54</v>
      </c>
      <c r="T2986" t="str">
        <f>IF(Table1[[#This Row],[Purchase Amount (USD)]]&gt;=100,"High Value","Low Value")</f>
        <v>Low Value</v>
      </c>
      <c r="U2986" t="str">
        <f>IF(Table1[[#This Row],[Previous Purchases]]&gt;=20,"Loyal",
IF(Table1[[#This Row],[Previous Purchases]]&gt;=10,"Returning","New"))</f>
        <v>Loyal</v>
      </c>
      <c r="V2986" s="3">
        <f>IF(Table1[[#This Row],[Discount Applied]]="Yes",1,0)</f>
        <v>0</v>
      </c>
    </row>
    <row r="2987" spans="1:22" ht="14" x14ac:dyDescent="0.3">
      <c r="A2987">
        <v>2986</v>
      </c>
      <c r="B2987" s="2">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str">
        <f>IF(Table1[[#This Row],[Age]]&lt;25,"Under 25",
IF(Table1[[#This Row],[Age]]&lt;=34,"25–34",
IF(Table1[[#This Row],[Age]]&lt;=44,"35–44",
IF(Table1[[#This Row],[Age]]&lt;=54,"45–54","55+"))))</f>
        <v>45–54</v>
      </c>
      <c r="T2987" t="str">
        <f>IF(Table1[[#This Row],[Purchase Amount (USD)]]&gt;=100,"High Value","Low Value")</f>
        <v>Low Value</v>
      </c>
      <c r="U2987" t="str">
        <f>IF(Table1[[#This Row],[Previous Purchases]]&gt;=20,"Loyal",
IF(Table1[[#This Row],[Previous Purchases]]&gt;=10,"Returning","New"))</f>
        <v>Loyal</v>
      </c>
      <c r="V2987" s="3">
        <f>IF(Table1[[#This Row],[Discount Applied]]="Yes",1,0)</f>
        <v>0</v>
      </c>
    </row>
    <row r="2988" spans="1:22" ht="14" x14ac:dyDescent="0.3">
      <c r="A2988">
        <v>2987</v>
      </c>
      <c r="B2988" s="2">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str">
        <f>IF(Table1[[#This Row],[Age]]&lt;25,"Under 25",
IF(Table1[[#This Row],[Age]]&lt;=34,"25–34",
IF(Table1[[#This Row],[Age]]&lt;=44,"35–44",
IF(Table1[[#This Row],[Age]]&lt;=54,"45–54","55+"))))</f>
        <v>55+</v>
      </c>
      <c r="T2988" t="str">
        <f>IF(Table1[[#This Row],[Purchase Amount (USD)]]&gt;=100,"High Value","Low Value")</f>
        <v>Low Value</v>
      </c>
      <c r="U2988" t="str">
        <f>IF(Table1[[#This Row],[Previous Purchases]]&gt;=20,"Loyal",
IF(Table1[[#This Row],[Previous Purchases]]&gt;=10,"Returning","New"))</f>
        <v>Returning</v>
      </c>
      <c r="V2988" s="3">
        <f>IF(Table1[[#This Row],[Discount Applied]]="Yes",1,0)</f>
        <v>0</v>
      </c>
    </row>
    <row r="2989" spans="1:22" ht="14" x14ac:dyDescent="0.3">
      <c r="A2989">
        <v>2988</v>
      </c>
      <c r="B2989" s="2">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f>IF(Table1[[#This Row],[Age]]&lt;25,"Under 25",
IF(Table1[[#This Row],[Age]]&lt;=34,"25–34",
IF(Table1[[#This Row],[Age]]&lt;=44,"35–44",
IF(Table1[[#This Row],[Age]]&lt;=54,"45–54","55+"))))</f>
        <v>55+</v>
      </c>
      <c r="T2989" t="str">
        <f>IF(Table1[[#This Row],[Purchase Amount (USD)]]&gt;=100,"High Value","Low Value")</f>
        <v>Low Value</v>
      </c>
      <c r="U2989" t="str">
        <f>IF(Table1[[#This Row],[Previous Purchases]]&gt;=20,"Loyal",
IF(Table1[[#This Row],[Previous Purchases]]&gt;=10,"Returning","New"))</f>
        <v>Loyal</v>
      </c>
      <c r="V2989" s="3">
        <f>IF(Table1[[#This Row],[Discount Applied]]="Yes",1,0)</f>
        <v>0</v>
      </c>
    </row>
    <row r="2990" spans="1:22" ht="14" x14ac:dyDescent="0.3">
      <c r="A2990">
        <v>2989</v>
      </c>
      <c r="B2990" s="2">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f>IF(Table1[[#This Row],[Age]]&lt;25,"Under 25",
IF(Table1[[#This Row],[Age]]&lt;=34,"25–34",
IF(Table1[[#This Row],[Age]]&lt;=44,"35–44",
IF(Table1[[#This Row],[Age]]&lt;=54,"45–54","55+"))))</f>
        <v>55+</v>
      </c>
      <c r="T2990" t="str">
        <f>IF(Table1[[#This Row],[Purchase Amount (USD)]]&gt;=100,"High Value","Low Value")</f>
        <v>Low Value</v>
      </c>
      <c r="U2990" t="str">
        <f>IF(Table1[[#This Row],[Previous Purchases]]&gt;=20,"Loyal",
IF(Table1[[#This Row],[Previous Purchases]]&gt;=10,"Returning","New"))</f>
        <v>Loyal</v>
      </c>
      <c r="V2990" s="3">
        <f>IF(Table1[[#This Row],[Discount Applied]]="Yes",1,0)</f>
        <v>0</v>
      </c>
    </row>
    <row r="2991" spans="1:22" ht="14" x14ac:dyDescent="0.3">
      <c r="A2991">
        <v>2990</v>
      </c>
      <c r="B2991" s="2">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str">
        <f>IF(Table1[[#This Row],[Age]]&lt;25,"Under 25",
IF(Table1[[#This Row],[Age]]&lt;=34,"25–34",
IF(Table1[[#This Row],[Age]]&lt;=44,"35–44",
IF(Table1[[#This Row],[Age]]&lt;=54,"45–54","55+"))))</f>
        <v>45–54</v>
      </c>
      <c r="T2991" t="str">
        <f>IF(Table1[[#This Row],[Purchase Amount (USD)]]&gt;=100,"High Value","Low Value")</f>
        <v>Low Value</v>
      </c>
      <c r="U2991" t="str">
        <f>IF(Table1[[#This Row],[Previous Purchases]]&gt;=20,"Loyal",
IF(Table1[[#This Row],[Previous Purchases]]&gt;=10,"Returning","New"))</f>
        <v>New</v>
      </c>
      <c r="V2991" s="3">
        <f>IF(Table1[[#This Row],[Discount Applied]]="Yes",1,0)</f>
        <v>0</v>
      </c>
    </row>
    <row r="2992" spans="1:22" ht="14" x14ac:dyDescent="0.3">
      <c r="A2992">
        <v>2991</v>
      </c>
      <c r="B2992" s="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f>IF(Table1[[#This Row],[Age]]&lt;25,"Under 25",
IF(Table1[[#This Row],[Age]]&lt;=34,"25–34",
IF(Table1[[#This Row],[Age]]&lt;=44,"35–44",
IF(Table1[[#This Row],[Age]]&lt;=54,"45–54","55+"))))</f>
        <v>55+</v>
      </c>
      <c r="T2992" t="str">
        <f>IF(Table1[[#This Row],[Purchase Amount (USD)]]&gt;=100,"High Value","Low Value")</f>
        <v>Low Value</v>
      </c>
      <c r="U2992" t="str">
        <f>IF(Table1[[#This Row],[Previous Purchases]]&gt;=20,"Loyal",
IF(Table1[[#This Row],[Previous Purchases]]&gt;=10,"Returning","New"))</f>
        <v>Loyal</v>
      </c>
      <c r="V2992" s="3">
        <f>IF(Table1[[#This Row],[Discount Applied]]="Yes",1,0)</f>
        <v>0</v>
      </c>
    </row>
    <row r="2993" spans="1:22" ht="14" x14ac:dyDescent="0.3">
      <c r="A2993">
        <v>2992</v>
      </c>
      <c r="B2993" s="2">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f>IF(Table1[[#This Row],[Age]]&lt;25,"Under 25",
IF(Table1[[#This Row],[Age]]&lt;=34,"25–34",
IF(Table1[[#This Row],[Age]]&lt;=44,"35–44",
IF(Table1[[#This Row],[Age]]&lt;=54,"45–54","55+"))))</f>
        <v>55+</v>
      </c>
      <c r="T2993" t="str">
        <f>IF(Table1[[#This Row],[Purchase Amount (USD)]]&gt;=100,"High Value","Low Value")</f>
        <v>Low Value</v>
      </c>
      <c r="U2993" t="str">
        <f>IF(Table1[[#This Row],[Previous Purchases]]&gt;=20,"Loyal",
IF(Table1[[#This Row],[Previous Purchases]]&gt;=10,"Returning","New"))</f>
        <v>New</v>
      </c>
      <c r="V2993" s="3">
        <f>IF(Table1[[#This Row],[Discount Applied]]="Yes",1,0)</f>
        <v>0</v>
      </c>
    </row>
    <row r="2994" spans="1:22" ht="14" x14ac:dyDescent="0.3">
      <c r="A2994">
        <v>2993</v>
      </c>
      <c r="B2994" s="2">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f>IF(Table1[[#This Row],[Age]]&lt;25,"Under 25",
IF(Table1[[#This Row],[Age]]&lt;=34,"25–34",
IF(Table1[[#This Row],[Age]]&lt;=44,"35–44",
IF(Table1[[#This Row],[Age]]&lt;=54,"45–54","55+"))))</f>
        <v>35–44</v>
      </c>
      <c r="T2994" t="str">
        <f>IF(Table1[[#This Row],[Purchase Amount (USD)]]&gt;=100,"High Value","Low Value")</f>
        <v>Low Value</v>
      </c>
      <c r="U2994" t="str">
        <f>IF(Table1[[#This Row],[Previous Purchases]]&gt;=20,"Loyal",
IF(Table1[[#This Row],[Previous Purchases]]&gt;=10,"Returning","New"))</f>
        <v>Loyal</v>
      </c>
      <c r="V2994" s="3">
        <f>IF(Table1[[#This Row],[Discount Applied]]="Yes",1,0)</f>
        <v>0</v>
      </c>
    </row>
    <row r="2995" spans="1:22" ht="14" x14ac:dyDescent="0.3">
      <c r="A2995">
        <v>2994</v>
      </c>
      <c r="B2995" s="2">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f>IF(Table1[[#This Row],[Age]]&lt;25,"Under 25",
IF(Table1[[#This Row],[Age]]&lt;=34,"25–34",
IF(Table1[[#This Row],[Age]]&lt;=44,"35–44",
IF(Table1[[#This Row],[Age]]&lt;=54,"45–54","55+"))))</f>
        <v>25–34</v>
      </c>
      <c r="T2995" t="str">
        <f>IF(Table1[[#This Row],[Purchase Amount (USD)]]&gt;=100,"High Value","Low Value")</f>
        <v>Low Value</v>
      </c>
      <c r="U2995" t="str">
        <f>IF(Table1[[#This Row],[Previous Purchases]]&gt;=20,"Loyal",
IF(Table1[[#This Row],[Previous Purchases]]&gt;=10,"Returning","New"))</f>
        <v>Returning</v>
      </c>
      <c r="V2995" s="3">
        <f>IF(Table1[[#This Row],[Discount Applied]]="Yes",1,0)</f>
        <v>0</v>
      </c>
    </row>
    <row r="2996" spans="1:22" ht="14" x14ac:dyDescent="0.3">
      <c r="A2996">
        <v>2995</v>
      </c>
      <c r="B2996" s="2">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f>IF(Table1[[#This Row],[Age]]&lt;25,"Under 25",
IF(Table1[[#This Row],[Age]]&lt;=34,"25–34",
IF(Table1[[#This Row],[Age]]&lt;=44,"35–44",
IF(Table1[[#This Row],[Age]]&lt;=54,"45–54","55+"))))</f>
        <v>55+</v>
      </c>
      <c r="T2996" t="str">
        <f>IF(Table1[[#This Row],[Purchase Amount (USD)]]&gt;=100,"High Value","Low Value")</f>
        <v>High Value</v>
      </c>
      <c r="U2996" t="str">
        <f>IF(Table1[[#This Row],[Previous Purchases]]&gt;=20,"Loyal",
IF(Table1[[#This Row],[Previous Purchases]]&gt;=10,"Returning","New"))</f>
        <v>Returning</v>
      </c>
      <c r="V2996" s="3">
        <f>IF(Table1[[#This Row],[Discount Applied]]="Yes",1,0)</f>
        <v>0</v>
      </c>
    </row>
    <row r="2997" spans="1:22" ht="14" x14ac:dyDescent="0.3">
      <c r="A2997">
        <v>2996</v>
      </c>
      <c r="B2997" s="2">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f>IF(Table1[[#This Row],[Age]]&lt;25,"Under 25",
IF(Table1[[#This Row],[Age]]&lt;=34,"25–34",
IF(Table1[[#This Row],[Age]]&lt;=44,"35–44",
IF(Table1[[#This Row],[Age]]&lt;=54,"45–54","55+"))))</f>
        <v>25–34</v>
      </c>
      <c r="T2997" t="str">
        <f>IF(Table1[[#This Row],[Purchase Amount (USD)]]&gt;=100,"High Value","Low Value")</f>
        <v>Low Value</v>
      </c>
      <c r="U2997" t="str">
        <f>IF(Table1[[#This Row],[Previous Purchases]]&gt;=20,"Loyal",
IF(Table1[[#This Row],[Previous Purchases]]&gt;=10,"Returning","New"))</f>
        <v>Loyal</v>
      </c>
      <c r="V2997" s="3">
        <f>IF(Table1[[#This Row],[Discount Applied]]="Yes",1,0)</f>
        <v>0</v>
      </c>
    </row>
    <row r="2998" spans="1:22" ht="14" x14ac:dyDescent="0.3">
      <c r="A2998">
        <v>2997</v>
      </c>
      <c r="B2998" s="2">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f>IF(Table1[[#This Row],[Age]]&lt;25,"Under 25",
IF(Table1[[#This Row],[Age]]&lt;=34,"25–34",
IF(Table1[[#This Row],[Age]]&lt;=44,"35–44",
IF(Table1[[#This Row],[Age]]&lt;=54,"45–54","55+"))))</f>
        <v>55+</v>
      </c>
      <c r="T2998" t="str">
        <f>IF(Table1[[#This Row],[Purchase Amount (USD)]]&gt;=100,"High Value","Low Value")</f>
        <v>Low Value</v>
      </c>
      <c r="U2998" t="str">
        <f>IF(Table1[[#This Row],[Previous Purchases]]&gt;=20,"Loyal",
IF(Table1[[#This Row],[Previous Purchases]]&gt;=10,"Returning","New"))</f>
        <v>New</v>
      </c>
      <c r="V2998" s="3">
        <f>IF(Table1[[#This Row],[Discount Applied]]="Yes",1,0)</f>
        <v>0</v>
      </c>
    </row>
    <row r="2999" spans="1:22" ht="14" x14ac:dyDescent="0.3">
      <c r="A2999">
        <v>2998</v>
      </c>
      <c r="B2999" s="2">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f>IF(Table1[[#This Row],[Age]]&lt;25,"Under 25",
IF(Table1[[#This Row],[Age]]&lt;=34,"25–34",
IF(Table1[[#This Row],[Age]]&lt;=44,"35–44",
IF(Table1[[#This Row],[Age]]&lt;=54,"45–54","55+"))))</f>
        <v>35–44</v>
      </c>
      <c r="T2999" t="str">
        <f>IF(Table1[[#This Row],[Purchase Amount (USD)]]&gt;=100,"High Value","Low Value")</f>
        <v>Low Value</v>
      </c>
      <c r="U2999" t="str">
        <f>IF(Table1[[#This Row],[Previous Purchases]]&gt;=20,"Loyal",
IF(Table1[[#This Row],[Previous Purchases]]&gt;=10,"Returning","New"))</f>
        <v>Returning</v>
      </c>
      <c r="V2999" s="3">
        <f>IF(Table1[[#This Row],[Discount Applied]]="Yes",1,0)</f>
        <v>0</v>
      </c>
    </row>
    <row r="3000" spans="1:22" ht="14" x14ac:dyDescent="0.3">
      <c r="A3000">
        <v>2999</v>
      </c>
      <c r="B3000" s="2">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f>IF(Table1[[#This Row],[Age]]&lt;25,"Under 25",
IF(Table1[[#This Row],[Age]]&lt;=34,"25–34",
IF(Table1[[#This Row],[Age]]&lt;=44,"35–44",
IF(Table1[[#This Row],[Age]]&lt;=54,"45–54","55+"))))</f>
        <v>25–34</v>
      </c>
      <c r="T3000" t="str">
        <f>IF(Table1[[#This Row],[Purchase Amount (USD)]]&gt;=100,"High Value","Low Value")</f>
        <v>Low Value</v>
      </c>
      <c r="U3000" t="str">
        <f>IF(Table1[[#This Row],[Previous Purchases]]&gt;=20,"Loyal",
IF(Table1[[#This Row],[Previous Purchases]]&gt;=10,"Returning","New"))</f>
        <v>Loyal</v>
      </c>
      <c r="V3000" s="3">
        <f>IF(Table1[[#This Row],[Discount Applied]]="Yes",1,0)</f>
        <v>0</v>
      </c>
    </row>
    <row r="3001" spans="1:22" ht="14" x14ac:dyDescent="0.3">
      <c r="A3001">
        <v>3000</v>
      </c>
      <c r="B3001" s="2">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f>IF(Table1[[#This Row],[Age]]&lt;25,"Under 25",
IF(Table1[[#This Row],[Age]]&lt;=34,"25–34",
IF(Table1[[#This Row],[Age]]&lt;=44,"35–44",
IF(Table1[[#This Row],[Age]]&lt;=54,"45–54","55+"))))</f>
        <v>25–34</v>
      </c>
      <c r="T3001" t="str">
        <f>IF(Table1[[#This Row],[Purchase Amount (USD)]]&gt;=100,"High Value","Low Value")</f>
        <v>Low Value</v>
      </c>
      <c r="U3001" t="str">
        <f>IF(Table1[[#This Row],[Previous Purchases]]&gt;=20,"Loyal",
IF(Table1[[#This Row],[Previous Purchases]]&gt;=10,"Returning","New"))</f>
        <v>Returning</v>
      </c>
      <c r="V3001" s="3">
        <f>IF(Table1[[#This Row],[Discount Applied]]="Yes",1,0)</f>
        <v>0</v>
      </c>
    </row>
    <row r="3002" spans="1:22" ht="14" x14ac:dyDescent="0.3">
      <c r="A3002">
        <v>3001</v>
      </c>
      <c r="B3002" s="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f>IF(Table1[[#This Row],[Age]]&lt;25,"Under 25",
IF(Table1[[#This Row],[Age]]&lt;=34,"25–34",
IF(Table1[[#This Row],[Age]]&lt;=44,"35–44",
IF(Table1[[#This Row],[Age]]&lt;=54,"45–54","55+"))))</f>
        <v>55+</v>
      </c>
      <c r="T3002" t="str">
        <f>IF(Table1[[#This Row],[Purchase Amount (USD)]]&gt;=100,"High Value","Low Value")</f>
        <v>Low Value</v>
      </c>
      <c r="U3002" t="str">
        <f>IF(Table1[[#This Row],[Previous Purchases]]&gt;=20,"Loyal",
IF(Table1[[#This Row],[Previous Purchases]]&gt;=10,"Returning","New"))</f>
        <v>New</v>
      </c>
      <c r="V3002" s="3">
        <f>IF(Table1[[#This Row],[Discount Applied]]="Yes",1,0)</f>
        <v>0</v>
      </c>
    </row>
    <row r="3003" spans="1:22" ht="14" x14ac:dyDescent="0.3">
      <c r="A3003">
        <v>3002</v>
      </c>
      <c r="B3003" s="2">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f>IF(Table1[[#This Row],[Age]]&lt;25,"Under 25",
IF(Table1[[#This Row],[Age]]&lt;=34,"25–34",
IF(Table1[[#This Row],[Age]]&lt;=44,"35–44",
IF(Table1[[#This Row],[Age]]&lt;=54,"45–54","55+"))))</f>
        <v>25–34</v>
      </c>
      <c r="T3003" t="str">
        <f>IF(Table1[[#This Row],[Purchase Amount (USD)]]&gt;=100,"High Value","Low Value")</f>
        <v>Low Value</v>
      </c>
      <c r="U3003" t="str">
        <f>IF(Table1[[#This Row],[Previous Purchases]]&gt;=20,"Loyal",
IF(Table1[[#This Row],[Previous Purchases]]&gt;=10,"Returning","New"))</f>
        <v>Loyal</v>
      </c>
      <c r="V3003" s="3">
        <f>IF(Table1[[#This Row],[Discount Applied]]="Yes",1,0)</f>
        <v>0</v>
      </c>
    </row>
    <row r="3004" spans="1:22" ht="14" x14ac:dyDescent="0.3">
      <c r="A3004">
        <v>3003</v>
      </c>
      <c r="B3004" s="2">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str">
        <f>IF(Table1[[#This Row],[Age]]&lt;25,"Under 25",
IF(Table1[[#This Row],[Age]]&lt;=34,"25–34",
IF(Table1[[#This Row],[Age]]&lt;=44,"35–44",
IF(Table1[[#This Row],[Age]]&lt;=54,"45–54","55+"))))</f>
        <v>55+</v>
      </c>
      <c r="T3004" t="str">
        <f>IF(Table1[[#This Row],[Purchase Amount (USD)]]&gt;=100,"High Value","Low Value")</f>
        <v>Low Value</v>
      </c>
      <c r="U3004" t="str">
        <f>IF(Table1[[#This Row],[Previous Purchases]]&gt;=20,"Loyal",
IF(Table1[[#This Row],[Previous Purchases]]&gt;=10,"Returning","New"))</f>
        <v>Returning</v>
      </c>
      <c r="V3004" s="3">
        <f>IF(Table1[[#This Row],[Discount Applied]]="Yes",1,0)</f>
        <v>0</v>
      </c>
    </row>
    <row r="3005" spans="1:22" ht="14" x14ac:dyDescent="0.3">
      <c r="A3005">
        <v>3004</v>
      </c>
      <c r="B3005" s="2">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f>IF(Table1[[#This Row],[Age]]&lt;25,"Under 25",
IF(Table1[[#This Row],[Age]]&lt;=34,"25–34",
IF(Table1[[#This Row],[Age]]&lt;=44,"35–44",
IF(Table1[[#This Row],[Age]]&lt;=54,"45–54","55+"))))</f>
        <v>45–54</v>
      </c>
      <c r="T3005" t="str">
        <f>IF(Table1[[#This Row],[Purchase Amount (USD)]]&gt;=100,"High Value","Low Value")</f>
        <v>Low Value</v>
      </c>
      <c r="U3005" t="str">
        <f>IF(Table1[[#This Row],[Previous Purchases]]&gt;=20,"Loyal",
IF(Table1[[#This Row],[Previous Purchases]]&gt;=10,"Returning","New"))</f>
        <v>Returning</v>
      </c>
      <c r="V3005" s="3">
        <f>IF(Table1[[#This Row],[Discount Applied]]="Yes",1,0)</f>
        <v>0</v>
      </c>
    </row>
    <row r="3006" spans="1:22" ht="14" x14ac:dyDescent="0.3">
      <c r="A3006">
        <v>3005</v>
      </c>
      <c r="B3006" s="2">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f>IF(Table1[[#This Row],[Age]]&lt;25,"Under 25",
IF(Table1[[#This Row],[Age]]&lt;=34,"25–34",
IF(Table1[[#This Row],[Age]]&lt;=44,"35–44",
IF(Table1[[#This Row],[Age]]&lt;=54,"45–54","55+"))))</f>
        <v>45–54</v>
      </c>
      <c r="T3006" t="str">
        <f>IF(Table1[[#This Row],[Purchase Amount (USD)]]&gt;=100,"High Value","Low Value")</f>
        <v>Low Value</v>
      </c>
      <c r="U3006" t="str">
        <f>IF(Table1[[#This Row],[Previous Purchases]]&gt;=20,"Loyal",
IF(Table1[[#This Row],[Previous Purchases]]&gt;=10,"Returning","New"))</f>
        <v>Loyal</v>
      </c>
      <c r="V3006" s="3">
        <f>IF(Table1[[#This Row],[Discount Applied]]="Yes",1,0)</f>
        <v>0</v>
      </c>
    </row>
    <row r="3007" spans="1:22" ht="14" x14ac:dyDescent="0.3">
      <c r="A3007">
        <v>3006</v>
      </c>
      <c r="B3007" s="2">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f>IF(Table1[[#This Row],[Age]]&lt;25,"Under 25",
IF(Table1[[#This Row],[Age]]&lt;=34,"25–34",
IF(Table1[[#This Row],[Age]]&lt;=44,"35–44",
IF(Table1[[#This Row],[Age]]&lt;=54,"45–54","55+"))))</f>
        <v>Under 25</v>
      </c>
      <c r="T3007" t="str">
        <f>IF(Table1[[#This Row],[Purchase Amount (USD)]]&gt;=100,"High Value","Low Value")</f>
        <v>Low Value</v>
      </c>
      <c r="U3007" t="str">
        <f>IF(Table1[[#This Row],[Previous Purchases]]&gt;=20,"Loyal",
IF(Table1[[#This Row],[Previous Purchases]]&gt;=10,"Returning","New"))</f>
        <v>New</v>
      </c>
      <c r="V3007" s="3">
        <f>IF(Table1[[#This Row],[Discount Applied]]="Yes",1,0)</f>
        <v>0</v>
      </c>
    </row>
    <row r="3008" spans="1:22" ht="14" x14ac:dyDescent="0.3">
      <c r="A3008">
        <v>3007</v>
      </c>
      <c r="B3008" s="2">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f>IF(Table1[[#This Row],[Age]]&lt;25,"Under 25",
IF(Table1[[#This Row],[Age]]&lt;=34,"25–34",
IF(Table1[[#This Row],[Age]]&lt;=44,"35–44",
IF(Table1[[#This Row],[Age]]&lt;=54,"45–54","55+"))))</f>
        <v>35–44</v>
      </c>
      <c r="T3008" t="str">
        <f>IF(Table1[[#This Row],[Purchase Amount (USD)]]&gt;=100,"High Value","Low Value")</f>
        <v>Low Value</v>
      </c>
      <c r="U3008" t="str">
        <f>IF(Table1[[#This Row],[Previous Purchases]]&gt;=20,"Loyal",
IF(Table1[[#This Row],[Previous Purchases]]&gt;=10,"Returning","New"))</f>
        <v>Returning</v>
      </c>
      <c r="V3008" s="3">
        <f>IF(Table1[[#This Row],[Discount Applied]]="Yes",1,0)</f>
        <v>0</v>
      </c>
    </row>
    <row r="3009" spans="1:22" ht="14" x14ac:dyDescent="0.3">
      <c r="A3009">
        <v>3008</v>
      </c>
      <c r="B3009" s="2">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f>IF(Table1[[#This Row],[Age]]&lt;25,"Under 25",
IF(Table1[[#This Row],[Age]]&lt;=34,"25–34",
IF(Table1[[#This Row],[Age]]&lt;=44,"35–44",
IF(Table1[[#This Row],[Age]]&lt;=54,"45–54","55+"))))</f>
        <v>Under 25</v>
      </c>
      <c r="T3009" t="str">
        <f>IF(Table1[[#This Row],[Purchase Amount (USD)]]&gt;=100,"High Value","Low Value")</f>
        <v>Low Value</v>
      </c>
      <c r="U3009" t="str">
        <f>IF(Table1[[#This Row],[Previous Purchases]]&gt;=20,"Loyal",
IF(Table1[[#This Row],[Previous Purchases]]&gt;=10,"Returning","New"))</f>
        <v>Loyal</v>
      </c>
      <c r="V3009" s="3">
        <f>IF(Table1[[#This Row],[Discount Applied]]="Yes",1,0)</f>
        <v>0</v>
      </c>
    </row>
    <row r="3010" spans="1:22" ht="14" x14ac:dyDescent="0.3">
      <c r="A3010">
        <v>3009</v>
      </c>
      <c r="B3010" s="2">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f>IF(Table1[[#This Row],[Age]]&lt;25,"Under 25",
IF(Table1[[#This Row],[Age]]&lt;=34,"25–34",
IF(Table1[[#This Row],[Age]]&lt;=44,"35–44",
IF(Table1[[#This Row],[Age]]&lt;=54,"45–54","55+"))))</f>
        <v>35–44</v>
      </c>
      <c r="T3010" t="str">
        <f>IF(Table1[[#This Row],[Purchase Amount (USD)]]&gt;=100,"High Value","Low Value")</f>
        <v>Low Value</v>
      </c>
      <c r="U3010" t="str">
        <f>IF(Table1[[#This Row],[Previous Purchases]]&gt;=20,"Loyal",
IF(Table1[[#This Row],[Previous Purchases]]&gt;=10,"Returning","New"))</f>
        <v>Returning</v>
      </c>
      <c r="V3010" s="3">
        <f>IF(Table1[[#This Row],[Discount Applied]]="Yes",1,0)</f>
        <v>0</v>
      </c>
    </row>
    <row r="3011" spans="1:22" ht="14" x14ac:dyDescent="0.3">
      <c r="A3011">
        <v>3010</v>
      </c>
      <c r="B3011" s="2">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str">
        <f>IF(Table1[[#This Row],[Age]]&lt;25,"Under 25",
IF(Table1[[#This Row],[Age]]&lt;=34,"25–34",
IF(Table1[[#This Row],[Age]]&lt;=44,"35–44",
IF(Table1[[#This Row],[Age]]&lt;=54,"45–54","55+"))))</f>
        <v>55+</v>
      </c>
      <c r="T3011" t="str">
        <f>IF(Table1[[#This Row],[Purchase Amount (USD)]]&gt;=100,"High Value","Low Value")</f>
        <v>Low Value</v>
      </c>
      <c r="U3011" t="str">
        <f>IF(Table1[[#This Row],[Previous Purchases]]&gt;=20,"Loyal",
IF(Table1[[#This Row],[Previous Purchases]]&gt;=10,"Returning","New"))</f>
        <v>New</v>
      </c>
      <c r="V3011" s="3">
        <f>IF(Table1[[#This Row],[Discount Applied]]="Yes",1,0)</f>
        <v>0</v>
      </c>
    </row>
    <row r="3012" spans="1:22" ht="14" x14ac:dyDescent="0.3">
      <c r="A3012">
        <v>3011</v>
      </c>
      <c r="B3012" s="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str">
        <f>IF(Table1[[#This Row],[Age]]&lt;25,"Under 25",
IF(Table1[[#This Row],[Age]]&lt;=34,"25–34",
IF(Table1[[#This Row],[Age]]&lt;=44,"35–44",
IF(Table1[[#This Row],[Age]]&lt;=54,"45–54","55+"))))</f>
        <v>55+</v>
      </c>
      <c r="T3012" t="str">
        <f>IF(Table1[[#This Row],[Purchase Amount (USD)]]&gt;=100,"High Value","Low Value")</f>
        <v>Low Value</v>
      </c>
      <c r="U3012" t="str">
        <f>IF(Table1[[#This Row],[Previous Purchases]]&gt;=20,"Loyal",
IF(Table1[[#This Row],[Previous Purchases]]&gt;=10,"Returning","New"))</f>
        <v>Returning</v>
      </c>
      <c r="V3012" s="3">
        <f>IF(Table1[[#This Row],[Discount Applied]]="Yes",1,0)</f>
        <v>0</v>
      </c>
    </row>
    <row r="3013" spans="1:22" ht="14" x14ac:dyDescent="0.3">
      <c r="A3013">
        <v>3012</v>
      </c>
      <c r="B3013" s="2">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str">
        <f>IF(Table1[[#This Row],[Age]]&lt;25,"Under 25",
IF(Table1[[#This Row],[Age]]&lt;=34,"25–34",
IF(Table1[[#This Row],[Age]]&lt;=44,"35–44",
IF(Table1[[#This Row],[Age]]&lt;=54,"45–54","55+"))))</f>
        <v>Under 25</v>
      </c>
      <c r="T3013" t="str">
        <f>IF(Table1[[#This Row],[Purchase Amount (USD)]]&gt;=100,"High Value","Low Value")</f>
        <v>Low Value</v>
      </c>
      <c r="U3013" t="str">
        <f>IF(Table1[[#This Row],[Previous Purchases]]&gt;=20,"Loyal",
IF(Table1[[#This Row],[Previous Purchases]]&gt;=10,"Returning","New"))</f>
        <v>Returning</v>
      </c>
      <c r="V3013" s="3">
        <f>IF(Table1[[#This Row],[Discount Applied]]="Yes",1,0)</f>
        <v>0</v>
      </c>
    </row>
    <row r="3014" spans="1:22" ht="14" x14ac:dyDescent="0.3">
      <c r="A3014">
        <v>3013</v>
      </c>
      <c r="B3014" s="2">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str">
        <f>IF(Table1[[#This Row],[Age]]&lt;25,"Under 25",
IF(Table1[[#This Row],[Age]]&lt;=34,"25–34",
IF(Table1[[#This Row],[Age]]&lt;=44,"35–44",
IF(Table1[[#This Row],[Age]]&lt;=54,"45–54","55+"))))</f>
        <v>35–44</v>
      </c>
      <c r="T3014" t="str">
        <f>IF(Table1[[#This Row],[Purchase Amount (USD)]]&gt;=100,"High Value","Low Value")</f>
        <v>Low Value</v>
      </c>
      <c r="U3014" t="str">
        <f>IF(Table1[[#This Row],[Previous Purchases]]&gt;=20,"Loyal",
IF(Table1[[#This Row],[Previous Purchases]]&gt;=10,"Returning","New"))</f>
        <v>Returning</v>
      </c>
      <c r="V3014" s="3">
        <f>IF(Table1[[#This Row],[Discount Applied]]="Yes",1,0)</f>
        <v>0</v>
      </c>
    </row>
    <row r="3015" spans="1:22" ht="14" x14ac:dyDescent="0.3">
      <c r="A3015">
        <v>3014</v>
      </c>
      <c r="B3015" s="2">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f>IF(Table1[[#This Row],[Age]]&lt;25,"Under 25",
IF(Table1[[#This Row],[Age]]&lt;=34,"25–34",
IF(Table1[[#This Row],[Age]]&lt;=44,"35–44",
IF(Table1[[#This Row],[Age]]&lt;=54,"45–54","55+"))))</f>
        <v>35–44</v>
      </c>
      <c r="T3015" t="str">
        <f>IF(Table1[[#This Row],[Purchase Amount (USD)]]&gt;=100,"High Value","Low Value")</f>
        <v>Low Value</v>
      </c>
      <c r="U3015" t="str">
        <f>IF(Table1[[#This Row],[Previous Purchases]]&gt;=20,"Loyal",
IF(Table1[[#This Row],[Previous Purchases]]&gt;=10,"Returning","New"))</f>
        <v>Returning</v>
      </c>
      <c r="V3015" s="3">
        <f>IF(Table1[[#This Row],[Discount Applied]]="Yes",1,0)</f>
        <v>0</v>
      </c>
    </row>
    <row r="3016" spans="1:22" ht="14" x14ac:dyDescent="0.3">
      <c r="A3016">
        <v>3015</v>
      </c>
      <c r="B3016" s="2">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f>IF(Table1[[#This Row],[Age]]&lt;25,"Under 25",
IF(Table1[[#This Row],[Age]]&lt;=34,"25–34",
IF(Table1[[#This Row],[Age]]&lt;=44,"35–44",
IF(Table1[[#This Row],[Age]]&lt;=54,"45–54","55+"))))</f>
        <v>Under 25</v>
      </c>
      <c r="T3016" t="str">
        <f>IF(Table1[[#This Row],[Purchase Amount (USD)]]&gt;=100,"High Value","Low Value")</f>
        <v>Low Value</v>
      </c>
      <c r="U3016" t="str">
        <f>IF(Table1[[#This Row],[Previous Purchases]]&gt;=20,"Loyal",
IF(Table1[[#This Row],[Previous Purchases]]&gt;=10,"Returning","New"))</f>
        <v>Loyal</v>
      </c>
      <c r="V3016" s="3">
        <f>IF(Table1[[#This Row],[Discount Applied]]="Yes",1,0)</f>
        <v>0</v>
      </c>
    </row>
    <row r="3017" spans="1:22" ht="14" x14ac:dyDescent="0.3">
      <c r="A3017">
        <v>3016</v>
      </c>
      <c r="B3017" s="2">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f>IF(Table1[[#This Row],[Age]]&lt;25,"Under 25",
IF(Table1[[#This Row],[Age]]&lt;=34,"25–34",
IF(Table1[[#This Row],[Age]]&lt;=44,"35–44",
IF(Table1[[#This Row],[Age]]&lt;=54,"45–54","55+"))))</f>
        <v>35–44</v>
      </c>
      <c r="T3017" t="str">
        <f>IF(Table1[[#This Row],[Purchase Amount (USD)]]&gt;=100,"High Value","Low Value")</f>
        <v>Low Value</v>
      </c>
      <c r="U3017" t="str">
        <f>IF(Table1[[#This Row],[Previous Purchases]]&gt;=20,"Loyal",
IF(Table1[[#This Row],[Previous Purchases]]&gt;=10,"Returning","New"))</f>
        <v>Loyal</v>
      </c>
      <c r="V3017" s="3">
        <f>IF(Table1[[#This Row],[Discount Applied]]="Yes",1,0)</f>
        <v>0</v>
      </c>
    </row>
    <row r="3018" spans="1:22" ht="14" x14ac:dyDescent="0.3">
      <c r="A3018">
        <v>3017</v>
      </c>
      <c r="B3018" s="2">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f>IF(Table1[[#This Row],[Age]]&lt;25,"Under 25",
IF(Table1[[#This Row],[Age]]&lt;=34,"25–34",
IF(Table1[[#This Row],[Age]]&lt;=44,"35–44",
IF(Table1[[#This Row],[Age]]&lt;=54,"45–54","55+"))))</f>
        <v>25–34</v>
      </c>
      <c r="T3018" t="str">
        <f>IF(Table1[[#This Row],[Purchase Amount (USD)]]&gt;=100,"High Value","Low Value")</f>
        <v>Low Value</v>
      </c>
      <c r="U3018" t="str">
        <f>IF(Table1[[#This Row],[Previous Purchases]]&gt;=20,"Loyal",
IF(Table1[[#This Row],[Previous Purchases]]&gt;=10,"Returning","New"))</f>
        <v>Loyal</v>
      </c>
      <c r="V3018" s="3">
        <f>IF(Table1[[#This Row],[Discount Applied]]="Yes",1,0)</f>
        <v>0</v>
      </c>
    </row>
    <row r="3019" spans="1:22" ht="14" x14ac:dyDescent="0.3">
      <c r="A3019">
        <v>3018</v>
      </c>
      <c r="B3019" s="2">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f>IF(Table1[[#This Row],[Age]]&lt;25,"Under 25",
IF(Table1[[#This Row],[Age]]&lt;=34,"25–34",
IF(Table1[[#This Row],[Age]]&lt;=44,"35–44",
IF(Table1[[#This Row],[Age]]&lt;=54,"45–54","55+"))))</f>
        <v>55+</v>
      </c>
      <c r="T3019" t="str">
        <f>IF(Table1[[#This Row],[Purchase Amount (USD)]]&gt;=100,"High Value","Low Value")</f>
        <v>Low Value</v>
      </c>
      <c r="U3019" t="str">
        <f>IF(Table1[[#This Row],[Previous Purchases]]&gt;=20,"Loyal",
IF(Table1[[#This Row],[Previous Purchases]]&gt;=10,"Returning","New"))</f>
        <v>Loyal</v>
      </c>
      <c r="V3019" s="3">
        <f>IF(Table1[[#This Row],[Discount Applied]]="Yes",1,0)</f>
        <v>0</v>
      </c>
    </row>
    <row r="3020" spans="1:22" ht="14" x14ac:dyDescent="0.3">
      <c r="A3020">
        <v>3019</v>
      </c>
      <c r="B3020" s="2">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f>IF(Table1[[#This Row],[Age]]&lt;25,"Under 25",
IF(Table1[[#This Row],[Age]]&lt;=34,"25–34",
IF(Table1[[#This Row],[Age]]&lt;=44,"35–44",
IF(Table1[[#This Row],[Age]]&lt;=54,"45–54","55+"))))</f>
        <v>35–44</v>
      </c>
      <c r="T3020" t="str">
        <f>IF(Table1[[#This Row],[Purchase Amount (USD)]]&gt;=100,"High Value","Low Value")</f>
        <v>Low Value</v>
      </c>
      <c r="U3020" t="str">
        <f>IF(Table1[[#This Row],[Previous Purchases]]&gt;=20,"Loyal",
IF(Table1[[#This Row],[Previous Purchases]]&gt;=10,"Returning","New"))</f>
        <v>Loyal</v>
      </c>
      <c r="V3020" s="3">
        <f>IF(Table1[[#This Row],[Discount Applied]]="Yes",1,0)</f>
        <v>0</v>
      </c>
    </row>
    <row r="3021" spans="1:22" ht="14" x14ac:dyDescent="0.3">
      <c r="A3021">
        <v>3020</v>
      </c>
      <c r="B3021" s="2">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f>IF(Table1[[#This Row],[Age]]&lt;25,"Under 25",
IF(Table1[[#This Row],[Age]]&lt;=34,"25–34",
IF(Table1[[#This Row],[Age]]&lt;=44,"35–44",
IF(Table1[[#This Row],[Age]]&lt;=54,"45–54","55+"))))</f>
        <v>Under 25</v>
      </c>
      <c r="T3021" t="str">
        <f>IF(Table1[[#This Row],[Purchase Amount (USD)]]&gt;=100,"High Value","Low Value")</f>
        <v>Low Value</v>
      </c>
      <c r="U3021" t="str">
        <f>IF(Table1[[#This Row],[Previous Purchases]]&gt;=20,"Loyal",
IF(Table1[[#This Row],[Previous Purchases]]&gt;=10,"Returning","New"))</f>
        <v>Returning</v>
      </c>
      <c r="V3021" s="3">
        <f>IF(Table1[[#This Row],[Discount Applied]]="Yes",1,0)</f>
        <v>0</v>
      </c>
    </row>
    <row r="3022" spans="1:22" ht="14" x14ac:dyDescent="0.3">
      <c r="A3022">
        <v>3021</v>
      </c>
      <c r="B3022" s="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f>IF(Table1[[#This Row],[Age]]&lt;25,"Under 25",
IF(Table1[[#This Row],[Age]]&lt;=34,"25–34",
IF(Table1[[#This Row],[Age]]&lt;=44,"35–44",
IF(Table1[[#This Row],[Age]]&lt;=54,"45–54","55+"))))</f>
        <v>Under 25</v>
      </c>
      <c r="T3022" t="str">
        <f>IF(Table1[[#This Row],[Purchase Amount (USD)]]&gt;=100,"High Value","Low Value")</f>
        <v>Low Value</v>
      </c>
      <c r="U3022" t="str">
        <f>IF(Table1[[#This Row],[Previous Purchases]]&gt;=20,"Loyal",
IF(Table1[[#This Row],[Previous Purchases]]&gt;=10,"Returning","New"))</f>
        <v>Loyal</v>
      </c>
      <c r="V3022" s="3">
        <f>IF(Table1[[#This Row],[Discount Applied]]="Yes",1,0)</f>
        <v>0</v>
      </c>
    </row>
    <row r="3023" spans="1:22" ht="14" x14ac:dyDescent="0.3">
      <c r="A3023">
        <v>3022</v>
      </c>
      <c r="B3023" s="2">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f>IF(Table1[[#This Row],[Age]]&lt;25,"Under 25",
IF(Table1[[#This Row],[Age]]&lt;=34,"25–34",
IF(Table1[[#This Row],[Age]]&lt;=44,"35–44",
IF(Table1[[#This Row],[Age]]&lt;=54,"45–54","55+"))))</f>
        <v>55+</v>
      </c>
      <c r="T3023" t="str">
        <f>IF(Table1[[#This Row],[Purchase Amount (USD)]]&gt;=100,"High Value","Low Value")</f>
        <v>Low Value</v>
      </c>
      <c r="U3023" t="str">
        <f>IF(Table1[[#This Row],[Previous Purchases]]&gt;=20,"Loyal",
IF(Table1[[#This Row],[Previous Purchases]]&gt;=10,"Returning","New"))</f>
        <v>Loyal</v>
      </c>
      <c r="V3023" s="3">
        <f>IF(Table1[[#This Row],[Discount Applied]]="Yes",1,0)</f>
        <v>0</v>
      </c>
    </row>
    <row r="3024" spans="1:22" ht="14" x14ac:dyDescent="0.3">
      <c r="A3024">
        <v>3023</v>
      </c>
      <c r="B3024" s="2">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f>IF(Table1[[#This Row],[Age]]&lt;25,"Under 25",
IF(Table1[[#This Row],[Age]]&lt;=34,"25–34",
IF(Table1[[#This Row],[Age]]&lt;=44,"35–44",
IF(Table1[[#This Row],[Age]]&lt;=54,"45–54","55+"))))</f>
        <v>55+</v>
      </c>
      <c r="T3024" t="str">
        <f>IF(Table1[[#This Row],[Purchase Amount (USD)]]&gt;=100,"High Value","Low Value")</f>
        <v>Low Value</v>
      </c>
      <c r="U3024" t="str">
        <f>IF(Table1[[#This Row],[Previous Purchases]]&gt;=20,"Loyal",
IF(Table1[[#This Row],[Previous Purchases]]&gt;=10,"Returning","New"))</f>
        <v>Loyal</v>
      </c>
      <c r="V3024" s="3">
        <f>IF(Table1[[#This Row],[Discount Applied]]="Yes",1,0)</f>
        <v>0</v>
      </c>
    </row>
    <row r="3025" spans="1:22" ht="14" x14ac:dyDescent="0.3">
      <c r="A3025">
        <v>3024</v>
      </c>
      <c r="B3025" s="2">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str">
        <f>IF(Table1[[#This Row],[Age]]&lt;25,"Under 25",
IF(Table1[[#This Row],[Age]]&lt;=34,"25–34",
IF(Table1[[#This Row],[Age]]&lt;=44,"35–44",
IF(Table1[[#This Row],[Age]]&lt;=54,"45–54","55+"))))</f>
        <v>45–54</v>
      </c>
      <c r="T3025" t="str">
        <f>IF(Table1[[#This Row],[Purchase Amount (USD)]]&gt;=100,"High Value","Low Value")</f>
        <v>Low Value</v>
      </c>
      <c r="U3025" t="str">
        <f>IF(Table1[[#This Row],[Previous Purchases]]&gt;=20,"Loyal",
IF(Table1[[#This Row],[Previous Purchases]]&gt;=10,"Returning","New"))</f>
        <v>New</v>
      </c>
      <c r="V3025" s="3">
        <f>IF(Table1[[#This Row],[Discount Applied]]="Yes",1,0)</f>
        <v>0</v>
      </c>
    </row>
    <row r="3026" spans="1:22" ht="14" x14ac:dyDescent="0.3">
      <c r="A3026">
        <v>3025</v>
      </c>
      <c r="B3026" s="2">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f>IF(Table1[[#This Row],[Age]]&lt;25,"Under 25",
IF(Table1[[#This Row],[Age]]&lt;=34,"25–34",
IF(Table1[[#This Row],[Age]]&lt;=44,"35–44",
IF(Table1[[#This Row],[Age]]&lt;=54,"45–54","55+"))))</f>
        <v>55+</v>
      </c>
      <c r="T3026" t="str">
        <f>IF(Table1[[#This Row],[Purchase Amount (USD)]]&gt;=100,"High Value","Low Value")</f>
        <v>Low Value</v>
      </c>
      <c r="U3026" t="str">
        <f>IF(Table1[[#This Row],[Previous Purchases]]&gt;=20,"Loyal",
IF(Table1[[#This Row],[Previous Purchases]]&gt;=10,"Returning","New"))</f>
        <v>Loyal</v>
      </c>
      <c r="V3026" s="3">
        <f>IF(Table1[[#This Row],[Discount Applied]]="Yes",1,0)</f>
        <v>0</v>
      </c>
    </row>
    <row r="3027" spans="1:22" ht="14" x14ac:dyDescent="0.3">
      <c r="A3027">
        <v>3026</v>
      </c>
      <c r="B3027" s="2">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f>IF(Table1[[#This Row],[Age]]&lt;25,"Under 25",
IF(Table1[[#This Row],[Age]]&lt;=34,"25–34",
IF(Table1[[#This Row],[Age]]&lt;=44,"35–44",
IF(Table1[[#This Row],[Age]]&lt;=54,"45–54","55+"))))</f>
        <v>35–44</v>
      </c>
      <c r="T3027" t="str">
        <f>IF(Table1[[#This Row],[Purchase Amount (USD)]]&gt;=100,"High Value","Low Value")</f>
        <v>Low Value</v>
      </c>
      <c r="U3027" t="str">
        <f>IF(Table1[[#This Row],[Previous Purchases]]&gt;=20,"Loyal",
IF(Table1[[#This Row],[Previous Purchases]]&gt;=10,"Returning","New"))</f>
        <v>New</v>
      </c>
      <c r="V3027" s="3">
        <f>IF(Table1[[#This Row],[Discount Applied]]="Yes",1,0)</f>
        <v>0</v>
      </c>
    </row>
    <row r="3028" spans="1:22" ht="14" x14ac:dyDescent="0.3">
      <c r="A3028">
        <v>3027</v>
      </c>
      <c r="B3028" s="2">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f>IF(Table1[[#This Row],[Age]]&lt;25,"Under 25",
IF(Table1[[#This Row],[Age]]&lt;=34,"25–34",
IF(Table1[[#This Row],[Age]]&lt;=44,"35–44",
IF(Table1[[#This Row],[Age]]&lt;=54,"45–54","55+"))))</f>
        <v>55+</v>
      </c>
      <c r="T3028" t="str">
        <f>IF(Table1[[#This Row],[Purchase Amount (USD)]]&gt;=100,"High Value","Low Value")</f>
        <v>Low Value</v>
      </c>
      <c r="U3028" t="str">
        <f>IF(Table1[[#This Row],[Previous Purchases]]&gt;=20,"Loyal",
IF(Table1[[#This Row],[Previous Purchases]]&gt;=10,"Returning","New"))</f>
        <v>New</v>
      </c>
      <c r="V3028" s="3">
        <f>IF(Table1[[#This Row],[Discount Applied]]="Yes",1,0)</f>
        <v>0</v>
      </c>
    </row>
    <row r="3029" spans="1:22" ht="14" x14ac:dyDescent="0.3">
      <c r="A3029">
        <v>3028</v>
      </c>
      <c r="B3029" s="2">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f>IF(Table1[[#This Row],[Age]]&lt;25,"Under 25",
IF(Table1[[#This Row],[Age]]&lt;=34,"25–34",
IF(Table1[[#This Row],[Age]]&lt;=44,"35–44",
IF(Table1[[#This Row],[Age]]&lt;=54,"45–54","55+"))))</f>
        <v>45–54</v>
      </c>
      <c r="T3029" t="str">
        <f>IF(Table1[[#This Row],[Purchase Amount (USD)]]&gt;=100,"High Value","Low Value")</f>
        <v>Low Value</v>
      </c>
      <c r="U3029" t="str">
        <f>IF(Table1[[#This Row],[Previous Purchases]]&gt;=20,"Loyal",
IF(Table1[[#This Row],[Previous Purchases]]&gt;=10,"Returning","New"))</f>
        <v>Loyal</v>
      </c>
      <c r="V3029" s="3">
        <f>IF(Table1[[#This Row],[Discount Applied]]="Yes",1,0)</f>
        <v>0</v>
      </c>
    </row>
    <row r="3030" spans="1:22" ht="14" x14ac:dyDescent="0.3">
      <c r="A3030">
        <v>3029</v>
      </c>
      <c r="B3030" s="2">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f>IF(Table1[[#This Row],[Age]]&lt;25,"Under 25",
IF(Table1[[#This Row],[Age]]&lt;=34,"25–34",
IF(Table1[[#This Row],[Age]]&lt;=44,"35–44",
IF(Table1[[#This Row],[Age]]&lt;=54,"45–54","55+"))))</f>
        <v>55+</v>
      </c>
      <c r="T3030" t="str">
        <f>IF(Table1[[#This Row],[Purchase Amount (USD)]]&gt;=100,"High Value","Low Value")</f>
        <v>High Value</v>
      </c>
      <c r="U3030" t="str">
        <f>IF(Table1[[#This Row],[Previous Purchases]]&gt;=20,"Loyal",
IF(Table1[[#This Row],[Previous Purchases]]&gt;=10,"Returning","New"))</f>
        <v>New</v>
      </c>
      <c r="V3030" s="3">
        <f>IF(Table1[[#This Row],[Discount Applied]]="Yes",1,0)</f>
        <v>0</v>
      </c>
    </row>
    <row r="3031" spans="1:22" ht="14" x14ac:dyDescent="0.3">
      <c r="A3031">
        <v>3030</v>
      </c>
      <c r="B3031" s="2">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f>IF(Table1[[#This Row],[Age]]&lt;25,"Under 25",
IF(Table1[[#This Row],[Age]]&lt;=34,"25–34",
IF(Table1[[#This Row],[Age]]&lt;=44,"35–44",
IF(Table1[[#This Row],[Age]]&lt;=54,"45–54","55+"))))</f>
        <v>55+</v>
      </c>
      <c r="T3031" t="str">
        <f>IF(Table1[[#This Row],[Purchase Amount (USD)]]&gt;=100,"High Value","Low Value")</f>
        <v>Low Value</v>
      </c>
      <c r="U3031" t="str">
        <f>IF(Table1[[#This Row],[Previous Purchases]]&gt;=20,"Loyal",
IF(Table1[[#This Row],[Previous Purchases]]&gt;=10,"Returning","New"))</f>
        <v>New</v>
      </c>
      <c r="V3031" s="3">
        <f>IF(Table1[[#This Row],[Discount Applied]]="Yes",1,0)</f>
        <v>0</v>
      </c>
    </row>
    <row r="3032" spans="1:22" ht="14" x14ac:dyDescent="0.3">
      <c r="A3032">
        <v>3031</v>
      </c>
      <c r="B3032" s="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f>IF(Table1[[#This Row],[Age]]&lt;25,"Under 25",
IF(Table1[[#This Row],[Age]]&lt;=34,"25–34",
IF(Table1[[#This Row],[Age]]&lt;=44,"35–44",
IF(Table1[[#This Row],[Age]]&lt;=54,"45–54","55+"))))</f>
        <v>35–44</v>
      </c>
      <c r="T3032" t="str">
        <f>IF(Table1[[#This Row],[Purchase Amount (USD)]]&gt;=100,"High Value","Low Value")</f>
        <v>Low Value</v>
      </c>
      <c r="U3032" t="str">
        <f>IF(Table1[[#This Row],[Previous Purchases]]&gt;=20,"Loyal",
IF(Table1[[#This Row],[Previous Purchases]]&gt;=10,"Returning","New"))</f>
        <v>Loyal</v>
      </c>
      <c r="V3032" s="3">
        <f>IF(Table1[[#This Row],[Discount Applied]]="Yes",1,0)</f>
        <v>0</v>
      </c>
    </row>
    <row r="3033" spans="1:22" ht="14" x14ac:dyDescent="0.3">
      <c r="A3033">
        <v>3032</v>
      </c>
      <c r="B3033" s="2">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f>IF(Table1[[#This Row],[Age]]&lt;25,"Under 25",
IF(Table1[[#This Row],[Age]]&lt;=34,"25–34",
IF(Table1[[#This Row],[Age]]&lt;=44,"35–44",
IF(Table1[[#This Row],[Age]]&lt;=54,"45–54","55+"))))</f>
        <v>55+</v>
      </c>
      <c r="T3033" t="str">
        <f>IF(Table1[[#This Row],[Purchase Amount (USD)]]&gt;=100,"High Value","Low Value")</f>
        <v>Low Value</v>
      </c>
      <c r="U3033" t="str">
        <f>IF(Table1[[#This Row],[Previous Purchases]]&gt;=20,"Loyal",
IF(Table1[[#This Row],[Previous Purchases]]&gt;=10,"Returning","New"))</f>
        <v>Loyal</v>
      </c>
      <c r="V3033" s="3">
        <f>IF(Table1[[#This Row],[Discount Applied]]="Yes",1,0)</f>
        <v>0</v>
      </c>
    </row>
    <row r="3034" spans="1:22" ht="14" x14ac:dyDescent="0.3">
      <c r="A3034">
        <v>3033</v>
      </c>
      <c r="B3034" s="2">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str">
        <f>IF(Table1[[#This Row],[Age]]&lt;25,"Under 25",
IF(Table1[[#This Row],[Age]]&lt;=34,"25–34",
IF(Table1[[#This Row],[Age]]&lt;=44,"35–44",
IF(Table1[[#This Row],[Age]]&lt;=54,"45–54","55+"))))</f>
        <v>25–34</v>
      </c>
      <c r="T3034" t="str">
        <f>IF(Table1[[#This Row],[Purchase Amount (USD)]]&gt;=100,"High Value","Low Value")</f>
        <v>Low Value</v>
      </c>
      <c r="U3034" t="str">
        <f>IF(Table1[[#This Row],[Previous Purchases]]&gt;=20,"Loyal",
IF(Table1[[#This Row],[Previous Purchases]]&gt;=10,"Returning","New"))</f>
        <v>Loyal</v>
      </c>
      <c r="V3034" s="3">
        <f>IF(Table1[[#This Row],[Discount Applied]]="Yes",1,0)</f>
        <v>0</v>
      </c>
    </row>
    <row r="3035" spans="1:22" ht="14" x14ac:dyDescent="0.3">
      <c r="A3035">
        <v>3034</v>
      </c>
      <c r="B3035" s="2">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f>IF(Table1[[#This Row],[Age]]&lt;25,"Under 25",
IF(Table1[[#This Row],[Age]]&lt;=34,"25–34",
IF(Table1[[#This Row],[Age]]&lt;=44,"35–44",
IF(Table1[[#This Row],[Age]]&lt;=54,"45–54","55+"))))</f>
        <v>Under 25</v>
      </c>
      <c r="T3035" t="str">
        <f>IF(Table1[[#This Row],[Purchase Amount (USD)]]&gt;=100,"High Value","Low Value")</f>
        <v>Low Value</v>
      </c>
      <c r="U3035" t="str">
        <f>IF(Table1[[#This Row],[Previous Purchases]]&gt;=20,"Loyal",
IF(Table1[[#This Row],[Previous Purchases]]&gt;=10,"Returning","New"))</f>
        <v>New</v>
      </c>
      <c r="V3035" s="3">
        <f>IF(Table1[[#This Row],[Discount Applied]]="Yes",1,0)</f>
        <v>0</v>
      </c>
    </row>
    <row r="3036" spans="1:22" ht="14" x14ac:dyDescent="0.3">
      <c r="A3036">
        <v>3035</v>
      </c>
      <c r="B3036" s="2">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f>IF(Table1[[#This Row],[Age]]&lt;25,"Under 25",
IF(Table1[[#This Row],[Age]]&lt;=34,"25–34",
IF(Table1[[#This Row],[Age]]&lt;=44,"35–44",
IF(Table1[[#This Row],[Age]]&lt;=54,"45–54","55+"))))</f>
        <v>45–54</v>
      </c>
      <c r="T3036" t="str">
        <f>IF(Table1[[#This Row],[Purchase Amount (USD)]]&gt;=100,"High Value","Low Value")</f>
        <v>Low Value</v>
      </c>
      <c r="U3036" t="str">
        <f>IF(Table1[[#This Row],[Previous Purchases]]&gt;=20,"Loyal",
IF(Table1[[#This Row],[Previous Purchases]]&gt;=10,"Returning","New"))</f>
        <v>Loyal</v>
      </c>
      <c r="V3036" s="3">
        <f>IF(Table1[[#This Row],[Discount Applied]]="Yes",1,0)</f>
        <v>0</v>
      </c>
    </row>
    <row r="3037" spans="1:22" ht="14" x14ac:dyDescent="0.3">
      <c r="A3037">
        <v>3036</v>
      </c>
      <c r="B3037" s="2">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f>IF(Table1[[#This Row],[Age]]&lt;25,"Under 25",
IF(Table1[[#This Row],[Age]]&lt;=34,"25–34",
IF(Table1[[#This Row],[Age]]&lt;=44,"35–44",
IF(Table1[[#This Row],[Age]]&lt;=54,"45–54","55+"))))</f>
        <v>55+</v>
      </c>
      <c r="T3037" t="str">
        <f>IF(Table1[[#This Row],[Purchase Amount (USD)]]&gt;=100,"High Value","Low Value")</f>
        <v>Low Value</v>
      </c>
      <c r="U3037" t="str">
        <f>IF(Table1[[#This Row],[Previous Purchases]]&gt;=20,"Loyal",
IF(Table1[[#This Row],[Previous Purchases]]&gt;=10,"Returning","New"))</f>
        <v>Returning</v>
      </c>
      <c r="V3037" s="3">
        <f>IF(Table1[[#This Row],[Discount Applied]]="Yes",1,0)</f>
        <v>0</v>
      </c>
    </row>
    <row r="3038" spans="1:22" ht="14" x14ac:dyDescent="0.3">
      <c r="A3038">
        <v>3037</v>
      </c>
      <c r="B3038" s="2">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f>IF(Table1[[#This Row],[Age]]&lt;25,"Under 25",
IF(Table1[[#This Row],[Age]]&lt;=34,"25–34",
IF(Table1[[#This Row],[Age]]&lt;=44,"35–44",
IF(Table1[[#This Row],[Age]]&lt;=54,"45–54","55+"))))</f>
        <v>45–54</v>
      </c>
      <c r="T3038" t="str">
        <f>IF(Table1[[#This Row],[Purchase Amount (USD)]]&gt;=100,"High Value","Low Value")</f>
        <v>Low Value</v>
      </c>
      <c r="U3038" t="str">
        <f>IF(Table1[[#This Row],[Previous Purchases]]&gt;=20,"Loyal",
IF(Table1[[#This Row],[Previous Purchases]]&gt;=10,"Returning","New"))</f>
        <v>New</v>
      </c>
      <c r="V3038" s="3">
        <f>IF(Table1[[#This Row],[Discount Applied]]="Yes",1,0)</f>
        <v>0</v>
      </c>
    </row>
    <row r="3039" spans="1:22" ht="14" x14ac:dyDescent="0.3">
      <c r="A3039">
        <v>3038</v>
      </c>
      <c r="B3039" s="2">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str">
        <f>IF(Table1[[#This Row],[Age]]&lt;25,"Under 25",
IF(Table1[[#This Row],[Age]]&lt;=34,"25–34",
IF(Table1[[#This Row],[Age]]&lt;=44,"35–44",
IF(Table1[[#This Row],[Age]]&lt;=54,"45–54","55+"))))</f>
        <v>45–54</v>
      </c>
      <c r="T3039" t="str">
        <f>IF(Table1[[#This Row],[Purchase Amount (USD)]]&gt;=100,"High Value","Low Value")</f>
        <v>Low Value</v>
      </c>
      <c r="U3039" t="str">
        <f>IF(Table1[[#This Row],[Previous Purchases]]&gt;=20,"Loyal",
IF(Table1[[#This Row],[Previous Purchases]]&gt;=10,"Returning","New"))</f>
        <v>New</v>
      </c>
      <c r="V3039" s="3">
        <f>IF(Table1[[#This Row],[Discount Applied]]="Yes",1,0)</f>
        <v>0</v>
      </c>
    </row>
    <row r="3040" spans="1:22" ht="14" x14ac:dyDescent="0.3">
      <c r="A3040">
        <v>3039</v>
      </c>
      <c r="B3040" s="2">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f>IF(Table1[[#This Row],[Age]]&lt;25,"Under 25",
IF(Table1[[#This Row],[Age]]&lt;=34,"25–34",
IF(Table1[[#This Row],[Age]]&lt;=44,"35–44",
IF(Table1[[#This Row],[Age]]&lt;=54,"45–54","55+"))))</f>
        <v>55+</v>
      </c>
      <c r="T3040" t="str">
        <f>IF(Table1[[#This Row],[Purchase Amount (USD)]]&gt;=100,"High Value","Low Value")</f>
        <v>Low Value</v>
      </c>
      <c r="U3040" t="str">
        <f>IF(Table1[[#This Row],[Previous Purchases]]&gt;=20,"Loyal",
IF(Table1[[#This Row],[Previous Purchases]]&gt;=10,"Returning","New"))</f>
        <v>Loyal</v>
      </c>
      <c r="V3040" s="3">
        <f>IF(Table1[[#This Row],[Discount Applied]]="Yes",1,0)</f>
        <v>0</v>
      </c>
    </row>
    <row r="3041" spans="1:22" ht="14" x14ac:dyDescent="0.3">
      <c r="A3041">
        <v>3040</v>
      </c>
      <c r="B3041" s="2">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f>IF(Table1[[#This Row],[Age]]&lt;25,"Under 25",
IF(Table1[[#This Row],[Age]]&lt;=34,"25–34",
IF(Table1[[#This Row],[Age]]&lt;=44,"35–44",
IF(Table1[[#This Row],[Age]]&lt;=54,"45–54","55+"))))</f>
        <v>55+</v>
      </c>
      <c r="T3041" t="str">
        <f>IF(Table1[[#This Row],[Purchase Amount (USD)]]&gt;=100,"High Value","Low Value")</f>
        <v>Low Value</v>
      </c>
      <c r="U3041" t="str">
        <f>IF(Table1[[#This Row],[Previous Purchases]]&gt;=20,"Loyal",
IF(Table1[[#This Row],[Previous Purchases]]&gt;=10,"Returning","New"))</f>
        <v>Loyal</v>
      </c>
      <c r="V3041" s="3">
        <f>IF(Table1[[#This Row],[Discount Applied]]="Yes",1,0)</f>
        <v>0</v>
      </c>
    </row>
    <row r="3042" spans="1:22" ht="14" x14ac:dyDescent="0.3">
      <c r="A3042">
        <v>3041</v>
      </c>
      <c r="B3042" s="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f>IF(Table1[[#This Row],[Age]]&lt;25,"Under 25",
IF(Table1[[#This Row],[Age]]&lt;=34,"25–34",
IF(Table1[[#This Row],[Age]]&lt;=44,"35–44",
IF(Table1[[#This Row],[Age]]&lt;=54,"45–54","55+"))))</f>
        <v>Under 25</v>
      </c>
      <c r="T3042" t="str">
        <f>IF(Table1[[#This Row],[Purchase Amount (USD)]]&gt;=100,"High Value","Low Value")</f>
        <v>Low Value</v>
      </c>
      <c r="U3042" t="str">
        <f>IF(Table1[[#This Row],[Previous Purchases]]&gt;=20,"Loyal",
IF(Table1[[#This Row],[Previous Purchases]]&gt;=10,"Returning","New"))</f>
        <v>Returning</v>
      </c>
      <c r="V3042" s="3">
        <f>IF(Table1[[#This Row],[Discount Applied]]="Yes",1,0)</f>
        <v>0</v>
      </c>
    </row>
    <row r="3043" spans="1:22" ht="14" x14ac:dyDescent="0.3">
      <c r="A3043">
        <v>3042</v>
      </c>
      <c r="B3043" s="2">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f>IF(Table1[[#This Row],[Age]]&lt;25,"Under 25",
IF(Table1[[#This Row],[Age]]&lt;=34,"25–34",
IF(Table1[[#This Row],[Age]]&lt;=44,"35–44",
IF(Table1[[#This Row],[Age]]&lt;=54,"45–54","55+"))))</f>
        <v>45–54</v>
      </c>
      <c r="T3043" t="str">
        <f>IF(Table1[[#This Row],[Purchase Amount (USD)]]&gt;=100,"High Value","Low Value")</f>
        <v>Low Value</v>
      </c>
      <c r="U3043" t="str">
        <f>IF(Table1[[#This Row],[Previous Purchases]]&gt;=20,"Loyal",
IF(Table1[[#This Row],[Previous Purchases]]&gt;=10,"Returning","New"))</f>
        <v>Loyal</v>
      </c>
      <c r="V3043" s="3">
        <f>IF(Table1[[#This Row],[Discount Applied]]="Yes",1,0)</f>
        <v>0</v>
      </c>
    </row>
    <row r="3044" spans="1:22" ht="14" x14ac:dyDescent="0.3">
      <c r="A3044">
        <v>3043</v>
      </c>
      <c r="B3044" s="2">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f>IF(Table1[[#This Row],[Age]]&lt;25,"Under 25",
IF(Table1[[#This Row],[Age]]&lt;=34,"25–34",
IF(Table1[[#This Row],[Age]]&lt;=44,"35–44",
IF(Table1[[#This Row],[Age]]&lt;=54,"45–54","55+"))))</f>
        <v>45–54</v>
      </c>
      <c r="T3044" t="str">
        <f>IF(Table1[[#This Row],[Purchase Amount (USD)]]&gt;=100,"High Value","Low Value")</f>
        <v>Low Value</v>
      </c>
      <c r="U3044" t="str">
        <f>IF(Table1[[#This Row],[Previous Purchases]]&gt;=20,"Loyal",
IF(Table1[[#This Row],[Previous Purchases]]&gt;=10,"Returning","New"))</f>
        <v>Returning</v>
      </c>
      <c r="V3044" s="3">
        <f>IF(Table1[[#This Row],[Discount Applied]]="Yes",1,0)</f>
        <v>0</v>
      </c>
    </row>
    <row r="3045" spans="1:22" ht="14" x14ac:dyDescent="0.3">
      <c r="A3045">
        <v>3044</v>
      </c>
      <c r="B3045" s="2">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str">
        <f>IF(Table1[[#This Row],[Age]]&lt;25,"Under 25",
IF(Table1[[#This Row],[Age]]&lt;=34,"25–34",
IF(Table1[[#This Row],[Age]]&lt;=44,"35–44",
IF(Table1[[#This Row],[Age]]&lt;=54,"45–54","55+"))))</f>
        <v>45–54</v>
      </c>
      <c r="T3045" t="str">
        <f>IF(Table1[[#This Row],[Purchase Amount (USD)]]&gt;=100,"High Value","Low Value")</f>
        <v>Low Value</v>
      </c>
      <c r="U3045" t="str">
        <f>IF(Table1[[#This Row],[Previous Purchases]]&gt;=20,"Loyal",
IF(Table1[[#This Row],[Previous Purchases]]&gt;=10,"Returning","New"))</f>
        <v>Returning</v>
      </c>
      <c r="V3045" s="3">
        <f>IF(Table1[[#This Row],[Discount Applied]]="Yes",1,0)</f>
        <v>0</v>
      </c>
    </row>
    <row r="3046" spans="1:22" ht="14" x14ac:dyDescent="0.3">
      <c r="A3046">
        <v>3045</v>
      </c>
      <c r="B3046" s="2">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f>IF(Table1[[#This Row],[Age]]&lt;25,"Under 25",
IF(Table1[[#This Row],[Age]]&lt;=34,"25–34",
IF(Table1[[#This Row],[Age]]&lt;=44,"35–44",
IF(Table1[[#This Row],[Age]]&lt;=54,"45–54","55+"))))</f>
        <v>Under 25</v>
      </c>
      <c r="T3046" t="str">
        <f>IF(Table1[[#This Row],[Purchase Amount (USD)]]&gt;=100,"High Value","Low Value")</f>
        <v>Low Value</v>
      </c>
      <c r="U3046" t="str">
        <f>IF(Table1[[#This Row],[Previous Purchases]]&gt;=20,"Loyal",
IF(Table1[[#This Row],[Previous Purchases]]&gt;=10,"Returning","New"))</f>
        <v>Returning</v>
      </c>
      <c r="V3046" s="3">
        <f>IF(Table1[[#This Row],[Discount Applied]]="Yes",1,0)</f>
        <v>0</v>
      </c>
    </row>
    <row r="3047" spans="1:22" ht="14" x14ac:dyDescent="0.3">
      <c r="A3047">
        <v>3046</v>
      </c>
      <c r="B3047" s="2">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f>IF(Table1[[#This Row],[Age]]&lt;25,"Under 25",
IF(Table1[[#This Row],[Age]]&lt;=34,"25–34",
IF(Table1[[#This Row],[Age]]&lt;=44,"35–44",
IF(Table1[[#This Row],[Age]]&lt;=54,"45–54","55+"))))</f>
        <v>35–44</v>
      </c>
      <c r="T3047" t="str">
        <f>IF(Table1[[#This Row],[Purchase Amount (USD)]]&gt;=100,"High Value","Low Value")</f>
        <v>Low Value</v>
      </c>
      <c r="U3047" t="str">
        <f>IF(Table1[[#This Row],[Previous Purchases]]&gt;=20,"Loyal",
IF(Table1[[#This Row],[Previous Purchases]]&gt;=10,"Returning","New"))</f>
        <v>New</v>
      </c>
      <c r="V3047" s="3">
        <f>IF(Table1[[#This Row],[Discount Applied]]="Yes",1,0)</f>
        <v>0</v>
      </c>
    </row>
    <row r="3048" spans="1:22" ht="14" x14ac:dyDescent="0.3">
      <c r="A3048">
        <v>3047</v>
      </c>
      <c r="B3048" s="2">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f>IF(Table1[[#This Row],[Age]]&lt;25,"Under 25",
IF(Table1[[#This Row],[Age]]&lt;=34,"25–34",
IF(Table1[[#This Row],[Age]]&lt;=44,"35–44",
IF(Table1[[#This Row],[Age]]&lt;=54,"45–54","55+"))))</f>
        <v>55+</v>
      </c>
      <c r="T3048" t="str">
        <f>IF(Table1[[#This Row],[Purchase Amount (USD)]]&gt;=100,"High Value","Low Value")</f>
        <v>Low Value</v>
      </c>
      <c r="U3048" t="str">
        <f>IF(Table1[[#This Row],[Previous Purchases]]&gt;=20,"Loyal",
IF(Table1[[#This Row],[Previous Purchases]]&gt;=10,"Returning","New"))</f>
        <v>Loyal</v>
      </c>
      <c r="V3048" s="3">
        <f>IF(Table1[[#This Row],[Discount Applied]]="Yes",1,0)</f>
        <v>0</v>
      </c>
    </row>
    <row r="3049" spans="1:22" ht="14" x14ac:dyDescent="0.3">
      <c r="A3049">
        <v>3048</v>
      </c>
      <c r="B3049" s="2">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f>IF(Table1[[#This Row],[Age]]&lt;25,"Under 25",
IF(Table1[[#This Row],[Age]]&lt;=34,"25–34",
IF(Table1[[#This Row],[Age]]&lt;=44,"35–44",
IF(Table1[[#This Row],[Age]]&lt;=54,"45–54","55+"))))</f>
        <v>Under 25</v>
      </c>
      <c r="T3049" t="str">
        <f>IF(Table1[[#This Row],[Purchase Amount (USD)]]&gt;=100,"High Value","Low Value")</f>
        <v>Low Value</v>
      </c>
      <c r="U3049" t="str">
        <f>IF(Table1[[#This Row],[Previous Purchases]]&gt;=20,"Loyal",
IF(Table1[[#This Row],[Previous Purchases]]&gt;=10,"Returning","New"))</f>
        <v>New</v>
      </c>
      <c r="V3049" s="3">
        <f>IF(Table1[[#This Row],[Discount Applied]]="Yes",1,0)</f>
        <v>0</v>
      </c>
    </row>
    <row r="3050" spans="1:22" ht="14" x14ac:dyDescent="0.3">
      <c r="A3050">
        <v>3049</v>
      </c>
      <c r="B3050" s="2">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f>IF(Table1[[#This Row],[Age]]&lt;25,"Under 25",
IF(Table1[[#This Row],[Age]]&lt;=34,"25–34",
IF(Table1[[#This Row],[Age]]&lt;=44,"35–44",
IF(Table1[[#This Row],[Age]]&lt;=54,"45–54","55+"))))</f>
        <v>55+</v>
      </c>
      <c r="T3050" t="str">
        <f>IF(Table1[[#This Row],[Purchase Amount (USD)]]&gt;=100,"High Value","Low Value")</f>
        <v>Low Value</v>
      </c>
      <c r="U3050" t="str">
        <f>IF(Table1[[#This Row],[Previous Purchases]]&gt;=20,"Loyal",
IF(Table1[[#This Row],[Previous Purchases]]&gt;=10,"Returning","New"))</f>
        <v>Loyal</v>
      </c>
      <c r="V3050" s="3">
        <f>IF(Table1[[#This Row],[Discount Applied]]="Yes",1,0)</f>
        <v>0</v>
      </c>
    </row>
    <row r="3051" spans="1:22" ht="14" x14ac:dyDescent="0.3">
      <c r="A3051">
        <v>3050</v>
      </c>
      <c r="B3051" s="2">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f>IF(Table1[[#This Row],[Age]]&lt;25,"Under 25",
IF(Table1[[#This Row],[Age]]&lt;=34,"25–34",
IF(Table1[[#This Row],[Age]]&lt;=44,"35–44",
IF(Table1[[#This Row],[Age]]&lt;=54,"45–54","55+"))))</f>
        <v>35–44</v>
      </c>
      <c r="T3051" t="str">
        <f>IF(Table1[[#This Row],[Purchase Amount (USD)]]&gt;=100,"High Value","Low Value")</f>
        <v>Low Value</v>
      </c>
      <c r="U3051" t="str">
        <f>IF(Table1[[#This Row],[Previous Purchases]]&gt;=20,"Loyal",
IF(Table1[[#This Row],[Previous Purchases]]&gt;=10,"Returning","New"))</f>
        <v>Loyal</v>
      </c>
      <c r="V3051" s="3">
        <f>IF(Table1[[#This Row],[Discount Applied]]="Yes",1,0)</f>
        <v>0</v>
      </c>
    </row>
    <row r="3052" spans="1:22" ht="14" x14ac:dyDescent="0.3">
      <c r="A3052">
        <v>3051</v>
      </c>
      <c r="B3052" s="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f>IF(Table1[[#This Row],[Age]]&lt;25,"Under 25",
IF(Table1[[#This Row],[Age]]&lt;=34,"25–34",
IF(Table1[[#This Row],[Age]]&lt;=44,"35–44",
IF(Table1[[#This Row],[Age]]&lt;=54,"45–54","55+"))))</f>
        <v>25–34</v>
      </c>
      <c r="T3052" t="str">
        <f>IF(Table1[[#This Row],[Purchase Amount (USD)]]&gt;=100,"High Value","Low Value")</f>
        <v>Low Value</v>
      </c>
      <c r="U3052" t="str">
        <f>IF(Table1[[#This Row],[Previous Purchases]]&gt;=20,"Loyal",
IF(Table1[[#This Row],[Previous Purchases]]&gt;=10,"Returning","New"))</f>
        <v>Loyal</v>
      </c>
      <c r="V3052" s="3">
        <f>IF(Table1[[#This Row],[Discount Applied]]="Yes",1,0)</f>
        <v>0</v>
      </c>
    </row>
    <row r="3053" spans="1:22" ht="14" x14ac:dyDescent="0.3">
      <c r="A3053">
        <v>3052</v>
      </c>
      <c r="B3053" s="2">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f>IF(Table1[[#This Row],[Age]]&lt;25,"Under 25",
IF(Table1[[#This Row],[Age]]&lt;=34,"25–34",
IF(Table1[[#This Row],[Age]]&lt;=44,"35–44",
IF(Table1[[#This Row],[Age]]&lt;=54,"45–54","55+"))))</f>
        <v>35–44</v>
      </c>
      <c r="T3053" t="str">
        <f>IF(Table1[[#This Row],[Purchase Amount (USD)]]&gt;=100,"High Value","Low Value")</f>
        <v>Low Value</v>
      </c>
      <c r="U3053" t="str">
        <f>IF(Table1[[#This Row],[Previous Purchases]]&gt;=20,"Loyal",
IF(Table1[[#This Row],[Previous Purchases]]&gt;=10,"Returning","New"))</f>
        <v>Loyal</v>
      </c>
      <c r="V3053" s="3">
        <f>IF(Table1[[#This Row],[Discount Applied]]="Yes",1,0)</f>
        <v>0</v>
      </c>
    </row>
    <row r="3054" spans="1:22" ht="14" x14ac:dyDescent="0.3">
      <c r="A3054">
        <v>3053</v>
      </c>
      <c r="B3054" s="2">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f>IF(Table1[[#This Row],[Age]]&lt;25,"Under 25",
IF(Table1[[#This Row],[Age]]&lt;=34,"25–34",
IF(Table1[[#This Row],[Age]]&lt;=44,"35–44",
IF(Table1[[#This Row],[Age]]&lt;=54,"45–54","55+"))))</f>
        <v>45–54</v>
      </c>
      <c r="T3054" t="str">
        <f>IF(Table1[[#This Row],[Purchase Amount (USD)]]&gt;=100,"High Value","Low Value")</f>
        <v>Low Value</v>
      </c>
      <c r="U3054" t="str">
        <f>IF(Table1[[#This Row],[Previous Purchases]]&gt;=20,"Loyal",
IF(Table1[[#This Row],[Previous Purchases]]&gt;=10,"Returning","New"))</f>
        <v>New</v>
      </c>
      <c r="V3054" s="3">
        <f>IF(Table1[[#This Row],[Discount Applied]]="Yes",1,0)</f>
        <v>0</v>
      </c>
    </row>
    <row r="3055" spans="1:22" ht="14" x14ac:dyDescent="0.3">
      <c r="A3055">
        <v>3054</v>
      </c>
      <c r="B3055" s="2">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f>IF(Table1[[#This Row],[Age]]&lt;25,"Under 25",
IF(Table1[[#This Row],[Age]]&lt;=34,"25–34",
IF(Table1[[#This Row],[Age]]&lt;=44,"35–44",
IF(Table1[[#This Row],[Age]]&lt;=54,"45–54","55+"))))</f>
        <v>25–34</v>
      </c>
      <c r="T3055" t="str">
        <f>IF(Table1[[#This Row],[Purchase Amount (USD)]]&gt;=100,"High Value","Low Value")</f>
        <v>Low Value</v>
      </c>
      <c r="U3055" t="str">
        <f>IF(Table1[[#This Row],[Previous Purchases]]&gt;=20,"Loyal",
IF(Table1[[#This Row],[Previous Purchases]]&gt;=10,"Returning","New"))</f>
        <v>Loyal</v>
      </c>
      <c r="V3055" s="3">
        <f>IF(Table1[[#This Row],[Discount Applied]]="Yes",1,0)</f>
        <v>0</v>
      </c>
    </row>
    <row r="3056" spans="1:22" ht="14" x14ac:dyDescent="0.3">
      <c r="A3056">
        <v>3055</v>
      </c>
      <c r="B3056" s="2">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f>IF(Table1[[#This Row],[Age]]&lt;25,"Under 25",
IF(Table1[[#This Row],[Age]]&lt;=34,"25–34",
IF(Table1[[#This Row],[Age]]&lt;=44,"35–44",
IF(Table1[[#This Row],[Age]]&lt;=54,"45–54","55+"))))</f>
        <v>35–44</v>
      </c>
      <c r="T3056" t="str">
        <f>IF(Table1[[#This Row],[Purchase Amount (USD)]]&gt;=100,"High Value","Low Value")</f>
        <v>Low Value</v>
      </c>
      <c r="U3056" t="str">
        <f>IF(Table1[[#This Row],[Previous Purchases]]&gt;=20,"Loyal",
IF(Table1[[#This Row],[Previous Purchases]]&gt;=10,"Returning","New"))</f>
        <v>Loyal</v>
      </c>
      <c r="V3056" s="3">
        <f>IF(Table1[[#This Row],[Discount Applied]]="Yes",1,0)</f>
        <v>0</v>
      </c>
    </row>
    <row r="3057" spans="1:22" ht="14" x14ac:dyDescent="0.3">
      <c r="A3057">
        <v>3056</v>
      </c>
      <c r="B3057" s="2">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f>IF(Table1[[#This Row],[Age]]&lt;25,"Under 25",
IF(Table1[[#This Row],[Age]]&lt;=34,"25–34",
IF(Table1[[#This Row],[Age]]&lt;=44,"35–44",
IF(Table1[[#This Row],[Age]]&lt;=54,"45–54","55+"))))</f>
        <v>25–34</v>
      </c>
      <c r="T3057" t="str">
        <f>IF(Table1[[#This Row],[Purchase Amount (USD)]]&gt;=100,"High Value","Low Value")</f>
        <v>Low Value</v>
      </c>
      <c r="U3057" t="str">
        <f>IF(Table1[[#This Row],[Previous Purchases]]&gt;=20,"Loyal",
IF(Table1[[#This Row],[Previous Purchases]]&gt;=10,"Returning","New"))</f>
        <v>New</v>
      </c>
      <c r="V3057" s="3">
        <f>IF(Table1[[#This Row],[Discount Applied]]="Yes",1,0)</f>
        <v>0</v>
      </c>
    </row>
    <row r="3058" spans="1:22" ht="14" x14ac:dyDescent="0.3">
      <c r="A3058">
        <v>3057</v>
      </c>
      <c r="B3058" s="2">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f>IF(Table1[[#This Row],[Age]]&lt;25,"Under 25",
IF(Table1[[#This Row],[Age]]&lt;=34,"25–34",
IF(Table1[[#This Row],[Age]]&lt;=44,"35–44",
IF(Table1[[#This Row],[Age]]&lt;=54,"45–54","55+"))))</f>
        <v>55+</v>
      </c>
      <c r="T3058" t="str">
        <f>IF(Table1[[#This Row],[Purchase Amount (USD)]]&gt;=100,"High Value","Low Value")</f>
        <v>Low Value</v>
      </c>
      <c r="U3058" t="str">
        <f>IF(Table1[[#This Row],[Previous Purchases]]&gt;=20,"Loyal",
IF(Table1[[#This Row],[Previous Purchases]]&gt;=10,"Returning","New"))</f>
        <v>Returning</v>
      </c>
      <c r="V3058" s="3">
        <f>IF(Table1[[#This Row],[Discount Applied]]="Yes",1,0)</f>
        <v>0</v>
      </c>
    </row>
    <row r="3059" spans="1:22" ht="14" x14ac:dyDescent="0.3">
      <c r="A3059">
        <v>3058</v>
      </c>
      <c r="B3059" s="2">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str">
        <f>IF(Table1[[#This Row],[Age]]&lt;25,"Under 25",
IF(Table1[[#This Row],[Age]]&lt;=34,"25–34",
IF(Table1[[#This Row],[Age]]&lt;=44,"35–44",
IF(Table1[[#This Row],[Age]]&lt;=54,"45–54","55+"))))</f>
        <v>55+</v>
      </c>
      <c r="T3059" t="str">
        <f>IF(Table1[[#This Row],[Purchase Amount (USD)]]&gt;=100,"High Value","Low Value")</f>
        <v>Low Value</v>
      </c>
      <c r="U3059" t="str">
        <f>IF(Table1[[#This Row],[Previous Purchases]]&gt;=20,"Loyal",
IF(Table1[[#This Row],[Previous Purchases]]&gt;=10,"Returning","New"))</f>
        <v>Loyal</v>
      </c>
      <c r="V3059" s="3">
        <f>IF(Table1[[#This Row],[Discount Applied]]="Yes",1,0)</f>
        <v>0</v>
      </c>
    </row>
    <row r="3060" spans="1:22" ht="14" x14ac:dyDescent="0.3">
      <c r="A3060">
        <v>3059</v>
      </c>
      <c r="B3060" s="2">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f>IF(Table1[[#This Row],[Age]]&lt;25,"Under 25",
IF(Table1[[#This Row],[Age]]&lt;=34,"25–34",
IF(Table1[[#This Row],[Age]]&lt;=44,"35–44",
IF(Table1[[#This Row],[Age]]&lt;=54,"45–54","55+"))))</f>
        <v>35–44</v>
      </c>
      <c r="T3060" t="str">
        <f>IF(Table1[[#This Row],[Purchase Amount (USD)]]&gt;=100,"High Value","Low Value")</f>
        <v>Low Value</v>
      </c>
      <c r="U3060" t="str">
        <f>IF(Table1[[#This Row],[Previous Purchases]]&gt;=20,"Loyal",
IF(Table1[[#This Row],[Previous Purchases]]&gt;=10,"Returning","New"))</f>
        <v>New</v>
      </c>
      <c r="V3060" s="3">
        <f>IF(Table1[[#This Row],[Discount Applied]]="Yes",1,0)</f>
        <v>0</v>
      </c>
    </row>
    <row r="3061" spans="1:22" ht="14" x14ac:dyDescent="0.3">
      <c r="A3061">
        <v>3060</v>
      </c>
      <c r="B3061" s="2">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f>IF(Table1[[#This Row],[Age]]&lt;25,"Under 25",
IF(Table1[[#This Row],[Age]]&lt;=34,"25–34",
IF(Table1[[#This Row],[Age]]&lt;=44,"35–44",
IF(Table1[[#This Row],[Age]]&lt;=54,"45–54","55+"))))</f>
        <v>45–54</v>
      </c>
      <c r="T3061" t="str">
        <f>IF(Table1[[#This Row],[Purchase Amount (USD)]]&gt;=100,"High Value","Low Value")</f>
        <v>Low Value</v>
      </c>
      <c r="U3061" t="str">
        <f>IF(Table1[[#This Row],[Previous Purchases]]&gt;=20,"Loyal",
IF(Table1[[#This Row],[Previous Purchases]]&gt;=10,"Returning","New"))</f>
        <v>Loyal</v>
      </c>
      <c r="V3061" s="3">
        <f>IF(Table1[[#This Row],[Discount Applied]]="Yes",1,0)</f>
        <v>0</v>
      </c>
    </row>
    <row r="3062" spans="1:22" ht="14" x14ac:dyDescent="0.3">
      <c r="A3062">
        <v>3061</v>
      </c>
      <c r="B3062" s="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f>IF(Table1[[#This Row],[Age]]&lt;25,"Under 25",
IF(Table1[[#This Row],[Age]]&lt;=34,"25–34",
IF(Table1[[#This Row],[Age]]&lt;=44,"35–44",
IF(Table1[[#This Row],[Age]]&lt;=54,"45–54","55+"))))</f>
        <v>45–54</v>
      </c>
      <c r="T3062" t="str">
        <f>IF(Table1[[#This Row],[Purchase Amount (USD)]]&gt;=100,"High Value","Low Value")</f>
        <v>Low Value</v>
      </c>
      <c r="U3062" t="str">
        <f>IF(Table1[[#This Row],[Previous Purchases]]&gt;=20,"Loyal",
IF(Table1[[#This Row],[Previous Purchases]]&gt;=10,"Returning","New"))</f>
        <v>New</v>
      </c>
      <c r="V3062" s="3">
        <f>IF(Table1[[#This Row],[Discount Applied]]="Yes",1,0)</f>
        <v>0</v>
      </c>
    </row>
    <row r="3063" spans="1:22" ht="14" x14ac:dyDescent="0.3">
      <c r="A3063">
        <v>3062</v>
      </c>
      <c r="B3063" s="2">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f>IF(Table1[[#This Row],[Age]]&lt;25,"Under 25",
IF(Table1[[#This Row],[Age]]&lt;=34,"25–34",
IF(Table1[[#This Row],[Age]]&lt;=44,"35–44",
IF(Table1[[#This Row],[Age]]&lt;=54,"45–54","55+"))))</f>
        <v>25–34</v>
      </c>
      <c r="T3063" t="str">
        <f>IF(Table1[[#This Row],[Purchase Amount (USD)]]&gt;=100,"High Value","Low Value")</f>
        <v>Low Value</v>
      </c>
      <c r="U3063" t="str">
        <f>IF(Table1[[#This Row],[Previous Purchases]]&gt;=20,"Loyal",
IF(Table1[[#This Row],[Previous Purchases]]&gt;=10,"Returning","New"))</f>
        <v>Loyal</v>
      </c>
      <c r="V3063" s="3">
        <f>IF(Table1[[#This Row],[Discount Applied]]="Yes",1,0)</f>
        <v>0</v>
      </c>
    </row>
    <row r="3064" spans="1:22" ht="14" x14ac:dyDescent="0.3">
      <c r="A3064">
        <v>3063</v>
      </c>
      <c r="B3064" s="2">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str">
        <f>IF(Table1[[#This Row],[Age]]&lt;25,"Under 25",
IF(Table1[[#This Row],[Age]]&lt;=34,"25–34",
IF(Table1[[#This Row],[Age]]&lt;=44,"35–44",
IF(Table1[[#This Row],[Age]]&lt;=54,"45–54","55+"))))</f>
        <v>45–54</v>
      </c>
      <c r="T3064" t="str">
        <f>IF(Table1[[#This Row],[Purchase Amount (USD)]]&gt;=100,"High Value","Low Value")</f>
        <v>Low Value</v>
      </c>
      <c r="U3064" t="str">
        <f>IF(Table1[[#This Row],[Previous Purchases]]&gt;=20,"Loyal",
IF(Table1[[#This Row],[Previous Purchases]]&gt;=10,"Returning","New"))</f>
        <v>Loyal</v>
      </c>
      <c r="V3064" s="3">
        <f>IF(Table1[[#This Row],[Discount Applied]]="Yes",1,0)</f>
        <v>0</v>
      </c>
    </row>
    <row r="3065" spans="1:22" ht="14" x14ac:dyDescent="0.3">
      <c r="A3065">
        <v>3064</v>
      </c>
      <c r="B3065" s="2">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f>IF(Table1[[#This Row],[Age]]&lt;25,"Under 25",
IF(Table1[[#This Row],[Age]]&lt;=34,"25–34",
IF(Table1[[#This Row],[Age]]&lt;=44,"35–44",
IF(Table1[[#This Row],[Age]]&lt;=54,"45–54","55+"))))</f>
        <v>25–34</v>
      </c>
      <c r="T3065" t="str">
        <f>IF(Table1[[#This Row],[Purchase Amount (USD)]]&gt;=100,"High Value","Low Value")</f>
        <v>Low Value</v>
      </c>
      <c r="U3065" t="str">
        <f>IF(Table1[[#This Row],[Previous Purchases]]&gt;=20,"Loyal",
IF(Table1[[#This Row],[Previous Purchases]]&gt;=10,"Returning","New"))</f>
        <v>Loyal</v>
      </c>
      <c r="V3065" s="3">
        <f>IF(Table1[[#This Row],[Discount Applied]]="Yes",1,0)</f>
        <v>0</v>
      </c>
    </row>
    <row r="3066" spans="1:22" ht="14" x14ac:dyDescent="0.3">
      <c r="A3066">
        <v>3065</v>
      </c>
      <c r="B3066" s="2">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str">
        <f>IF(Table1[[#This Row],[Age]]&lt;25,"Under 25",
IF(Table1[[#This Row],[Age]]&lt;=34,"25–34",
IF(Table1[[#This Row],[Age]]&lt;=44,"35–44",
IF(Table1[[#This Row],[Age]]&lt;=54,"45–54","55+"))))</f>
        <v>Under 25</v>
      </c>
      <c r="T3066" t="str">
        <f>IF(Table1[[#This Row],[Purchase Amount (USD)]]&gt;=100,"High Value","Low Value")</f>
        <v>Low Value</v>
      </c>
      <c r="U3066" t="str">
        <f>IF(Table1[[#This Row],[Previous Purchases]]&gt;=20,"Loyal",
IF(Table1[[#This Row],[Previous Purchases]]&gt;=10,"Returning","New"))</f>
        <v>Loyal</v>
      </c>
      <c r="V3066" s="3">
        <f>IF(Table1[[#This Row],[Discount Applied]]="Yes",1,0)</f>
        <v>0</v>
      </c>
    </row>
    <row r="3067" spans="1:22" ht="14" x14ac:dyDescent="0.3">
      <c r="A3067">
        <v>3066</v>
      </c>
      <c r="B3067" s="2">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f>IF(Table1[[#This Row],[Age]]&lt;25,"Under 25",
IF(Table1[[#This Row],[Age]]&lt;=34,"25–34",
IF(Table1[[#This Row],[Age]]&lt;=44,"35–44",
IF(Table1[[#This Row],[Age]]&lt;=54,"45–54","55+"))))</f>
        <v>45–54</v>
      </c>
      <c r="T3067" t="str">
        <f>IF(Table1[[#This Row],[Purchase Amount (USD)]]&gt;=100,"High Value","Low Value")</f>
        <v>Low Value</v>
      </c>
      <c r="U3067" t="str">
        <f>IF(Table1[[#This Row],[Previous Purchases]]&gt;=20,"Loyal",
IF(Table1[[#This Row],[Previous Purchases]]&gt;=10,"Returning","New"))</f>
        <v>New</v>
      </c>
      <c r="V3067" s="3">
        <f>IF(Table1[[#This Row],[Discount Applied]]="Yes",1,0)</f>
        <v>0</v>
      </c>
    </row>
    <row r="3068" spans="1:22" ht="14" x14ac:dyDescent="0.3">
      <c r="A3068">
        <v>3067</v>
      </c>
      <c r="B3068" s="2">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f>IF(Table1[[#This Row],[Age]]&lt;25,"Under 25",
IF(Table1[[#This Row],[Age]]&lt;=34,"25–34",
IF(Table1[[#This Row],[Age]]&lt;=44,"35–44",
IF(Table1[[#This Row],[Age]]&lt;=54,"45–54","55+"))))</f>
        <v>55+</v>
      </c>
      <c r="T3068" t="str">
        <f>IF(Table1[[#This Row],[Purchase Amount (USD)]]&gt;=100,"High Value","Low Value")</f>
        <v>Low Value</v>
      </c>
      <c r="U3068" t="str">
        <f>IF(Table1[[#This Row],[Previous Purchases]]&gt;=20,"Loyal",
IF(Table1[[#This Row],[Previous Purchases]]&gt;=10,"Returning","New"))</f>
        <v>Returning</v>
      </c>
      <c r="V3068" s="3">
        <f>IF(Table1[[#This Row],[Discount Applied]]="Yes",1,0)</f>
        <v>0</v>
      </c>
    </row>
    <row r="3069" spans="1:22" ht="14" x14ac:dyDescent="0.3">
      <c r="A3069">
        <v>3068</v>
      </c>
      <c r="B3069" s="2">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str">
        <f>IF(Table1[[#This Row],[Age]]&lt;25,"Under 25",
IF(Table1[[#This Row],[Age]]&lt;=34,"25–34",
IF(Table1[[#This Row],[Age]]&lt;=44,"35–44",
IF(Table1[[#This Row],[Age]]&lt;=54,"45–54","55+"))))</f>
        <v>55+</v>
      </c>
      <c r="T3069" t="str">
        <f>IF(Table1[[#This Row],[Purchase Amount (USD)]]&gt;=100,"High Value","Low Value")</f>
        <v>Low Value</v>
      </c>
      <c r="U3069" t="str">
        <f>IF(Table1[[#This Row],[Previous Purchases]]&gt;=20,"Loyal",
IF(Table1[[#This Row],[Previous Purchases]]&gt;=10,"Returning","New"))</f>
        <v>New</v>
      </c>
      <c r="V3069" s="3">
        <f>IF(Table1[[#This Row],[Discount Applied]]="Yes",1,0)</f>
        <v>0</v>
      </c>
    </row>
    <row r="3070" spans="1:22" ht="14" x14ac:dyDescent="0.3">
      <c r="A3070">
        <v>3069</v>
      </c>
      <c r="B3070" s="2">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f>IF(Table1[[#This Row],[Age]]&lt;25,"Under 25",
IF(Table1[[#This Row],[Age]]&lt;=34,"25–34",
IF(Table1[[#This Row],[Age]]&lt;=44,"35–44",
IF(Table1[[#This Row],[Age]]&lt;=54,"45–54","55+"))))</f>
        <v>25–34</v>
      </c>
      <c r="T3070" t="str">
        <f>IF(Table1[[#This Row],[Purchase Amount (USD)]]&gt;=100,"High Value","Low Value")</f>
        <v>Low Value</v>
      </c>
      <c r="U3070" t="str">
        <f>IF(Table1[[#This Row],[Previous Purchases]]&gt;=20,"Loyal",
IF(Table1[[#This Row],[Previous Purchases]]&gt;=10,"Returning","New"))</f>
        <v>New</v>
      </c>
      <c r="V3070" s="3">
        <f>IF(Table1[[#This Row],[Discount Applied]]="Yes",1,0)</f>
        <v>0</v>
      </c>
    </row>
    <row r="3071" spans="1:22" ht="14" x14ac:dyDescent="0.3">
      <c r="A3071">
        <v>3070</v>
      </c>
      <c r="B3071" s="2">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f>IF(Table1[[#This Row],[Age]]&lt;25,"Under 25",
IF(Table1[[#This Row],[Age]]&lt;=34,"25–34",
IF(Table1[[#This Row],[Age]]&lt;=44,"35–44",
IF(Table1[[#This Row],[Age]]&lt;=54,"45–54","55+"))))</f>
        <v>55+</v>
      </c>
      <c r="T3071" t="str">
        <f>IF(Table1[[#This Row],[Purchase Amount (USD)]]&gt;=100,"High Value","Low Value")</f>
        <v>Low Value</v>
      </c>
      <c r="U3071" t="str">
        <f>IF(Table1[[#This Row],[Previous Purchases]]&gt;=20,"Loyal",
IF(Table1[[#This Row],[Previous Purchases]]&gt;=10,"Returning","New"))</f>
        <v>Returning</v>
      </c>
      <c r="V3071" s="3">
        <f>IF(Table1[[#This Row],[Discount Applied]]="Yes",1,0)</f>
        <v>0</v>
      </c>
    </row>
    <row r="3072" spans="1:22" ht="14" x14ac:dyDescent="0.3">
      <c r="A3072">
        <v>3071</v>
      </c>
      <c r="B3072" s="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f>IF(Table1[[#This Row],[Age]]&lt;25,"Under 25",
IF(Table1[[#This Row],[Age]]&lt;=34,"25–34",
IF(Table1[[#This Row],[Age]]&lt;=44,"35–44",
IF(Table1[[#This Row],[Age]]&lt;=54,"45–54","55+"))))</f>
        <v>45–54</v>
      </c>
      <c r="T3072" t="str">
        <f>IF(Table1[[#This Row],[Purchase Amount (USD)]]&gt;=100,"High Value","Low Value")</f>
        <v>Low Value</v>
      </c>
      <c r="U3072" t="str">
        <f>IF(Table1[[#This Row],[Previous Purchases]]&gt;=20,"Loyal",
IF(Table1[[#This Row],[Previous Purchases]]&gt;=10,"Returning","New"))</f>
        <v>Loyal</v>
      </c>
      <c r="V3072" s="3">
        <f>IF(Table1[[#This Row],[Discount Applied]]="Yes",1,0)</f>
        <v>0</v>
      </c>
    </row>
    <row r="3073" spans="1:22" ht="14" x14ac:dyDescent="0.3">
      <c r="A3073">
        <v>3072</v>
      </c>
      <c r="B3073" s="2">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f>IF(Table1[[#This Row],[Age]]&lt;25,"Under 25",
IF(Table1[[#This Row],[Age]]&lt;=34,"25–34",
IF(Table1[[#This Row],[Age]]&lt;=44,"35–44",
IF(Table1[[#This Row],[Age]]&lt;=54,"45–54","55+"))))</f>
        <v>Under 25</v>
      </c>
      <c r="T3073" t="str">
        <f>IF(Table1[[#This Row],[Purchase Amount (USD)]]&gt;=100,"High Value","Low Value")</f>
        <v>Low Value</v>
      </c>
      <c r="U3073" t="str">
        <f>IF(Table1[[#This Row],[Previous Purchases]]&gt;=20,"Loyal",
IF(Table1[[#This Row],[Previous Purchases]]&gt;=10,"Returning","New"))</f>
        <v>New</v>
      </c>
      <c r="V3073" s="3">
        <f>IF(Table1[[#This Row],[Discount Applied]]="Yes",1,0)</f>
        <v>0</v>
      </c>
    </row>
    <row r="3074" spans="1:22" ht="14" x14ac:dyDescent="0.3">
      <c r="A3074">
        <v>3073</v>
      </c>
      <c r="B3074" s="2">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f>IF(Table1[[#This Row],[Age]]&lt;25,"Under 25",
IF(Table1[[#This Row],[Age]]&lt;=34,"25–34",
IF(Table1[[#This Row],[Age]]&lt;=44,"35–44",
IF(Table1[[#This Row],[Age]]&lt;=54,"45–54","55+"))))</f>
        <v>25–34</v>
      </c>
      <c r="T3074" t="str">
        <f>IF(Table1[[#This Row],[Purchase Amount (USD)]]&gt;=100,"High Value","Low Value")</f>
        <v>Low Value</v>
      </c>
      <c r="U3074" t="str">
        <f>IF(Table1[[#This Row],[Previous Purchases]]&gt;=20,"Loyal",
IF(Table1[[#This Row],[Previous Purchases]]&gt;=10,"Returning","New"))</f>
        <v>Loyal</v>
      </c>
      <c r="V3074" s="3">
        <f>IF(Table1[[#This Row],[Discount Applied]]="Yes",1,0)</f>
        <v>0</v>
      </c>
    </row>
    <row r="3075" spans="1:22" ht="14" x14ac:dyDescent="0.3">
      <c r="A3075">
        <v>3074</v>
      </c>
      <c r="B3075" s="2">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f>IF(Table1[[#This Row],[Age]]&lt;25,"Under 25",
IF(Table1[[#This Row],[Age]]&lt;=34,"25–34",
IF(Table1[[#This Row],[Age]]&lt;=44,"35–44",
IF(Table1[[#This Row],[Age]]&lt;=54,"45–54","55+"))))</f>
        <v>55+</v>
      </c>
      <c r="T3075" t="str">
        <f>IF(Table1[[#This Row],[Purchase Amount (USD)]]&gt;=100,"High Value","Low Value")</f>
        <v>Low Value</v>
      </c>
      <c r="U3075" t="str">
        <f>IF(Table1[[#This Row],[Previous Purchases]]&gt;=20,"Loyal",
IF(Table1[[#This Row],[Previous Purchases]]&gt;=10,"Returning","New"))</f>
        <v>New</v>
      </c>
      <c r="V3075" s="3">
        <f>IF(Table1[[#This Row],[Discount Applied]]="Yes",1,0)</f>
        <v>0</v>
      </c>
    </row>
    <row r="3076" spans="1:22" ht="14" x14ac:dyDescent="0.3">
      <c r="A3076">
        <v>3075</v>
      </c>
      <c r="B3076" s="2">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f>IF(Table1[[#This Row],[Age]]&lt;25,"Under 25",
IF(Table1[[#This Row],[Age]]&lt;=34,"25–34",
IF(Table1[[#This Row],[Age]]&lt;=44,"35–44",
IF(Table1[[#This Row],[Age]]&lt;=54,"45–54","55+"))))</f>
        <v>25–34</v>
      </c>
      <c r="T3076" t="str">
        <f>IF(Table1[[#This Row],[Purchase Amount (USD)]]&gt;=100,"High Value","Low Value")</f>
        <v>Low Value</v>
      </c>
      <c r="U3076" t="str">
        <f>IF(Table1[[#This Row],[Previous Purchases]]&gt;=20,"Loyal",
IF(Table1[[#This Row],[Previous Purchases]]&gt;=10,"Returning","New"))</f>
        <v>Loyal</v>
      </c>
      <c r="V3076" s="3">
        <f>IF(Table1[[#This Row],[Discount Applied]]="Yes",1,0)</f>
        <v>0</v>
      </c>
    </row>
    <row r="3077" spans="1:22" ht="14" x14ac:dyDescent="0.3">
      <c r="A3077">
        <v>3076</v>
      </c>
      <c r="B3077" s="2">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f>IF(Table1[[#This Row],[Age]]&lt;25,"Under 25",
IF(Table1[[#This Row],[Age]]&lt;=34,"25–34",
IF(Table1[[#This Row],[Age]]&lt;=44,"35–44",
IF(Table1[[#This Row],[Age]]&lt;=54,"45–54","55+"))))</f>
        <v>45–54</v>
      </c>
      <c r="T3077" t="str">
        <f>IF(Table1[[#This Row],[Purchase Amount (USD)]]&gt;=100,"High Value","Low Value")</f>
        <v>Low Value</v>
      </c>
      <c r="U3077" t="str">
        <f>IF(Table1[[#This Row],[Previous Purchases]]&gt;=20,"Loyal",
IF(Table1[[#This Row],[Previous Purchases]]&gt;=10,"Returning","New"))</f>
        <v>Loyal</v>
      </c>
      <c r="V3077" s="3">
        <f>IF(Table1[[#This Row],[Discount Applied]]="Yes",1,0)</f>
        <v>0</v>
      </c>
    </row>
    <row r="3078" spans="1:22" ht="14" x14ac:dyDescent="0.3">
      <c r="A3078">
        <v>3077</v>
      </c>
      <c r="B3078" s="2">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f>IF(Table1[[#This Row],[Age]]&lt;25,"Under 25",
IF(Table1[[#This Row],[Age]]&lt;=34,"25–34",
IF(Table1[[#This Row],[Age]]&lt;=44,"35–44",
IF(Table1[[#This Row],[Age]]&lt;=54,"45–54","55+"))))</f>
        <v>55+</v>
      </c>
      <c r="T3078" t="str">
        <f>IF(Table1[[#This Row],[Purchase Amount (USD)]]&gt;=100,"High Value","Low Value")</f>
        <v>Low Value</v>
      </c>
      <c r="U3078" t="str">
        <f>IF(Table1[[#This Row],[Previous Purchases]]&gt;=20,"Loyal",
IF(Table1[[#This Row],[Previous Purchases]]&gt;=10,"Returning","New"))</f>
        <v>Returning</v>
      </c>
      <c r="V3078" s="3">
        <f>IF(Table1[[#This Row],[Discount Applied]]="Yes",1,0)</f>
        <v>0</v>
      </c>
    </row>
    <row r="3079" spans="1:22" ht="14" x14ac:dyDescent="0.3">
      <c r="A3079">
        <v>3078</v>
      </c>
      <c r="B3079" s="2">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f>IF(Table1[[#This Row],[Age]]&lt;25,"Under 25",
IF(Table1[[#This Row],[Age]]&lt;=34,"25–34",
IF(Table1[[#This Row],[Age]]&lt;=44,"35–44",
IF(Table1[[#This Row],[Age]]&lt;=54,"45–54","55+"))))</f>
        <v>55+</v>
      </c>
      <c r="T3079" t="str">
        <f>IF(Table1[[#This Row],[Purchase Amount (USD)]]&gt;=100,"High Value","Low Value")</f>
        <v>Low Value</v>
      </c>
      <c r="U3079" t="str">
        <f>IF(Table1[[#This Row],[Previous Purchases]]&gt;=20,"Loyal",
IF(Table1[[#This Row],[Previous Purchases]]&gt;=10,"Returning","New"))</f>
        <v>Loyal</v>
      </c>
      <c r="V3079" s="3">
        <f>IF(Table1[[#This Row],[Discount Applied]]="Yes",1,0)</f>
        <v>0</v>
      </c>
    </row>
    <row r="3080" spans="1:22" ht="14" x14ac:dyDescent="0.3">
      <c r="A3080">
        <v>3079</v>
      </c>
      <c r="B3080" s="2">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str">
        <f>IF(Table1[[#This Row],[Age]]&lt;25,"Under 25",
IF(Table1[[#This Row],[Age]]&lt;=34,"25–34",
IF(Table1[[#This Row],[Age]]&lt;=44,"35–44",
IF(Table1[[#This Row],[Age]]&lt;=54,"45–54","55+"))))</f>
        <v>25–34</v>
      </c>
      <c r="T3080" t="str">
        <f>IF(Table1[[#This Row],[Purchase Amount (USD)]]&gt;=100,"High Value","Low Value")</f>
        <v>Low Value</v>
      </c>
      <c r="U3080" t="str">
        <f>IF(Table1[[#This Row],[Previous Purchases]]&gt;=20,"Loyal",
IF(Table1[[#This Row],[Previous Purchases]]&gt;=10,"Returning","New"))</f>
        <v>Loyal</v>
      </c>
      <c r="V3080" s="3">
        <f>IF(Table1[[#This Row],[Discount Applied]]="Yes",1,0)</f>
        <v>0</v>
      </c>
    </row>
    <row r="3081" spans="1:22" ht="14" x14ac:dyDescent="0.3">
      <c r="A3081">
        <v>3080</v>
      </c>
      <c r="B3081" s="2">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str">
        <f>IF(Table1[[#This Row],[Age]]&lt;25,"Under 25",
IF(Table1[[#This Row],[Age]]&lt;=34,"25–34",
IF(Table1[[#This Row],[Age]]&lt;=44,"35–44",
IF(Table1[[#This Row],[Age]]&lt;=54,"45–54","55+"))))</f>
        <v>45–54</v>
      </c>
      <c r="T3081" t="str">
        <f>IF(Table1[[#This Row],[Purchase Amount (USD)]]&gt;=100,"High Value","Low Value")</f>
        <v>Low Value</v>
      </c>
      <c r="U3081" t="str">
        <f>IF(Table1[[#This Row],[Previous Purchases]]&gt;=20,"Loyal",
IF(Table1[[#This Row],[Previous Purchases]]&gt;=10,"Returning","New"))</f>
        <v>New</v>
      </c>
      <c r="V3081" s="3">
        <f>IF(Table1[[#This Row],[Discount Applied]]="Yes",1,0)</f>
        <v>0</v>
      </c>
    </row>
    <row r="3082" spans="1:22" ht="14" x14ac:dyDescent="0.3">
      <c r="A3082">
        <v>3081</v>
      </c>
      <c r="B3082" s="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f>IF(Table1[[#This Row],[Age]]&lt;25,"Under 25",
IF(Table1[[#This Row],[Age]]&lt;=34,"25–34",
IF(Table1[[#This Row],[Age]]&lt;=44,"35–44",
IF(Table1[[#This Row],[Age]]&lt;=54,"45–54","55+"))))</f>
        <v>55+</v>
      </c>
      <c r="T3082" t="str">
        <f>IF(Table1[[#This Row],[Purchase Amount (USD)]]&gt;=100,"High Value","Low Value")</f>
        <v>Low Value</v>
      </c>
      <c r="U3082" t="str">
        <f>IF(Table1[[#This Row],[Previous Purchases]]&gt;=20,"Loyal",
IF(Table1[[#This Row],[Previous Purchases]]&gt;=10,"Returning","New"))</f>
        <v>New</v>
      </c>
      <c r="V3082" s="3">
        <f>IF(Table1[[#This Row],[Discount Applied]]="Yes",1,0)</f>
        <v>0</v>
      </c>
    </row>
    <row r="3083" spans="1:22" ht="14" x14ac:dyDescent="0.3">
      <c r="A3083">
        <v>3082</v>
      </c>
      <c r="B3083" s="2">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f>IF(Table1[[#This Row],[Age]]&lt;25,"Under 25",
IF(Table1[[#This Row],[Age]]&lt;=34,"25–34",
IF(Table1[[#This Row],[Age]]&lt;=44,"35–44",
IF(Table1[[#This Row],[Age]]&lt;=54,"45–54","55+"))))</f>
        <v>55+</v>
      </c>
      <c r="T3083" t="str">
        <f>IF(Table1[[#This Row],[Purchase Amount (USD)]]&gt;=100,"High Value","Low Value")</f>
        <v>Low Value</v>
      </c>
      <c r="U3083" t="str">
        <f>IF(Table1[[#This Row],[Previous Purchases]]&gt;=20,"Loyal",
IF(Table1[[#This Row],[Previous Purchases]]&gt;=10,"Returning","New"))</f>
        <v>Returning</v>
      </c>
      <c r="V3083" s="3">
        <f>IF(Table1[[#This Row],[Discount Applied]]="Yes",1,0)</f>
        <v>0</v>
      </c>
    </row>
    <row r="3084" spans="1:22" ht="14" x14ac:dyDescent="0.3">
      <c r="A3084">
        <v>3083</v>
      </c>
      <c r="B3084" s="2">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f>IF(Table1[[#This Row],[Age]]&lt;25,"Under 25",
IF(Table1[[#This Row],[Age]]&lt;=34,"25–34",
IF(Table1[[#This Row],[Age]]&lt;=44,"35–44",
IF(Table1[[#This Row],[Age]]&lt;=54,"45–54","55+"))))</f>
        <v>55+</v>
      </c>
      <c r="T3084" t="str">
        <f>IF(Table1[[#This Row],[Purchase Amount (USD)]]&gt;=100,"High Value","Low Value")</f>
        <v>Low Value</v>
      </c>
      <c r="U3084" t="str">
        <f>IF(Table1[[#This Row],[Previous Purchases]]&gt;=20,"Loyal",
IF(Table1[[#This Row],[Previous Purchases]]&gt;=10,"Returning","New"))</f>
        <v>Loyal</v>
      </c>
      <c r="V3084" s="3">
        <f>IF(Table1[[#This Row],[Discount Applied]]="Yes",1,0)</f>
        <v>0</v>
      </c>
    </row>
    <row r="3085" spans="1:22" ht="14" x14ac:dyDescent="0.3">
      <c r="A3085">
        <v>3084</v>
      </c>
      <c r="B3085" s="2">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f>IF(Table1[[#This Row],[Age]]&lt;25,"Under 25",
IF(Table1[[#This Row],[Age]]&lt;=34,"25–34",
IF(Table1[[#This Row],[Age]]&lt;=44,"35–44",
IF(Table1[[#This Row],[Age]]&lt;=54,"45–54","55+"))))</f>
        <v>Under 25</v>
      </c>
      <c r="T3085" t="str">
        <f>IF(Table1[[#This Row],[Purchase Amount (USD)]]&gt;=100,"High Value","Low Value")</f>
        <v>Low Value</v>
      </c>
      <c r="U3085" t="str">
        <f>IF(Table1[[#This Row],[Previous Purchases]]&gt;=20,"Loyal",
IF(Table1[[#This Row],[Previous Purchases]]&gt;=10,"Returning","New"))</f>
        <v>Loyal</v>
      </c>
      <c r="V3085" s="3">
        <f>IF(Table1[[#This Row],[Discount Applied]]="Yes",1,0)</f>
        <v>0</v>
      </c>
    </row>
    <row r="3086" spans="1:22" ht="14" x14ac:dyDescent="0.3">
      <c r="A3086">
        <v>3085</v>
      </c>
      <c r="B3086" s="2">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f>IF(Table1[[#This Row],[Age]]&lt;25,"Under 25",
IF(Table1[[#This Row],[Age]]&lt;=34,"25–34",
IF(Table1[[#This Row],[Age]]&lt;=44,"35–44",
IF(Table1[[#This Row],[Age]]&lt;=54,"45–54","55+"))))</f>
        <v>45–54</v>
      </c>
      <c r="T3086" t="str">
        <f>IF(Table1[[#This Row],[Purchase Amount (USD)]]&gt;=100,"High Value","Low Value")</f>
        <v>Low Value</v>
      </c>
      <c r="U3086" t="str">
        <f>IF(Table1[[#This Row],[Previous Purchases]]&gt;=20,"Loyal",
IF(Table1[[#This Row],[Previous Purchases]]&gt;=10,"Returning","New"))</f>
        <v>Loyal</v>
      </c>
      <c r="V3086" s="3">
        <f>IF(Table1[[#This Row],[Discount Applied]]="Yes",1,0)</f>
        <v>0</v>
      </c>
    </row>
    <row r="3087" spans="1:22" ht="14" x14ac:dyDescent="0.3">
      <c r="A3087">
        <v>3086</v>
      </c>
      <c r="B3087" s="2">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f>IF(Table1[[#This Row],[Age]]&lt;25,"Under 25",
IF(Table1[[#This Row],[Age]]&lt;=34,"25–34",
IF(Table1[[#This Row],[Age]]&lt;=44,"35–44",
IF(Table1[[#This Row],[Age]]&lt;=54,"45–54","55+"))))</f>
        <v>Under 25</v>
      </c>
      <c r="T3087" t="str">
        <f>IF(Table1[[#This Row],[Purchase Amount (USD)]]&gt;=100,"High Value","Low Value")</f>
        <v>Low Value</v>
      </c>
      <c r="U3087" t="str">
        <f>IF(Table1[[#This Row],[Previous Purchases]]&gt;=20,"Loyal",
IF(Table1[[#This Row],[Previous Purchases]]&gt;=10,"Returning","New"))</f>
        <v>Returning</v>
      </c>
      <c r="V3087" s="3">
        <f>IF(Table1[[#This Row],[Discount Applied]]="Yes",1,0)</f>
        <v>0</v>
      </c>
    </row>
    <row r="3088" spans="1:22" ht="14" x14ac:dyDescent="0.3">
      <c r="A3088">
        <v>3087</v>
      </c>
      <c r="B3088" s="2">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f>IF(Table1[[#This Row],[Age]]&lt;25,"Under 25",
IF(Table1[[#This Row],[Age]]&lt;=34,"25–34",
IF(Table1[[#This Row],[Age]]&lt;=44,"35–44",
IF(Table1[[#This Row],[Age]]&lt;=54,"45–54","55+"))))</f>
        <v>45–54</v>
      </c>
      <c r="T3088" t="str">
        <f>IF(Table1[[#This Row],[Purchase Amount (USD)]]&gt;=100,"High Value","Low Value")</f>
        <v>Low Value</v>
      </c>
      <c r="U3088" t="str">
        <f>IF(Table1[[#This Row],[Previous Purchases]]&gt;=20,"Loyal",
IF(Table1[[#This Row],[Previous Purchases]]&gt;=10,"Returning","New"))</f>
        <v>Loyal</v>
      </c>
      <c r="V3088" s="3">
        <f>IF(Table1[[#This Row],[Discount Applied]]="Yes",1,0)</f>
        <v>0</v>
      </c>
    </row>
    <row r="3089" spans="1:22" ht="14" x14ac:dyDescent="0.3">
      <c r="A3089">
        <v>3088</v>
      </c>
      <c r="B3089" s="2">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f>IF(Table1[[#This Row],[Age]]&lt;25,"Under 25",
IF(Table1[[#This Row],[Age]]&lt;=34,"25–34",
IF(Table1[[#This Row],[Age]]&lt;=44,"35–44",
IF(Table1[[#This Row],[Age]]&lt;=54,"45–54","55+"))))</f>
        <v>55+</v>
      </c>
      <c r="T3089" t="str">
        <f>IF(Table1[[#This Row],[Purchase Amount (USD)]]&gt;=100,"High Value","Low Value")</f>
        <v>Low Value</v>
      </c>
      <c r="U3089" t="str">
        <f>IF(Table1[[#This Row],[Previous Purchases]]&gt;=20,"Loyal",
IF(Table1[[#This Row],[Previous Purchases]]&gt;=10,"Returning","New"))</f>
        <v>Loyal</v>
      </c>
      <c r="V3089" s="3">
        <f>IF(Table1[[#This Row],[Discount Applied]]="Yes",1,0)</f>
        <v>0</v>
      </c>
    </row>
    <row r="3090" spans="1:22" ht="14" x14ac:dyDescent="0.3">
      <c r="A3090">
        <v>3089</v>
      </c>
      <c r="B3090" s="2">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f>IF(Table1[[#This Row],[Age]]&lt;25,"Under 25",
IF(Table1[[#This Row],[Age]]&lt;=34,"25–34",
IF(Table1[[#This Row],[Age]]&lt;=44,"35–44",
IF(Table1[[#This Row],[Age]]&lt;=54,"45–54","55+"))))</f>
        <v>25–34</v>
      </c>
      <c r="T3090" t="str">
        <f>IF(Table1[[#This Row],[Purchase Amount (USD)]]&gt;=100,"High Value","Low Value")</f>
        <v>Low Value</v>
      </c>
      <c r="U3090" t="str">
        <f>IF(Table1[[#This Row],[Previous Purchases]]&gt;=20,"Loyal",
IF(Table1[[#This Row],[Previous Purchases]]&gt;=10,"Returning","New"))</f>
        <v>Loyal</v>
      </c>
      <c r="V3090" s="3">
        <f>IF(Table1[[#This Row],[Discount Applied]]="Yes",1,0)</f>
        <v>0</v>
      </c>
    </row>
    <row r="3091" spans="1:22" ht="14" x14ac:dyDescent="0.3">
      <c r="A3091">
        <v>3090</v>
      </c>
      <c r="B3091" s="2">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f>IF(Table1[[#This Row],[Age]]&lt;25,"Under 25",
IF(Table1[[#This Row],[Age]]&lt;=34,"25–34",
IF(Table1[[#This Row],[Age]]&lt;=44,"35–44",
IF(Table1[[#This Row],[Age]]&lt;=54,"45–54","55+"))))</f>
        <v>45–54</v>
      </c>
      <c r="T3091" t="str">
        <f>IF(Table1[[#This Row],[Purchase Amount (USD)]]&gt;=100,"High Value","Low Value")</f>
        <v>Low Value</v>
      </c>
      <c r="U3091" t="str">
        <f>IF(Table1[[#This Row],[Previous Purchases]]&gt;=20,"Loyal",
IF(Table1[[#This Row],[Previous Purchases]]&gt;=10,"Returning","New"))</f>
        <v>Loyal</v>
      </c>
      <c r="V3091" s="3">
        <f>IF(Table1[[#This Row],[Discount Applied]]="Yes",1,0)</f>
        <v>0</v>
      </c>
    </row>
    <row r="3092" spans="1:22" ht="14" x14ac:dyDescent="0.3">
      <c r="A3092">
        <v>3091</v>
      </c>
      <c r="B3092" s="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f>IF(Table1[[#This Row],[Age]]&lt;25,"Under 25",
IF(Table1[[#This Row],[Age]]&lt;=34,"25–34",
IF(Table1[[#This Row],[Age]]&lt;=44,"35–44",
IF(Table1[[#This Row],[Age]]&lt;=54,"45–54","55+"))))</f>
        <v>25–34</v>
      </c>
      <c r="T3092" t="str">
        <f>IF(Table1[[#This Row],[Purchase Amount (USD)]]&gt;=100,"High Value","Low Value")</f>
        <v>Low Value</v>
      </c>
      <c r="U3092" t="str">
        <f>IF(Table1[[#This Row],[Previous Purchases]]&gt;=20,"Loyal",
IF(Table1[[#This Row],[Previous Purchases]]&gt;=10,"Returning","New"))</f>
        <v>Returning</v>
      </c>
      <c r="V3092" s="3">
        <f>IF(Table1[[#This Row],[Discount Applied]]="Yes",1,0)</f>
        <v>0</v>
      </c>
    </row>
    <row r="3093" spans="1:22" ht="14" x14ac:dyDescent="0.3">
      <c r="A3093">
        <v>3092</v>
      </c>
      <c r="B3093" s="2">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f>IF(Table1[[#This Row],[Age]]&lt;25,"Under 25",
IF(Table1[[#This Row],[Age]]&lt;=34,"25–34",
IF(Table1[[#This Row],[Age]]&lt;=44,"35–44",
IF(Table1[[#This Row],[Age]]&lt;=54,"45–54","55+"))))</f>
        <v>55+</v>
      </c>
      <c r="T3093" t="str">
        <f>IF(Table1[[#This Row],[Purchase Amount (USD)]]&gt;=100,"High Value","Low Value")</f>
        <v>Low Value</v>
      </c>
      <c r="U3093" t="str">
        <f>IF(Table1[[#This Row],[Previous Purchases]]&gt;=20,"Loyal",
IF(Table1[[#This Row],[Previous Purchases]]&gt;=10,"Returning","New"))</f>
        <v>Loyal</v>
      </c>
      <c r="V3093" s="3">
        <f>IF(Table1[[#This Row],[Discount Applied]]="Yes",1,0)</f>
        <v>0</v>
      </c>
    </row>
    <row r="3094" spans="1:22" ht="14" x14ac:dyDescent="0.3">
      <c r="A3094">
        <v>3093</v>
      </c>
      <c r="B3094" s="2">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f>IF(Table1[[#This Row],[Age]]&lt;25,"Under 25",
IF(Table1[[#This Row],[Age]]&lt;=34,"25–34",
IF(Table1[[#This Row],[Age]]&lt;=44,"35–44",
IF(Table1[[#This Row],[Age]]&lt;=54,"45–54","55+"))))</f>
        <v>45–54</v>
      </c>
      <c r="T3094" t="str">
        <f>IF(Table1[[#This Row],[Purchase Amount (USD)]]&gt;=100,"High Value","Low Value")</f>
        <v>Low Value</v>
      </c>
      <c r="U3094" t="str">
        <f>IF(Table1[[#This Row],[Previous Purchases]]&gt;=20,"Loyal",
IF(Table1[[#This Row],[Previous Purchases]]&gt;=10,"Returning","New"))</f>
        <v>Returning</v>
      </c>
      <c r="V3094" s="3">
        <f>IF(Table1[[#This Row],[Discount Applied]]="Yes",1,0)</f>
        <v>0</v>
      </c>
    </row>
    <row r="3095" spans="1:22" ht="14" x14ac:dyDescent="0.3">
      <c r="A3095">
        <v>3094</v>
      </c>
      <c r="B3095" s="2">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f>IF(Table1[[#This Row],[Age]]&lt;25,"Under 25",
IF(Table1[[#This Row],[Age]]&lt;=34,"25–34",
IF(Table1[[#This Row],[Age]]&lt;=44,"35–44",
IF(Table1[[#This Row],[Age]]&lt;=54,"45–54","55+"))))</f>
        <v>25–34</v>
      </c>
      <c r="T3095" t="str">
        <f>IF(Table1[[#This Row],[Purchase Amount (USD)]]&gt;=100,"High Value","Low Value")</f>
        <v>Low Value</v>
      </c>
      <c r="U3095" t="str">
        <f>IF(Table1[[#This Row],[Previous Purchases]]&gt;=20,"Loyal",
IF(Table1[[#This Row],[Previous Purchases]]&gt;=10,"Returning","New"))</f>
        <v>Returning</v>
      </c>
      <c r="V3095" s="3">
        <f>IF(Table1[[#This Row],[Discount Applied]]="Yes",1,0)</f>
        <v>0</v>
      </c>
    </row>
    <row r="3096" spans="1:22" ht="14" x14ac:dyDescent="0.3">
      <c r="A3096">
        <v>3095</v>
      </c>
      <c r="B3096" s="2">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f>IF(Table1[[#This Row],[Age]]&lt;25,"Under 25",
IF(Table1[[#This Row],[Age]]&lt;=34,"25–34",
IF(Table1[[#This Row],[Age]]&lt;=44,"35–44",
IF(Table1[[#This Row],[Age]]&lt;=54,"45–54","55+"))))</f>
        <v>Under 25</v>
      </c>
      <c r="T3096" t="str">
        <f>IF(Table1[[#This Row],[Purchase Amount (USD)]]&gt;=100,"High Value","Low Value")</f>
        <v>Low Value</v>
      </c>
      <c r="U3096" t="str">
        <f>IF(Table1[[#This Row],[Previous Purchases]]&gt;=20,"Loyal",
IF(Table1[[#This Row],[Previous Purchases]]&gt;=10,"Returning","New"))</f>
        <v>New</v>
      </c>
      <c r="V3096" s="3">
        <f>IF(Table1[[#This Row],[Discount Applied]]="Yes",1,0)</f>
        <v>0</v>
      </c>
    </row>
    <row r="3097" spans="1:22" ht="14" x14ac:dyDescent="0.3">
      <c r="A3097">
        <v>3096</v>
      </c>
      <c r="B3097" s="2">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f>IF(Table1[[#This Row],[Age]]&lt;25,"Under 25",
IF(Table1[[#This Row],[Age]]&lt;=34,"25–34",
IF(Table1[[#This Row],[Age]]&lt;=44,"35–44",
IF(Table1[[#This Row],[Age]]&lt;=54,"45–54","55+"))))</f>
        <v>55+</v>
      </c>
      <c r="T3097" t="str">
        <f>IF(Table1[[#This Row],[Purchase Amount (USD)]]&gt;=100,"High Value","Low Value")</f>
        <v>Low Value</v>
      </c>
      <c r="U3097" t="str">
        <f>IF(Table1[[#This Row],[Previous Purchases]]&gt;=20,"Loyal",
IF(Table1[[#This Row],[Previous Purchases]]&gt;=10,"Returning","New"))</f>
        <v>Returning</v>
      </c>
      <c r="V3097" s="3">
        <f>IF(Table1[[#This Row],[Discount Applied]]="Yes",1,0)</f>
        <v>0</v>
      </c>
    </row>
    <row r="3098" spans="1:22" ht="14" x14ac:dyDescent="0.3">
      <c r="A3098">
        <v>3097</v>
      </c>
      <c r="B3098" s="2">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f>IF(Table1[[#This Row],[Age]]&lt;25,"Under 25",
IF(Table1[[#This Row],[Age]]&lt;=34,"25–34",
IF(Table1[[#This Row],[Age]]&lt;=44,"35–44",
IF(Table1[[#This Row],[Age]]&lt;=54,"45–54","55+"))))</f>
        <v>55+</v>
      </c>
      <c r="T3098" t="str">
        <f>IF(Table1[[#This Row],[Purchase Amount (USD)]]&gt;=100,"High Value","Low Value")</f>
        <v>Low Value</v>
      </c>
      <c r="U3098" t="str">
        <f>IF(Table1[[#This Row],[Previous Purchases]]&gt;=20,"Loyal",
IF(Table1[[#This Row],[Previous Purchases]]&gt;=10,"Returning","New"))</f>
        <v>Loyal</v>
      </c>
      <c r="V3098" s="3">
        <f>IF(Table1[[#This Row],[Discount Applied]]="Yes",1,0)</f>
        <v>0</v>
      </c>
    </row>
    <row r="3099" spans="1:22" ht="14" x14ac:dyDescent="0.3">
      <c r="A3099">
        <v>3098</v>
      </c>
      <c r="B3099" s="2">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f>IF(Table1[[#This Row],[Age]]&lt;25,"Under 25",
IF(Table1[[#This Row],[Age]]&lt;=34,"25–34",
IF(Table1[[#This Row],[Age]]&lt;=44,"35–44",
IF(Table1[[#This Row],[Age]]&lt;=54,"45–54","55+"))))</f>
        <v>45–54</v>
      </c>
      <c r="T3099" t="str">
        <f>IF(Table1[[#This Row],[Purchase Amount (USD)]]&gt;=100,"High Value","Low Value")</f>
        <v>Low Value</v>
      </c>
      <c r="U3099" t="str">
        <f>IF(Table1[[#This Row],[Previous Purchases]]&gt;=20,"Loyal",
IF(Table1[[#This Row],[Previous Purchases]]&gt;=10,"Returning","New"))</f>
        <v>Loyal</v>
      </c>
      <c r="V3099" s="3">
        <f>IF(Table1[[#This Row],[Discount Applied]]="Yes",1,0)</f>
        <v>0</v>
      </c>
    </row>
    <row r="3100" spans="1:22" ht="14" x14ac:dyDescent="0.3">
      <c r="A3100">
        <v>3099</v>
      </c>
      <c r="B3100" s="2">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f>IF(Table1[[#This Row],[Age]]&lt;25,"Under 25",
IF(Table1[[#This Row],[Age]]&lt;=34,"25–34",
IF(Table1[[#This Row],[Age]]&lt;=44,"35–44",
IF(Table1[[#This Row],[Age]]&lt;=54,"45–54","55+"))))</f>
        <v>55+</v>
      </c>
      <c r="T3100" t="str">
        <f>IF(Table1[[#This Row],[Purchase Amount (USD)]]&gt;=100,"High Value","Low Value")</f>
        <v>Low Value</v>
      </c>
      <c r="U3100" t="str">
        <f>IF(Table1[[#This Row],[Previous Purchases]]&gt;=20,"Loyal",
IF(Table1[[#This Row],[Previous Purchases]]&gt;=10,"Returning","New"))</f>
        <v>Loyal</v>
      </c>
      <c r="V3100" s="3">
        <f>IF(Table1[[#This Row],[Discount Applied]]="Yes",1,0)</f>
        <v>0</v>
      </c>
    </row>
    <row r="3101" spans="1:22" ht="14" x14ac:dyDescent="0.3">
      <c r="A3101">
        <v>3100</v>
      </c>
      <c r="B3101" s="2">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f>IF(Table1[[#This Row],[Age]]&lt;25,"Under 25",
IF(Table1[[#This Row],[Age]]&lt;=34,"25–34",
IF(Table1[[#This Row],[Age]]&lt;=44,"35–44",
IF(Table1[[#This Row],[Age]]&lt;=54,"45–54","55+"))))</f>
        <v>35–44</v>
      </c>
      <c r="T3101" t="str">
        <f>IF(Table1[[#This Row],[Purchase Amount (USD)]]&gt;=100,"High Value","Low Value")</f>
        <v>Low Value</v>
      </c>
      <c r="U3101" t="str">
        <f>IF(Table1[[#This Row],[Previous Purchases]]&gt;=20,"Loyal",
IF(Table1[[#This Row],[Previous Purchases]]&gt;=10,"Returning","New"))</f>
        <v>Loyal</v>
      </c>
      <c r="V3101" s="3">
        <f>IF(Table1[[#This Row],[Discount Applied]]="Yes",1,0)</f>
        <v>0</v>
      </c>
    </row>
    <row r="3102" spans="1:22" ht="14" x14ac:dyDescent="0.3">
      <c r="A3102">
        <v>3101</v>
      </c>
      <c r="B3102" s="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f>IF(Table1[[#This Row],[Age]]&lt;25,"Under 25",
IF(Table1[[#This Row],[Age]]&lt;=34,"25–34",
IF(Table1[[#This Row],[Age]]&lt;=44,"35–44",
IF(Table1[[#This Row],[Age]]&lt;=54,"45–54","55+"))))</f>
        <v>45–54</v>
      </c>
      <c r="T3102" t="str">
        <f>IF(Table1[[#This Row],[Purchase Amount (USD)]]&gt;=100,"High Value","Low Value")</f>
        <v>Low Value</v>
      </c>
      <c r="U3102" t="str">
        <f>IF(Table1[[#This Row],[Previous Purchases]]&gt;=20,"Loyal",
IF(Table1[[#This Row],[Previous Purchases]]&gt;=10,"Returning","New"))</f>
        <v>New</v>
      </c>
      <c r="V3102" s="3">
        <f>IF(Table1[[#This Row],[Discount Applied]]="Yes",1,0)</f>
        <v>0</v>
      </c>
    </row>
    <row r="3103" spans="1:22" ht="14" x14ac:dyDescent="0.3">
      <c r="A3103">
        <v>3102</v>
      </c>
      <c r="B3103" s="2">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f>IF(Table1[[#This Row],[Age]]&lt;25,"Under 25",
IF(Table1[[#This Row],[Age]]&lt;=34,"25–34",
IF(Table1[[#This Row],[Age]]&lt;=44,"35–44",
IF(Table1[[#This Row],[Age]]&lt;=54,"45–54","55+"))))</f>
        <v>25–34</v>
      </c>
      <c r="T3103" t="str">
        <f>IF(Table1[[#This Row],[Purchase Amount (USD)]]&gt;=100,"High Value","Low Value")</f>
        <v>Low Value</v>
      </c>
      <c r="U3103" t="str">
        <f>IF(Table1[[#This Row],[Previous Purchases]]&gt;=20,"Loyal",
IF(Table1[[#This Row],[Previous Purchases]]&gt;=10,"Returning","New"))</f>
        <v>New</v>
      </c>
      <c r="V3103" s="3">
        <f>IF(Table1[[#This Row],[Discount Applied]]="Yes",1,0)</f>
        <v>0</v>
      </c>
    </row>
    <row r="3104" spans="1:22" ht="14" x14ac:dyDescent="0.3">
      <c r="A3104">
        <v>3103</v>
      </c>
      <c r="B3104" s="2">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f>IF(Table1[[#This Row],[Age]]&lt;25,"Under 25",
IF(Table1[[#This Row],[Age]]&lt;=34,"25–34",
IF(Table1[[#This Row],[Age]]&lt;=44,"35–44",
IF(Table1[[#This Row],[Age]]&lt;=54,"45–54","55+"))))</f>
        <v>45–54</v>
      </c>
      <c r="T3104" t="str">
        <f>IF(Table1[[#This Row],[Purchase Amount (USD)]]&gt;=100,"High Value","Low Value")</f>
        <v>Low Value</v>
      </c>
      <c r="U3104" t="str">
        <f>IF(Table1[[#This Row],[Previous Purchases]]&gt;=20,"Loyal",
IF(Table1[[#This Row],[Previous Purchases]]&gt;=10,"Returning","New"))</f>
        <v>Loyal</v>
      </c>
      <c r="V3104" s="3">
        <f>IF(Table1[[#This Row],[Discount Applied]]="Yes",1,0)</f>
        <v>0</v>
      </c>
    </row>
    <row r="3105" spans="1:22" ht="14" x14ac:dyDescent="0.3">
      <c r="A3105">
        <v>3104</v>
      </c>
      <c r="B3105" s="2">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f>IF(Table1[[#This Row],[Age]]&lt;25,"Under 25",
IF(Table1[[#This Row],[Age]]&lt;=34,"25–34",
IF(Table1[[#This Row],[Age]]&lt;=44,"35–44",
IF(Table1[[#This Row],[Age]]&lt;=54,"45–54","55+"))))</f>
        <v>25–34</v>
      </c>
      <c r="T3105" t="str">
        <f>IF(Table1[[#This Row],[Purchase Amount (USD)]]&gt;=100,"High Value","Low Value")</f>
        <v>Low Value</v>
      </c>
      <c r="U3105" t="str">
        <f>IF(Table1[[#This Row],[Previous Purchases]]&gt;=20,"Loyal",
IF(Table1[[#This Row],[Previous Purchases]]&gt;=10,"Returning","New"))</f>
        <v>Loyal</v>
      </c>
      <c r="V3105" s="3">
        <f>IF(Table1[[#This Row],[Discount Applied]]="Yes",1,0)</f>
        <v>0</v>
      </c>
    </row>
    <row r="3106" spans="1:22" ht="14" x14ac:dyDescent="0.3">
      <c r="A3106">
        <v>3105</v>
      </c>
      <c r="B3106" s="2">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f>IF(Table1[[#This Row],[Age]]&lt;25,"Under 25",
IF(Table1[[#This Row],[Age]]&lt;=34,"25–34",
IF(Table1[[#This Row],[Age]]&lt;=44,"35–44",
IF(Table1[[#This Row],[Age]]&lt;=54,"45–54","55+"))))</f>
        <v>35–44</v>
      </c>
      <c r="T3106" t="str">
        <f>IF(Table1[[#This Row],[Purchase Amount (USD)]]&gt;=100,"High Value","Low Value")</f>
        <v>Low Value</v>
      </c>
      <c r="U3106" t="str">
        <f>IF(Table1[[#This Row],[Previous Purchases]]&gt;=20,"Loyal",
IF(Table1[[#This Row],[Previous Purchases]]&gt;=10,"Returning","New"))</f>
        <v>Loyal</v>
      </c>
      <c r="V3106" s="3">
        <f>IF(Table1[[#This Row],[Discount Applied]]="Yes",1,0)</f>
        <v>0</v>
      </c>
    </row>
    <row r="3107" spans="1:22" ht="14" x14ac:dyDescent="0.3">
      <c r="A3107">
        <v>3106</v>
      </c>
      <c r="B3107" s="2">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f>IF(Table1[[#This Row],[Age]]&lt;25,"Under 25",
IF(Table1[[#This Row],[Age]]&lt;=34,"25–34",
IF(Table1[[#This Row],[Age]]&lt;=44,"35–44",
IF(Table1[[#This Row],[Age]]&lt;=54,"45–54","55+"))))</f>
        <v>45–54</v>
      </c>
      <c r="T3107" t="str">
        <f>IF(Table1[[#This Row],[Purchase Amount (USD)]]&gt;=100,"High Value","Low Value")</f>
        <v>Low Value</v>
      </c>
      <c r="U3107" t="str">
        <f>IF(Table1[[#This Row],[Previous Purchases]]&gt;=20,"Loyal",
IF(Table1[[#This Row],[Previous Purchases]]&gt;=10,"Returning","New"))</f>
        <v>Returning</v>
      </c>
      <c r="V3107" s="3">
        <f>IF(Table1[[#This Row],[Discount Applied]]="Yes",1,0)</f>
        <v>0</v>
      </c>
    </row>
    <row r="3108" spans="1:22" ht="14" x14ac:dyDescent="0.3">
      <c r="A3108">
        <v>3107</v>
      </c>
      <c r="B3108" s="2">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f>IF(Table1[[#This Row],[Age]]&lt;25,"Under 25",
IF(Table1[[#This Row],[Age]]&lt;=34,"25–34",
IF(Table1[[#This Row],[Age]]&lt;=44,"35–44",
IF(Table1[[#This Row],[Age]]&lt;=54,"45–54","55+"))))</f>
        <v>55+</v>
      </c>
      <c r="T3108" t="str">
        <f>IF(Table1[[#This Row],[Purchase Amount (USD)]]&gt;=100,"High Value","Low Value")</f>
        <v>Low Value</v>
      </c>
      <c r="U3108" t="str">
        <f>IF(Table1[[#This Row],[Previous Purchases]]&gt;=20,"Loyal",
IF(Table1[[#This Row],[Previous Purchases]]&gt;=10,"Returning","New"))</f>
        <v>Loyal</v>
      </c>
      <c r="V3108" s="3">
        <f>IF(Table1[[#This Row],[Discount Applied]]="Yes",1,0)</f>
        <v>0</v>
      </c>
    </row>
    <row r="3109" spans="1:22" ht="14" x14ac:dyDescent="0.3">
      <c r="A3109">
        <v>3108</v>
      </c>
      <c r="B3109" s="2">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f>IF(Table1[[#This Row],[Age]]&lt;25,"Under 25",
IF(Table1[[#This Row],[Age]]&lt;=34,"25–34",
IF(Table1[[#This Row],[Age]]&lt;=44,"35–44",
IF(Table1[[#This Row],[Age]]&lt;=54,"45–54","55+"))))</f>
        <v>55+</v>
      </c>
      <c r="T3109" t="str">
        <f>IF(Table1[[#This Row],[Purchase Amount (USD)]]&gt;=100,"High Value","Low Value")</f>
        <v>Low Value</v>
      </c>
      <c r="U3109" t="str">
        <f>IF(Table1[[#This Row],[Previous Purchases]]&gt;=20,"Loyal",
IF(Table1[[#This Row],[Previous Purchases]]&gt;=10,"Returning","New"))</f>
        <v>Returning</v>
      </c>
      <c r="V3109" s="3">
        <f>IF(Table1[[#This Row],[Discount Applied]]="Yes",1,0)</f>
        <v>0</v>
      </c>
    </row>
    <row r="3110" spans="1:22" ht="14" x14ac:dyDescent="0.3">
      <c r="A3110">
        <v>3109</v>
      </c>
      <c r="B3110" s="2">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f>IF(Table1[[#This Row],[Age]]&lt;25,"Under 25",
IF(Table1[[#This Row],[Age]]&lt;=34,"25–34",
IF(Table1[[#This Row],[Age]]&lt;=44,"35–44",
IF(Table1[[#This Row],[Age]]&lt;=54,"45–54","55+"))))</f>
        <v>45–54</v>
      </c>
      <c r="T3110" t="str">
        <f>IF(Table1[[#This Row],[Purchase Amount (USD)]]&gt;=100,"High Value","Low Value")</f>
        <v>Low Value</v>
      </c>
      <c r="U3110" t="str">
        <f>IF(Table1[[#This Row],[Previous Purchases]]&gt;=20,"Loyal",
IF(Table1[[#This Row],[Previous Purchases]]&gt;=10,"Returning","New"))</f>
        <v>New</v>
      </c>
      <c r="V3110" s="3">
        <f>IF(Table1[[#This Row],[Discount Applied]]="Yes",1,0)</f>
        <v>0</v>
      </c>
    </row>
    <row r="3111" spans="1:22" ht="14" x14ac:dyDescent="0.3">
      <c r="A3111">
        <v>3110</v>
      </c>
      <c r="B3111" s="2">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f>IF(Table1[[#This Row],[Age]]&lt;25,"Under 25",
IF(Table1[[#This Row],[Age]]&lt;=34,"25–34",
IF(Table1[[#This Row],[Age]]&lt;=44,"35–44",
IF(Table1[[#This Row],[Age]]&lt;=54,"45–54","55+"))))</f>
        <v>55+</v>
      </c>
      <c r="T3111" t="str">
        <f>IF(Table1[[#This Row],[Purchase Amount (USD)]]&gt;=100,"High Value","Low Value")</f>
        <v>Low Value</v>
      </c>
      <c r="U3111" t="str">
        <f>IF(Table1[[#This Row],[Previous Purchases]]&gt;=20,"Loyal",
IF(Table1[[#This Row],[Previous Purchases]]&gt;=10,"Returning","New"))</f>
        <v>Loyal</v>
      </c>
      <c r="V3111" s="3">
        <f>IF(Table1[[#This Row],[Discount Applied]]="Yes",1,0)</f>
        <v>0</v>
      </c>
    </row>
    <row r="3112" spans="1:22" ht="14" x14ac:dyDescent="0.3">
      <c r="A3112">
        <v>3111</v>
      </c>
      <c r="B3112" s="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f>IF(Table1[[#This Row],[Age]]&lt;25,"Under 25",
IF(Table1[[#This Row],[Age]]&lt;=34,"25–34",
IF(Table1[[#This Row],[Age]]&lt;=44,"35–44",
IF(Table1[[#This Row],[Age]]&lt;=54,"45–54","55+"))))</f>
        <v>Under 25</v>
      </c>
      <c r="T3112" t="str">
        <f>IF(Table1[[#This Row],[Purchase Amount (USD)]]&gt;=100,"High Value","Low Value")</f>
        <v>Low Value</v>
      </c>
      <c r="U3112" t="str">
        <f>IF(Table1[[#This Row],[Previous Purchases]]&gt;=20,"Loyal",
IF(Table1[[#This Row],[Previous Purchases]]&gt;=10,"Returning","New"))</f>
        <v>New</v>
      </c>
      <c r="V3112" s="3">
        <f>IF(Table1[[#This Row],[Discount Applied]]="Yes",1,0)</f>
        <v>0</v>
      </c>
    </row>
    <row r="3113" spans="1:22" ht="14" x14ac:dyDescent="0.3">
      <c r="A3113">
        <v>3112</v>
      </c>
      <c r="B3113" s="2">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str">
        <f>IF(Table1[[#This Row],[Age]]&lt;25,"Under 25",
IF(Table1[[#This Row],[Age]]&lt;=34,"25–34",
IF(Table1[[#This Row],[Age]]&lt;=44,"35–44",
IF(Table1[[#This Row],[Age]]&lt;=54,"45–54","55+"))))</f>
        <v>Under 25</v>
      </c>
      <c r="T3113" t="str">
        <f>IF(Table1[[#This Row],[Purchase Amount (USD)]]&gt;=100,"High Value","Low Value")</f>
        <v>Low Value</v>
      </c>
      <c r="U3113" t="str">
        <f>IF(Table1[[#This Row],[Previous Purchases]]&gt;=20,"Loyal",
IF(Table1[[#This Row],[Previous Purchases]]&gt;=10,"Returning","New"))</f>
        <v>Loyal</v>
      </c>
      <c r="V3113" s="3">
        <f>IF(Table1[[#This Row],[Discount Applied]]="Yes",1,0)</f>
        <v>0</v>
      </c>
    </row>
    <row r="3114" spans="1:22" ht="14" x14ac:dyDescent="0.3">
      <c r="A3114">
        <v>3113</v>
      </c>
      <c r="B3114" s="2">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f>IF(Table1[[#This Row],[Age]]&lt;25,"Under 25",
IF(Table1[[#This Row],[Age]]&lt;=34,"25–34",
IF(Table1[[#This Row],[Age]]&lt;=44,"35–44",
IF(Table1[[#This Row],[Age]]&lt;=54,"45–54","55+"))))</f>
        <v>Under 25</v>
      </c>
      <c r="T3114" t="str">
        <f>IF(Table1[[#This Row],[Purchase Amount (USD)]]&gt;=100,"High Value","Low Value")</f>
        <v>Low Value</v>
      </c>
      <c r="U3114" t="str">
        <f>IF(Table1[[#This Row],[Previous Purchases]]&gt;=20,"Loyal",
IF(Table1[[#This Row],[Previous Purchases]]&gt;=10,"Returning","New"))</f>
        <v>Loyal</v>
      </c>
      <c r="V3114" s="3">
        <f>IF(Table1[[#This Row],[Discount Applied]]="Yes",1,0)</f>
        <v>0</v>
      </c>
    </row>
    <row r="3115" spans="1:22" ht="14" x14ac:dyDescent="0.3">
      <c r="A3115">
        <v>3114</v>
      </c>
      <c r="B3115" s="2">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f>IF(Table1[[#This Row],[Age]]&lt;25,"Under 25",
IF(Table1[[#This Row],[Age]]&lt;=34,"25–34",
IF(Table1[[#This Row],[Age]]&lt;=44,"35–44",
IF(Table1[[#This Row],[Age]]&lt;=54,"45–54","55+"))))</f>
        <v>45–54</v>
      </c>
      <c r="T3115" t="str">
        <f>IF(Table1[[#This Row],[Purchase Amount (USD)]]&gt;=100,"High Value","Low Value")</f>
        <v>Low Value</v>
      </c>
      <c r="U3115" t="str">
        <f>IF(Table1[[#This Row],[Previous Purchases]]&gt;=20,"Loyal",
IF(Table1[[#This Row],[Previous Purchases]]&gt;=10,"Returning","New"))</f>
        <v>New</v>
      </c>
      <c r="V3115" s="3">
        <f>IF(Table1[[#This Row],[Discount Applied]]="Yes",1,0)</f>
        <v>0</v>
      </c>
    </row>
    <row r="3116" spans="1:22" ht="14" x14ac:dyDescent="0.3">
      <c r="A3116">
        <v>3115</v>
      </c>
      <c r="B3116" s="2">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f>IF(Table1[[#This Row],[Age]]&lt;25,"Under 25",
IF(Table1[[#This Row],[Age]]&lt;=34,"25–34",
IF(Table1[[#This Row],[Age]]&lt;=44,"35–44",
IF(Table1[[#This Row],[Age]]&lt;=54,"45–54","55+"))))</f>
        <v>Under 25</v>
      </c>
      <c r="T3116" t="str">
        <f>IF(Table1[[#This Row],[Purchase Amount (USD)]]&gt;=100,"High Value","Low Value")</f>
        <v>Low Value</v>
      </c>
      <c r="U3116" t="str">
        <f>IF(Table1[[#This Row],[Previous Purchases]]&gt;=20,"Loyal",
IF(Table1[[#This Row],[Previous Purchases]]&gt;=10,"Returning","New"))</f>
        <v>Loyal</v>
      </c>
      <c r="V3116" s="3">
        <f>IF(Table1[[#This Row],[Discount Applied]]="Yes",1,0)</f>
        <v>0</v>
      </c>
    </row>
    <row r="3117" spans="1:22" ht="14" x14ac:dyDescent="0.3">
      <c r="A3117">
        <v>3116</v>
      </c>
      <c r="B3117" s="2">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f>IF(Table1[[#This Row],[Age]]&lt;25,"Under 25",
IF(Table1[[#This Row],[Age]]&lt;=34,"25–34",
IF(Table1[[#This Row],[Age]]&lt;=44,"35–44",
IF(Table1[[#This Row],[Age]]&lt;=54,"45–54","55+"))))</f>
        <v>25–34</v>
      </c>
      <c r="T3117" t="str">
        <f>IF(Table1[[#This Row],[Purchase Amount (USD)]]&gt;=100,"High Value","Low Value")</f>
        <v>Low Value</v>
      </c>
      <c r="U3117" t="str">
        <f>IF(Table1[[#This Row],[Previous Purchases]]&gt;=20,"Loyal",
IF(Table1[[#This Row],[Previous Purchases]]&gt;=10,"Returning","New"))</f>
        <v>New</v>
      </c>
      <c r="V3117" s="3">
        <f>IF(Table1[[#This Row],[Discount Applied]]="Yes",1,0)</f>
        <v>0</v>
      </c>
    </row>
    <row r="3118" spans="1:22" ht="14" x14ac:dyDescent="0.3">
      <c r="A3118">
        <v>3117</v>
      </c>
      <c r="B3118" s="2">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f>IF(Table1[[#This Row],[Age]]&lt;25,"Under 25",
IF(Table1[[#This Row],[Age]]&lt;=34,"25–34",
IF(Table1[[#This Row],[Age]]&lt;=44,"35–44",
IF(Table1[[#This Row],[Age]]&lt;=54,"45–54","55+"))))</f>
        <v>45–54</v>
      </c>
      <c r="T3118" t="str">
        <f>IF(Table1[[#This Row],[Purchase Amount (USD)]]&gt;=100,"High Value","Low Value")</f>
        <v>Low Value</v>
      </c>
      <c r="U3118" t="str">
        <f>IF(Table1[[#This Row],[Previous Purchases]]&gt;=20,"Loyal",
IF(Table1[[#This Row],[Previous Purchases]]&gt;=10,"Returning","New"))</f>
        <v>New</v>
      </c>
      <c r="V3118" s="3">
        <f>IF(Table1[[#This Row],[Discount Applied]]="Yes",1,0)</f>
        <v>0</v>
      </c>
    </row>
    <row r="3119" spans="1:22" ht="14" x14ac:dyDescent="0.3">
      <c r="A3119">
        <v>3118</v>
      </c>
      <c r="B3119" s="2">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f>IF(Table1[[#This Row],[Age]]&lt;25,"Under 25",
IF(Table1[[#This Row],[Age]]&lt;=34,"25–34",
IF(Table1[[#This Row],[Age]]&lt;=44,"35–44",
IF(Table1[[#This Row],[Age]]&lt;=54,"45–54","55+"))))</f>
        <v>35–44</v>
      </c>
      <c r="T3119" t="str">
        <f>IF(Table1[[#This Row],[Purchase Amount (USD)]]&gt;=100,"High Value","Low Value")</f>
        <v>Low Value</v>
      </c>
      <c r="U3119" t="str">
        <f>IF(Table1[[#This Row],[Previous Purchases]]&gt;=20,"Loyal",
IF(Table1[[#This Row],[Previous Purchases]]&gt;=10,"Returning","New"))</f>
        <v>New</v>
      </c>
      <c r="V3119" s="3">
        <f>IF(Table1[[#This Row],[Discount Applied]]="Yes",1,0)</f>
        <v>0</v>
      </c>
    </row>
    <row r="3120" spans="1:22" ht="14" x14ac:dyDescent="0.3">
      <c r="A3120">
        <v>3119</v>
      </c>
      <c r="B3120" s="2">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f>IF(Table1[[#This Row],[Age]]&lt;25,"Under 25",
IF(Table1[[#This Row],[Age]]&lt;=34,"25–34",
IF(Table1[[#This Row],[Age]]&lt;=44,"35–44",
IF(Table1[[#This Row],[Age]]&lt;=54,"45–54","55+"))))</f>
        <v>55+</v>
      </c>
      <c r="T3120" t="str">
        <f>IF(Table1[[#This Row],[Purchase Amount (USD)]]&gt;=100,"High Value","Low Value")</f>
        <v>Low Value</v>
      </c>
      <c r="U3120" t="str">
        <f>IF(Table1[[#This Row],[Previous Purchases]]&gt;=20,"Loyal",
IF(Table1[[#This Row],[Previous Purchases]]&gt;=10,"Returning","New"))</f>
        <v>Loyal</v>
      </c>
      <c r="V3120" s="3">
        <f>IF(Table1[[#This Row],[Discount Applied]]="Yes",1,0)</f>
        <v>0</v>
      </c>
    </row>
    <row r="3121" spans="1:22" ht="14" x14ac:dyDescent="0.3">
      <c r="A3121">
        <v>3120</v>
      </c>
      <c r="B3121" s="2">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f>IF(Table1[[#This Row],[Age]]&lt;25,"Under 25",
IF(Table1[[#This Row],[Age]]&lt;=34,"25–34",
IF(Table1[[#This Row],[Age]]&lt;=44,"35–44",
IF(Table1[[#This Row],[Age]]&lt;=54,"45–54","55+"))))</f>
        <v>55+</v>
      </c>
      <c r="T3121" t="str">
        <f>IF(Table1[[#This Row],[Purchase Amount (USD)]]&gt;=100,"High Value","Low Value")</f>
        <v>Low Value</v>
      </c>
      <c r="U3121" t="str">
        <f>IF(Table1[[#This Row],[Previous Purchases]]&gt;=20,"Loyal",
IF(Table1[[#This Row],[Previous Purchases]]&gt;=10,"Returning","New"))</f>
        <v>Loyal</v>
      </c>
      <c r="V3121" s="3">
        <f>IF(Table1[[#This Row],[Discount Applied]]="Yes",1,0)</f>
        <v>0</v>
      </c>
    </row>
    <row r="3122" spans="1:22" ht="14" x14ac:dyDescent="0.3">
      <c r="A3122">
        <v>3121</v>
      </c>
      <c r="B3122" s="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f>IF(Table1[[#This Row],[Age]]&lt;25,"Under 25",
IF(Table1[[#This Row],[Age]]&lt;=34,"25–34",
IF(Table1[[#This Row],[Age]]&lt;=44,"35–44",
IF(Table1[[#This Row],[Age]]&lt;=54,"45–54","55+"))))</f>
        <v>45–54</v>
      </c>
      <c r="T3122" t="str">
        <f>IF(Table1[[#This Row],[Purchase Amount (USD)]]&gt;=100,"High Value","Low Value")</f>
        <v>Low Value</v>
      </c>
      <c r="U3122" t="str">
        <f>IF(Table1[[#This Row],[Previous Purchases]]&gt;=20,"Loyal",
IF(Table1[[#This Row],[Previous Purchases]]&gt;=10,"Returning","New"))</f>
        <v>Loyal</v>
      </c>
      <c r="V3122" s="3">
        <f>IF(Table1[[#This Row],[Discount Applied]]="Yes",1,0)</f>
        <v>0</v>
      </c>
    </row>
    <row r="3123" spans="1:22" ht="14" x14ac:dyDescent="0.3">
      <c r="A3123">
        <v>3122</v>
      </c>
      <c r="B3123" s="2">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f>IF(Table1[[#This Row],[Age]]&lt;25,"Under 25",
IF(Table1[[#This Row],[Age]]&lt;=34,"25–34",
IF(Table1[[#This Row],[Age]]&lt;=44,"35–44",
IF(Table1[[#This Row],[Age]]&lt;=54,"45–54","55+"))))</f>
        <v>55+</v>
      </c>
      <c r="T3123" t="str">
        <f>IF(Table1[[#This Row],[Purchase Amount (USD)]]&gt;=100,"High Value","Low Value")</f>
        <v>Low Value</v>
      </c>
      <c r="U3123" t="str">
        <f>IF(Table1[[#This Row],[Previous Purchases]]&gt;=20,"Loyal",
IF(Table1[[#This Row],[Previous Purchases]]&gt;=10,"Returning","New"))</f>
        <v>Returning</v>
      </c>
      <c r="V3123" s="3">
        <f>IF(Table1[[#This Row],[Discount Applied]]="Yes",1,0)</f>
        <v>0</v>
      </c>
    </row>
    <row r="3124" spans="1:22" ht="14" x14ac:dyDescent="0.3">
      <c r="A3124">
        <v>3123</v>
      </c>
      <c r="B3124" s="2">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f>IF(Table1[[#This Row],[Age]]&lt;25,"Under 25",
IF(Table1[[#This Row],[Age]]&lt;=34,"25–34",
IF(Table1[[#This Row],[Age]]&lt;=44,"35–44",
IF(Table1[[#This Row],[Age]]&lt;=54,"45–54","55+"))))</f>
        <v>Under 25</v>
      </c>
      <c r="T3124" t="str">
        <f>IF(Table1[[#This Row],[Purchase Amount (USD)]]&gt;=100,"High Value","Low Value")</f>
        <v>Low Value</v>
      </c>
      <c r="U3124" t="str">
        <f>IF(Table1[[#This Row],[Previous Purchases]]&gt;=20,"Loyal",
IF(Table1[[#This Row],[Previous Purchases]]&gt;=10,"Returning","New"))</f>
        <v>Loyal</v>
      </c>
      <c r="V3124" s="3">
        <f>IF(Table1[[#This Row],[Discount Applied]]="Yes",1,0)</f>
        <v>0</v>
      </c>
    </row>
    <row r="3125" spans="1:22" ht="14" x14ac:dyDescent="0.3">
      <c r="A3125">
        <v>3124</v>
      </c>
      <c r="B3125" s="2">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f>IF(Table1[[#This Row],[Age]]&lt;25,"Under 25",
IF(Table1[[#This Row],[Age]]&lt;=34,"25–34",
IF(Table1[[#This Row],[Age]]&lt;=44,"35–44",
IF(Table1[[#This Row],[Age]]&lt;=54,"45–54","55+"))))</f>
        <v>55+</v>
      </c>
      <c r="T3125" t="str">
        <f>IF(Table1[[#This Row],[Purchase Amount (USD)]]&gt;=100,"High Value","Low Value")</f>
        <v>Low Value</v>
      </c>
      <c r="U3125" t="str">
        <f>IF(Table1[[#This Row],[Previous Purchases]]&gt;=20,"Loyal",
IF(Table1[[#This Row],[Previous Purchases]]&gt;=10,"Returning","New"))</f>
        <v>Loyal</v>
      </c>
      <c r="V3125" s="3">
        <f>IF(Table1[[#This Row],[Discount Applied]]="Yes",1,0)</f>
        <v>0</v>
      </c>
    </row>
    <row r="3126" spans="1:22" ht="14" x14ac:dyDescent="0.3">
      <c r="A3126">
        <v>3125</v>
      </c>
      <c r="B3126" s="2">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f>IF(Table1[[#This Row],[Age]]&lt;25,"Under 25",
IF(Table1[[#This Row],[Age]]&lt;=34,"25–34",
IF(Table1[[#This Row],[Age]]&lt;=44,"35–44",
IF(Table1[[#This Row],[Age]]&lt;=54,"45–54","55+"))))</f>
        <v>55+</v>
      </c>
      <c r="T3126" t="str">
        <f>IF(Table1[[#This Row],[Purchase Amount (USD)]]&gt;=100,"High Value","Low Value")</f>
        <v>Low Value</v>
      </c>
      <c r="U3126" t="str">
        <f>IF(Table1[[#This Row],[Previous Purchases]]&gt;=20,"Loyal",
IF(Table1[[#This Row],[Previous Purchases]]&gt;=10,"Returning","New"))</f>
        <v>New</v>
      </c>
      <c r="V3126" s="3">
        <f>IF(Table1[[#This Row],[Discount Applied]]="Yes",1,0)</f>
        <v>0</v>
      </c>
    </row>
    <row r="3127" spans="1:22" ht="14" x14ac:dyDescent="0.3">
      <c r="A3127">
        <v>3126</v>
      </c>
      <c r="B3127" s="2">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f>IF(Table1[[#This Row],[Age]]&lt;25,"Under 25",
IF(Table1[[#This Row],[Age]]&lt;=34,"25–34",
IF(Table1[[#This Row],[Age]]&lt;=44,"35–44",
IF(Table1[[#This Row],[Age]]&lt;=54,"45–54","55+"))))</f>
        <v>25–34</v>
      </c>
      <c r="T3127" t="str">
        <f>IF(Table1[[#This Row],[Purchase Amount (USD)]]&gt;=100,"High Value","Low Value")</f>
        <v>Low Value</v>
      </c>
      <c r="U3127" t="str">
        <f>IF(Table1[[#This Row],[Previous Purchases]]&gt;=20,"Loyal",
IF(Table1[[#This Row],[Previous Purchases]]&gt;=10,"Returning","New"))</f>
        <v>New</v>
      </c>
      <c r="V3127" s="3">
        <f>IF(Table1[[#This Row],[Discount Applied]]="Yes",1,0)</f>
        <v>0</v>
      </c>
    </row>
    <row r="3128" spans="1:22" ht="14" x14ac:dyDescent="0.3">
      <c r="A3128">
        <v>3127</v>
      </c>
      <c r="B3128" s="2">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f>IF(Table1[[#This Row],[Age]]&lt;25,"Under 25",
IF(Table1[[#This Row],[Age]]&lt;=34,"25–34",
IF(Table1[[#This Row],[Age]]&lt;=44,"35–44",
IF(Table1[[#This Row],[Age]]&lt;=54,"45–54","55+"))))</f>
        <v>55+</v>
      </c>
      <c r="T3128" t="str">
        <f>IF(Table1[[#This Row],[Purchase Amount (USD)]]&gt;=100,"High Value","Low Value")</f>
        <v>Low Value</v>
      </c>
      <c r="U3128" t="str">
        <f>IF(Table1[[#This Row],[Previous Purchases]]&gt;=20,"Loyal",
IF(Table1[[#This Row],[Previous Purchases]]&gt;=10,"Returning","New"))</f>
        <v>Loyal</v>
      </c>
      <c r="V3128" s="3">
        <f>IF(Table1[[#This Row],[Discount Applied]]="Yes",1,0)</f>
        <v>0</v>
      </c>
    </row>
    <row r="3129" spans="1:22" ht="14" x14ac:dyDescent="0.3">
      <c r="A3129">
        <v>3128</v>
      </c>
      <c r="B3129" s="2">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f>IF(Table1[[#This Row],[Age]]&lt;25,"Under 25",
IF(Table1[[#This Row],[Age]]&lt;=34,"25–34",
IF(Table1[[#This Row],[Age]]&lt;=44,"35–44",
IF(Table1[[#This Row],[Age]]&lt;=54,"45–54","55+"))))</f>
        <v>55+</v>
      </c>
      <c r="T3129" t="str">
        <f>IF(Table1[[#This Row],[Purchase Amount (USD)]]&gt;=100,"High Value","Low Value")</f>
        <v>Low Value</v>
      </c>
      <c r="U3129" t="str">
        <f>IF(Table1[[#This Row],[Previous Purchases]]&gt;=20,"Loyal",
IF(Table1[[#This Row],[Previous Purchases]]&gt;=10,"Returning","New"))</f>
        <v>Loyal</v>
      </c>
      <c r="V3129" s="3">
        <f>IF(Table1[[#This Row],[Discount Applied]]="Yes",1,0)</f>
        <v>0</v>
      </c>
    </row>
    <row r="3130" spans="1:22" ht="14" x14ac:dyDescent="0.3">
      <c r="A3130">
        <v>3129</v>
      </c>
      <c r="B3130" s="2">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f>IF(Table1[[#This Row],[Age]]&lt;25,"Under 25",
IF(Table1[[#This Row],[Age]]&lt;=34,"25–34",
IF(Table1[[#This Row],[Age]]&lt;=44,"35–44",
IF(Table1[[#This Row],[Age]]&lt;=54,"45–54","55+"))))</f>
        <v>55+</v>
      </c>
      <c r="T3130" t="str">
        <f>IF(Table1[[#This Row],[Purchase Amount (USD)]]&gt;=100,"High Value","Low Value")</f>
        <v>Low Value</v>
      </c>
      <c r="U3130" t="str">
        <f>IF(Table1[[#This Row],[Previous Purchases]]&gt;=20,"Loyal",
IF(Table1[[#This Row],[Previous Purchases]]&gt;=10,"Returning","New"))</f>
        <v>Loyal</v>
      </c>
      <c r="V3130" s="3">
        <f>IF(Table1[[#This Row],[Discount Applied]]="Yes",1,0)</f>
        <v>0</v>
      </c>
    </row>
    <row r="3131" spans="1:22" ht="14" x14ac:dyDescent="0.3">
      <c r="A3131">
        <v>3130</v>
      </c>
      <c r="B3131" s="2">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f>IF(Table1[[#This Row],[Age]]&lt;25,"Under 25",
IF(Table1[[#This Row],[Age]]&lt;=34,"25–34",
IF(Table1[[#This Row],[Age]]&lt;=44,"35–44",
IF(Table1[[#This Row],[Age]]&lt;=54,"45–54","55+"))))</f>
        <v>55+</v>
      </c>
      <c r="T3131" t="str">
        <f>IF(Table1[[#This Row],[Purchase Amount (USD)]]&gt;=100,"High Value","Low Value")</f>
        <v>Low Value</v>
      </c>
      <c r="U3131" t="str">
        <f>IF(Table1[[#This Row],[Previous Purchases]]&gt;=20,"Loyal",
IF(Table1[[#This Row],[Previous Purchases]]&gt;=10,"Returning","New"))</f>
        <v>Loyal</v>
      </c>
      <c r="V3131" s="3">
        <f>IF(Table1[[#This Row],[Discount Applied]]="Yes",1,0)</f>
        <v>0</v>
      </c>
    </row>
    <row r="3132" spans="1:22" ht="14" x14ac:dyDescent="0.3">
      <c r="A3132">
        <v>3131</v>
      </c>
      <c r="B3132" s="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f>IF(Table1[[#This Row],[Age]]&lt;25,"Under 25",
IF(Table1[[#This Row],[Age]]&lt;=34,"25–34",
IF(Table1[[#This Row],[Age]]&lt;=44,"35–44",
IF(Table1[[#This Row],[Age]]&lt;=54,"45–54","55+"))))</f>
        <v>45–54</v>
      </c>
      <c r="T3132" t="str">
        <f>IF(Table1[[#This Row],[Purchase Amount (USD)]]&gt;=100,"High Value","Low Value")</f>
        <v>Low Value</v>
      </c>
      <c r="U3132" t="str">
        <f>IF(Table1[[#This Row],[Previous Purchases]]&gt;=20,"Loyal",
IF(Table1[[#This Row],[Previous Purchases]]&gt;=10,"Returning","New"))</f>
        <v>Loyal</v>
      </c>
      <c r="V3132" s="3">
        <f>IF(Table1[[#This Row],[Discount Applied]]="Yes",1,0)</f>
        <v>0</v>
      </c>
    </row>
    <row r="3133" spans="1:22" ht="14" x14ac:dyDescent="0.3">
      <c r="A3133">
        <v>3132</v>
      </c>
      <c r="B3133" s="2">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f>IF(Table1[[#This Row],[Age]]&lt;25,"Under 25",
IF(Table1[[#This Row],[Age]]&lt;=34,"25–34",
IF(Table1[[#This Row],[Age]]&lt;=44,"35–44",
IF(Table1[[#This Row],[Age]]&lt;=54,"45–54","55+"))))</f>
        <v>25–34</v>
      </c>
      <c r="T3133" t="str">
        <f>IF(Table1[[#This Row],[Purchase Amount (USD)]]&gt;=100,"High Value","Low Value")</f>
        <v>Low Value</v>
      </c>
      <c r="U3133" t="str">
        <f>IF(Table1[[#This Row],[Previous Purchases]]&gt;=20,"Loyal",
IF(Table1[[#This Row],[Previous Purchases]]&gt;=10,"Returning","New"))</f>
        <v>Returning</v>
      </c>
      <c r="V3133" s="3">
        <f>IF(Table1[[#This Row],[Discount Applied]]="Yes",1,0)</f>
        <v>0</v>
      </c>
    </row>
    <row r="3134" spans="1:22" ht="14" x14ac:dyDescent="0.3">
      <c r="A3134">
        <v>3133</v>
      </c>
      <c r="B3134" s="2">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f>IF(Table1[[#This Row],[Age]]&lt;25,"Under 25",
IF(Table1[[#This Row],[Age]]&lt;=34,"25–34",
IF(Table1[[#This Row],[Age]]&lt;=44,"35–44",
IF(Table1[[#This Row],[Age]]&lt;=54,"45–54","55+"))))</f>
        <v>25–34</v>
      </c>
      <c r="T3134" t="str">
        <f>IF(Table1[[#This Row],[Purchase Amount (USD)]]&gt;=100,"High Value","Low Value")</f>
        <v>Low Value</v>
      </c>
      <c r="U3134" t="str">
        <f>IF(Table1[[#This Row],[Previous Purchases]]&gt;=20,"Loyal",
IF(Table1[[#This Row],[Previous Purchases]]&gt;=10,"Returning","New"))</f>
        <v>Loyal</v>
      </c>
      <c r="V3134" s="3">
        <f>IF(Table1[[#This Row],[Discount Applied]]="Yes",1,0)</f>
        <v>0</v>
      </c>
    </row>
    <row r="3135" spans="1:22" ht="14" x14ac:dyDescent="0.3">
      <c r="A3135">
        <v>3134</v>
      </c>
      <c r="B3135" s="2">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f>IF(Table1[[#This Row],[Age]]&lt;25,"Under 25",
IF(Table1[[#This Row],[Age]]&lt;=34,"25–34",
IF(Table1[[#This Row],[Age]]&lt;=44,"35–44",
IF(Table1[[#This Row],[Age]]&lt;=54,"45–54","55+"))))</f>
        <v>55+</v>
      </c>
      <c r="T3135" t="str">
        <f>IF(Table1[[#This Row],[Purchase Amount (USD)]]&gt;=100,"High Value","Low Value")</f>
        <v>Low Value</v>
      </c>
      <c r="U3135" t="str">
        <f>IF(Table1[[#This Row],[Previous Purchases]]&gt;=20,"Loyal",
IF(Table1[[#This Row],[Previous Purchases]]&gt;=10,"Returning","New"))</f>
        <v>Loyal</v>
      </c>
      <c r="V3135" s="3">
        <f>IF(Table1[[#This Row],[Discount Applied]]="Yes",1,0)</f>
        <v>0</v>
      </c>
    </row>
    <row r="3136" spans="1:22" ht="14" x14ac:dyDescent="0.3">
      <c r="A3136">
        <v>3135</v>
      </c>
      <c r="B3136" s="2">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f>IF(Table1[[#This Row],[Age]]&lt;25,"Under 25",
IF(Table1[[#This Row],[Age]]&lt;=34,"25–34",
IF(Table1[[#This Row],[Age]]&lt;=44,"35–44",
IF(Table1[[#This Row],[Age]]&lt;=54,"45–54","55+"))))</f>
        <v>35–44</v>
      </c>
      <c r="T3136" t="str">
        <f>IF(Table1[[#This Row],[Purchase Amount (USD)]]&gt;=100,"High Value","Low Value")</f>
        <v>Low Value</v>
      </c>
      <c r="U3136" t="str">
        <f>IF(Table1[[#This Row],[Previous Purchases]]&gt;=20,"Loyal",
IF(Table1[[#This Row],[Previous Purchases]]&gt;=10,"Returning","New"))</f>
        <v>Loyal</v>
      </c>
      <c r="V3136" s="3">
        <f>IF(Table1[[#This Row],[Discount Applied]]="Yes",1,0)</f>
        <v>0</v>
      </c>
    </row>
    <row r="3137" spans="1:22" ht="14" x14ac:dyDescent="0.3">
      <c r="A3137">
        <v>3136</v>
      </c>
      <c r="B3137" s="2">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f>IF(Table1[[#This Row],[Age]]&lt;25,"Under 25",
IF(Table1[[#This Row],[Age]]&lt;=34,"25–34",
IF(Table1[[#This Row],[Age]]&lt;=44,"35–44",
IF(Table1[[#This Row],[Age]]&lt;=54,"45–54","55+"))))</f>
        <v>55+</v>
      </c>
      <c r="T3137" t="str">
        <f>IF(Table1[[#This Row],[Purchase Amount (USD)]]&gt;=100,"High Value","Low Value")</f>
        <v>Low Value</v>
      </c>
      <c r="U3137" t="str">
        <f>IF(Table1[[#This Row],[Previous Purchases]]&gt;=20,"Loyal",
IF(Table1[[#This Row],[Previous Purchases]]&gt;=10,"Returning","New"))</f>
        <v>Loyal</v>
      </c>
      <c r="V3137" s="3">
        <f>IF(Table1[[#This Row],[Discount Applied]]="Yes",1,0)</f>
        <v>0</v>
      </c>
    </row>
    <row r="3138" spans="1:22" ht="14" x14ac:dyDescent="0.3">
      <c r="A3138">
        <v>3137</v>
      </c>
      <c r="B3138" s="2">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f>IF(Table1[[#This Row],[Age]]&lt;25,"Under 25",
IF(Table1[[#This Row],[Age]]&lt;=34,"25–34",
IF(Table1[[#This Row],[Age]]&lt;=44,"35–44",
IF(Table1[[#This Row],[Age]]&lt;=54,"45–54","55+"))))</f>
        <v>55+</v>
      </c>
      <c r="T3138" t="str">
        <f>IF(Table1[[#This Row],[Purchase Amount (USD)]]&gt;=100,"High Value","Low Value")</f>
        <v>Low Value</v>
      </c>
      <c r="U3138" t="str">
        <f>IF(Table1[[#This Row],[Previous Purchases]]&gt;=20,"Loyal",
IF(Table1[[#This Row],[Previous Purchases]]&gt;=10,"Returning","New"))</f>
        <v>Loyal</v>
      </c>
      <c r="V3138" s="3">
        <f>IF(Table1[[#This Row],[Discount Applied]]="Yes",1,0)</f>
        <v>0</v>
      </c>
    </row>
    <row r="3139" spans="1:22" ht="14" x14ac:dyDescent="0.3">
      <c r="A3139">
        <v>3138</v>
      </c>
      <c r="B3139" s="2">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f>IF(Table1[[#This Row],[Age]]&lt;25,"Under 25",
IF(Table1[[#This Row],[Age]]&lt;=34,"25–34",
IF(Table1[[#This Row],[Age]]&lt;=44,"35–44",
IF(Table1[[#This Row],[Age]]&lt;=54,"45–54","55+"))))</f>
        <v>25–34</v>
      </c>
      <c r="T3139" t="str">
        <f>IF(Table1[[#This Row],[Purchase Amount (USD)]]&gt;=100,"High Value","Low Value")</f>
        <v>Low Value</v>
      </c>
      <c r="U3139" t="str">
        <f>IF(Table1[[#This Row],[Previous Purchases]]&gt;=20,"Loyal",
IF(Table1[[#This Row],[Previous Purchases]]&gt;=10,"Returning","New"))</f>
        <v>Returning</v>
      </c>
      <c r="V3139" s="3">
        <f>IF(Table1[[#This Row],[Discount Applied]]="Yes",1,0)</f>
        <v>0</v>
      </c>
    </row>
    <row r="3140" spans="1:22" ht="14" x14ac:dyDescent="0.3">
      <c r="A3140">
        <v>3139</v>
      </c>
      <c r="B3140" s="2">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f>IF(Table1[[#This Row],[Age]]&lt;25,"Under 25",
IF(Table1[[#This Row],[Age]]&lt;=34,"25–34",
IF(Table1[[#This Row],[Age]]&lt;=44,"35–44",
IF(Table1[[#This Row],[Age]]&lt;=54,"45–54","55+"))))</f>
        <v>45–54</v>
      </c>
      <c r="T3140" t="str">
        <f>IF(Table1[[#This Row],[Purchase Amount (USD)]]&gt;=100,"High Value","Low Value")</f>
        <v>Low Value</v>
      </c>
      <c r="U3140" t="str">
        <f>IF(Table1[[#This Row],[Previous Purchases]]&gt;=20,"Loyal",
IF(Table1[[#This Row],[Previous Purchases]]&gt;=10,"Returning","New"))</f>
        <v>Loyal</v>
      </c>
      <c r="V3140" s="3">
        <f>IF(Table1[[#This Row],[Discount Applied]]="Yes",1,0)</f>
        <v>0</v>
      </c>
    </row>
    <row r="3141" spans="1:22" ht="14" x14ac:dyDescent="0.3">
      <c r="A3141">
        <v>3140</v>
      </c>
      <c r="B3141" s="2">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f>IF(Table1[[#This Row],[Age]]&lt;25,"Under 25",
IF(Table1[[#This Row],[Age]]&lt;=34,"25–34",
IF(Table1[[#This Row],[Age]]&lt;=44,"35–44",
IF(Table1[[#This Row],[Age]]&lt;=54,"45–54","55+"))))</f>
        <v>35–44</v>
      </c>
      <c r="T3141" t="str">
        <f>IF(Table1[[#This Row],[Purchase Amount (USD)]]&gt;=100,"High Value","Low Value")</f>
        <v>Low Value</v>
      </c>
      <c r="U3141" t="str">
        <f>IF(Table1[[#This Row],[Previous Purchases]]&gt;=20,"Loyal",
IF(Table1[[#This Row],[Previous Purchases]]&gt;=10,"Returning","New"))</f>
        <v>New</v>
      </c>
      <c r="V3141" s="3">
        <f>IF(Table1[[#This Row],[Discount Applied]]="Yes",1,0)</f>
        <v>0</v>
      </c>
    </row>
    <row r="3142" spans="1:22" ht="14" x14ac:dyDescent="0.3">
      <c r="A3142">
        <v>3141</v>
      </c>
      <c r="B3142" s="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f>IF(Table1[[#This Row],[Age]]&lt;25,"Under 25",
IF(Table1[[#This Row],[Age]]&lt;=34,"25–34",
IF(Table1[[#This Row],[Age]]&lt;=44,"35–44",
IF(Table1[[#This Row],[Age]]&lt;=54,"45–54","55+"))))</f>
        <v>25–34</v>
      </c>
      <c r="T3142" t="str">
        <f>IF(Table1[[#This Row],[Purchase Amount (USD)]]&gt;=100,"High Value","Low Value")</f>
        <v>Low Value</v>
      </c>
      <c r="U3142" t="str">
        <f>IF(Table1[[#This Row],[Previous Purchases]]&gt;=20,"Loyal",
IF(Table1[[#This Row],[Previous Purchases]]&gt;=10,"Returning","New"))</f>
        <v>Loyal</v>
      </c>
      <c r="V3142" s="3">
        <f>IF(Table1[[#This Row],[Discount Applied]]="Yes",1,0)</f>
        <v>0</v>
      </c>
    </row>
    <row r="3143" spans="1:22" ht="14" x14ac:dyDescent="0.3">
      <c r="A3143">
        <v>3142</v>
      </c>
      <c r="B3143" s="2">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f>IF(Table1[[#This Row],[Age]]&lt;25,"Under 25",
IF(Table1[[#This Row],[Age]]&lt;=34,"25–34",
IF(Table1[[#This Row],[Age]]&lt;=44,"35–44",
IF(Table1[[#This Row],[Age]]&lt;=54,"45–54","55+"))))</f>
        <v>35–44</v>
      </c>
      <c r="T3143" t="str">
        <f>IF(Table1[[#This Row],[Purchase Amount (USD)]]&gt;=100,"High Value","Low Value")</f>
        <v>Low Value</v>
      </c>
      <c r="U3143" t="str">
        <f>IF(Table1[[#This Row],[Previous Purchases]]&gt;=20,"Loyal",
IF(Table1[[#This Row],[Previous Purchases]]&gt;=10,"Returning","New"))</f>
        <v>Loyal</v>
      </c>
      <c r="V3143" s="3">
        <f>IF(Table1[[#This Row],[Discount Applied]]="Yes",1,0)</f>
        <v>0</v>
      </c>
    </row>
    <row r="3144" spans="1:22" ht="14" x14ac:dyDescent="0.3">
      <c r="A3144">
        <v>3143</v>
      </c>
      <c r="B3144" s="2">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f>IF(Table1[[#This Row],[Age]]&lt;25,"Under 25",
IF(Table1[[#This Row],[Age]]&lt;=34,"25–34",
IF(Table1[[#This Row],[Age]]&lt;=44,"35–44",
IF(Table1[[#This Row],[Age]]&lt;=54,"45–54","55+"))))</f>
        <v>Under 25</v>
      </c>
      <c r="T3144" t="str">
        <f>IF(Table1[[#This Row],[Purchase Amount (USD)]]&gt;=100,"High Value","Low Value")</f>
        <v>Low Value</v>
      </c>
      <c r="U3144" t="str">
        <f>IF(Table1[[#This Row],[Previous Purchases]]&gt;=20,"Loyal",
IF(Table1[[#This Row],[Previous Purchases]]&gt;=10,"Returning","New"))</f>
        <v>New</v>
      </c>
      <c r="V3144" s="3">
        <f>IF(Table1[[#This Row],[Discount Applied]]="Yes",1,0)</f>
        <v>0</v>
      </c>
    </row>
    <row r="3145" spans="1:22" ht="14" x14ac:dyDescent="0.3">
      <c r="A3145">
        <v>3144</v>
      </c>
      <c r="B3145" s="2">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f>IF(Table1[[#This Row],[Age]]&lt;25,"Under 25",
IF(Table1[[#This Row],[Age]]&lt;=34,"25–34",
IF(Table1[[#This Row],[Age]]&lt;=44,"35–44",
IF(Table1[[#This Row],[Age]]&lt;=54,"45–54","55+"))))</f>
        <v>55+</v>
      </c>
      <c r="T3145" t="str">
        <f>IF(Table1[[#This Row],[Purchase Amount (USD)]]&gt;=100,"High Value","Low Value")</f>
        <v>Low Value</v>
      </c>
      <c r="U3145" t="str">
        <f>IF(Table1[[#This Row],[Previous Purchases]]&gt;=20,"Loyal",
IF(Table1[[#This Row],[Previous Purchases]]&gt;=10,"Returning","New"))</f>
        <v>Loyal</v>
      </c>
      <c r="V3145" s="3">
        <f>IF(Table1[[#This Row],[Discount Applied]]="Yes",1,0)</f>
        <v>0</v>
      </c>
    </row>
    <row r="3146" spans="1:22" ht="14" x14ac:dyDescent="0.3">
      <c r="A3146">
        <v>3145</v>
      </c>
      <c r="B3146" s="2">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f>IF(Table1[[#This Row],[Age]]&lt;25,"Under 25",
IF(Table1[[#This Row],[Age]]&lt;=34,"25–34",
IF(Table1[[#This Row],[Age]]&lt;=44,"35–44",
IF(Table1[[#This Row],[Age]]&lt;=54,"45–54","55+"))))</f>
        <v>Under 25</v>
      </c>
      <c r="T3146" t="str">
        <f>IF(Table1[[#This Row],[Purchase Amount (USD)]]&gt;=100,"High Value","Low Value")</f>
        <v>Low Value</v>
      </c>
      <c r="U3146" t="str">
        <f>IF(Table1[[#This Row],[Previous Purchases]]&gt;=20,"Loyal",
IF(Table1[[#This Row],[Previous Purchases]]&gt;=10,"Returning","New"))</f>
        <v>Returning</v>
      </c>
      <c r="V3146" s="3">
        <f>IF(Table1[[#This Row],[Discount Applied]]="Yes",1,0)</f>
        <v>0</v>
      </c>
    </row>
    <row r="3147" spans="1:22" ht="14" x14ac:dyDescent="0.3">
      <c r="A3147">
        <v>3146</v>
      </c>
      <c r="B3147" s="2">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f>IF(Table1[[#This Row],[Age]]&lt;25,"Under 25",
IF(Table1[[#This Row],[Age]]&lt;=34,"25–34",
IF(Table1[[#This Row],[Age]]&lt;=44,"35–44",
IF(Table1[[#This Row],[Age]]&lt;=54,"45–54","55+"))))</f>
        <v>55+</v>
      </c>
      <c r="T3147" t="str">
        <f>IF(Table1[[#This Row],[Purchase Amount (USD)]]&gt;=100,"High Value","Low Value")</f>
        <v>Low Value</v>
      </c>
      <c r="U3147" t="str">
        <f>IF(Table1[[#This Row],[Previous Purchases]]&gt;=20,"Loyal",
IF(Table1[[#This Row],[Previous Purchases]]&gt;=10,"Returning","New"))</f>
        <v>Returning</v>
      </c>
      <c r="V3147" s="3">
        <f>IF(Table1[[#This Row],[Discount Applied]]="Yes",1,0)</f>
        <v>0</v>
      </c>
    </row>
    <row r="3148" spans="1:22" ht="14" x14ac:dyDescent="0.3">
      <c r="A3148">
        <v>3147</v>
      </c>
      <c r="B3148" s="2">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f>IF(Table1[[#This Row],[Age]]&lt;25,"Under 25",
IF(Table1[[#This Row],[Age]]&lt;=34,"25–34",
IF(Table1[[#This Row],[Age]]&lt;=44,"35–44",
IF(Table1[[#This Row],[Age]]&lt;=54,"45–54","55+"))))</f>
        <v>Under 25</v>
      </c>
      <c r="T3148" t="str">
        <f>IF(Table1[[#This Row],[Purchase Amount (USD)]]&gt;=100,"High Value","Low Value")</f>
        <v>Low Value</v>
      </c>
      <c r="U3148" t="str">
        <f>IF(Table1[[#This Row],[Previous Purchases]]&gt;=20,"Loyal",
IF(Table1[[#This Row],[Previous Purchases]]&gt;=10,"Returning","New"))</f>
        <v>Returning</v>
      </c>
      <c r="V3148" s="3">
        <f>IF(Table1[[#This Row],[Discount Applied]]="Yes",1,0)</f>
        <v>0</v>
      </c>
    </row>
    <row r="3149" spans="1:22" ht="14" x14ac:dyDescent="0.3">
      <c r="A3149">
        <v>3148</v>
      </c>
      <c r="B3149" s="2">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f>IF(Table1[[#This Row],[Age]]&lt;25,"Under 25",
IF(Table1[[#This Row],[Age]]&lt;=34,"25–34",
IF(Table1[[#This Row],[Age]]&lt;=44,"35–44",
IF(Table1[[#This Row],[Age]]&lt;=54,"45–54","55+"))))</f>
        <v>45–54</v>
      </c>
      <c r="T3149" t="str">
        <f>IF(Table1[[#This Row],[Purchase Amount (USD)]]&gt;=100,"High Value","Low Value")</f>
        <v>Low Value</v>
      </c>
      <c r="U3149" t="str">
        <f>IF(Table1[[#This Row],[Previous Purchases]]&gt;=20,"Loyal",
IF(Table1[[#This Row],[Previous Purchases]]&gt;=10,"Returning","New"))</f>
        <v>Loyal</v>
      </c>
      <c r="V3149" s="3">
        <f>IF(Table1[[#This Row],[Discount Applied]]="Yes",1,0)</f>
        <v>0</v>
      </c>
    </row>
    <row r="3150" spans="1:22" ht="14" x14ac:dyDescent="0.3">
      <c r="A3150">
        <v>3149</v>
      </c>
      <c r="B3150" s="2">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f>IF(Table1[[#This Row],[Age]]&lt;25,"Under 25",
IF(Table1[[#This Row],[Age]]&lt;=34,"25–34",
IF(Table1[[#This Row],[Age]]&lt;=44,"35–44",
IF(Table1[[#This Row],[Age]]&lt;=54,"45–54","55+"))))</f>
        <v>35–44</v>
      </c>
      <c r="T3150" t="str">
        <f>IF(Table1[[#This Row],[Purchase Amount (USD)]]&gt;=100,"High Value","Low Value")</f>
        <v>Low Value</v>
      </c>
      <c r="U3150" t="str">
        <f>IF(Table1[[#This Row],[Previous Purchases]]&gt;=20,"Loyal",
IF(Table1[[#This Row],[Previous Purchases]]&gt;=10,"Returning","New"))</f>
        <v>Returning</v>
      </c>
      <c r="V3150" s="3">
        <f>IF(Table1[[#This Row],[Discount Applied]]="Yes",1,0)</f>
        <v>0</v>
      </c>
    </row>
    <row r="3151" spans="1:22" ht="14" x14ac:dyDescent="0.3">
      <c r="A3151">
        <v>3150</v>
      </c>
      <c r="B3151" s="2">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str">
        <f>IF(Table1[[#This Row],[Age]]&lt;25,"Under 25",
IF(Table1[[#This Row],[Age]]&lt;=34,"25–34",
IF(Table1[[#This Row],[Age]]&lt;=44,"35–44",
IF(Table1[[#This Row],[Age]]&lt;=54,"45–54","55+"))))</f>
        <v>Under 25</v>
      </c>
      <c r="T3151" t="str">
        <f>IF(Table1[[#This Row],[Purchase Amount (USD)]]&gt;=100,"High Value","Low Value")</f>
        <v>Low Value</v>
      </c>
      <c r="U3151" t="str">
        <f>IF(Table1[[#This Row],[Previous Purchases]]&gt;=20,"Loyal",
IF(Table1[[#This Row],[Previous Purchases]]&gt;=10,"Returning","New"))</f>
        <v>New</v>
      </c>
      <c r="V3151" s="3">
        <f>IF(Table1[[#This Row],[Discount Applied]]="Yes",1,0)</f>
        <v>0</v>
      </c>
    </row>
    <row r="3152" spans="1:22" ht="14" x14ac:dyDescent="0.3">
      <c r="A3152">
        <v>3151</v>
      </c>
      <c r="B3152" s="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f>IF(Table1[[#This Row],[Age]]&lt;25,"Under 25",
IF(Table1[[#This Row],[Age]]&lt;=34,"25–34",
IF(Table1[[#This Row],[Age]]&lt;=44,"35–44",
IF(Table1[[#This Row],[Age]]&lt;=54,"45–54","55+"))))</f>
        <v>55+</v>
      </c>
      <c r="T3152" t="str">
        <f>IF(Table1[[#This Row],[Purchase Amount (USD)]]&gt;=100,"High Value","Low Value")</f>
        <v>Low Value</v>
      </c>
      <c r="U3152" t="str">
        <f>IF(Table1[[#This Row],[Previous Purchases]]&gt;=20,"Loyal",
IF(Table1[[#This Row],[Previous Purchases]]&gt;=10,"Returning","New"))</f>
        <v>New</v>
      </c>
      <c r="V3152" s="3">
        <f>IF(Table1[[#This Row],[Discount Applied]]="Yes",1,0)</f>
        <v>0</v>
      </c>
    </row>
    <row r="3153" spans="1:22" ht="14" x14ac:dyDescent="0.3">
      <c r="A3153">
        <v>3152</v>
      </c>
      <c r="B3153" s="2">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f>IF(Table1[[#This Row],[Age]]&lt;25,"Under 25",
IF(Table1[[#This Row],[Age]]&lt;=34,"25–34",
IF(Table1[[#This Row],[Age]]&lt;=44,"35–44",
IF(Table1[[#This Row],[Age]]&lt;=54,"45–54","55+"))))</f>
        <v>45–54</v>
      </c>
      <c r="T3153" t="str">
        <f>IF(Table1[[#This Row],[Purchase Amount (USD)]]&gt;=100,"High Value","Low Value")</f>
        <v>Low Value</v>
      </c>
      <c r="U3153" t="str">
        <f>IF(Table1[[#This Row],[Previous Purchases]]&gt;=20,"Loyal",
IF(Table1[[#This Row],[Previous Purchases]]&gt;=10,"Returning","New"))</f>
        <v>Loyal</v>
      </c>
      <c r="V3153" s="3">
        <f>IF(Table1[[#This Row],[Discount Applied]]="Yes",1,0)</f>
        <v>0</v>
      </c>
    </row>
    <row r="3154" spans="1:22" ht="14" x14ac:dyDescent="0.3">
      <c r="A3154">
        <v>3153</v>
      </c>
      <c r="B3154" s="2">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str">
        <f>IF(Table1[[#This Row],[Age]]&lt;25,"Under 25",
IF(Table1[[#This Row],[Age]]&lt;=34,"25–34",
IF(Table1[[#This Row],[Age]]&lt;=44,"35–44",
IF(Table1[[#This Row],[Age]]&lt;=54,"45–54","55+"))))</f>
        <v>45–54</v>
      </c>
      <c r="T3154" t="str">
        <f>IF(Table1[[#This Row],[Purchase Amount (USD)]]&gt;=100,"High Value","Low Value")</f>
        <v>Low Value</v>
      </c>
      <c r="U3154" t="str">
        <f>IF(Table1[[#This Row],[Previous Purchases]]&gt;=20,"Loyal",
IF(Table1[[#This Row],[Previous Purchases]]&gt;=10,"Returning","New"))</f>
        <v>Returning</v>
      </c>
      <c r="V3154" s="3">
        <f>IF(Table1[[#This Row],[Discount Applied]]="Yes",1,0)</f>
        <v>0</v>
      </c>
    </row>
    <row r="3155" spans="1:22" ht="14" x14ac:dyDescent="0.3">
      <c r="A3155">
        <v>3154</v>
      </c>
      <c r="B3155" s="2">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f>IF(Table1[[#This Row],[Age]]&lt;25,"Under 25",
IF(Table1[[#This Row],[Age]]&lt;=34,"25–34",
IF(Table1[[#This Row],[Age]]&lt;=44,"35–44",
IF(Table1[[#This Row],[Age]]&lt;=54,"45–54","55+"))))</f>
        <v>55+</v>
      </c>
      <c r="T3155" t="str">
        <f>IF(Table1[[#This Row],[Purchase Amount (USD)]]&gt;=100,"High Value","Low Value")</f>
        <v>Low Value</v>
      </c>
      <c r="U3155" t="str">
        <f>IF(Table1[[#This Row],[Previous Purchases]]&gt;=20,"Loyal",
IF(Table1[[#This Row],[Previous Purchases]]&gt;=10,"Returning","New"))</f>
        <v>Loyal</v>
      </c>
      <c r="V3155" s="3">
        <f>IF(Table1[[#This Row],[Discount Applied]]="Yes",1,0)</f>
        <v>0</v>
      </c>
    </row>
    <row r="3156" spans="1:22" ht="14" x14ac:dyDescent="0.3">
      <c r="A3156">
        <v>3155</v>
      </c>
      <c r="B3156" s="2">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str">
        <f>IF(Table1[[#This Row],[Age]]&lt;25,"Under 25",
IF(Table1[[#This Row],[Age]]&lt;=34,"25–34",
IF(Table1[[#This Row],[Age]]&lt;=44,"35–44",
IF(Table1[[#This Row],[Age]]&lt;=54,"45–54","55+"))))</f>
        <v>25–34</v>
      </c>
      <c r="T3156" t="str">
        <f>IF(Table1[[#This Row],[Purchase Amount (USD)]]&gt;=100,"High Value","Low Value")</f>
        <v>Low Value</v>
      </c>
      <c r="U3156" t="str">
        <f>IF(Table1[[#This Row],[Previous Purchases]]&gt;=20,"Loyal",
IF(Table1[[#This Row],[Previous Purchases]]&gt;=10,"Returning","New"))</f>
        <v>Loyal</v>
      </c>
      <c r="V3156" s="3">
        <f>IF(Table1[[#This Row],[Discount Applied]]="Yes",1,0)</f>
        <v>0</v>
      </c>
    </row>
    <row r="3157" spans="1:22" ht="14" x14ac:dyDescent="0.3">
      <c r="A3157">
        <v>3156</v>
      </c>
      <c r="B3157" s="2">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f>IF(Table1[[#This Row],[Age]]&lt;25,"Under 25",
IF(Table1[[#This Row],[Age]]&lt;=34,"25–34",
IF(Table1[[#This Row],[Age]]&lt;=44,"35–44",
IF(Table1[[#This Row],[Age]]&lt;=54,"45–54","55+"))))</f>
        <v>Under 25</v>
      </c>
      <c r="T3157" t="str">
        <f>IF(Table1[[#This Row],[Purchase Amount (USD)]]&gt;=100,"High Value","Low Value")</f>
        <v>Low Value</v>
      </c>
      <c r="U3157" t="str">
        <f>IF(Table1[[#This Row],[Previous Purchases]]&gt;=20,"Loyal",
IF(Table1[[#This Row],[Previous Purchases]]&gt;=10,"Returning","New"))</f>
        <v>Loyal</v>
      </c>
      <c r="V3157" s="3">
        <f>IF(Table1[[#This Row],[Discount Applied]]="Yes",1,0)</f>
        <v>0</v>
      </c>
    </row>
    <row r="3158" spans="1:22" ht="14" x14ac:dyDescent="0.3">
      <c r="A3158">
        <v>3157</v>
      </c>
      <c r="B3158" s="2">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f>IF(Table1[[#This Row],[Age]]&lt;25,"Under 25",
IF(Table1[[#This Row],[Age]]&lt;=34,"25–34",
IF(Table1[[#This Row],[Age]]&lt;=44,"35–44",
IF(Table1[[#This Row],[Age]]&lt;=54,"45–54","55+"))))</f>
        <v>Under 25</v>
      </c>
      <c r="T3158" t="str">
        <f>IF(Table1[[#This Row],[Purchase Amount (USD)]]&gt;=100,"High Value","Low Value")</f>
        <v>Low Value</v>
      </c>
      <c r="U3158" t="str">
        <f>IF(Table1[[#This Row],[Previous Purchases]]&gt;=20,"Loyal",
IF(Table1[[#This Row],[Previous Purchases]]&gt;=10,"Returning","New"))</f>
        <v>Returning</v>
      </c>
      <c r="V3158" s="3">
        <f>IF(Table1[[#This Row],[Discount Applied]]="Yes",1,0)</f>
        <v>0</v>
      </c>
    </row>
    <row r="3159" spans="1:22" ht="14" x14ac:dyDescent="0.3">
      <c r="A3159">
        <v>3158</v>
      </c>
      <c r="B3159" s="2">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str">
        <f>IF(Table1[[#This Row],[Age]]&lt;25,"Under 25",
IF(Table1[[#This Row],[Age]]&lt;=34,"25–34",
IF(Table1[[#This Row],[Age]]&lt;=44,"35–44",
IF(Table1[[#This Row],[Age]]&lt;=54,"45–54","55+"))))</f>
        <v>Under 25</v>
      </c>
      <c r="T3159" t="str">
        <f>IF(Table1[[#This Row],[Purchase Amount (USD)]]&gt;=100,"High Value","Low Value")</f>
        <v>Low Value</v>
      </c>
      <c r="U3159" t="str">
        <f>IF(Table1[[#This Row],[Previous Purchases]]&gt;=20,"Loyal",
IF(Table1[[#This Row],[Previous Purchases]]&gt;=10,"Returning","New"))</f>
        <v>New</v>
      </c>
      <c r="V3159" s="3">
        <f>IF(Table1[[#This Row],[Discount Applied]]="Yes",1,0)</f>
        <v>0</v>
      </c>
    </row>
    <row r="3160" spans="1:22" ht="14" x14ac:dyDescent="0.3">
      <c r="A3160">
        <v>3159</v>
      </c>
      <c r="B3160" s="2">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f>IF(Table1[[#This Row],[Age]]&lt;25,"Under 25",
IF(Table1[[#This Row],[Age]]&lt;=34,"25–34",
IF(Table1[[#This Row],[Age]]&lt;=44,"35–44",
IF(Table1[[#This Row],[Age]]&lt;=54,"45–54","55+"))))</f>
        <v>25–34</v>
      </c>
      <c r="T3160" t="str">
        <f>IF(Table1[[#This Row],[Purchase Amount (USD)]]&gt;=100,"High Value","Low Value")</f>
        <v>Low Value</v>
      </c>
      <c r="U3160" t="str">
        <f>IF(Table1[[#This Row],[Previous Purchases]]&gt;=20,"Loyal",
IF(Table1[[#This Row],[Previous Purchases]]&gt;=10,"Returning","New"))</f>
        <v>Loyal</v>
      </c>
      <c r="V3160" s="3">
        <f>IF(Table1[[#This Row],[Discount Applied]]="Yes",1,0)</f>
        <v>0</v>
      </c>
    </row>
    <row r="3161" spans="1:22" ht="14" x14ac:dyDescent="0.3">
      <c r="A3161">
        <v>3160</v>
      </c>
      <c r="B3161" s="2">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f>IF(Table1[[#This Row],[Age]]&lt;25,"Under 25",
IF(Table1[[#This Row],[Age]]&lt;=34,"25–34",
IF(Table1[[#This Row],[Age]]&lt;=44,"35–44",
IF(Table1[[#This Row],[Age]]&lt;=54,"45–54","55+"))))</f>
        <v>55+</v>
      </c>
      <c r="T3161" t="str">
        <f>IF(Table1[[#This Row],[Purchase Amount (USD)]]&gt;=100,"High Value","Low Value")</f>
        <v>Low Value</v>
      </c>
      <c r="U3161" t="str">
        <f>IF(Table1[[#This Row],[Previous Purchases]]&gt;=20,"Loyal",
IF(Table1[[#This Row],[Previous Purchases]]&gt;=10,"Returning","New"))</f>
        <v>New</v>
      </c>
      <c r="V3161" s="3">
        <f>IF(Table1[[#This Row],[Discount Applied]]="Yes",1,0)</f>
        <v>0</v>
      </c>
    </row>
    <row r="3162" spans="1:22" ht="14" x14ac:dyDescent="0.3">
      <c r="A3162">
        <v>3161</v>
      </c>
      <c r="B3162" s="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str">
        <f>IF(Table1[[#This Row],[Age]]&lt;25,"Under 25",
IF(Table1[[#This Row],[Age]]&lt;=34,"25–34",
IF(Table1[[#This Row],[Age]]&lt;=44,"35–44",
IF(Table1[[#This Row],[Age]]&lt;=54,"45–54","55+"))))</f>
        <v>25–34</v>
      </c>
      <c r="T3162" t="str">
        <f>IF(Table1[[#This Row],[Purchase Amount (USD)]]&gt;=100,"High Value","Low Value")</f>
        <v>Low Value</v>
      </c>
      <c r="U3162" t="str">
        <f>IF(Table1[[#This Row],[Previous Purchases]]&gt;=20,"Loyal",
IF(Table1[[#This Row],[Previous Purchases]]&gt;=10,"Returning","New"))</f>
        <v>Loyal</v>
      </c>
      <c r="V3162" s="3">
        <f>IF(Table1[[#This Row],[Discount Applied]]="Yes",1,0)</f>
        <v>0</v>
      </c>
    </row>
    <row r="3163" spans="1:22" ht="14" x14ac:dyDescent="0.3">
      <c r="A3163">
        <v>3162</v>
      </c>
      <c r="B3163" s="2">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f>IF(Table1[[#This Row],[Age]]&lt;25,"Under 25",
IF(Table1[[#This Row],[Age]]&lt;=34,"25–34",
IF(Table1[[#This Row],[Age]]&lt;=44,"35–44",
IF(Table1[[#This Row],[Age]]&lt;=54,"45–54","55+"))))</f>
        <v>55+</v>
      </c>
      <c r="T3163" t="str">
        <f>IF(Table1[[#This Row],[Purchase Amount (USD)]]&gt;=100,"High Value","Low Value")</f>
        <v>Low Value</v>
      </c>
      <c r="U3163" t="str">
        <f>IF(Table1[[#This Row],[Previous Purchases]]&gt;=20,"Loyal",
IF(Table1[[#This Row],[Previous Purchases]]&gt;=10,"Returning","New"))</f>
        <v>Loyal</v>
      </c>
      <c r="V3163" s="3">
        <f>IF(Table1[[#This Row],[Discount Applied]]="Yes",1,0)</f>
        <v>0</v>
      </c>
    </row>
    <row r="3164" spans="1:22" ht="14" x14ac:dyDescent="0.3">
      <c r="A3164">
        <v>3163</v>
      </c>
      <c r="B3164" s="2">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f>IF(Table1[[#This Row],[Age]]&lt;25,"Under 25",
IF(Table1[[#This Row],[Age]]&lt;=34,"25–34",
IF(Table1[[#This Row],[Age]]&lt;=44,"35–44",
IF(Table1[[#This Row],[Age]]&lt;=54,"45–54","55+"))))</f>
        <v>55+</v>
      </c>
      <c r="T3164" t="str">
        <f>IF(Table1[[#This Row],[Purchase Amount (USD)]]&gt;=100,"High Value","Low Value")</f>
        <v>Low Value</v>
      </c>
      <c r="U3164" t="str">
        <f>IF(Table1[[#This Row],[Previous Purchases]]&gt;=20,"Loyal",
IF(Table1[[#This Row],[Previous Purchases]]&gt;=10,"Returning","New"))</f>
        <v>Loyal</v>
      </c>
      <c r="V3164" s="3">
        <f>IF(Table1[[#This Row],[Discount Applied]]="Yes",1,0)</f>
        <v>0</v>
      </c>
    </row>
    <row r="3165" spans="1:22" ht="14" x14ac:dyDescent="0.3">
      <c r="A3165">
        <v>3164</v>
      </c>
      <c r="B3165" s="2">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f>IF(Table1[[#This Row],[Age]]&lt;25,"Under 25",
IF(Table1[[#This Row],[Age]]&lt;=34,"25–34",
IF(Table1[[#This Row],[Age]]&lt;=44,"35–44",
IF(Table1[[#This Row],[Age]]&lt;=54,"45–54","55+"))))</f>
        <v>45–54</v>
      </c>
      <c r="T3165" t="str">
        <f>IF(Table1[[#This Row],[Purchase Amount (USD)]]&gt;=100,"High Value","Low Value")</f>
        <v>Low Value</v>
      </c>
      <c r="U3165" t="str">
        <f>IF(Table1[[#This Row],[Previous Purchases]]&gt;=20,"Loyal",
IF(Table1[[#This Row],[Previous Purchases]]&gt;=10,"Returning","New"))</f>
        <v>Loyal</v>
      </c>
      <c r="V3165" s="3">
        <f>IF(Table1[[#This Row],[Discount Applied]]="Yes",1,0)</f>
        <v>0</v>
      </c>
    </row>
    <row r="3166" spans="1:22" ht="14" x14ac:dyDescent="0.3">
      <c r="A3166">
        <v>3165</v>
      </c>
      <c r="B3166" s="2">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f>IF(Table1[[#This Row],[Age]]&lt;25,"Under 25",
IF(Table1[[#This Row],[Age]]&lt;=34,"25–34",
IF(Table1[[#This Row],[Age]]&lt;=44,"35–44",
IF(Table1[[#This Row],[Age]]&lt;=54,"45–54","55+"))))</f>
        <v>35–44</v>
      </c>
      <c r="T3166" t="str">
        <f>IF(Table1[[#This Row],[Purchase Amount (USD)]]&gt;=100,"High Value","Low Value")</f>
        <v>Low Value</v>
      </c>
      <c r="U3166" t="str">
        <f>IF(Table1[[#This Row],[Previous Purchases]]&gt;=20,"Loyal",
IF(Table1[[#This Row],[Previous Purchases]]&gt;=10,"Returning","New"))</f>
        <v>Returning</v>
      </c>
      <c r="V3166" s="3">
        <f>IF(Table1[[#This Row],[Discount Applied]]="Yes",1,0)</f>
        <v>0</v>
      </c>
    </row>
    <row r="3167" spans="1:22" ht="14" x14ac:dyDescent="0.3">
      <c r="A3167">
        <v>3166</v>
      </c>
      <c r="B3167" s="2">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f>IF(Table1[[#This Row],[Age]]&lt;25,"Under 25",
IF(Table1[[#This Row],[Age]]&lt;=34,"25–34",
IF(Table1[[#This Row],[Age]]&lt;=44,"35–44",
IF(Table1[[#This Row],[Age]]&lt;=54,"45–54","55+"))))</f>
        <v>45–54</v>
      </c>
      <c r="T3167" t="str">
        <f>IF(Table1[[#This Row],[Purchase Amount (USD)]]&gt;=100,"High Value","Low Value")</f>
        <v>Low Value</v>
      </c>
      <c r="U3167" t="str">
        <f>IF(Table1[[#This Row],[Previous Purchases]]&gt;=20,"Loyal",
IF(Table1[[#This Row],[Previous Purchases]]&gt;=10,"Returning","New"))</f>
        <v>Loyal</v>
      </c>
      <c r="V3167" s="3">
        <f>IF(Table1[[#This Row],[Discount Applied]]="Yes",1,0)</f>
        <v>0</v>
      </c>
    </row>
    <row r="3168" spans="1:22" ht="14" x14ac:dyDescent="0.3">
      <c r="A3168">
        <v>3167</v>
      </c>
      <c r="B3168" s="2">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f>IF(Table1[[#This Row],[Age]]&lt;25,"Under 25",
IF(Table1[[#This Row],[Age]]&lt;=34,"25–34",
IF(Table1[[#This Row],[Age]]&lt;=44,"35–44",
IF(Table1[[#This Row],[Age]]&lt;=54,"45–54","55+"))))</f>
        <v>Under 25</v>
      </c>
      <c r="T3168" t="str">
        <f>IF(Table1[[#This Row],[Purchase Amount (USD)]]&gt;=100,"High Value","Low Value")</f>
        <v>Low Value</v>
      </c>
      <c r="U3168" t="str">
        <f>IF(Table1[[#This Row],[Previous Purchases]]&gt;=20,"Loyal",
IF(Table1[[#This Row],[Previous Purchases]]&gt;=10,"Returning","New"))</f>
        <v>Loyal</v>
      </c>
      <c r="V3168" s="3">
        <f>IF(Table1[[#This Row],[Discount Applied]]="Yes",1,0)</f>
        <v>0</v>
      </c>
    </row>
    <row r="3169" spans="1:22" ht="14" x14ac:dyDescent="0.3">
      <c r="A3169">
        <v>3168</v>
      </c>
      <c r="B3169" s="2">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f>IF(Table1[[#This Row],[Age]]&lt;25,"Under 25",
IF(Table1[[#This Row],[Age]]&lt;=34,"25–34",
IF(Table1[[#This Row],[Age]]&lt;=44,"35–44",
IF(Table1[[#This Row],[Age]]&lt;=54,"45–54","55+"))))</f>
        <v>Under 25</v>
      </c>
      <c r="T3169" t="str">
        <f>IF(Table1[[#This Row],[Purchase Amount (USD)]]&gt;=100,"High Value","Low Value")</f>
        <v>Low Value</v>
      </c>
      <c r="U3169" t="str">
        <f>IF(Table1[[#This Row],[Previous Purchases]]&gt;=20,"Loyal",
IF(Table1[[#This Row],[Previous Purchases]]&gt;=10,"Returning","New"))</f>
        <v>New</v>
      </c>
      <c r="V3169" s="3">
        <f>IF(Table1[[#This Row],[Discount Applied]]="Yes",1,0)</f>
        <v>0</v>
      </c>
    </row>
    <row r="3170" spans="1:22" ht="14" x14ac:dyDescent="0.3">
      <c r="A3170">
        <v>3169</v>
      </c>
      <c r="B3170" s="2">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f>IF(Table1[[#This Row],[Age]]&lt;25,"Under 25",
IF(Table1[[#This Row],[Age]]&lt;=34,"25–34",
IF(Table1[[#This Row],[Age]]&lt;=44,"35–44",
IF(Table1[[#This Row],[Age]]&lt;=54,"45–54","55+"))))</f>
        <v>25–34</v>
      </c>
      <c r="T3170" t="str">
        <f>IF(Table1[[#This Row],[Purchase Amount (USD)]]&gt;=100,"High Value","Low Value")</f>
        <v>Low Value</v>
      </c>
      <c r="U3170" t="str">
        <f>IF(Table1[[#This Row],[Previous Purchases]]&gt;=20,"Loyal",
IF(Table1[[#This Row],[Previous Purchases]]&gt;=10,"Returning","New"))</f>
        <v>Returning</v>
      </c>
      <c r="V3170" s="3">
        <f>IF(Table1[[#This Row],[Discount Applied]]="Yes",1,0)</f>
        <v>0</v>
      </c>
    </row>
    <row r="3171" spans="1:22" ht="14" x14ac:dyDescent="0.3">
      <c r="A3171">
        <v>3170</v>
      </c>
      <c r="B3171" s="2">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f>IF(Table1[[#This Row],[Age]]&lt;25,"Under 25",
IF(Table1[[#This Row],[Age]]&lt;=34,"25–34",
IF(Table1[[#This Row],[Age]]&lt;=44,"35–44",
IF(Table1[[#This Row],[Age]]&lt;=54,"45–54","55+"))))</f>
        <v>35–44</v>
      </c>
      <c r="T3171" t="str">
        <f>IF(Table1[[#This Row],[Purchase Amount (USD)]]&gt;=100,"High Value","Low Value")</f>
        <v>Low Value</v>
      </c>
      <c r="U3171" t="str">
        <f>IF(Table1[[#This Row],[Previous Purchases]]&gt;=20,"Loyal",
IF(Table1[[#This Row],[Previous Purchases]]&gt;=10,"Returning","New"))</f>
        <v>New</v>
      </c>
      <c r="V3171" s="3">
        <f>IF(Table1[[#This Row],[Discount Applied]]="Yes",1,0)</f>
        <v>0</v>
      </c>
    </row>
    <row r="3172" spans="1:22" ht="14" x14ac:dyDescent="0.3">
      <c r="A3172">
        <v>3171</v>
      </c>
      <c r="B3172" s="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f>IF(Table1[[#This Row],[Age]]&lt;25,"Under 25",
IF(Table1[[#This Row],[Age]]&lt;=34,"25–34",
IF(Table1[[#This Row],[Age]]&lt;=44,"35–44",
IF(Table1[[#This Row],[Age]]&lt;=54,"45–54","55+"))))</f>
        <v>55+</v>
      </c>
      <c r="T3172" t="str">
        <f>IF(Table1[[#This Row],[Purchase Amount (USD)]]&gt;=100,"High Value","Low Value")</f>
        <v>Low Value</v>
      </c>
      <c r="U3172" t="str">
        <f>IF(Table1[[#This Row],[Previous Purchases]]&gt;=20,"Loyal",
IF(Table1[[#This Row],[Previous Purchases]]&gt;=10,"Returning","New"))</f>
        <v>Returning</v>
      </c>
      <c r="V3172" s="3">
        <f>IF(Table1[[#This Row],[Discount Applied]]="Yes",1,0)</f>
        <v>0</v>
      </c>
    </row>
    <row r="3173" spans="1:22" ht="14" x14ac:dyDescent="0.3">
      <c r="A3173">
        <v>3172</v>
      </c>
      <c r="B3173" s="2">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f>IF(Table1[[#This Row],[Age]]&lt;25,"Under 25",
IF(Table1[[#This Row],[Age]]&lt;=34,"25–34",
IF(Table1[[#This Row],[Age]]&lt;=44,"35–44",
IF(Table1[[#This Row],[Age]]&lt;=54,"45–54","55+"))))</f>
        <v>55+</v>
      </c>
      <c r="T3173" t="str">
        <f>IF(Table1[[#This Row],[Purchase Amount (USD)]]&gt;=100,"High Value","Low Value")</f>
        <v>Low Value</v>
      </c>
      <c r="U3173" t="str">
        <f>IF(Table1[[#This Row],[Previous Purchases]]&gt;=20,"Loyal",
IF(Table1[[#This Row],[Previous Purchases]]&gt;=10,"Returning","New"))</f>
        <v>Loyal</v>
      </c>
      <c r="V3173" s="3">
        <f>IF(Table1[[#This Row],[Discount Applied]]="Yes",1,0)</f>
        <v>0</v>
      </c>
    </row>
    <row r="3174" spans="1:22" ht="14" x14ac:dyDescent="0.3">
      <c r="A3174">
        <v>3173</v>
      </c>
      <c r="B3174" s="2">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f>IF(Table1[[#This Row],[Age]]&lt;25,"Under 25",
IF(Table1[[#This Row],[Age]]&lt;=34,"25–34",
IF(Table1[[#This Row],[Age]]&lt;=44,"35–44",
IF(Table1[[#This Row],[Age]]&lt;=54,"45–54","55+"))))</f>
        <v>55+</v>
      </c>
      <c r="T3174" t="str">
        <f>IF(Table1[[#This Row],[Purchase Amount (USD)]]&gt;=100,"High Value","Low Value")</f>
        <v>Low Value</v>
      </c>
      <c r="U3174" t="str">
        <f>IF(Table1[[#This Row],[Previous Purchases]]&gt;=20,"Loyal",
IF(Table1[[#This Row],[Previous Purchases]]&gt;=10,"Returning","New"))</f>
        <v>Loyal</v>
      </c>
      <c r="V3174" s="3">
        <f>IF(Table1[[#This Row],[Discount Applied]]="Yes",1,0)</f>
        <v>0</v>
      </c>
    </row>
    <row r="3175" spans="1:22" ht="14" x14ac:dyDescent="0.3">
      <c r="A3175">
        <v>3174</v>
      </c>
      <c r="B3175" s="2">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f>IF(Table1[[#This Row],[Age]]&lt;25,"Under 25",
IF(Table1[[#This Row],[Age]]&lt;=34,"25–34",
IF(Table1[[#This Row],[Age]]&lt;=44,"35–44",
IF(Table1[[#This Row],[Age]]&lt;=54,"45–54","55+"))))</f>
        <v>55+</v>
      </c>
      <c r="T3175" t="str">
        <f>IF(Table1[[#This Row],[Purchase Amount (USD)]]&gt;=100,"High Value","Low Value")</f>
        <v>Low Value</v>
      </c>
      <c r="U3175" t="str">
        <f>IF(Table1[[#This Row],[Previous Purchases]]&gt;=20,"Loyal",
IF(Table1[[#This Row],[Previous Purchases]]&gt;=10,"Returning","New"))</f>
        <v>Loyal</v>
      </c>
      <c r="V3175" s="3">
        <f>IF(Table1[[#This Row],[Discount Applied]]="Yes",1,0)</f>
        <v>0</v>
      </c>
    </row>
    <row r="3176" spans="1:22" ht="14" x14ac:dyDescent="0.3">
      <c r="A3176">
        <v>3175</v>
      </c>
      <c r="B3176" s="2">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f>IF(Table1[[#This Row],[Age]]&lt;25,"Under 25",
IF(Table1[[#This Row],[Age]]&lt;=34,"25–34",
IF(Table1[[#This Row],[Age]]&lt;=44,"35–44",
IF(Table1[[#This Row],[Age]]&lt;=54,"45–54","55+"))))</f>
        <v>45–54</v>
      </c>
      <c r="T3176" t="str">
        <f>IF(Table1[[#This Row],[Purchase Amount (USD)]]&gt;=100,"High Value","Low Value")</f>
        <v>Low Value</v>
      </c>
      <c r="U3176" t="str">
        <f>IF(Table1[[#This Row],[Previous Purchases]]&gt;=20,"Loyal",
IF(Table1[[#This Row],[Previous Purchases]]&gt;=10,"Returning","New"))</f>
        <v>Loyal</v>
      </c>
      <c r="V3176" s="3">
        <f>IF(Table1[[#This Row],[Discount Applied]]="Yes",1,0)</f>
        <v>0</v>
      </c>
    </row>
    <row r="3177" spans="1:22" ht="14" x14ac:dyDescent="0.3">
      <c r="A3177">
        <v>3176</v>
      </c>
      <c r="B3177" s="2">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f>IF(Table1[[#This Row],[Age]]&lt;25,"Under 25",
IF(Table1[[#This Row],[Age]]&lt;=34,"25–34",
IF(Table1[[#This Row],[Age]]&lt;=44,"35–44",
IF(Table1[[#This Row],[Age]]&lt;=54,"45–54","55+"))))</f>
        <v>35–44</v>
      </c>
      <c r="T3177" t="str">
        <f>IF(Table1[[#This Row],[Purchase Amount (USD)]]&gt;=100,"High Value","Low Value")</f>
        <v>Low Value</v>
      </c>
      <c r="U3177" t="str">
        <f>IF(Table1[[#This Row],[Previous Purchases]]&gt;=20,"Loyal",
IF(Table1[[#This Row],[Previous Purchases]]&gt;=10,"Returning","New"))</f>
        <v>Loyal</v>
      </c>
      <c r="V3177" s="3">
        <f>IF(Table1[[#This Row],[Discount Applied]]="Yes",1,0)</f>
        <v>0</v>
      </c>
    </row>
    <row r="3178" spans="1:22" ht="14" x14ac:dyDescent="0.3">
      <c r="A3178">
        <v>3177</v>
      </c>
      <c r="B3178" s="2">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f>IF(Table1[[#This Row],[Age]]&lt;25,"Under 25",
IF(Table1[[#This Row],[Age]]&lt;=34,"25–34",
IF(Table1[[#This Row],[Age]]&lt;=44,"35–44",
IF(Table1[[#This Row],[Age]]&lt;=54,"45–54","55+"))))</f>
        <v>35–44</v>
      </c>
      <c r="T3178" t="str">
        <f>IF(Table1[[#This Row],[Purchase Amount (USD)]]&gt;=100,"High Value","Low Value")</f>
        <v>Low Value</v>
      </c>
      <c r="U3178" t="str">
        <f>IF(Table1[[#This Row],[Previous Purchases]]&gt;=20,"Loyal",
IF(Table1[[#This Row],[Previous Purchases]]&gt;=10,"Returning","New"))</f>
        <v>Loyal</v>
      </c>
      <c r="V3178" s="3">
        <f>IF(Table1[[#This Row],[Discount Applied]]="Yes",1,0)</f>
        <v>0</v>
      </c>
    </row>
    <row r="3179" spans="1:22" ht="14" x14ac:dyDescent="0.3">
      <c r="A3179">
        <v>3178</v>
      </c>
      <c r="B3179" s="2">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str">
        <f>IF(Table1[[#This Row],[Age]]&lt;25,"Under 25",
IF(Table1[[#This Row],[Age]]&lt;=34,"25–34",
IF(Table1[[#This Row],[Age]]&lt;=44,"35–44",
IF(Table1[[#This Row],[Age]]&lt;=54,"45–54","55+"))))</f>
        <v>55+</v>
      </c>
      <c r="T3179" t="str">
        <f>IF(Table1[[#This Row],[Purchase Amount (USD)]]&gt;=100,"High Value","Low Value")</f>
        <v>Low Value</v>
      </c>
      <c r="U3179" t="str">
        <f>IF(Table1[[#This Row],[Previous Purchases]]&gt;=20,"Loyal",
IF(Table1[[#This Row],[Previous Purchases]]&gt;=10,"Returning","New"))</f>
        <v>Loyal</v>
      </c>
      <c r="V3179" s="3">
        <f>IF(Table1[[#This Row],[Discount Applied]]="Yes",1,0)</f>
        <v>0</v>
      </c>
    </row>
    <row r="3180" spans="1:22" ht="14" x14ac:dyDescent="0.3">
      <c r="A3180">
        <v>3179</v>
      </c>
      <c r="B3180" s="2">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f>IF(Table1[[#This Row],[Age]]&lt;25,"Under 25",
IF(Table1[[#This Row],[Age]]&lt;=34,"25–34",
IF(Table1[[#This Row],[Age]]&lt;=44,"35–44",
IF(Table1[[#This Row],[Age]]&lt;=54,"45–54","55+"))))</f>
        <v>55+</v>
      </c>
      <c r="T3180" t="str">
        <f>IF(Table1[[#This Row],[Purchase Amount (USD)]]&gt;=100,"High Value","Low Value")</f>
        <v>Low Value</v>
      </c>
      <c r="U3180" t="str">
        <f>IF(Table1[[#This Row],[Previous Purchases]]&gt;=20,"Loyal",
IF(Table1[[#This Row],[Previous Purchases]]&gt;=10,"Returning","New"))</f>
        <v>Loyal</v>
      </c>
      <c r="V3180" s="3">
        <f>IF(Table1[[#This Row],[Discount Applied]]="Yes",1,0)</f>
        <v>0</v>
      </c>
    </row>
    <row r="3181" spans="1:22" ht="14" x14ac:dyDescent="0.3">
      <c r="A3181">
        <v>3180</v>
      </c>
      <c r="B3181" s="2">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f>IF(Table1[[#This Row],[Age]]&lt;25,"Under 25",
IF(Table1[[#This Row],[Age]]&lt;=34,"25–34",
IF(Table1[[#This Row],[Age]]&lt;=44,"35–44",
IF(Table1[[#This Row],[Age]]&lt;=54,"45–54","55+"))))</f>
        <v>55+</v>
      </c>
      <c r="T3181" t="str">
        <f>IF(Table1[[#This Row],[Purchase Amount (USD)]]&gt;=100,"High Value","Low Value")</f>
        <v>Low Value</v>
      </c>
      <c r="U3181" t="str">
        <f>IF(Table1[[#This Row],[Previous Purchases]]&gt;=20,"Loyal",
IF(Table1[[#This Row],[Previous Purchases]]&gt;=10,"Returning","New"))</f>
        <v>Returning</v>
      </c>
      <c r="V3181" s="3">
        <f>IF(Table1[[#This Row],[Discount Applied]]="Yes",1,0)</f>
        <v>0</v>
      </c>
    </row>
    <row r="3182" spans="1:22" ht="14" x14ac:dyDescent="0.3">
      <c r="A3182">
        <v>3181</v>
      </c>
      <c r="B3182" s="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f>IF(Table1[[#This Row],[Age]]&lt;25,"Under 25",
IF(Table1[[#This Row],[Age]]&lt;=34,"25–34",
IF(Table1[[#This Row],[Age]]&lt;=44,"35–44",
IF(Table1[[#This Row],[Age]]&lt;=54,"45–54","55+"))))</f>
        <v>Under 25</v>
      </c>
      <c r="T3182" t="str">
        <f>IF(Table1[[#This Row],[Purchase Amount (USD)]]&gt;=100,"High Value","Low Value")</f>
        <v>Low Value</v>
      </c>
      <c r="U3182" t="str">
        <f>IF(Table1[[#This Row],[Previous Purchases]]&gt;=20,"Loyal",
IF(Table1[[#This Row],[Previous Purchases]]&gt;=10,"Returning","New"))</f>
        <v>Loyal</v>
      </c>
      <c r="V3182" s="3">
        <f>IF(Table1[[#This Row],[Discount Applied]]="Yes",1,0)</f>
        <v>0</v>
      </c>
    </row>
    <row r="3183" spans="1:22" ht="14" x14ac:dyDescent="0.3">
      <c r="A3183">
        <v>3182</v>
      </c>
      <c r="B3183" s="2">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f>IF(Table1[[#This Row],[Age]]&lt;25,"Under 25",
IF(Table1[[#This Row],[Age]]&lt;=34,"25–34",
IF(Table1[[#This Row],[Age]]&lt;=44,"35–44",
IF(Table1[[#This Row],[Age]]&lt;=54,"45–54","55+"))))</f>
        <v>25–34</v>
      </c>
      <c r="T3183" t="str">
        <f>IF(Table1[[#This Row],[Purchase Amount (USD)]]&gt;=100,"High Value","Low Value")</f>
        <v>Low Value</v>
      </c>
      <c r="U3183" t="str">
        <f>IF(Table1[[#This Row],[Previous Purchases]]&gt;=20,"Loyal",
IF(Table1[[#This Row],[Previous Purchases]]&gt;=10,"Returning","New"))</f>
        <v>Loyal</v>
      </c>
      <c r="V3183" s="3">
        <f>IF(Table1[[#This Row],[Discount Applied]]="Yes",1,0)</f>
        <v>0</v>
      </c>
    </row>
    <row r="3184" spans="1:22" ht="14" x14ac:dyDescent="0.3">
      <c r="A3184">
        <v>3183</v>
      </c>
      <c r="B3184" s="2">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f>IF(Table1[[#This Row],[Age]]&lt;25,"Under 25",
IF(Table1[[#This Row],[Age]]&lt;=34,"25–34",
IF(Table1[[#This Row],[Age]]&lt;=44,"35–44",
IF(Table1[[#This Row],[Age]]&lt;=54,"45–54","55+"))))</f>
        <v>45–54</v>
      </c>
      <c r="T3184" t="str">
        <f>IF(Table1[[#This Row],[Purchase Amount (USD)]]&gt;=100,"High Value","Low Value")</f>
        <v>Low Value</v>
      </c>
      <c r="U3184" t="str">
        <f>IF(Table1[[#This Row],[Previous Purchases]]&gt;=20,"Loyal",
IF(Table1[[#This Row],[Previous Purchases]]&gt;=10,"Returning","New"))</f>
        <v>New</v>
      </c>
      <c r="V3184" s="3">
        <f>IF(Table1[[#This Row],[Discount Applied]]="Yes",1,0)</f>
        <v>0</v>
      </c>
    </row>
    <row r="3185" spans="1:22" ht="14" x14ac:dyDescent="0.3">
      <c r="A3185">
        <v>3184</v>
      </c>
      <c r="B3185" s="2">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f>IF(Table1[[#This Row],[Age]]&lt;25,"Under 25",
IF(Table1[[#This Row],[Age]]&lt;=34,"25–34",
IF(Table1[[#This Row],[Age]]&lt;=44,"35–44",
IF(Table1[[#This Row],[Age]]&lt;=54,"45–54","55+"))))</f>
        <v>45–54</v>
      </c>
      <c r="T3185" t="str">
        <f>IF(Table1[[#This Row],[Purchase Amount (USD)]]&gt;=100,"High Value","Low Value")</f>
        <v>Low Value</v>
      </c>
      <c r="U3185" t="str">
        <f>IF(Table1[[#This Row],[Previous Purchases]]&gt;=20,"Loyal",
IF(Table1[[#This Row],[Previous Purchases]]&gt;=10,"Returning","New"))</f>
        <v>Returning</v>
      </c>
      <c r="V3185" s="3">
        <f>IF(Table1[[#This Row],[Discount Applied]]="Yes",1,0)</f>
        <v>0</v>
      </c>
    </row>
    <row r="3186" spans="1:22" ht="14" x14ac:dyDescent="0.3">
      <c r="A3186">
        <v>3185</v>
      </c>
      <c r="B3186" s="2">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f>IF(Table1[[#This Row],[Age]]&lt;25,"Under 25",
IF(Table1[[#This Row],[Age]]&lt;=34,"25–34",
IF(Table1[[#This Row],[Age]]&lt;=44,"35–44",
IF(Table1[[#This Row],[Age]]&lt;=54,"45–54","55+"))))</f>
        <v>55+</v>
      </c>
      <c r="T3186" t="str">
        <f>IF(Table1[[#This Row],[Purchase Amount (USD)]]&gt;=100,"High Value","Low Value")</f>
        <v>Low Value</v>
      </c>
      <c r="U3186" t="str">
        <f>IF(Table1[[#This Row],[Previous Purchases]]&gt;=20,"Loyal",
IF(Table1[[#This Row],[Previous Purchases]]&gt;=10,"Returning","New"))</f>
        <v>Loyal</v>
      </c>
      <c r="V3186" s="3">
        <f>IF(Table1[[#This Row],[Discount Applied]]="Yes",1,0)</f>
        <v>0</v>
      </c>
    </row>
    <row r="3187" spans="1:22" ht="14" x14ac:dyDescent="0.3">
      <c r="A3187">
        <v>3186</v>
      </c>
      <c r="B3187" s="2">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f>IF(Table1[[#This Row],[Age]]&lt;25,"Under 25",
IF(Table1[[#This Row],[Age]]&lt;=34,"25–34",
IF(Table1[[#This Row],[Age]]&lt;=44,"35–44",
IF(Table1[[#This Row],[Age]]&lt;=54,"45–54","55+"))))</f>
        <v>45–54</v>
      </c>
      <c r="T3187" t="str">
        <f>IF(Table1[[#This Row],[Purchase Amount (USD)]]&gt;=100,"High Value","Low Value")</f>
        <v>Low Value</v>
      </c>
      <c r="U3187" t="str">
        <f>IF(Table1[[#This Row],[Previous Purchases]]&gt;=20,"Loyal",
IF(Table1[[#This Row],[Previous Purchases]]&gt;=10,"Returning","New"))</f>
        <v>New</v>
      </c>
      <c r="V3187" s="3">
        <f>IF(Table1[[#This Row],[Discount Applied]]="Yes",1,0)</f>
        <v>0</v>
      </c>
    </row>
    <row r="3188" spans="1:22" ht="14" x14ac:dyDescent="0.3">
      <c r="A3188">
        <v>3187</v>
      </c>
      <c r="B3188" s="2">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f>IF(Table1[[#This Row],[Age]]&lt;25,"Under 25",
IF(Table1[[#This Row],[Age]]&lt;=34,"25–34",
IF(Table1[[#This Row],[Age]]&lt;=44,"35–44",
IF(Table1[[#This Row],[Age]]&lt;=54,"45–54","55+"))))</f>
        <v>35–44</v>
      </c>
      <c r="T3188" t="str">
        <f>IF(Table1[[#This Row],[Purchase Amount (USD)]]&gt;=100,"High Value","Low Value")</f>
        <v>Low Value</v>
      </c>
      <c r="U3188" t="str">
        <f>IF(Table1[[#This Row],[Previous Purchases]]&gt;=20,"Loyal",
IF(Table1[[#This Row],[Previous Purchases]]&gt;=10,"Returning","New"))</f>
        <v>Loyal</v>
      </c>
      <c r="V3188" s="3">
        <f>IF(Table1[[#This Row],[Discount Applied]]="Yes",1,0)</f>
        <v>0</v>
      </c>
    </row>
    <row r="3189" spans="1:22" ht="14" x14ac:dyDescent="0.3">
      <c r="A3189">
        <v>3188</v>
      </c>
      <c r="B3189" s="2">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f>IF(Table1[[#This Row],[Age]]&lt;25,"Under 25",
IF(Table1[[#This Row],[Age]]&lt;=34,"25–34",
IF(Table1[[#This Row],[Age]]&lt;=44,"35–44",
IF(Table1[[#This Row],[Age]]&lt;=54,"45–54","55+"))))</f>
        <v>55+</v>
      </c>
      <c r="T3189" t="str">
        <f>IF(Table1[[#This Row],[Purchase Amount (USD)]]&gt;=100,"High Value","Low Value")</f>
        <v>Low Value</v>
      </c>
      <c r="U3189" t="str">
        <f>IF(Table1[[#This Row],[Previous Purchases]]&gt;=20,"Loyal",
IF(Table1[[#This Row],[Previous Purchases]]&gt;=10,"Returning","New"))</f>
        <v>Loyal</v>
      </c>
      <c r="V3189" s="3">
        <f>IF(Table1[[#This Row],[Discount Applied]]="Yes",1,0)</f>
        <v>0</v>
      </c>
    </row>
    <row r="3190" spans="1:22" ht="14" x14ac:dyDescent="0.3">
      <c r="A3190">
        <v>3189</v>
      </c>
      <c r="B3190" s="2">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f>IF(Table1[[#This Row],[Age]]&lt;25,"Under 25",
IF(Table1[[#This Row],[Age]]&lt;=34,"25–34",
IF(Table1[[#This Row],[Age]]&lt;=44,"35–44",
IF(Table1[[#This Row],[Age]]&lt;=54,"45–54","55+"))))</f>
        <v>35–44</v>
      </c>
      <c r="T3190" t="str">
        <f>IF(Table1[[#This Row],[Purchase Amount (USD)]]&gt;=100,"High Value","Low Value")</f>
        <v>Low Value</v>
      </c>
      <c r="U3190" t="str">
        <f>IF(Table1[[#This Row],[Previous Purchases]]&gt;=20,"Loyal",
IF(Table1[[#This Row],[Previous Purchases]]&gt;=10,"Returning","New"))</f>
        <v>Loyal</v>
      </c>
      <c r="V3190" s="3">
        <f>IF(Table1[[#This Row],[Discount Applied]]="Yes",1,0)</f>
        <v>0</v>
      </c>
    </row>
    <row r="3191" spans="1:22" ht="14" x14ac:dyDescent="0.3">
      <c r="A3191">
        <v>3190</v>
      </c>
      <c r="B3191" s="2">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f>IF(Table1[[#This Row],[Age]]&lt;25,"Under 25",
IF(Table1[[#This Row],[Age]]&lt;=34,"25–34",
IF(Table1[[#This Row],[Age]]&lt;=44,"35–44",
IF(Table1[[#This Row],[Age]]&lt;=54,"45–54","55+"))))</f>
        <v>25–34</v>
      </c>
      <c r="T3191" t="str">
        <f>IF(Table1[[#This Row],[Purchase Amount (USD)]]&gt;=100,"High Value","Low Value")</f>
        <v>Low Value</v>
      </c>
      <c r="U3191" t="str">
        <f>IF(Table1[[#This Row],[Previous Purchases]]&gt;=20,"Loyal",
IF(Table1[[#This Row],[Previous Purchases]]&gt;=10,"Returning","New"))</f>
        <v>Loyal</v>
      </c>
      <c r="V3191" s="3">
        <f>IF(Table1[[#This Row],[Discount Applied]]="Yes",1,0)</f>
        <v>0</v>
      </c>
    </row>
    <row r="3192" spans="1:22" ht="14" x14ac:dyDescent="0.3">
      <c r="A3192">
        <v>3191</v>
      </c>
      <c r="B3192" s="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f>IF(Table1[[#This Row],[Age]]&lt;25,"Under 25",
IF(Table1[[#This Row],[Age]]&lt;=34,"25–34",
IF(Table1[[#This Row],[Age]]&lt;=44,"35–44",
IF(Table1[[#This Row],[Age]]&lt;=54,"45–54","55+"))))</f>
        <v>35–44</v>
      </c>
      <c r="T3192" t="str">
        <f>IF(Table1[[#This Row],[Purchase Amount (USD)]]&gt;=100,"High Value","Low Value")</f>
        <v>Low Value</v>
      </c>
      <c r="U3192" t="str">
        <f>IF(Table1[[#This Row],[Previous Purchases]]&gt;=20,"Loyal",
IF(Table1[[#This Row],[Previous Purchases]]&gt;=10,"Returning","New"))</f>
        <v>New</v>
      </c>
      <c r="V3192" s="3">
        <f>IF(Table1[[#This Row],[Discount Applied]]="Yes",1,0)</f>
        <v>0</v>
      </c>
    </row>
    <row r="3193" spans="1:22" ht="14" x14ac:dyDescent="0.3">
      <c r="A3193">
        <v>3192</v>
      </c>
      <c r="B3193" s="2">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f>IF(Table1[[#This Row],[Age]]&lt;25,"Under 25",
IF(Table1[[#This Row],[Age]]&lt;=34,"25–34",
IF(Table1[[#This Row],[Age]]&lt;=44,"35–44",
IF(Table1[[#This Row],[Age]]&lt;=54,"45–54","55+"))))</f>
        <v>55+</v>
      </c>
      <c r="T3193" t="str">
        <f>IF(Table1[[#This Row],[Purchase Amount (USD)]]&gt;=100,"High Value","Low Value")</f>
        <v>Low Value</v>
      </c>
      <c r="U3193" t="str">
        <f>IF(Table1[[#This Row],[Previous Purchases]]&gt;=20,"Loyal",
IF(Table1[[#This Row],[Previous Purchases]]&gt;=10,"Returning","New"))</f>
        <v>Loyal</v>
      </c>
      <c r="V3193" s="3">
        <f>IF(Table1[[#This Row],[Discount Applied]]="Yes",1,0)</f>
        <v>0</v>
      </c>
    </row>
    <row r="3194" spans="1:22" ht="14" x14ac:dyDescent="0.3">
      <c r="A3194">
        <v>3193</v>
      </c>
      <c r="B3194" s="2">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f>IF(Table1[[#This Row],[Age]]&lt;25,"Under 25",
IF(Table1[[#This Row],[Age]]&lt;=34,"25–34",
IF(Table1[[#This Row],[Age]]&lt;=44,"35–44",
IF(Table1[[#This Row],[Age]]&lt;=54,"45–54","55+"))))</f>
        <v>Under 25</v>
      </c>
      <c r="T3194" t="str">
        <f>IF(Table1[[#This Row],[Purchase Amount (USD)]]&gt;=100,"High Value","Low Value")</f>
        <v>Low Value</v>
      </c>
      <c r="U3194" t="str">
        <f>IF(Table1[[#This Row],[Previous Purchases]]&gt;=20,"Loyal",
IF(Table1[[#This Row],[Previous Purchases]]&gt;=10,"Returning","New"))</f>
        <v>Loyal</v>
      </c>
      <c r="V3194" s="3">
        <f>IF(Table1[[#This Row],[Discount Applied]]="Yes",1,0)</f>
        <v>0</v>
      </c>
    </row>
    <row r="3195" spans="1:22" ht="14" x14ac:dyDescent="0.3">
      <c r="A3195">
        <v>3194</v>
      </c>
      <c r="B3195" s="2">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f>IF(Table1[[#This Row],[Age]]&lt;25,"Under 25",
IF(Table1[[#This Row],[Age]]&lt;=34,"25–34",
IF(Table1[[#This Row],[Age]]&lt;=44,"35–44",
IF(Table1[[#This Row],[Age]]&lt;=54,"45–54","55+"))))</f>
        <v>55+</v>
      </c>
      <c r="T3195" t="str">
        <f>IF(Table1[[#This Row],[Purchase Amount (USD)]]&gt;=100,"High Value","Low Value")</f>
        <v>Low Value</v>
      </c>
      <c r="U3195" t="str">
        <f>IF(Table1[[#This Row],[Previous Purchases]]&gt;=20,"Loyal",
IF(Table1[[#This Row],[Previous Purchases]]&gt;=10,"Returning","New"))</f>
        <v>Loyal</v>
      </c>
      <c r="V3195" s="3">
        <f>IF(Table1[[#This Row],[Discount Applied]]="Yes",1,0)</f>
        <v>0</v>
      </c>
    </row>
    <row r="3196" spans="1:22" ht="14" x14ac:dyDescent="0.3">
      <c r="A3196">
        <v>3195</v>
      </c>
      <c r="B3196" s="2">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f>IF(Table1[[#This Row],[Age]]&lt;25,"Under 25",
IF(Table1[[#This Row],[Age]]&lt;=34,"25–34",
IF(Table1[[#This Row],[Age]]&lt;=44,"35–44",
IF(Table1[[#This Row],[Age]]&lt;=54,"45–54","55+"))))</f>
        <v>35–44</v>
      </c>
      <c r="T3196" t="str">
        <f>IF(Table1[[#This Row],[Purchase Amount (USD)]]&gt;=100,"High Value","Low Value")</f>
        <v>Low Value</v>
      </c>
      <c r="U3196" t="str">
        <f>IF(Table1[[#This Row],[Previous Purchases]]&gt;=20,"Loyal",
IF(Table1[[#This Row],[Previous Purchases]]&gt;=10,"Returning","New"))</f>
        <v>Returning</v>
      </c>
      <c r="V3196" s="3">
        <f>IF(Table1[[#This Row],[Discount Applied]]="Yes",1,0)</f>
        <v>0</v>
      </c>
    </row>
    <row r="3197" spans="1:22" ht="14" x14ac:dyDescent="0.3">
      <c r="A3197">
        <v>3196</v>
      </c>
      <c r="B3197" s="2">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f>IF(Table1[[#This Row],[Age]]&lt;25,"Under 25",
IF(Table1[[#This Row],[Age]]&lt;=34,"25–34",
IF(Table1[[#This Row],[Age]]&lt;=44,"35–44",
IF(Table1[[#This Row],[Age]]&lt;=54,"45–54","55+"))))</f>
        <v>55+</v>
      </c>
      <c r="T3197" t="str">
        <f>IF(Table1[[#This Row],[Purchase Amount (USD)]]&gt;=100,"High Value","Low Value")</f>
        <v>Low Value</v>
      </c>
      <c r="U3197" t="str">
        <f>IF(Table1[[#This Row],[Previous Purchases]]&gt;=20,"Loyal",
IF(Table1[[#This Row],[Previous Purchases]]&gt;=10,"Returning","New"))</f>
        <v>Loyal</v>
      </c>
      <c r="V3197" s="3">
        <f>IF(Table1[[#This Row],[Discount Applied]]="Yes",1,0)</f>
        <v>0</v>
      </c>
    </row>
    <row r="3198" spans="1:22" ht="14" x14ac:dyDescent="0.3">
      <c r="A3198">
        <v>3197</v>
      </c>
      <c r="B3198" s="2">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str">
        <f>IF(Table1[[#This Row],[Age]]&lt;25,"Under 25",
IF(Table1[[#This Row],[Age]]&lt;=34,"25–34",
IF(Table1[[#This Row],[Age]]&lt;=44,"35–44",
IF(Table1[[#This Row],[Age]]&lt;=54,"45–54","55+"))))</f>
        <v>Under 25</v>
      </c>
      <c r="T3198" t="str">
        <f>IF(Table1[[#This Row],[Purchase Amount (USD)]]&gt;=100,"High Value","Low Value")</f>
        <v>Low Value</v>
      </c>
      <c r="U3198" t="str">
        <f>IF(Table1[[#This Row],[Previous Purchases]]&gt;=20,"Loyal",
IF(Table1[[#This Row],[Previous Purchases]]&gt;=10,"Returning","New"))</f>
        <v>Loyal</v>
      </c>
      <c r="V3198" s="3">
        <f>IF(Table1[[#This Row],[Discount Applied]]="Yes",1,0)</f>
        <v>0</v>
      </c>
    </row>
    <row r="3199" spans="1:22" ht="14" x14ac:dyDescent="0.3">
      <c r="A3199">
        <v>3198</v>
      </c>
      <c r="B3199" s="2">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f>IF(Table1[[#This Row],[Age]]&lt;25,"Under 25",
IF(Table1[[#This Row],[Age]]&lt;=34,"25–34",
IF(Table1[[#This Row],[Age]]&lt;=44,"35–44",
IF(Table1[[#This Row],[Age]]&lt;=54,"45–54","55+"))))</f>
        <v>25–34</v>
      </c>
      <c r="T3199" t="str">
        <f>IF(Table1[[#This Row],[Purchase Amount (USD)]]&gt;=100,"High Value","Low Value")</f>
        <v>Low Value</v>
      </c>
      <c r="U3199" t="str">
        <f>IF(Table1[[#This Row],[Previous Purchases]]&gt;=20,"Loyal",
IF(Table1[[#This Row],[Previous Purchases]]&gt;=10,"Returning","New"))</f>
        <v>Loyal</v>
      </c>
      <c r="V3199" s="3">
        <f>IF(Table1[[#This Row],[Discount Applied]]="Yes",1,0)</f>
        <v>0</v>
      </c>
    </row>
    <row r="3200" spans="1:22" ht="14" x14ac:dyDescent="0.3">
      <c r="A3200">
        <v>3199</v>
      </c>
      <c r="B3200" s="2">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f>IF(Table1[[#This Row],[Age]]&lt;25,"Under 25",
IF(Table1[[#This Row],[Age]]&lt;=34,"25–34",
IF(Table1[[#This Row],[Age]]&lt;=44,"35–44",
IF(Table1[[#This Row],[Age]]&lt;=54,"45–54","55+"))))</f>
        <v>55+</v>
      </c>
      <c r="T3200" t="str">
        <f>IF(Table1[[#This Row],[Purchase Amount (USD)]]&gt;=100,"High Value","Low Value")</f>
        <v>Low Value</v>
      </c>
      <c r="U3200" t="str">
        <f>IF(Table1[[#This Row],[Previous Purchases]]&gt;=20,"Loyal",
IF(Table1[[#This Row],[Previous Purchases]]&gt;=10,"Returning","New"))</f>
        <v>Loyal</v>
      </c>
      <c r="V3200" s="3">
        <f>IF(Table1[[#This Row],[Discount Applied]]="Yes",1,0)</f>
        <v>0</v>
      </c>
    </row>
    <row r="3201" spans="1:22" ht="14" x14ac:dyDescent="0.3">
      <c r="A3201">
        <v>3200</v>
      </c>
      <c r="B3201" s="2">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f>IF(Table1[[#This Row],[Age]]&lt;25,"Under 25",
IF(Table1[[#This Row],[Age]]&lt;=34,"25–34",
IF(Table1[[#This Row],[Age]]&lt;=44,"35–44",
IF(Table1[[#This Row],[Age]]&lt;=54,"45–54","55+"))))</f>
        <v>55+</v>
      </c>
      <c r="T3201" t="str">
        <f>IF(Table1[[#This Row],[Purchase Amount (USD)]]&gt;=100,"High Value","Low Value")</f>
        <v>Low Value</v>
      </c>
      <c r="U3201" t="str">
        <f>IF(Table1[[#This Row],[Previous Purchases]]&gt;=20,"Loyal",
IF(Table1[[#This Row],[Previous Purchases]]&gt;=10,"Returning","New"))</f>
        <v>Returning</v>
      </c>
      <c r="V3201" s="3">
        <f>IF(Table1[[#This Row],[Discount Applied]]="Yes",1,0)</f>
        <v>0</v>
      </c>
    </row>
    <row r="3202" spans="1:22" ht="14" x14ac:dyDescent="0.3">
      <c r="A3202">
        <v>3201</v>
      </c>
      <c r="B3202" s="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f>IF(Table1[[#This Row],[Age]]&lt;25,"Under 25",
IF(Table1[[#This Row],[Age]]&lt;=34,"25–34",
IF(Table1[[#This Row],[Age]]&lt;=44,"35–44",
IF(Table1[[#This Row],[Age]]&lt;=54,"45–54","55+"))))</f>
        <v>55+</v>
      </c>
      <c r="T3202" t="str">
        <f>IF(Table1[[#This Row],[Purchase Amount (USD)]]&gt;=100,"High Value","Low Value")</f>
        <v>Low Value</v>
      </c>
      <c r="U3202" t="str">
        <f>IF(Table1[[#This Row],[Previous Purchases]]&gt;=20,"Loyal",
IF(Table1[[#This Row],[Previous Purchases]]&gt;=10,"Returning","New"))</f>
        <v>Loyal</v>
      </c>
      <c r="V3202" s="3">
        <f>IF(Table1[[#This Row],[Discount Applied]]="Yes",1,0)</f>
        <v>0</v>
      </c>
    </row>
    <row r="3203" spans="1:22" ht="14" x14ac:dyDescent="0.3">
      <c r="A3203">
        <v>3202</v>
      </c>
      <c r="B3203" s="2">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f>IF(Table1[[#This Row],[Age]]&lt;25,"Under 25",
IF(Table1[[#This Row],[Age]]&lt;=34,"25–34",
IF(Table1[[#This Row],[Age]]&lt;=44,"35–44",
IF(Table1[[#This Row],[Age]]&lt;=54,"45–54","55+"))))</f>
        <v>45–54</v>
      </c>
      <c r="T3203" t="str">
        <f>IF(Table1[[#This Row],[Purchase Amount (USD)]]&gt;=100,"High Value","Low Value")</f>
        <v>Low Value</v>
      </c>
      <c r="U3203" t="str">
        <f>IF(Table1[[#This Row],[Previous Purchases]]&gt;=20,"Loyal",
IF(Table1[[#This Row],[Previous Purchases]]&gt;=10,"Returning","New"))</f>
        <v>Loyal</v>
      </c>
      <c r="V3203" s="3">
        <f>IF(Table1[[#This Row],[Discount Applied]]="Yes",1,0)</f>
        <v>0</v>
      </c>
    </row>
    <row r="3204" spans="1:22" ht="14" x14ac:dyDescent="0.3">
      <c r="A3204">
        <v>3203</v>
      </c>
      <c r="B3204" s="2">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f>IF(Table1[[#This Row],[Age]]&lt;25,"Under 25",
IF(Table1[[#This Row],[Age]]&lt;=34,"25–34",
IF(Table1[[#This Row],[Age]]&lt;=44,"35–44",
IF(Table1[[#This Row],[Age]]&lt;=54,"45–54","55+"))))</f>
        <v>55+</v>
      </c>
      <c r="T3204" t="str">
        <f>IF(Table1[[#This Row],[Purchase Amount (USD)]]&gt;=100,"High Value","Low Value")</f>
        <v>Low Value</v>
      </c>
      <c r="U3204" t="str">
        <f>IF(Table1[[#This Row],[Previous Purchases]]&gt;=20,"Loyal",
IF(Table1[[#This Row],[Previous Purchases]]&gt;=10,"Returning","New"))</f>
        <v>Loyal</v>
      </c>
      <c r="V3204" s="3">
        <f>IF(Table1[[#This Row],[Discount Applied]]="Yes",1,0)</f>
        <v>0</v>
      </c>
    </row>
    <row r="3205" spans="1:22" ht="14" x14ac:dyDescent="0.3">
      <c r="A3205">
        <v>3204</v>
      </c>
      <c r="B3205" s="2">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f>IF(Table1[[#This Row],[Age]]&lt;25,"Under 25",
IF(Table1[[#This Row],[Age]]&lt;=34,"25–34",
IF(Table1[[#This Row],[Age]]&lt;=44,"35–44",
IF(Table1[[#This Row],[Age]]&lt;=54,"45–54","55+"))))</f>
        <v>55+</v>
      </c>
      <c r="T3205" t="str">
        <f>IF(Table1[[#This Row],[Purchase Amount (USD)]]&gt;=100,"High Value","Low Value")</f>
        <v>Low Value</v>
      </c>
      <c r="U3205" t="str">
        <f>IF(Table1[[#This Row],[Previous Purchases]]&gt;=20,"Loyal",
IF(Table1[[#This Row],[Previous Purchases]]&gt;=10,"Returning","New"))</f>
        <v>Returning</v>
      </c>
      <c r="V3205" s="3">
        <f>IF(Table1[[#This Row],[Discount Applied]]="Yes",1,0)</f>
        <v>0</v>
      </c>
    </row>
    <row r="3206" spans="1:22" ht="14" x14ac:dyDescent="0.3">
      <c r="A3206">
        <v>3205</v>
      </c>
      <c r="B3206" s="2">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f>IF(Table1[[#This Row],[Age]]&lt;25,"Under 25",
IF(Table1[[#This Row],[Age]]&lt;=34,"25–34",
IF(Table1[[#This Row],[Age]]&lt;=44,"35–44",
IF(Table1[[#This Row],[Age]]&lt;=54,"45–54","55+"))))</f>
        <v>55+</v>
      </c>
      <c r="T3206" t="str">
        <f>IF(Table1[[#This Row],[Purchase Amount (USD)]]&gt;=100,"High Value","Low Value")</f>
        <v>Low Value</v>
      </c>
      <c r="U3206" t="str">
        <f>IF(Table1[[#This Row],[Previous Purchases]]&gt;=20,"Loyal",
IF(Table1[[#This Row],[Previous Purchases]]&gt;=10,"Returning","New"))</f>
        <v>Loyal</v>
      </c>
      <c r="V3206" s="3">
        <f>IF(Table1[[#This Row],[Discount Applied]]="Yes",1,0)</f>
        <v>0</v>
      </c>
    </row>
    <row r="3207" spans="1:22" ht="14" x14ac:dyDescent="0.3">
      <c r="A3207">
        <v>3206</v>
      </c>
      <c r="B3207" s="2">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f>IF(Table1[[#This Row],[Age]]&lt;25,"Under 25",
IF(Table1[[#This Row],[Age]]&lt;=34,"25–34",
IF(Table1[[#This Row],[Age]]&lt;=44,"35–44",
IF(Table1[[#This Row],[Age]]&lt;=54,"45–54","55+"))))</f>
        <v>35–44</v>
      </c>
      <c r="T3207" t="str">
        <f>IF(Table1[[#This Row],[Purchase Amount (USD)]]&gt;=100,"High Value","Low Value")</f>
        <v>Low Value</v>
      </c>
      <c r="U3207" t="str">
        <f>IF(Table1[[#This Row],[Previous Purchases]]&gt;=20,"Loyal",
IF(Table1[[#This Row],[Previous Purchases]]&gt;=10,"Returning","New"))</f>
        <v>Loyal</v>
      </c>
      <c r="V3207" s="3">
        <f>IF(Table1[[#This Row],[Discount Applied]]="Yes",1,0)</f>
        <v>0</v>
      </c>
    </row>
    <row r="3208" spans="1:22" ht="14" x14ac:dyDescent="0.3">
      <c r="A3208">
        <v>3207</v>
      </c>
      <c r="B3208" s="2">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f>IF(Table1[[#This Row],[Age]]&lt;25,"Under 25",
IF(Table1[[#This Row],[Age]]&lt;=34,"25–34",
IF(Table1[[#This Row],[Age]]&lt;=44,"35–44",
IF(Table1[[#This Row],[Age]]&lt;=54,"45–54","55+"))))</f>
        <v>35–44</v>
      </c>
      <c r="T3208" t="str">
        <f>IF(Table1[[#This Row],[Purchase Amount (USD)]]&gt;=100,"High Value","Low Value")</f>
        <v>Low Value</v>
      </c>
      <c r="U3208" t="str">
        <f>IF(Table1[[#This Row],[Previous Purchases]]&gt;=20,"Loyal",
IF(Table1[[#This Row],[Previous Purchases]]&gt;=10,"Returning","New"))</f>
        <v>Loyal</v>
      </c>
      <c r="V3208" s="3">
        <f>IF(Table1[[#This Row],[Discount Applied]]="Yes",1,0)</f>
        <v>0</v>
      </c>
    </row>
    <row r="3209" spans="1:22" ht="14" x14ac:dyDescent="0.3">
      <c r="A3209">
        <v>3208</v>
      </c>
      <c r="B3209" s="2">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f>IF(Table1[[#This Row],[Age]]&lt;25,"Under 25",
IF(Table1[[#This Row],[Age]]&lt;=34,"25–34",
IF(Table1[[#This Row],[Age]]&lt;=44,"35–44",
IF(Table1[[#This Row],[Age]]&lt;=54,"45–54","55+"))))</f>
        <v>55+</v>
      </c>
      <c r="T3209" t="str">
        <f>IF(Table1[[#This Row],[Purchase Amount (USD)]]&gt;=100,"High Value","Low Value")</f>
        <v>Low Value</v>
      </c>
      <c r="U3209" t="str">
        <f>IF(Table1[[#This Row],[Previous Purchases]]&gt;=20,"Loyal",
IF(Table1[[#This Row],[Previous Purchases]]&gt;=10,"Returning","New"))</f>
        <v>Returning</v>
      </c>
      <c r="V3209" s="3">
        <f>IF(Table1[[#This Row],[Discount Applied]]="Yes",1,0)</f>
        <v>0</v>
      </c>
    </row>
    <row r="3210" spans="1:22" ht="14" x14ac:dyDescent="0.3">
      <c r="A3210">
        <v>3209</v>
      </c>
      <c r="B3210" s="2">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f>IF(Table1[[#This Row],[Age]]&lt;25,"Under 25",
IF(Table1[[#This Row],[Age]]&lt;=34,"25–34",
IF(Table1[[#This Row],[Age]]&lt;=44,"35–44",
IF(Table1[[#This Row],[Age]]&lt;=54,"45–54","55+"))))</f>
        <v>55+</v>
      </c>
      <c r="T3210" t="str">
        <f>IF(Table1[[#This Row],[Purchase Amount (USD)]]&gt;=100,"High Value","Low Value")</f>
        <v>Low Value</v>
      </c>
      <c r="U3210" t="str">
        <f>IF(Table1[[#This Row],[Previous Purchases]]&gt;=20,"Loyal",
IF(Table1[[#This Row],[Previous Purchases]]&gt;=10,"Returning","New"))</f>
        <v>Loyal</v>
      </c>
      <c r="V3210" s="3">
        <f>IF(Table1[[#This Row],[Discount Applied]]="Yes",1,0)</f>
        <v>0</v>
      </c>
    </row>
    <row r="3211" spans="1:22" ht="14" x14ac:dyDescent="0.3">
      <c r="A3211">
        <v>3210</v>
      </c>
      <c r="B3211" s="2">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f>IF(Table1[[#This Row],[Age]]&lt;25,"Under 25",
IF(Table1[[#This Row],[Age]]&lt;=34,"25–34",
IF(Table1[[#This Row],[Age]]&lt;=44,"35–44",
IF(Table1[[#This Row],[Age]]&lt;=54,"45–54","55+"))))</f>
        <v>55+</v>
      </c>
      <c r="T3211" t="str">
        <f>IF(Table1[[#This Row],[Purchase Amount (USD)]]&gt;=100,"High Value","Low Value")</f>
        <v>Low Value</v>
      </c>
      <c r="U3211" t="str">
        <f>IF(Table1[[#This Row],[Previous Purchases]]&gt;=20,"Loyal",
IF(Table1[[#This Row],[Previous Purchases]]&gt;=10,"Returning","New"))</f>
        <v>Loyal</v>
      </c>
      <c r="V3211" s="3">
        <f>IF(Table1[[#This Row],[Discount Applied]]="Yes",1,0)</f>
        <v>0</v>
      </c>
    </row>
    <row r="3212" spans="1:22" ht="14" x14ac:dyDescent="0.3">
      <c r="A3212">
        <v>3211</v>
      </c>
      <c r="B3212" s="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f>IF(Table1[[#This Row],[Age]]&lt;25,"Under 25",
IF(Table1[[#This Row],[Age]]&lt;=34,"25–34",
IF(Table1[[#This Row],[Age]]&lt;=44,"35–44",
IF(Table1[[#This Row],[Age]]&lt;=54,"45–54","55+"))))</f>
        <v>25–34</v>
      </c>
      <c r="T3212" t="str">
        <f>IF(Table1[[#This Row],[Purchase Amount (USD)]]&gt;=100,"High Value","Low Value")</f>
        <v>Low Value</v>
      </c>
      <c r="U3212" t="str">
        <f>IF(Table1[[#This Row],[Previous Purchases]]&gt;=20,"Loyal",
IF(Table1[[#This Row],[Previous Purchases]]&gt;=10,"Returning","New"))</f>
        <v>Loyal</v>
      </c>
      <c r="V3212" s="3">
        <f>IF(Table1[[#This Row],[Discount Applied]]="Yes",1,0)</f>
        <v>0</v>
      </c>
    </row>
    <row r="3213" spans="1:22" ht="14" x14ac:dyDescent="0.3">
      <c r="A3213">
        <v>3212</v>
      </c>
      <c r="B3213" s="2">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f>IF(Table1[[#This Row],[Age]]&lt;25,"Under 25",
IF(Table1[[#This Row],[Age]]&lt;=34,"25–34",
IF(Table1[[#This Row],[Age]]&lt;=44,"35–44",
IF(Table1[[#This Row],[Age]]&lt;=54,"45–54","55+"))))</f>
        <v>45–54</v>
      </c>
      <c r="T3213" t="str">
        <f>IF(Table1[[#This Row],[Purchase Amount (USD)]]&gt;=100,"High Value","Low Value")</f>
        <v>Low Value</v>
      </c>
      <c r="U3213" t="str">
        <f>IF(Table1[[#This Row],[Previous Purchases]]&gt;=20,"Loyal",
IF(Table1[[#This Row],[Previous Purchases]]&gt;=10,"Returning","New"))</f>
        <v>Returning</v>
      </c>
      <c r="V3213" s="3">
        <f>IF(Table1[[#This Row],[Discount Applied]]="Yes",1,0)</f>
        <v>0</v>
      </c>
    </row>
    <row r="3214" spans="1:22" ht="14" x14ac:dyDescent="0.3">
      <c r="A3214">
        <v>3213</v>
      </c>
      <c r="B3214" s="2">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f>IF(Table1[[#This Row],[Age]]&lt;25,"Under 25",
IF(Table1[[#This Row],[Age]]&lt;=34,"25–34",
IF(Table1[[#This Row],[Age]]&lt;=44,"35–44",
IF(Table1[[#This Row],[Age]]&lt;=54,"45–54","55+"))))</f>
        <v>25–34</v>
      </c>
      <c r="T3214" t="str">
        <f>IF(Table1[[#This Row],[Purchase Amount (USD)]]&gt;=100,"High Value","Low Value")</f>
        <v>Low Value</v>
      </c>
      <c r="U3214" t="str">
        <f>IF(Table1[[#This Row],[Previous Purchases]]&gt;=20,"Loyal",
IF(Table1[[#This Row],[Previous Purchases]]&gt;=10,"Returning","New"))</f>
        <v>Loyal</v>
      </c>
      <c r="V3214" s="3">
        <f>IF(Table1[[#This Row],[Discount Applied]]="Yes",1,0)</f>
        <v>0</v>
      </c>
    </row>
    <row r="3215" spans="1:22" ht="14" x14ac:dyDescent="0.3">
      <c r="A3215">
        <v>3214</v>
      </c>
      <c r="B3215" s="2">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f>IF(Table1[[#This Row],[Age]]&lt;25,"Under 25",
IF(Table1[[#This Row],[Age]]&lt;=34,"25–34",
IF(Table1[[#This Row],[Age]]&lt;=44,"35–44",
IF(Table1[[#This Row],[Age]]&lt;=54,"45–54","55+"))))</f>
        <v>25–34</v>
      </c>
      <c r="T3215" t="str">
        <f>IF(Table1[[#This Row],[Purchase Amount (USD)]]&gt;=100,"High Value","Low Value")</f>
        <v>Low Value</v>
      </c>
      <c r="U3215" t="str">
        <f>IF(Table1[[#This Row],[Previous Purchases]]&gt;=20,"Loyal",
IF(Table1[[#This Row],[Previous Purchases]]&gt;=10,"Returning","New"))</f>
        <v>Loyal</v>
      </c>
      <c r="V3215" s="3">
        <f>IF(Table1[[#This Row],[Discount Applied]]="Yes",1,0)</f>
        <v>0</v>
      </c>
    </row>
    <row r="3216" spans="1:22" ht="14" x14ac:dyDescent="0.3">
      <c r="A3216">
        <v>3215</v>
      </c>
      <c r="B3216" s="2">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f>IF(Table1[[#This Row],[Age]]&lt;25,"Under 25",
IF(Table1[[#This Row],[Age]]&lt;=34,"25–34",
IF(Table1[[#This Row],[Age]]&lt;=44,"35–44",
IF(Table1[[#This Row],[Age]]&lt;=54,"45–54","55+"))))</f>
        <v>45–54</v>
      </c>
      <c r="T3216" t="str">
        <f>IF(Table1[[#This Row],[Purchase Amount (USD)]]&gt;=100,"High Value","Low Value")</f>
        <v>Low Value</v>
      </c>
      <c r="U3216" t="str">
        <f>IF(Table1[[#This Row],[Previous Purchases]]&gt;=20,"Loyal",
IF(Table1[[#This Row],[Previous Purchases]]&gt;=10,"Returning","New"))</f>
        <v>New</v>
      </c>
      <c r="V3216" s="3">
        <f>IF(Table1[[#This Row],[Discount Applied]]="Yes",1,0)</f>
        <v>0</v>
      </c>
    </row>
    <row r="3217" spans="1:22" ht="14" x14ac:dyDescent="0.3">
      <c r="A3217">
        <v>3216</v>
      </c>
      <c r="B3217" s="2">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f>IF(Table1[[#This Row],[Age]]&lt;25,"Under 25",
IF(Table1[[#This Row],[Age]]&lt;=34,"25–34",
IF(Table1[[#This Row],[Age]]&lt;=44,"35–44",
IF(Table1[[#This Row],[Age]]&lt;=54,"45–54","55+"))))</f>
        <v>25–34</v>
      </c>
      <c r="T3217" t="str">
        <f>IF(Table1[[#This Row],[Purchase Amount (USD)]]&gt;=100,"High Value","Low Value")</f>
        <v>Low Value</v>
      </c>
      <c r="U3217" t="str">
        <f>IF(Table1[[#This Row],[Previous Purchases]]&gt;=20,"Loyal",
IF(Table1[[#This Row],[Previous Purchases]]&gt;=10,"Returning","New"))</f>
        <v>Returning</v>
      </c>
      <c r="V3217" s="3">
        <f>IF(Table1[[#This Row],[Discount Applied]]="Yes",1,0)</f>
        <v>0</v>
      </c>
    </row>
    <row r="3218" spans="1:22" ht="14" x14ac:dyDescent="0.3">
      <c r="A3218">
        <v>3217</v>
      </c>
      <c r="B3218" s="2">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f>IF(Table1[[#This Row],[Age]]&lt;25,"Under 25",
IF(Table1[[#This Row],[Age]]&lt;=34,"25–34",
IF(Table1[[#This Row],[Age]]&lt;=44,"35–44",
IF(Table1[[#This Row],[Age]]&lt;=54,"45–54","55+"))))</f>
        <v>35–44</v>
      </c>
      <c r="T3218" t="str">
        <f>IF(Table1[[#This Row],[Purchase Amount (USD)]]&gt;=100,"High Value","Low Value")</f>
        <v>Low Value</v>
      </c>
      <c r="U3218" t="str">
        <f>IF(Table1[[#This Row],[Previous Purchases]]&gt;=20,"Loyal",
IF(Table1[[#This Row],[Previous Purchases]]&gt;=10,"Returning","New"))</f>
        <v>Returning</v>
      </c>
      <c r="V3218" s="3">
        <f>IF(Table1[[#This Row],[Discount Applied]]="Yes",1,0)</f>
        <v>0</v>
      </c>
    </row>
    <row r="3219" spans="1:22" ht="14" x14ac:dyDescent="0.3">
      <c r="A3219">
        <v>3218</v>
      </c>
      <c r="B3219" s="2">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f>IF(Table1[[#This Row],[Age]]&lt;25,"Under 25",
IF(Table1[[#This Row],[Age]]&lt;=34,"25–34",
IF(Table1[[#This Row],[Age]]&lt;=44,"35–44",
IF(Table1[[#This Row],[Age]]&lt;=54,"45–54","55+"))))</f>
        <v>35–44</v>
      </c>
      <c r="T3219" t="str">
        <f>IF(Table1[[#This Row],[Purchase Amount (USD)]]&gt;=100,"High Value","Low Value")</f>
        <v>Low Value</v>
      </c>
      <c r="U3219" t="str">
        <f>IF(Table1[[#This Row],[Previous Purchases]]&gt;=20,"Loyal",
IF(Table1[[#This Row],[Previous Purchases]]&gt;=10,"Returning","New"))</f>
        <v>Loyal</v>
      </c>
      <c r="V3219" s="3">
        <f>IF(Table1[[#This Row],[Discount Applied]]="Yes",1,0)</f>
        <v>0</v>
      </c>
    </row>
    <row r="3220" spans="1:22" ht="14" x14ac:dyDescent="0.3">
      <c r="A3220">
        <v>3219</v>
      </c>
      <c r="B3220" s="2">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f>IF(Table1[[#This Row],[Age]]&lt;25,"Under 25",
IF(Table1[[#This Row],[Age]]&lt;=34,"25–34",
IF(Table1[[#This Row],[Age]]&lt;=44,"35–44",
IF(Table1[[#This Row],[Age]]&lt;=54,"45–54","55+"))))</f>
        <v>35–44</v>
      </c>
      <c r="T3220" t="str">
        <f>IF(Table1[[#This Row],[Purchase Amount (USD)]]&gt;=100,"High Value","Low Value")</f>
        <v>Low Value</v>
      </c>
      <c r="U3220" t="str">
        <f>IF(Table1[[#This Row],[Previous Purchases]]&gt;=20,"Loyal",
IF(Table1[[#This Row],[Previous Purchases]]&gt;=10,"Returning","New"))</f>
        <v>Loyal</v>
      </c>
      <c r="V3220" s="3">
        <f>IF(Table1[[#This Row],[Discount Applied]]="Yes",1,0)</f>
        <v>0</v>
      </c>
    </row>
    <row r="3221" spans="1:22" ht="14" x14ac:dyDescent="0.3">
      <c r="A3221">
        <v>3220</v>
      </c>
      <c r="B3221" s="2">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f>IF(Table1[[#This Row],[Age]]&lt;25,"Under 25",
IF(Table1[[#This Row],[Age]]&lt;=34,"25–34",
IF(Table1[[#This Row],[Age]]&lt;=44,"35–44",
IF(Table1[[#This Row],[Age]]&lt;=54,"45–54","55+"))))</f>
        <v>55+</v>
      </c>
      <c r="T3221" t="str">
        <f>IF(Table1[[#This Row],[Purchase Amount (USD)]]&gt;=100,"High Value","Low Value")</f>
        <v>Low Value</v>
      </c>
      <c r="U3221" t="str">
        <f>IF(Table1[[#This Row],[Previous Purchases]]&gt;=20,"Loyal",
IF(Table1[[#This Row],[Previous Purchases]]&gt;=10,"Returning","New"))</f>
        <v>Loyal</v>
      </c>
      <c r="V3221" s="3">
        <f>IF(Table1[[#This Row],[Discount Applied]]="Yes",1,0)</f>
        <v>0</v>
      </c>
    </row>
    <row r="3222" spans="1:22" ht="14" x14ac:dyDescent="0.3">
      <c r="A3222">
        <v>3221</v>
      </c>
      <c r="B3222" s="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f>IF(Table1[[#This Row],[Age]]&lt;25,"Under 25",
IF(Table1[[#This Row],[Age]]&lt;=34,"25–34",
IF(Table1[[#This Row],[Age]]&lt;=44,"35–44",
IF(Table1[[#This Row],[Age]]&lt;=54,"45–54","55+"))))</f>
        <v>35–44</v>
      </c>
      <c r="T3222" t="str">
        <f>IF(Table1[[#This Row],[Purchase Amount (USD)]]&gt;=100,"High Value","Low Value")</f>
        <v>Low Value</v>
      </c>
      <c r="U3222" t="str">
        <f>IF(Table1[[#This Row],[Previous Purchases]]&gt;=20,"Loyal",
IF(Table1[[#This Row],[Previous Purchases]]&gt;=10,"Returning","New"))</f>
        <v>Returning</v>
      </c>
      <c r="V3222" s="3">
        <f>IF(Table1[[#This Row],[Discount Applied]]="Yes",1,0)</f>
        <v>0</v>
      </c>
    </row>
    <row r="3223" spans="1:22" ht="14" x14ac:dyDescent="0.3">
      <c r="A3223">
        <v>3222</v>
      </c>
      <c r="B3223" s="2">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f>IF(Table1[[#This Row],[Age]]&lt;25,"Under 25",
IF(Table1[[#This Row],[Age]]&lt;=34,"25–34",
IF(Table1[[#This Row],[Age]]&lt;=44,"35–44",
IF(Table1[[#This Row],[Age]]&lt;=54,"45–54","55+"))))</f>
        <v>Under 25</v>
      </c>
      <c r="T3223" t="str">
        <f>IF(Table1[[#This Row],[Purchase Amount (USD)]]&gt;=100,"High Value","Low Value")</f>
        <v>Low Value</v>
      </c>
      <c r="U3223" t="str">
        <f>IF(Table1[[#This Row],[Previous Purchases]]&gt;=20,"Loyal",
IF(Table1[[#This Row],[Previous Purchases]]&gt;=10,"Returning","New"))</f>
        <v>Loyal</v>
      </c>
      <c r="V3223" s="3">
        <f>IF(Table1[[#This Row],[Discount Applied]]="Yes",1,0)</f>
        <v>0</v>
      </c>
    </row>
    <row r="3224" spans="1:22" ht="14" x14ac:dyDescent="0.3">
      <c r="A3224">
        <v>3223</v>
      </c>
      <c r="B3224" s="2">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f>IF(Table1[[#This Row],[Age]]&lt;25,"Under 25",
IF(Table1[[#This Row],[Age]]&lt;=34,"25–34",
IF(Table1[[#This Row],[Age]]&lt;=44,"35–44",
IF(Table1[[#This Row],[Age]]&lt;=54,"45–54","55+"))))</f>
        <v>45–54</v>
      </c>
      <c r="T3224" t="str">
        <f>IF(Table1[[#This Row],[Purchase Amount (USD)]]&gt;=100,"High Value","Low Value")</f>
        <v>Low Value</v>
      </c>
      <c r="U3224" t="str">
        <f>IF(Table1[[#This Row],[Previous Purchases]]&gt;=20,"Loyal",
IF(Table1[[#This Row],[Previous Purchases]]&gt;=10,"Returning","New"))</f>
        <v>Loyal</v>
      </c>
      <c r="V3224" s="3">
        <f>IF(Table1[[#This Row],[Discount Applied]]="Yes",1,0)</f>
        <v>0</v>
      </c>
    </row>
    <row r="3225" spans="1:22" ht="14" x14ac:dyDescent="0.3">
      <c r="A3225">
        <v>3224</v>
      </c>
      <c r="B3225" s="2">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f>IF(Table1[[#This Row],[Age]]&lt;25,"Under 25",
IF(Table1[[#This Row],[Age]]&lt;=34,"25–34",
IF(Table1[[#This Row],[Age]]&lt;=44,"35–44",
IF(Table1[[#This Row],[Age]]&lt;=54,"45–54","55+"))))</f>
        <v>55+</v>
      </c>
      <c r="T3225" t="str">
        <f>IF(Table1[[#This Row],[Purchase Amount (USD)]]&gt;=100,"High Value","Low Value")</f>
        <v>Low Value</v>
      </c>
      <c r="U3225" t="str">
        <f>IF(Table1[[#This Row],[Previous Purchases]]&gt;=20,"Loyal",
IF(Table1[[#This Row],[Previous Purchases]]&gt;=10,"Returning","New"))</f>
        <v>Loyal</v>
      </c>
      <c r="V3225" s="3">
        <f>IF(Table1[[#This Row],[Discount Applied]]="Yes",1,0)</f>
        <v>0</v>
      </c>
    </row>
    <row r="3226" spans="1:22" ht="14" x14ac:dyDescent="0.3">
      <c r="A3226">
        <v>3225</v>
      </c>
      <c r="B3226" s="2">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f>IF(Table1[[#This Row],[Age]]&lt;25,"Under 25",
IF(Table1[[#This Row],[Age]]&lt;=34,"25–34",
IF(Table1[[#This Row],[Age]]&lt;=44,"35–44",
IF(Table1[[#This Row],[Age]]&lt;=54,"45–54","55+"))))</f>
        <v>35–44</v>
      </c>
      <c r="T3226" t="str">
        <f>IF(Table1[[#This Row],[Purchase Amount (USD)]]&gt;=100,"High Value","Low Value")</f>
        <v>Low Value</v>
      </c>
      <c r="U3226" t="str">
        <f>IF(Table1[[#This Row],[Previous Purchases]]&gt;=20,"Loyal",
IF(Table1[[#This Row],[Previous Purchases]]&gt;=10,"Returning","New"))</f>
        <v>Returning</v>
      </c>
      <c r="V3226" s="3">
        <f>IF(Table1[[#This Row],[Discount Applied]]="Yes",1,0)</f>
        <v>0</v>
      </c>
    </row>
    <row r="3227" spans="1:22" ht="14" x14ac:dyDescent="0.3">
      <c r="A3227">
        <v>3226</v>
      </c>
      <c r="B3227" s="2">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f>IF(Table1[[#This Row],[Age]]&lt;25,"Under 25",
IF(Table1[[#This Row],[Age]]&lt;=34,"25–34",
IF(Table1[[#This Row],[Age]]&lt;=44,"35–44",
IF(Table1[[#This Row],[Age]]&lt;=54,"45–54","55+"))))</f>
        <v>45–54</v>
      </c>
      <c r="T3227" t="str">
        <f>IF(Table1[[#This Row],[Purchase Amount (USD)]]&gt;=100,"High Value","Low Value")</f>
        <v>Low Value</v>
      </c>
      <c r="U3227" t="str">
        <f>IF(Table1[[#This Row],[Previous Purchases]]&gt;=20,"Loyal",
IF(Table1[[#This Row],[Previous Purchases]]&gt;=10,"Returning","New"))</f>
        <v>Loyal</v>
      </c>
      <c r="V3227" s="3">
        <f>IF(Table1[[#This Row],[Discount Applied]]="Yes",1,0)</f>
        <v>0</v>
      </c>
    </row>
    <row r="3228" spans="1:22" ht="14" x14ac:dyDescent="0.3">
      <c r="A3228">
        <v>3227</v>
      </c>
      <c r="B3228" s="2">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f>IF(Table1[[#This Row],[Age]]&lt;25,"Under 25",
IF(Table1[[#This Row],[Age]]&lt;=34,"25–34",
IF(Table1[[#This Row],[Age]]&lt;=44,"35–44",
IF(Table1[[#This Row],[Age]]&lt;=54,"45–54","55+"))))</f>
        <v>55+</v>
      </c>
      <c r="T3228" t="str">
        <f>IF(Table1[[#This Row],[Purchase Amount (USD)]]&gt;=100,"High Value","Low Value")</f>
        <v>Low Value</v>
      </c>
      <c r="U3228" t="str">
        <f>IF(Table1[[#This Row],[Previous Purchases]]&gt;=20,"Loyal",
IF(Table1[[#This Row],[Previous Purchases]]&gt;=10,"Returning","New"))</f>
        <v>Loyal</v>
      </c>
      <c r="V3228" s="3">
        <f>IF(Table1[[#This Row],[Discount Applied]]="Yes",1,0)</f>
        <v>0</v>
      </c>
    </row>
    <row r="3229" spans="1:22" ht="14" x14ac:dyDescent="0.3">
      <c r="A3229">
        <v>3228</v>
      </c>
      <c r="B3229" s="2">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f>IF(Table1[[#This Row],[Age]]&lt;25,"Under 25",
IF(Table1[[#This Row],[Age]]&lt;=34,"25–34",
IF(Table1[[#This Row],[Age]]&lt;=44,"35–44",
IF(Table1[[#This Row],[Age]]&lt;=54,"45–54","55+"))))</f>
        <v>25–34</v>
      </c>
      <c r="T3229" t="str">
        <f>IF(Table1[[#This Row],[Purchase Amount (USD)]]&gt;=100,"High Value","Low Value")</f>
        <v>Low Value</v>
      </c>
      <c r="U3229" t="str">
        <f>IF(Table1[[#This Row],[Previous Purchases]]&gt;=20,"Loyal",
IF(Table1[[#This Row],[Previous Purchases]]&gt;=10,"Returning","New"))</f>
        <v>Loyal</v>
      </c>
      <c r="V3229" s="3">
        <f>IF(Table1[[#This Row],[Discount Applied]]="Yes",1,0)</f>
        <v>0</v>
      </c>
    </row>
    <row r="3230" spans="1:22" ht="14" x14ac:dyDescent="0.3">
      <c r="A3230">
        <v>3229</v>
      </c>
      <c r="B3230" s="2">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f>IF(Table1[[#This Row],[Age]]&lt;25,"Under 25",
IF(Table1[[#This Row],[Age]]&lt;=34,"25–34",
IF(Table1[[#This Row],[Age]]&lt;=44,"35–44",
IF(Table1[[#This Row],[Age]]&lt;=54,"45–54","55+"))))</f>
        <v>35–44</v>
      </c>
      <c r="T3230" t="str">
        <f>IF(Table1[[#This Row],[Purchase Amount (USD)]]&gt;=100,"High Value","Low Value")</f>
        <v>Low Value</v>
      </c>
      <c r="U3230" t="str">
        <f>IF(Table1[[#This Row],[Previous Purchases]]&gt;=20,"Loyal",
IF(Table1[[#This Row],[Previous Purchases]]&gt;=10,"Returning","New"))</f>
        <v>Loyal</v>
      </c>
      <c r="V3230" s="3">
        <f>IF(Table1[[#This Row],[Discount Applied]]="Yes",1,0)</f>
        <v>0</v>
      </c>
    </row>
    <row r="3231" spans="1:22" ht="14" x14ac:dyDescent="0.3">
      <c r="A3231">
        <v>3230</v>
      </c>
      <c r="B3231" s="2">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f>IF(Table1[[#This Row],[Age]]&lt;25,"Under 25",
IF(Table1[[#This Row],[Age]]&lt;=34,"25–34",
IF(Table1[[#This Row],[Age]]&lt;=44,"35–44",
IF(Table1[[#This Row],[Age]]&lt;=54,"45–54","55+"))))</f>
        <v>45–54</v>
      </c>
      <c r="T3231" t="str">
        <f>IF(Table1[[#This Row],[Purchase Amount (USD)]]&gt;=100,"High Value","Low Value")</f>
        <v>Low Value</v>
      </c>
      <c r="U3231" t="str">
        <f>IF(Table1[[#This Row],[Previous Purchases]]&gt;=20,"Loyal",
IF(Table1[[#This Row],[Previous Purchases]]&gt;=10,"Returning","New"))</f>
        <v>Loyal</v>
      </c>
      <c r="V3231" s="3">
        <f>IF(Table1[[#This Row],[Discount Applied]]="Yes",1,0)</f>
        <v>0</v>
      </c>
    </row>
    <row r="3232" spans="1:22" ht="14" x14ac:dyDescent="0.3">
      <c r="A3232">
        <v>3231</v>
      </c>
      <c r="B3232" s="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f>IF(Table1[[#This Row],[Age]]&lt;25,"Under 25",
IF(Table1[[#This Row],[Age]]&lt;=34,"25–34",
IF(Table1[[#This Row],[Age]]&lt;=44,"35–44",
IF(Table1[[#This Row],[Age]]&lt;=54,"45–54","55+"))))</f>
        <v>45–54</v>
      </c>
      <c r="T3232" t="str">
        <f>IF(Table1[[#This Row],[Purchase Amount (USD)]]&gt;=100,"High Value","Low Value")</f>
        <v>Low Value</v>
      </c>
      <c r="U3232" t="str">
        <f>IF(Table1[[#This Row],[Previous Purchases]]&gt;=20,"Loyal",
IF(Table1[[#This Row],[Previous Purchases]]&gt;=10,"Returning","New"))</f>
        <v>Loyal</v>
      </c>
      <c r="V3232" s="3">
        <f>IF(Table1[[#This Row],[Discount Applied]]="Yes",1,0)</f>
        <v>0</v>
      </c>
    </row>
    <row r="3233" spans="1:22" ht="14" x14ac:dyDescent="0.3">
      <c r="A3233">
        <v>3232</v>
      </c>
      <c r="B3233" s="2">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f>IF(Table1[[#This Row],[Age]]&lt;25,"Under 25",
IF(Table1[[#This Row],[Age]]&lt;=34,"25–34",
IF(Table1[[#This Row],[Age]]&lt;=44,"35–44",
IF(Table1[[#This Row],[Age]]&lt;=54,"45–54","55+"))))</f>
        <v>55+</v>
      </c>
      <c r="T3233" t="str">
        <f>IF(Table1[[#This Row],[Purchase Amount (USD)]]&gt;=100,"High Value","Low Value")</f>
        <v>Low Value</v>
      </c>
      <c r="U3233" t="str">
        <f>IF(Table1[[#This Row],[Previous Purchases]]&gt;=20,"Loyal",
IF(Table1[[#This Row],[Previous Purchases]]&gt;=10,"Returning","New"))</f>
        <v>New</v>
      </c>
      <c r="V3233" s="3">
        <f>IF(Table1[[#This Row],[Discount Applied]]="Yes",1,0)</f>
        <v>0</v>
      </c>
    </row>
    <row r="3234" spans="1:22" ht="14" x14ac:dyDescent="0.3">
      <c r="A3234">
        <v>3233</v>
      </c>
      <c r="B3234" s="2">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f>IF(Table1[[#This Row],[Age]]&lt;25,"Under 25",
IF(Table1[[#This Row],[Age]]&lt;=34,"25–34",
IF(Table1[[#This Row],[Age]]&lt;=44,"35–44",
IF(Table1[[#This Row],[Age]]&lt;=54,"45–54","55+"))))</f>
        <v>45–54</v>
      </c>
      <c r="T3234" t="str">
        <f>IF(Table1[[#This Row],[Purchase Amount (USD)]]&gt;=100,"High Value","Low Value")</f>
        <v>Low Value</v>
      </c>
      <c r="U3234" t="str">
        <f>IF(Table1[[#This Row],[Previous Purchases]]&gt;=20,"Loyal",
IF(Table1[[#This Row],[Previous Purchases]]&gt;=10,"Returning","New"))</f>
        <v>Returning</v>
      </c>
      <c r="V3234" s="3">
        <f>IF(Table1[[#This Row],[Discount Applied]]="Yes",1,0)</f>
        <v>0</v>
      </c>
    </row>
    <row r="3235" spans="1:22" ht="14" x14ac:dyDescent="0.3">
      <c r="A3235">
        <v>3234</v>
      </c>
      <c r="B3235" s="2">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str">
        <f>IF(Table1[[#This Row],[Age]]&lt;25,"Under 25",
IF(Table1[[#This Row],[Age]]&lt;=34,"25–34",
IF(Table1[[#This Row],[Age]]&lt;=44,"35–44",
IF(Table1[[#This Row],[Age]]&lt;=54,"45–54","55+"))))</f>
        <v>45–54</v>
      </c>
      <c r="T3235" t="str">
        <f>IF(Table1[[#This Row],[Purchase Amount (USD)]]&gt;=100,"High Value","Low Value")</f>
        <v>Low Value</v>
      </c>
      <c r="U3235" t="str">
        <f>IF(Table1[[#This Row],[Previous Purchases]]&gt;=20,"Loyal",
IF(Table1[[#This Row],[Previous Purchases]]&gt;=10,"Returning","New"))</f>
        <v>Returning</v>
      </c>
      <c r="V3235" s="3">
        <f>IF(Table1[[#This Row],[Discount Applied]]="Yes",1,0)</f>
        <v>0</v>
      </c>
    </row>
    <row r="3236" spans="1:22" ht="14" x14ac:dyDescent="0.3">
      <c r="A3236">
        <v>3235</v>
      </c>
      <c r="B3236" s="2">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f>IF(Table1[[#This Row],[Age]]&lt;25,"Under 25",
IF(Table1[[#This Row],[Age]]&lt;=34,"25–34",
IF(Table1[[#This Row],[Age]]&lt;=44,"35–44",
IF(Table1[[#This Row],[Age]]&lt;=54,"45–54","55+"))))</f>
        <v>45–54</v>
      </c>
      <c r="T3236" t="str">
        <f>IF(Table1[[#This Row],[Purchase Amount (USD)]]&gt;=100,"High Value","Low Value")</f>
        <v>Low Value</v>
      </c>
      <c r="U3236" t="str">
        <f>IF(Table1[[#This Row],[Previous Purchases]]&gt;=20,"Loyal",
IF(Table1[[#This Row],[Previous Purchases]]&gt;=10,"Returning","New"))</f>
        <v>Returning</v>
      </c>
      <c r="V3236" s="3">
        <f>IF(Table1[[#This Row],[Discount Applied]]="Yes",1,0)</f>
        <v>0</v>
      </c>
    </row>
    <row r="3237" spans="1:22" ht="14" x14ac:dyDescent="0.3">
      <c r="A3237">
        <v>3236</v>
      </c>
      <c r="B3237" s="2">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str">
        <f>IF(Table1[[#This Row],[Age]]&lt;25,"Under 25",
IF(Table1[[#This Row],[Age]]&lt;=34,"25–34",
IF(Table1[[#This Row],[Age]]&lt;=44,"35–44",
IF(Table1[[#This Row],[Age]]&lt;=54,"45–54","55+"))))</f>
        <v>25–34</v>
      </c>
      <c r="T3237" t="str">
        <f>IF(Table1[[#This Row],[Purchase Amount (USD)]]&gt;=100,"High Value","Low Value")</f>
        <v>Low Value</v>
      </c>
      <c r="U3237" t="str">
        <f>IF(Table1[[#This Row],[Previous Purchases]]&gt;=20,"Loyal",
IF(Table1[[#This Row],[Previous Purchases]]&gt;=10,"Returning","New"))</f>
        <v>Returning</v>
      </c>
      <c r="V3237" s="3">
        <f>IF(Table1[[#This Row],[Discount Applied]]="Yes",1,0)</f>
        <v>0</v>
      </c>
    </row>
    <row r="3238" spans="1:22" ht="14" x14ac:dyDescent="0.3">
      <c r="A3238">
        <v>3237</v>
      </c>
      <c r="B3238" s="2">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str">
        <f>IF(Table1[[#This Row],[Age]]&lt;25,"Under 25",
IF(Table1[[#This Row],[Age]]&lt;=34,"25–34",
IF(Table1[[#This Row],[Age]]&lt;=44,"35–44",
IF(Table1[[#This Row],[Age]]&lt;=54,"45–54","55+"))))</f>
        <v>55+</v>
      </c>
      <c r="T3238" t="str">
        <f>IF(Table1[[#This Row],[Purchase Amount (USD)]]&gt;=100,"High Value","Low Value")</f>
        <v>Low Value</v>
      </c>
      <c r="U3238" t="str">
        <f>IF(Table1[[#This Row],[Previous Purchases]]&gt;=20,"Loyal",
IF(Table1[[#This Row],[Previous Purchases]]&gt;=10,"Returning","New"))</f>
        <v>New</v>
      </c>
      <c r="V3238" s="3">
        <f>IF(Table1[[#This Row],[Discount Applied]]="Yes",1,0)</f>
        <v>0</v>
      </c>
    </row>
    <row r="3239" spans="1:22" ht="14" x14ac:dyDescent="0.3">
      <c r="A3239">
        <v>3238</v>
      </c>
      <c r="B3239" s="2">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f>IF(Table1[[#This Row],[Age]]&lt;25,"Under 25",
IF(Table1[[#This Row],[Age]]&lt;=34,"25–34",
IF(Table1[[#This Row],[Age]]&lt;=44,"35–44",
IF(Table1[[#This Row],[Age]]&lt;=54,"45–54","55+"))))</f>
        <v>55+</v>
      </c>
      <c r="T3239" t="str">
        <f>IF(Table1[[#This Row],[Purchase Amount (USD)]]&gt;=100,"High Value","Low Value")</f>
        <v>Low Value</v>
      </c>
      <c r="U3239" t="str">
        <f>IF(Table1[[#This Row],[Previous Purchases]]&gt;=20,"Loyal",
IF(Table1[[#This Row],[Previous Purchases]]&gt;=10,"Returning","New"))</f>
        <v>New</v>
      </c>
      <c r="V3239" s="3">
        <f>IF(Table1[[#This Row],[Discount Applied]]="Yes",1,0)</f>
        <v>0</v>
      </c>
    </row>
    <row r="3240" spans="1:22" ht="14" x14ac:dyDescent="0.3">
      <c r="A3240">
        <v>3239</v>
      </c>
      <c r="B3240" s="2">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f>IF(Table1[[#This Row],[Age]]&lt;25,"Under 25",
IF(Table1[[#This Row],[Age]]&lt;=34,"25–34",
IF(Table1[[#This Row],[Age]]&lt;=44,"35–44",
IF(Table1[[#This Row],[Age]]&lt;=54,"45–54","55+"))))</f>
        <v>25–34</v>
      </c>
      <c r="T3240" t="str">
        <f>IF(Table1[[#This Row],[Purchase Amount (USD)]]&gt;=100,"High Value","Low Value")</f>
        <v>Low Value</v>
      </c>
      <c r="U3240" t="str">
        <f>IF(Table1[[#This Row],[Previous Purchases]]&gt;=20,"Loyal",
IF(Table1[[#This Row],[Previous Purchases]]&gt;=10,"Returning","New"))</f>
        <v>Loyal</v>
      </c>
      <c r="V3240" s="3">
        <f>IF(Table1[[#This Row],[Discount Applied]]="Yes",1,0)</f>
        <v>0</v>
      </c>
    </row>
    <row r="3241" spans="1:22" ht="14" x14ac:dyDescent="0.3">
      <c r="A3241">
        <v>3240</v>
      </c>
      <c r="B3241" s="2">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f>IF(Table1[[#This Row],[Age]]&lt;25,"Under 25",
IF(Table1[[#This Row],[Age]]&lt;=34,"25–34",
IF(Table1[[#This Row],[Age]]&lt;=44,"35–44",
IF(Table1[[#This Row],[Age]]&lt;=54,"45–54","55+"))))</f>
        <v>25–34</v>
      </c>
      <c r="T3241" t="str">
        <f>IF(Table1[[#This Row],[Purchase Amount (USD)]]&gt;=100,"High Value","Low Value")</f>
        <v>Low Value</v>
      </c>
      <c r="U3241" t="str">
        <f>IF(Table1[[#This Row],[Previous Purchases]]&gt;=20,"Loyal",
IF(Table1[[#This Row],[Previous Purchases]]&gt;=10,"Returning","New"))</f>
        <v>Loyal</v>
      </c>
      <c r="V3241" s="3">
        <f>IF(Table1[[#This Row],[Discount Applied]]="Yes",1,0)</f>
        <v>0</v>
      </c>
    </row>
    <row r="3242" spans="1:22" ht="14" x14ac:dyDescent="0.3">
      <c r="A3242">
        <v>3241</v>
      </c>
      <c r="B3242" s="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f>IF(Table1[[#This Row],[Age]]&lt;25,"Under 25",
IF(Table1[[#This Row],[Age]]&lt;=34,"25–34",
IF(Table1[[#This Row],[Age]]&lt;=44,"35–44",
IF(Table1[[#This Row],[Age]]&lt;=54,"45–54","55+"))))</f>
        <v>55+</v>
      </c>
      <c r="T3242" t="str">
        <f>IF(Table1[[#This Row],[Purchase Amount (USD)]]&gt;=100,"High Value","Low Value")</f>
        <v>Low Value</v>
      </c>
      <c r="U3242" t="str">
        <f>IF(Table1[[#This Row],[Previous Purchases]]&gt;=20,"Loyal",
IF(Table1[[#This Row],[Previous Purchases]]&gt;=10,"Returning","New"))</f>
        <v>Loyal</v>
      </c>
      <c r="V3242" s="3">
        <f>IF(Table1[[#This Row],[Discount Applied]]="Yes",1,0)</f>
        <v>0</v>
      </c>
    </row>
    <row r="3243" spans="1:22" ht="14" x14ac:dyDescent="0.3">
      <c r="A3243">
        <v>3242</v>
      </c>
      <c r="B3243" s="2">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f>IF(Table1[[#This Row],[Age]]&lt;25,"Under 25",
IF(Table1[[#This Row],[Age]]&lt;=34,"25–34",
IF(Table1[[#This Row],[Age]]&lt;=44,"35–44",
IF(Table1[[#This Row],[Age]]&lt;=54,"45–54","55+"))))</f>
        <v>45–54</v>
      </c>
      <c r="T3243" t="str">
        <f>IF(Table1[[#This Row],[Purchase Amount (USD)]]&gt;=100,"High Value","Low Value")</f>
        <v>Low Value</v>
      </c>
      <c r="U3243" t="str">
        <f>IF(Table1[[#This Row],[Previous Purchases]]&gt;=20,"Loyal",
IF(Table1[[#This Row],[Previous Purchases]]&gt;=10,"Returning","New"))</f>
        <v>Loyal</v>
      </c>
      <c r="V3243" s="3">
        <f>IF(Table1[[#This Row],[Discount Applied]]="Yes",1,0)</f>
        <v>0</v>
      </c>
    </row>
    <row r="3244" spans="1:22" ht="14" x14ac:dyDescent="0.3">
      <c r="A3244">
        <v>3243</v>
      </c>
      <c r="B3244" s="2">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f>IF(Table1[[#This Row],[Age]]&lt;25,"Under 25",
IF(Table1[[#This Row],[Age]]&lt;=34,"25–34",
IF(Table1[[#This Row],[Age]]&lt;=44,"35–44",
IF(Table1[[#This Row],[Age]]&lt;=54,"45–54","55+"))))</f>
        <v>45–54</v>
      </c>
      <c r="T3244" t="str">
        <f>IF(Table1[[#This Row],[Purchase Amount (USD)]]&gt;=100,"High Value","Low Value")</f>
        <v>Low Value</v>
      </c>
      <c r="U3244" t="str">
        <f>IF(Table1[[#This Row],[Previous Purchases]]&gt;=20,"Loyal",
IF(Table1[[#This Row],[Previous Purchases]]&gt;=10,"Returning","New"))</f>
        <v>Returning</v>
      </c>
      <c r="V3244" s="3">
        <f>IF(Table1[[#This Row],[Discount Applied]]="Yes",1,0)</f>
        <v>0</v>
      </c>
    </row>
    <row r="3245" spans="1:22" ht="14" x14ac:dyDescent="0.3">
      <c r="A3245">
        <v>3244</v>
      </c>
      <c r="B3245" s="2">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f>IF(Table1[[#This Row],[Age]]&lt;25,"Under 25",
IF(Table1[[#This Row],[Age]]&lt;=34,"25–34",
IF(Table1[[#This Row],[Age]]&lt;=44,"35–44",
IF(Table1[[#This Row],[Age]]&lt;=54,"45–54","55+"))))</f>
        <v>45–54</v>
      </c>
      <c r="T3245" t="str">
        <f>IF(Table1[[#This Row],[Purchase Amount (USD)]]&gt;=100,"High Value","Low Value")</f>
        <v>Low Value</v>
      </c>
      <c r="U3245" t="str">
        <f>IF(Table1[[#This Row],[Previous Purchases]]&gt;=20,"Loyal",
IF(Table1[[#This Row],[Previous Purchases]]&gt;=10,"Returning","New"))</f>
        <v>Returning</v>
      </c>
      <c r="V3245" s="3">
        <f>IF(Table1[[#This Row],[Discount Applied]]="Yes",1,0)</f>
        <v>0</v>
      </c>
    </row>
    <row r="3246" spans="1:22" ht="14" x14ac:dyDescent="0.3">
      <c r="A3246">
        <v>3245</v>
      </c>
      <c r="B3246" s="2">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f>IF(Table1[[#This Row],[Age]]&lt;25,"Under 25",
IF(Table1[[#This Row],[Age]]&lt;=34,"25–34",
IF(Table1[[#This Row],[Age]]&lt;=44,"35–44",
IF(Table1[[#This Row],[Age]]&lt;=54,"45–54","55+"))))</f>
        <v>55+</v>
      </c>
      <c r="T3246" t="str">
        <f>IF(Table1[[#This Row],[Purchase Amount (USD)]]&gt;=100,"High Value","Low Value")</f>
        <v>Low Value</v>
      </c>
      <c r="U3246" t="str">
        <f>IF(Table1[[#This Row],[Previous Purchases]]&gt;=20,"Loyal",
IF(Table1[[#This Row],[Previous Purchases]]&gt;=10,"Returning","New"))</f>
        <v>Loyal</v>
      </c>
      <c r="V3246" s="3">
        <f>IF(Table1[[#This Row],[Discount Applied]]="Yes",1,0)</f>
        <v>0</v>
      </c>
    </row>
    <row r="3247" spans="1:22" ht="14" x14ac:dyDescent="0.3">
      <c r="A3247">
        <v>3246</v>
      </c>
      <c r="B3247" s="2">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f>IF(Table1[[#This Row],[Age]]&lt;25,"Under 25",
IF(Table1[[#This Row],[Age]]&lt;=34,"25–34",
IF(Table1[[#This Row],[Age]]&lt;=44,"35–44",
IF(Table1[[#This Row],[Age]]&lt;=54,"45–54","55+"))))</f>
        <v>55+</v>
      </c>
      <c r="T3247" t="str">
        <f>IF(Table1[[#This Row],[Purchase Amount (USD)]]&gt;=100,"High Value","Low Value")</f>
        <v>Low Value</v>
      </c>
      <c r="U3247" t="str">
        <f>IF(Table1[[#This Row],[Previous Purchases]]&gt;=20,"Loyal",
IF(Table1[[#This Row],[Previous Purchases]]&gt;=10,"Returning","New"))</f>
        <v>Loyal</v>
      </c>
      <c r="V3247" s="3">
        <f>IF(Table1[[#This Row],[Discount Applied]]="Yes",1,0)</f>
        <v>0</v>
      </c>
    </row>
    <row r="3248" spans="1:22" ht="14" x14ac:dyDescent="0.3">
      <c r="A3248">
        <v>3247</v>
      </c>
      <c r="B3248" s="2">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f>IF(Table1[[#This Row],[Age]]&lt;25,"Under 25",
IF(Table1[[#This Row],[Age]]&lt;=34,"25–34",
IF(Table1[[#This Row],[Age]]&lt;=44,"35–44",
IF(Table1[[#This Row],[Age]]&lt;=54,"45–54","55+"))))</f>
        <v>55+</v>
      </c>
      <c r="T3248" t="str">
        <f>IF(Table1[[#This Row],[Purchase Amount (USD)]]&gt;=100,"High Value","Low Value")</f>
        <v>Low Value</v>
      </c>
      <c r="U3248" t="str">
        <f>IF(Table1[[#This Row],[Previous Purchases]]&gt;=20,"Loyal",
IF(Table1[[#This Row],[Previous Purchases]]&gt;=10,"Returning","New"))</f>
        <v>Loyal</v>
      </c>
      <c r="V3248" s="3">
        <f>IF(Table1[[#This Row],[Discount Applied]]="Yes",1,0)</f>
        <v>0</v>
      </c>
    </row>
    <row r="3249" spans="1:22" ht="14" x14ac:dyDescent="0.3">
      <c r="A3249">
        <v>3248</v>
      </c>
      <c r="B3249" s="2">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f>IF(Table1[[#This Row],[Age]]&lt;25,"Under 25",
IF(Table1[[#This Row],[Age]]&lt;=34,"25–34",
IF(Table1[[#This Row],[Age]]&lt;=44,"35–44",
IF(Table1[[#This Row],[Age]]&lt;=54,"45–54","55+"))))</f>
        <v>45–54</v>
      </c>
      <c r="T3249" t="str">
        <f>IF(Table1[[#This Row],[Purchase Amount (USD)]]&gt;=100,"High Value","Low Value")</f>
        <v>Low Value</v>
      </c>
      <c r="U3249" t="str">
        <f>IF(Table1[[#This Row],[Previous Purchases]]&gt;=20,"Loyal",
IF(Table1[[#This Row],[Previous Purchases]]&gt;=10,"Returning","New"))</f>
        <v>Returning</v>
      </c>
      <c r="V3249" s="3">
        <f>IF(Table1[[#This Row],[Discount Applied]]="Yes",1,0)</f>
        <v>0</v>
      </c>
    </row>
    <row r="3250" spans="1:22" ht="14" x14ac:dyDescent="0.3">
      <c r="A3250">
        <v>3249</v>
      </c>
      <c r="B3250" s="2">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f>IF(Table1[[#This Row],[Age]]&lt;25,"Under 25",
IF(Table1[[#This Row],[Age]]&lt;=34,"25–34",
IF(Table1[[#This Row],[Age]]&lt;=44,"35–44",
IF(Table1[[#This Row],[Age]]&lt;=54,"45–54","55+"))))</f>
        <v>Under 25</v>
      </c>
      <c r="T3250" t="str">
        <f>IF(Table1[[#This Row],[Purchase Amount (USD)]]&gt;=100,"High Value","Low Value")</f>
        <v>Low Value</v>
      </c>
      <c r="U3250" t="str">
        <f>IF(Table1[[#This Row],[Previous Purchases]]&gt;=20,"Loyal",
IF(Table1[[#This Row],[Previous Purchases]]&gt;=10,"Returning","New"))</f>
        <v>Loyal</v>
      </c>
      <c r="V3250" s="3">
        <f>IF(Table1[[#This Row],[Discount Applied]]="Yes",1,0)</f>
        <v>0</v>
      </c>
    </row>
    <row r="3251" spans="1:22" ht="14" x14ac:dyDescent="0.3">
      <c r="A3251">
        <v>3250</v>
      </c>
      <c r="B3251" s="2">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str">
        <f>IF(Table1[[#This Row],[Age]]&lt;25,"Under 25",
IF(Table1[[#This Row],[Age]]&lt;=34,"25–34",
IF(Table1[[#This Row],[Age]]&lt;=44,"35–44",
IF(Table1[[#This Row],[Age]]&lt;=54,"45–54","55+"))))</f>
        <v>25–34</v>
      </c>
      <c r="T3251" t="str">
        <f>IF(Table1[[#This Row],[Purchase Amount (USD)]]&gt;=100,"High Value","Low Value")</f>
        <v>Low Value</v>
      </c>
      <c r="U3251" t="str">
        <f>IF(Table1[[#This Row],[Previous Purchases]]&gt;=20,"Loyal",
IF(Table1[[#This Row],[Previous Purchases]]&gt;=10,"Returning","New"))</f>
        <v>Loyal</v>
      </c>
      <c r="V3251" s="3">
        <f>IF(Table1[[#This Row],[Discount Applied]]="Yes",1,0)</f>
        <v>0</v>
      </c>
    </row>
    <row r="3252" spans="1:22" ht="14" x14ac:dyDescent="0.3">
      <c r="A3252">
        <v>3251</v>
      </c>
      <c r="B3252" s="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f>IF(Table1[[#This Row],[Age]]&lt;25,"Under 25",
IF(Table1[[#This Row],[Age]]&lt;=34,"25–34",
IF(Table1[[#This Row],[Age]]&lt;=44,"35–44",
IF(Table1[[#This Row],[Age]]&lt;=54,"45–54","55+"))))</f>
        <v>Under 25</v>
      </c>
      <c r="T3252" t="str">
        <f>IF(Table1[[#This Row],[Purchase Amount (USD)]]&gt;=100,"High Value","Low Value")</f>
        <v>Low Value</v>
      </c>
      <c r="U3252" t="str">
        <f>IF(Table1[[#This Row],[Previous Purchases]]&gt;=20,"Loyal",
IF(Table1[[#This Row],[Previous Purchases]]&gt;=10,"Returning","New"))</f>
        <v>Returning</v>
      </c>
      <c r="V3252" s="3">
        <f>IF(Table1[[#This Row],[Discount Applied]]="Yes",1,0)</f>
        <v>0</v>
      </c>
    </row>
    <row r="3253" spans="1:22" ht="14" x14ac:dyDescent="0.3">
      <c r="A3253">
        <v>3252</v>
      </c>
      <c r="B3253" s="2">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f>IF(Table1[[#This Row],[Age]]&lt;25,"Under 25",
IF(Table1[[#This Row],[Age]]&lt;=34,"25–34",
IF(Table1[[#This Row],[Age]]&lt;=44,"35–44",
IF(Table1[[#This Row],[Age]]&lt;=54,"45–54","55+"))))</f>
        <v>25–34</v>
      </c>
      <c r="T3253" t="str">
        <f>IF(Table1[[#This Row],[Purchase Amount (USD)]]&gt;=100,"High Value","Low Value")</f>
        <v>Low Value</v>
      </c>
      <c r="U3253" t="str">
        <f>IF(Table1[[#This Row],[Previous Purchases]]&gt;=20,"Loyal",
IF(Table1[[#This Row],[Previous Purchases]]&gt;=10,"Returning","New"))</f>
        <v>Loyal</v>
      </c>
      <c r="V3253" s="3">
        <f>IF(Table1[[#This Row],[Discount Applied]]="Yes",1,0)</f>
        <v>0</v>
      </c>
    </row>
    <row r="3254" spans="1:22" ht="14" x14ac:dyDescent="0.3">
      <c r="A3254">
        <v>3253</v>
      </c>
      <c r="B3254" s="2">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f>IF(Table1[[#This Row],[Age]]&lt;25,"Under 25",
IF(Table1[[#This Row],[Age]]&lt;=34,"25–34",
IF(Table1[[#This Row],[Age]]&lt;=44,"35–44",
IF(Table1[[#This Row],[Age]]&lt;=54,"45–54","55+"))))</f>
        <v>55+</v>
      </c>
      <c r="T3254" t="str">
        <f>IF(Table1[[#This Row],[Purchase Amount (USD)]]&gt;=100,"High Value","Low Value")</f>
        <v>Low Value</v>
      </c>
      <c r="U3254" t="str">
        <f>IF(Table1[[#This Row],[Previous Purchases]]&gt;=20,"Loyal",
IF(Table1[[#This Row],[Previous Purchases]]&gt;=10,"Returning","New"))</f>
        <v>Loyal</v>
      </c>
      <c r="V3254" s="3">
        <f>IF(Table1[[#This Row],[Discount Applied]]="Yes",1,0)</f>
        <v>0</v>
      </c>
    </row>
    <row r="3255" spans="1:22" ht="14" x14ac:dyDescent="0.3">
      <c r="A3255">
        <v>3254</v>
      </c>
      <c r="B3255" s="2">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str">
        <f>IF(Table1[[#This Row],[Age]]&lt;25,"Under 25",
IF(Table1[[#This Row],[Age]]&lt;=34,"25–34",
IF(Table1[[#This Row],[Age]]&lt;=44,"35–44",
IF(Table1[[#This Row],[Age]]&lt;=54,"45–54","55+"))))</f>
        <v>35–44</v>
      </c>
      <c r="T3255" t="str">
        <f>IF(Table1[[#This Row],[Purchase Amount (USD)]]&gt;=100,"High Value","Low Value")</f>
        <v>Low Value</v>
      </c>
      <c r="U3255" t="str">
        <f>IF(Table1[[#This Row],[Previous Purchases]]&gt;=20,"Loyal",
IF(Table1[[#This Row],[Previous Purchases]]&gt;=10,"Returning","New"))</f>
        <v>New</v>
      </c>
      <c r="V3255" s="3">
        <f>IF(Table1[[#This Row],[Discount Applied]]="Yes",1,0)</f>
        <v>0</v>
      </c>
    </row>
    <row r="3256" spans="1:22" ht="14" x14ac:dyDescent="0.3">
      <c r="A3256">
        <v>3255</v>
      </c>
      <c r="B3256" s="2">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f>IF(Table1[[#This Row],[Age]]&lt;25,"Under 25",
IF(Table1[[#This Row],[Age]]&lt;=34,"25–34",
IF(Table1[[#This Row],[Age]]&lt;=44,"35–44",
IF(Table1[[#This Row],[Age]]&lt;=54,"45–54","55+"))))</f>
        <v>Under 25</v>
      </c>
      <c r="T3256" t="str">
        <f>IF(Table1[[#This Row],[Purchase Amount (USD)]]&gt;=100,"High Value","Low Value")</f>
        <v>Low Value</v>
      </c>
      <c r="U3256" t="str">
        <f>IF(Table1[[#This Row],[Previous Purchases]]&gt;=20,"Loyal",
IF(Table1[[#This Row],[Previous Purchases]]&gt;=10,"Returning","New"))</f>
        <v>Returning</v>
      </c>
      <c r="V3256" s="3">
        <f>IF(Table1[[#This Row],[Discount Applied]]="Yes",1,0)</f>
        <v>0</v>
      </c>
    </row>
    <row r="3257" spans="1:22" ht="14" x14ac:dyDescent="0.3">
      <c r="A3257">
        <v>3256</v>
      </c>
      <c r="B3257" s="2">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f>IF(Table1[[#This Row],[Age]]&lt;25,"Under 25",
IF(Table1[[#This Row],[Age]]&lt;=34,"25–34",
IF(Table1[[#This Row],[Age]]&lt;=44,"35–44",
IF(Table1[[#This Row],[Age]]&lt;=54,"45–54","55+"))))</f>
        <v>55+</v>
      </c>
      <c r="T3257" t="str">
        <f>IF(Table1[[#This Row],[Purchase Amount (USD)]]&gt;=100,"High Value","Low Value")</f>
        <v>Low Value</v>
      </c>
      <c r="U3257" t="str">
        <f>IF(Table1[[#This Row],[Previous Purchases]]&gt;=20,"Loyal",
IF(Table1[[#This Row],[Previous Purchases]]&gt;=10,"Returning","New"))</f>
        <v>Loyal</v>
      </c>
      <c r="V3257" s="3">
        <f>IF(Table1[[#This Row],[Discount Applied]]="Yes",1,0)</f>
        <v>0</v>
      </c>
    </row>
    <row r="3258" spans="1:22" ht="14" x14ac:dyDescent="0.3">
      <c r="A3258">
        <v>3257</v>
      </c>
      <c r="B3258" s="2">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f>IF(Table1[[#This Row],[Age]]&lt;25,"Under 25",
IF(Table1[[#This Row],[Age]]&lt;=34,"25–34",
IF(Table1[[#This Row],[Age]]&lt;=44,"35–44",
IF(Table1[[#This Row],[Age]]&lt;=54,"45–54","55+"))))</f>
        <v>55+</v>
      </c>
      <c r="T3258" t="str">
        <f>IF(Table1[[#This Row],[Purchase Amount (USD)]]&gt;=100,"High Value","Low Value")</f>
        <v>Low Value</v>
      </c>
      <c r="U3258" t="str">
        <f>IF(Table1[[#This Row],[Previous Purchases]]&gt;=20,"Loyal",
IF(Table1[[#This Row],[Previous Purchases]]&gt;=10,"Returning","New"))</f>
        <v>Loyal</v>
      </c>
      <c r="V3258" s="3">
        <f>IF(Table1[[#This Row],[Discount Applied]]="Yes",1,0)</f>
        <v>0</v>
      </c>
    </row>
    <row r="3259" spans="1:22" ht="14" x14ac:dyDescent="0.3">
      <c r="A3259">
        <v>3258</v>
      </c>
      <c r="B3259" s="2">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f>IF(Table1[[#This Row],[Age]]&lt;25,"Under 25",
IF(Table1[[#This Row],[Age]]&lt;=34,"25–34",
IF(Table1[[#This Row],[Age]]&lt;=44,"35–44",
IF(Table1[[#This Row],[Age]]&lt;=54,"45–54","55+"))))</f>
        <v>35–44</v>
      </c>
      <c r="T3259" t="str">
        <f>IF(Table1[[#This Row],[Purchase Amount (USD)]]&gt;=100,"High Value","Low Value")</f>
        <v>Low Value</v>
      </c>
      <c r="U3259" t="str">
        <f>IF(Table1[[#This Row],[Previous Purchases]]&gt;=20,"Loyal",
IF(Table1[[#This Row],[Previous Purchases]]&gt;=10,"Returning","New"))</f>
        <v>Loyal</v>
      </c>
      <c r="V3259" s="3">
        <f>IF(Table1[[#This Row],[Discount Applied]]="Yes",1,0)</f>
        <v>0</v>
      </c>
    </row>
    <row r="3260" spans="1:22" ht="14" x14ac:dyDescent="0.3">
      <c r="A3260">
        <v>3259</v>
      </c>
      <c r="B3260" s="2">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f>IF(Table1[[#This Row],[Age]]&lt;25,"Under 25",
IF(Table1[[#This Row],[Age]]&lt;=34,"25–34",
IF(Table1[[#This Row],[Age]]&lt;=44,"35–44",
IF(Table1[[#This Row],[Age]]&lt;=54,"45–54","55+"))))</f>
        <v>25–34</v>
      </c>
      <c r="T3260" t="str">
        <f>IF(Table1[[#This Row],[Purchase Amount (USD)]]&gt;=100,"High Value","Low Value")</f>
        <v>Low Value</v>
      </c>
      <c r="U3260" t="str">
        <f>IF(Table1[[#This Row],[Previous Purchases]]&gt;=20,"Loyal",
IF(Table1[[#This Row],[Previous Purchases]]&gt;=10,"Returning","New"))</f>
        <v>Returning</v>
      </c>
      <c r="V3260" s="3">
        <f>IF(Table1[[#This Row],[Discount Applied]]="Yes",1,0)</f>
        <v>0</v>
      </c>
    </row>
    <row r="3261" spans="1:22" ht="14" x14ac:dyDescent="0.3">
      <c r="A3261">
        <v>3260</v>
      </c>
      <c r="B3261" s="2">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f>IF(Table1[[#This Row],[Age]]&lt;25,"Under 25",
IF(Table1[[#This Row],[Age]]&lt;=34,"25–34",
IF(Table1[[#This Row],[Age]]&lt;=44,"35–44",
IF(Table1[[#This Row],[Age]]&lt;=54,"45–54","55+"))))</f>
        <v>55+</v>
      </c>
      <c r="T3261" t="str">
        <f>IF(Table1[[#This Row],[Purchase Amount (USD)]]&gt;=100,"High Value","Low Value")</f>
        <v>Low Value</v>
      </c>
      <c r="U3261" t="str">
        <f>IF(Table1[[#This Row],[Previous Purchases]]&gt;=20,"Loyal",
IF(Table1[[#This Row],[Previous Purchases]]&gt;=10,"Returning","New"))</f>
        <v>New</v>
      </c>
      <c r="V3261" s="3">
        <f>IF(Table1[[#This Row],[Discount Applied]]="Yes",1,0)</f>
        <v>0</v>
      </c>
    </row>
    <row r="3262" spans="1:22" ht="14" x14ac:dyDescent="0.3">
      <c r="A3262">
        <v>3261</v>
      </c>
      <c r="B3262" s="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f>IF(Table1[[#This Row],[Age]]&lt;25,"Under 25",
IF(Table1[[#This Row],[Age]]&lt;=34,"25–34",
IF(Table1[[#This Row],[Age]]&lt;=44,"35–44",
IF(Table1[[#This Row],[Age]]&lt;=54,"45–54","55+"))))</f>
        <v>35–44</v>
      </c>
      <c r="T3262" t="str">
        <f>IF(Table1[[#This Row],[Purchase Amount (USD)]]&gt;=100,"High Value","Low Value")</f>
        <v>Low Value</v>
      </c>
      <c r="U3262" t="str">
        <f>IF(Table1[[#This Row],[Previous Purchases]]&gt;=20,"Loyal",
IF(Table1[[#This Row],[Previous Purchases]]&gt;=10,"Returning","New"))</f>
        <v>New</v>
      </c>
      <c r="V3262" s="3">
        <f>IF(Table1[[#This Row],[Discount Applied]]="Yes",1,0)</f>
        <v>0</v>
      </c>
    </row>
    <row r="3263" spans="1:22" ht="14" x14ac:dyDescent="0.3">
      <c r="A3263">
        <v>3262</v>
      </c>
      <c r="B3263" s="2">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str">
        <f>IF(Table1[[#This Row],[Age]]&lt;25,"Under 25",
IF(Table1[[#This Row],[Age]]&lt;=34,"25–34",
IF(Table1[[#This Row],[Age]]&lt;=44,"35–44",
IF(Table1[[#This Row],[Age]]&lt;=54,"45–54","55+"))))</f>
        <v>45–54</v>
      </c>
      <c r="T3263" t="str">
        <f>IF(Table1[[#This Row],[Purchase Amount (USD)]]&gt;=100,"High Value","Low Value")</f>
        <v>Low Value</v>
      </c>
      <c r="U3263" t="str">
        <f>IF(Table1[[#This Row],[Previous Purchases]]&gt;=20,"Loyal",
IF(Table1[[#This Row],[Previous Purchases]]&gt;=10,"Returning","New"))</f>
        <v>Loyal</v>
      </c>
      <c r="V3263" s="3">
        <f>IF(Table1[[#This Row],[Discount Applied]]="Yes",1,0)</f>
        <v>0</v>
      </c>
    </row>
    <row r="3264" spans="1:22" ht="14" x14ac:dyDescent="0.3">
      <c r="A3264">
        <v>3263</v>
      </c>
      <c r="B3264" s="2">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f>IF(Table1[[#This Row],[Age]]&lt;25,"Under 25",
IF(Table1[[#This Row],[Age]]&lt;=34,"25–34",
IF(Table1[[#This Row],[Age]]&lt;=44,"35–44",
IF(Table1[[#This Row],[Age]]&lt;=54,"45–54","55+"))))</f>
        <v>35–44</v>
      </c>
      <c r="T3264" t="str">
        <f>IF(Table1[[#This Row],[Purchase Amount (USD)]]&gt;=100,"High Value","Low Value")</f>
        <v>Low Value</v>
      </c>
      <c r="U3264" t="str">
        <f>IF(Table1[[#This Row],[Previous Purchases]]&gt;=20,"Loyal",
IF(Table1[[#This Row],[Previous Purchases]]&gt;=10,"Returning","New"))</f>
        <v>Loyal</v>
      </c>
      <c r="V3264" s="3">
        <f>IF(Table1[[#This Row],[Discount Applied]]="Yes",1,0)</f>
        <v>0</v>
      </c>
    </row>
    <row r="3265" spans="1:22" ht="14" x14ac:dyDescent="0.3">
      <c r="A3265">
        <v>3264</v>
      </c>
      <c r="B3265" s="2">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f>IF(Table1[[#This Row],[Age]]&lt;25,"Under 25",
IF(Table1[[#This Row],[Age]]&lt;=34,"25–34",
IF(Table1[[#This Row],[Age]]&lt;=44,"35–44",
IF(Table1[[#This Row],[Age]]&lt;=54,"45–54","55+"))))</f>
        <v>55+</v>
      </c>
      <c r="T3265" t="str">
        <f>IF(Table1[[#This Row],[Purchase Amount (USD)]]&gt;=100,"High Value","Low Value")</f>
        <v>Low Value</v>
      </c>
      <c r="U3265" t="str">
        <f>IF(Table1[[#This Row],[Previous Purchases]]&gt;=20,"Loyal",
IF(Table1[[#This Row],[Previous Purchases]]&gt;=10,"Returning","New"))</f>
        <v>Loyal</v>
      </c>
      <c r="V3265" s="3">
        <f>IF(Table1[[#This Row],[Discount Applied]]="Yes",1,0)</f>
        <v>0</v>
      </c>
    </row>
    <row r="3266" spans="1:22" ht="14" x14ac:dyDescent="0.3">
      <c r="A3266">
        <v>3265</v>
      </c>
      <c r="B3266" s="2">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f>IF(Table1[[#This Row],[Age]]&lt;25,"Under 25",
IF(Table1[[#This Row],[Age]]&lt;=34,"25–34",
IF(Table1[[#This Row],[Age]]&lt;=44,"35–44",
IF(Table1[[#This Row],[Age]]&lt;=54,"45–54","55+"))))</f>
        <v>25–34</v>
      </c>
      <c r="T3266" t="str">
        <f>IF(Table1[[#This Row],[Purchase Amount (USD)]]&gt;=100,"High Value","Low Value")</f>
        <v>Low Value</v>
      </c>
      <c r="U3266" t="str">
        <f>IF(Table1[[#This Row],[Previous Purchases]]&gt;=20,"Loyal",
IF(Table1[[#This Row],[Previous Purchases]]&gt;=10,"Returning","New"))</f>
        <v>Loyal</v>
      </c>
      <c r="V3266" s="3">
        <f>IF(Table1[[#This Row],[Discount Applied]]="Yes",1,0)</f>
        <v>0</v>
      </c>
    </row>
    <row r="3267" spans="1:22" ht="14" x14ac:dyDescent="0.3">
      <c r="A3267">
        <v>3266</v>
      </c>
      <c r="B3267" s="2">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f>IF(Table1[[#This Row],[Age]]&lt;25,"Under 25",
IF(Table1[[#This Row],[Age]]&lt;=34,"25–34",
IF(Table1[[#This Row],[Age]]&lt;=44,"35–44",
IF(Table1[[#This Row],[Age]]&lt;=54,"45–54","55+"))))</f>
        <v>35–44</v>
      </c>
      <c r="T3267" t="str">
        <f>IF(Table1[[#This Row],[Purchase Amount (USD)]]&gt;=100,"High Value","Low Value")</f>
        <v>High Value</v>
      </c>
      <c r="U3267" t="str">
        <f>IF(Table1[[#This Row],[Previous Purchases]]&gt;=20,"Loyal",
IF(Table1[[#This Row],[Previous Purchases]]&gt;=10,"Returning","New"))</f>
        <v>Loyal</v>
      </c>
      <c r="V3267" s="3">
        <f>IF(Table1[[#This Row],[Discount Applied]]="Yes",1,0)</f>
        <v>0</v>
      </c>
    </row>
    <row r="3268" spans="1:22" ht="14" x14ac:dyDescent="0.3">
      <c r="A3268">
        <v>3267</v>
      </c>
      <c r="B3268" s="2">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f>IF(Table1[[#This Row],[Age]]&lt;25,"Under 25",
IF(Table1[[#This Row],[Age]]&lt;=34,"25–34",
IF(Table1[[#This Row],[Age]]&lt;=44,"35–44",
IF(Table1[[#This Row],[Age]]&lt;=54,"45–54","55+"))))</f>
        <v>45–54</v>
      </c>
      <c r="T3268" t="str">
        <f>IF(Table1[[#This Row],[Purchase Amount (USD)]]&gt;=100,"High Value","Low Value")</f>
        <v>Low Value</v>
      </c>
      <c r="U3268" t="str">
        <f>IF(Table1[[#This Row],[Previous Purchases]]&gt;=20,"Loyal",
IF(Table1[[#This Row],[Previous Purchases]]&gt;=10,"Returning","New"))</f>
        <v>Loyal</v>
      </c>
      <c r="V3268" s="3">
        <f>IF(Table1[[#This Row],[Discount Applied]]="Yes",1,0)</f>
        <v>0</v>
      </c>
    </row>
    <row r="3269" spans="1:22" ht="14" x14ac:dyDescent="0.3">
      <c r="A3269">
        <v>3268</v>
      </c>
      <c r="B3269" s="2">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f>IF(Table1[[#This Row],[Age]]&lt;25,"Under 25",
IF(Table1[[#This Row],[Age]]&lt;=34,"25–34",
IF(Table1[[#This Row],[Age]]&lt;=44,"35–44",
IF(Table1[[#This Row],[Age]]&lt;=54,"45–54","55+"))))</f>
        <v>35–44</v>
      </c>
      <c r="T3269" t="str">
        <f>IF(Table1[[#This Row],[Purchase Amount (USD)]]&gt;=100,"High Value","Low Value")</f>
        <v>Low Value</v>
      </c>
      <c r="U3269" t="str">
        <f>IF(Table1[[#This Row],[Previous Purchases]]&gt;=20,"Loyal",
IF(Table1[[#This Row],[Previous Purchases]]&gt;=10,"Returning","New"))</f>
        <v>Loyal</v>
      </c>
      <c r="V3269" s="3">
        <f>IF(Table1[[#This Row],[Discount Applied]]="Yes",1,0)</f>
        <v>0</v>
      </c>
    </row>
    <row r="3270" spans="1:22" ht="14" x14ac:dyDescent="0.3">
      <c r="A3270">
        <v>3269</v>
      </c>
      <c r="B3270" s="2">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f>IF(Table1[[#This Row],[Age]]&lt;25,"Under 25",
IF(Table1[[#This Row],[Age]]&lt;=34,"25–34",
IF(Table1[[#This Row],[Age]]&lt;=44,"35–44",
IF(Table1[[#This Row],[Age]]&lt;=54,"45–54","55+"))))</f>
        <v>Under 25</v>
      </c>
      <c r="T3270" t="str">
        <f>IF(Table1[[#This Row],[Purchase Amount (USD)]]&gt;=100,"High Value","Low Value")</f>
        <v>Low Value</v>
      </c>
      <c r="U3270" t="str">
        <f>IF(Table1[[#This Row],[Previous Purchases]]&gt;=20,"Loyal",
IF(Table1[[#This Row],[Previous Purchases]]&gt;=10,"Returning","New"))</f>
        <v>New</v>
      </c>
      <c r="V3270" s="3">
        <f>IF(Table1[[#This Row],[Discount Applied]]="Yes",1,0)</f>
        <v>0</v>
      </c>
    </row>
    <row r="3271" spans="1:22" ht="14" x14ac:dyDescent="0.3">
      <c r="A3271">
        <v>3270</v>
      </c>
      <c r="B3271" s="2">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f>IF(Table1[[#This Row],[Age]]&lt;25,"Under 25",
IF(Table1[[#This Row],[Age]]&lt;=34,"25–34",
IF(Table1[[#This Row],[Age]]&lt;=44,"35–44",
IF(Table1[[#This Row],[Age]]&lt;=54,"45–54","55+"))))</f>
        <v>25–34</v>
      </c>
      <c r="T3271" t="str">
        <f>IF(Table1[[#This Row],[Purchase Amount (USD)]]&gt;=100,"High Value","Low Value")</f>
        <v>Low Value</v>
      </c>
      <c r="U3271" t="str">
        <f>IF(Table1[[#This Row],[Previous Purchases]]&gt;=20,"Loyal",
IF(Table1[[#This Row],[Previous Purchases]]&gt;=10,"Returning","New"))</f>
        <v>Loyal</v>
      </c>
      <c r="V3271" s="3">
        <f>IF(Table1[[#This Row],[Discount Applied]]="Yes",1,0)</f>
        <v>0</v>
      </c>
    </row>
    <row r="3272" spans="1:22" ht="14" x14ac:dyDescent="0.3">
      <c r="A3272">
        <v>3271</v>
      </c>
      <c r="B3272" s="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f>IF(Table1[[#This Row],[Age]]&lt;25,"Under 25",
IF(Table1[[#This Row],[Age]]&lt;=34,"25–34",
IF(Table1[[#This Row],[Age]]&lt;=44,"35–44",
IF(Table1[[#This Row],[Age]]&lt;=54,"45–54","55+"))))</f>
        <v>55+</v>
      </c>
      <c r="T3272" t="str">
        <f>IF(Table1[[#This Row],[Purchase Amount (USD)]]&gt;=100,"High Value","Low Value")</f>
        <v>Low Value</v>
      </c>
      <c r="U3272" t="str">
        <f>IF(Table1[[#This Row],[Previous Purchases]]&gt;=20,"Loyal",
IF(Table1[[#This Row],[Previous Purchases]]&gt;=10,"Returning","New"))</f>
        <v>Loyal</v>
      </c>
      <c r="V3272" s="3">
        <f>IF(Table1[[#This Row],[Discount Applied]]="Yes",1,0)</f>
        <v>0</v>
      </c>
    </row>
    <row r="3273" spans="1:22" ht="14" x14ac:dyDescent="0.3">
      <c r="A3273">
        <v>3272</v>
      </c>
      <c r="B3273" s="2">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f>IF(Table1[[#This Row],[Age]]&lt;25,"Under 25",
IF(Table1[[#This Row],[Age]]&lt;=34,"25–34",
IF(Table1[[#This Row],[Age]]&lt;=44,"35–44",
IF(Table1[[#This Row],[Age]]&lt;=54,"45–54","55+"))))</f>
        <v>35–44</v>
      </c>
      <c r="T3273" t="str">
        <f>IF(Table1[[#This Row],[Purchase Amount (USD)]]&gt;=100,"High Value","Low Value")</f>
        <v>Low Value</v>
      </c>
      <c r="U3273" t="str">
        <f>IF(Table1[[#This Row],[Previous Purchases]]&gt;=20,"Loyal",
IF(Table1[[#This Row],[Previous Purchases]]&gt;=10,"Returning","New"))</f>
        <v>Loyal</v>
      </c>
      <c r="V3273" s="3">
        <f>IF(Table1[[#This Row],[Discount Applied]]="Yes",1,0)</f>
        <v>0</v>
      </c>
    </row>
    <row r="3274" spans="1:22" ht="14" x14ac:dyDescent="0.3">
      <c r="A3274">
        <v>3273</v>
      </c>
      <c r="B3274" s="2">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f>IF(Table1[[#This Row],[Age]]&lt;25,"Under 25",
IF(Table1[[#This Row],[Age]]&lt;=34,"25–34",
IF(Table1[[#This Row],[Age]]&lt;=44,"35–44",
IF(Table1[[#This Row],[Age]]&lt;=54,"45–54","55+"))))</f>
        <v>55+</v>
      </c>
      <c r="T3274" t="str">
        <f>IF(Table1[[#This Row],[Purchase Amount (USD)]]&gt;=100,"High Value","Low Value")</f>
        <v>Low Value</v>
      </c>
      <c r="U3274" t="str">
        <f>IF(Table1[[#This Row],[Previous Purchases]]&gt;=20,"Loyal",
IF(Table1[[#This Row],[Previous Purchases]]&gt;=10,"Returning","New"))</f>
        <v>Loyal</v>
      </c>
      <c r="V3274" s="3">
        <f>IF(Table1[[#This Row],[Discount Applied]]="Yes",1,0)</f>
        <v>0</v>
      </c>
    </row>
    <row r="3275" spans="1:22" ht="14" x14ac:dyDescent="0.3">
      <c r="A3275">
        <v>3274</v>
      </c>
      <c r="B3275" s="2">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str">
        <f>IF(Table1[[#This Row],[Age]]&lt;25,"Under 25",
IF(Table1[[#This Row],[Age]]&lt;=34,"25–34",
IF(Table1[[#This Row],[Age]]&lt;=44,"35–44",
IF(Table1[[#This Row],[Age]]&lt;=54,"45–54","55+"))))</f>
        <v>55+</v>
      </c>
      <c r="T3275" t="str">
        <f>IF(Table1[[#This Row],[Purchase Amount (USD)]]&gt;=100,"High Value","Low Value")</f>
        <v>Low Value</v>
      </c>
      <c r="U3275" t="str">
        <f>IF(Table1[[#This Row],[Previous Purchases]]&gt;=20,"Loyal",
IF(Table1[[#This Row],[Previous Purchases]]&gt;=10,"Returning","New"))</f>
        <v>Loyal</v>
      </c>
      <c r="V3275" s="3">
        <f>IF(Table1[[#This Row],[Discount Applied]]="Yes",1,0)</f>
        <v>0</v>
      </c>
    </row>
    <row r="3276" spans="1:22" ht="14" x14ac:dyDescent="0.3">
      <c r="A3276">
        <v>3275</v>
      </c>
      <c r="B3276" s="2">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f>IF(Table1[[#This Row],[Age]]&lt;25,"Under 25",
IF(Table1[[#This Row],[Age]]&lt;=34,"25–34",
IF(Table1[[#This Row],[Age]]&lt;=44,"35–44",
IF(Table1[[#This Row],[Age]]&lt;=54,"45–54","55+"))))</f>
        <v>45–54</v>
      </c>
      <c r="T3276" t="str">
        <f>IF(Table1[[#This Row],[Purchase Amount (USD)]]&gt;=100,"High Value","Low Value")</f>
        <v>Low Value</v>
      </c>
      <c r="U3276" t="str">
        <f>IF(Table1[[#This Row],[Previous Purchases]]&gt;=20,"Loyal",
IF(Table1[[#This Row],[Previous Purchases]]&gt;=10,"Returning","New"))</f>
        <v>Returning</v>
      </c>
      <c r="V3276" s="3">
        <f>IF(Table1[[#This Row],[Discount Applied]]="Yes",1,0)</f>
        <v>0</v>
      </c>
    </row>
    <row r="3277" spans="1:22" ht="14" x14ac:dyDescent="0.3">
      <c r="A3277">
        <v>3276</v>
      </c>
      <c r="B3277" s="2">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f>IF(Table1[[#This Row],[Age]]&lt;25,"Under 25",
IF(Table1[[#This Row],[Age]]&lt;=34,"25–34",
IF(Table1[[#This Row],[Age]]&lt;=44,"35–44",
IF(Table1[[#This Row],[Age]]&lt;=54,"45–54","55+"))))</f>
        <v>35–44</v>
      </c>
      <c r="T3277" t="str">
        <f>IF(Table1[[#This Row],[Purchase Amount (USD)]]&gt;=100,"High Value","Low Value")</f>
        <v>Low Value</v>
      </c>
      <c r="U3277" t="str">
        <f>IF(Table1[[#This Row],[Previous Purchases]]&gt;=20,"Loyal",
IF(Table1[[#This Row],[Previous Purchases]]&gt;=10,"Returning","New"))</f>
        <v>New</v>
      </c>
      <c r="V3277" s="3">
        <f>IF(Table1[[#This Row],[Discount Applied]]="Yes",1,0)</f>
        <v>0</v>
      </c>
    </row>
    <row r="3278" spans="1:22" ht="14" x14ac:dyDescent="0.3">
      <c r="A3278">
        <v>3277</v>
      </c>
      <c r="B3278" s="2">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f>IF(Table1[[#This Row],[Age]]&lt;25,"Under 25",
IF(Table1[[#This Row],[Age]]&lt;=34,"25–34",
IF(Table1[[#This Row],[Age]]&lt;=44,"35–44",
IF(Table1[[#This Row],[Age]]&lt;=54,"45–54","55+"))))</f>
        <v>35–44</v>
      </c>
      <c r="T3278" t="str">
        <f>IF(Table1[[#This Row],[Purchase Amount (USD)]]&gt;=100,"High Value","Low Value")</f>
        <v>Low Value</v>
      </c>
      <c r="U3278" t="str">
        <f>IF(Table1[[#This Row],[Previous Purchases]]&gt;=20,"Loyal",
IF(Table1[[#This Row],[Previous Purchases]]&gt;=10,"Returning","New"))</f>
        <v>Loyal</v>
      </c>
      <c r="V3278" s="3">
        <f>IF(Table1[[#This Row],[Discount Applied]]="Yes",1,0)</f>
        <v>0</v>
      </c>
    </row>
    <row r="3279" spans="1:22" ht="14" x14ac:dyDescent="0.3">
      <c r="A3279">
        <v>3278</v>
      </c>
      <c r="B3279" s="2">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f>IF(Table1[[#This Row],[Age]]&lt;25,"Under 25",
IF(Table1[[#This Row],[Age]]&lt;=34,"25–34",
IF(Table1[[#This Row],[Age]]&lt;=44,"35–44",
IF(Table1[[#This Row],[Age]]&lt;=54,"45–54","55+"))))</f>
        <v>55+</v>
      </c>
      <c r="T3279" t="str">
        <f>IF(Table1[[#This Row],[Purchase Amount (USD)]]&gt;=100,"High Value","Low Value")</f>
        <v>Low Value</v>
      </c>
      <c r="U3279" t="str">
        <f>IF(Table1[[#This Row],[Previous Purchases]]&gt;=20,"Loyal",
IF(Table1[[#This Row],[Previous Purchases]]&gt;=10,"Returning","New"))</f>
        <v>New</v>
      </c>
      <c r="V3279" s="3">
        <f>IF(Table1[[#This Row],[Discount Applied]]="Yes",1,0)</f>
        <v>0</v>
      </c>
    </row>
    <row r="3280" spans="1:22" ht="14" x14ac:dyDescent="0.3">
      <c r="A3280">
        <v>3279</v>
      </c>
      <c r="B3280" s="2">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f>IF(Table1[[#This Row],[Age]]&lt;25,"Under 25",
IF(Table1[[#This Row],[Age]]&lt;=34,"25–34",
IF(Table1[[#This Row],[Age]]&lt;=44,"35–44",
IF(Table1[[#This Row],[Age]]&lt;=54,"45–54","55+"))))</f>
        <v>55+</v>
      </c>
      <c r="T3280" t="str">
        <f>IF(Table1[[#This Row],[Purchase Amount (USD)]]&gt;=100,"High Value","Low Value")</f>
        <v>Low Value</v>
      </c>
      <c r="U3280" t="str">
        <f>IF(Table1[[#This Row],[Previous Purchases]]&gt;=20,"Loyal",
IF(Table1[[#This Row],[Previous Purchases]]&gt;=10,"Returning","New"))</f>
        <v>Returning</v>
      </c>
      <c r="V3280" s="3">
        <f>IF(Table1[[#This Row],[Discount Applied]]="Yes",1,0)</f>
        <v>0</v>
      </c>
    </row>
    <row r="3281" spans="1:22" ht="14" x14ac:dyDescent="0.3">
      <c r="A3281">
        <v>3280</v>
      </c>
      <c r="B3281" s="2">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f>IF(Table1[[#This Row],[Age]]&lt;25,"Under 25",
IF(Table1[[#This Row],[Age]]&lt;=34,"25–34",
IF(Table1[[#This Row],[Age]]&lt;=44,"35–44",
IF(Table1[[#This Row],[Age]]&lt;=54,"45–54","55+"))))</f>
        <v>55+</v>
      </c>
      <c r="T3281" t="str">
        <f>IF(Table1[[#This Row],[Purchase Amount (USD)]]&gt;=100,"High Value","Low Value")</f>
        <v>Low Value</v>
      </c>
      <c r="U3281" t="str">
        <f>IF(Table1[[#This Row],[Previous Purchases]]&gt;=20,"Loyal",
IF(Table1[[#This Row],[Previous Purchases]]&gt;=10,"Returning","New"))</f>
        <v>New</v>
      </c>
      <c r="V3281" s="3">
        <f>IF(Table1[[#This Row],[Discount Applied]]="Yes",1,0)</f>
        <v>0</v>
      </c>
    </row>
    <row r="3282" spans="1:22" ht="14" x14ac:dyDescent="0.3">
      <c r="A3282">
        <v>3281</v>
      </c>
      <c r="B3282" s="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f>IF(Table1[[#This Row],[Age]]&lt;25,"Under 25",
IF(Table1[[#This Row],[Age]]&lt;=34,"25–34",
IF(Table1[[#This Row],[Age]]&lt;=44,"35–44",
IF(Table1[[#This Row],[Age]]&lt;=54,"45–54","55+"))))</f>
        <v>45–54</v>
      </c>
      <c r="T3282" t="str">
        <f>IF(Table1[[#This Row],[Purchase Amount (USD)]]&gt;=100,"High Value","Low Value")</f>
        <v>Low Value</v>
      </c>
      <c r="U3282" t="str">
        <f>IF(Table1[[#This Row],[Previous Purchases]]&gt;=20,"Loyal",
IF(Table1[[#This Row],[Previous Purchases]]&gt;=10,"Returning","New"))</f>
        <v>New</v>
      </c>
      <c r="V3282" s="3">
        <f>IF(Table1[[#This Row],[Discount Applied]]="Yes",1,0)</f>
        <v>0</v>
      </c>
    </row>
    <row r="3283" spans="1:22" ht="14" x14ac:dyDescent="0.3">
      <c r="A3283">
        <v>3282</v>
      </c>
      <c r="B3283" s="2">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f>IF(Table1[[#This Row],[Age]]&lt;25,"Under 25",
IF(Table1[[#This Row],[Age]]&lt;=34,"25–34",
IF(Table1[[#This Row],[Age]]&lt;=44,"35–44",
IF(Table1[[#This Row],[Age]]&lt;=54,"45–54","55+"))))</f>
        <v>25–34</v>
      </c>
      <c r="T3283" t="str">
        <f>IF(Table1[[#This Row],[Purchase Amount (USD)]]&gt;=100,"High Value","Low Value")</f>
        <v>Low Value</v>
      </c>
      <c r="U3283" t="str">
        <f>IF(Table1[[#This Row],[Previous Purchases]]&gt;=20,"Loyal",
IF(Table1[[#This Row],[Previous Purchases]]&gt;=10,"Returning","New"))</f>
        <v>Loyal</v>
      </c>
      <c r="V3283" s="3">
        <f>IF(Table1[[#This Row],[Discount Applied]]="Yes",1,0)</f>
        <v>0</v>
      </c>
    </row>
    <row r="3284" spans="1:22" ht="14" x14ac:dyDescent="0.3">
      <c r="A3284">
        <v>3283</v>
      </c>
      <c r="B3284" s="2">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f>IF(Table1[[#This Row],[Age]]&lt;25,"Under 25",
IF(Table1[[#This Row],[Age]]&lt;=34,"25–34",
IF(Table1[[#This Row],[Age]]&lt;=44,"35–44",
IF(Table1[[#This Row],[Age]]&lt;=54,"45–54","55+"))))</f>
        <v>Under 25</v>
      </c>
      <c r="T3284" t="str">
        <f>IF(Table1[[#This Row],[Purchase Amount (USD)]]&gt;=100,"High Value","Low Value")</f>
        <v>Low Value</v>
      </c>
      <c r="U3284" t="str">
        <f>IF(Table1[[#This Row],[Previous Purchases]]&gt;=20,"Loyal",
IF(Table1[[#This Row],[Previous Purchases]]&gt;=10,"Returning","New"))</f>
        <v>New</v>
      </c>
      <c r="V3284" s="3">
        <f>IF(Table1[[#This Row],[Discount Applied]]="Yes",1,0)</f>
        <v>0</v>
      </c>
    </row>
    <row r="3285" spans="1:22" ht="14" x14ac:dyDescent="0.3">
      <c r="A3285">
        <v>3284</v>
      </c>
      <c r="B3285" s="2">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f>IF(Table1[[#This Row],[Age]]&lt;25,"Under 25",
IF(Table1[[#This Row],[Age]]&lt;=34,"25–34",
IF(Table1[[#This Row],[Age]]&lt;=44,"35–44",
IF(Table1[[#This Row],[Age]]&lt;=54,"45–54","55+"))))</f>
        <v>45–54</v>
      </c>
      <c r="T3285" t="str">
        <f>IF(Table1[[#This Row],[Purchase Amount (USD)]]&gt;=100,"High Value","Low Value")</f>
        <v>Low Value</v>
      </c>
      <c r="U3285" t="str">
        <f>IF(Table1[[#This Row],[Previous Purchases]]&gt;=20,"Loyal",
IF(Table1[[#This Row],[Previous Purchases]]&gt;=10,"Returning","New"))</f>
        <v>Returning</v>
      </c>
      <c r="V3285" s="3">
        <f>IF(Table1[[#This Row],[Discount Applied]]="Yes",1,0)</f>
        <v>0</v>
      </c>
    </row>
    <row r="3286" spans="1:22" ht="14" x14ac:dyDescent="0.3">
      <c r="A3286">
        <v>3285</v>
      </c>
      <c r="B3286" s="2">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f>IF(Table1[[#This Row],[Age]]&lt;25,"Under 25",
IF(Table1[[#This Row],[Age]]&lt;=34,"25–34",
IF(Table1[[#This Row],[Age]]&lt;=44,"35–44",
IF(Table1[[#This Row],[Age]]&lt;=54,"45–54","55+"))))</f>
        <v>55+</v>
      </c>
      <c r="T3286" t="str">
        <f>IF(Table1[[#This Row],[Purchase Amount (USD)]]&gt;=100,"High Value","Low Value")</f>
        <v>Low Value</v>
      </c>
      <c r="U3286" t="str">
        <f>IF(Table1[[#This Row],[Previous Purchases]]&gt;=20,"Loyal",
IF(Table1[[#This Row],[Previous Purchases]]&gt;=10,"Returning","New"))</f>
        <v>Loyal</v>
      </c>
      <c r="V3286" s="3">
        <f>IF(Table1[[#This Row],[Discount Applied]]="Yes",1,0)</f>
        <v>0</v>
      </c>
    </row>
    <row r="3287" spans="1:22" ht="14" x14ac:dyDescent="0.3">
      <c r="A3287">
        <v>3286</v>
      </c>
      <c r="B3287" s="2">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f>IF(Table1[[#This Row],[Age]]&lt;25,"Under 25",
IF(Table1[[#This Row],[Age]]&lt;=34,"25–34",
IF(Table1[[#This Row],[Age]]&lt;=44,"35–44",
IF(Table1[[#This Row],[Age]]&lt;=54,"45–54","55+"))))</f>
        <v>55+</v>
      </c>
      <c r="T3287" t="str">
        <f>IF(Table1[[#This Row],[Purchase Amount (USD)]]&gt;=100,"High Value","Low Value")</f>
        <v>Low Value</v>
      </c>
      <c r="U3287" t="str">
        <f>IF(Table1[[#This Row],[Previous Purchases]]&gt;=20,"Loyal",
IF(Table1[[#This Row],[Previous Purchases]]&gt;=10,"Returning","New"))</f>
        <v>Returning</v>
      </c>
      <c r="V3287" s="3">
        <f>IF(Table1[[#This Row],[Discount Applied]]="Yes",1,0)</f>
        <v>0</v>
      </c>
    </row>
    <row r="3288" spans="1:22" ht="14" x14ac:dyDescent="0.3">
      <c r="A3288">
        <v>3287</v>
      </c>
      <c r="B3288" s="2">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f>IF(Table1[[#This Row],[Age]]&lt;25,"Under 25",
IF(Table1[[#This Row],[Age]]&lt;=34,"25–34",
IF(Table1[[#This Row],[Age]]&lt;=44,"35–44",
IF(Table1[[#This Row],[Age]]&lt;=54,"45–54","55+"))))</f>
        <v>45–54</v>
      </c>
      <c r="T3288" t="str">
        <f>IF(Table1[[#This Row],[Purchase Amount (USD)]]&gt;=100,"High Value","Low Value")</f>
        <v>Low Value</v>
      </c>
      <c r="U3288" t="str">
        <f>IF(Table1[[#This Row],[Previous Purchases]]&gt;=20,"Loyal",
IF(Table1[[#This Row],[Previous Purchases]]&gt;=10,"Returning","New"))</f>
        <v>New</v>
      </c>
      <c r="V3288" s="3">
        <f>IF(Table1[[#This Row],[Discount Applied]]="Yes",1,0)</f>
        <v>0</v>
      </c>
    </row>
    <row r="3289" spans="1:22" ht="14" x14ac:dyDescent="0.3">
      <c r="A3289">
        <v>3288</v>
      </c>
      <c r="B3289" s="2">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f>IF(Table1[[#This Row],[Age]]&lt;25,"Under 25",
IF(Table1[[#This Row],[Age]]&lt;=34,"25–34",
IF(Table1[[#This Row],[Age]]&lt;=44,"35–44",
IF(Table1[[#This Row],[Age]]&lt;=54,"45–54","55+"))))</f>
        <v>Under 25</v>
      </c>
      <c r="T3289" t="str">
        <f>IF(Table1[[#This Row],[Purchase Amount (USD)]]&gt;=100,"High Value","Low Value")</f>
        <v>Low Value</v>
      </c>
      <c r="U3289" t="str">
        <f>IF(Table1[[#This Row],[Previous Purchases]]&gt;=20,"Loyal",
IF(Table1[[#This Row],[Previous Purchases]]&gt;=10,"Returning","New"))</f>
        <v>Loyal</v>
      </c>
      <c r="V3289" s="3">
        <f>IF(Table1[[#This Row],[Discount Applied]]="Yes",1,0)</f>
        <v>0</v>
      </c>
    </row>
    <row r="3290" spans="1:22" ht="14" x14ac:dyDescent="0.3">
      <c r="A3290">
        <v>3289</v>
      </c>
      <c r="B3290" s="2">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f>IF(Table1[[#This Row],[Age]]&lt;25,"Under 25",
IF(Table1[[#This Row],[Age]]&lt;=34,"25–34",
IF(Table1[[#This Row],[Age]]&lt;=44,"35–44",
IF(Table1[[#This Row],[Age]]&lt;=54,"45–54","55+"))))</f>
        <v>55+</v>
      </c>
      <c r="T3290" t="str">
        <f>IF(Table1[[#This Row],[Purchase Amount (USD)]]&gt;=100,"High Value","Low Value")</f>
        <v>Low Value</v>
      </c>
      <c r="U3290" t="str">
        <f>IF(Table1[[#This Row],[Previous Purchases]]&gt;=20,"Loyal",
IF(Table1[[#This Row],[Previous Purchases]]&gt;=10,"Returning","New"))</f>
        <v>Returning</v>
      </c>
      <c r="V3290" s="3">
        <f>IF(Table1[[#This Row],[Discount Applied]]="Yes",1,0)</f>
        <v>0</v>
      </c>
    </row>
    <row r="3291" spans="1:22" ht="14" x14ac:dyDescent="0.3">
      <c r="A3291">
        <v>3290</v>
      </c>
      <c r="B3291" s="2">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str">
        <f>IF(Table1[[#This Row],[Age]]&lt;25,"Under 25",
IF(Table1[[#This Row],[Age]]&lt;=34,"25–34",
IF(Table1[[#This Row],[Age]]&lt;=44,"35–44",
IF(Table1[[#This Row],[Age]]&lt;=54,"45–54","55+"))))</f>
        <v>25–34</v>
      </c>
      <c r="T3291" t="str">
        <f>IF(Table1[[#This Row],[Purchase Amount (USD)]]&gt;=100,"High Value","Low Value")</f>
        <v>Low Value</v>
      </c>
      <c r="U3291" t="str">
        <f>IF(Table1[[#This Row],[Previous Purchases]]&gt;=20,"Loyal",
IF(Table1[[#This Row],[Previous Purchases]]&gt;=10,"Returning","New"))</f>
        <v>Returning</v>
      </c>
      <c r="V3291" s="3">
        <f>IF(Table1[[#This Row],[Discount Applied]]="Yes",1,0)</f>
        <v>0</v>
      </c>
    </row>
    <row r="3292" spans="1:22" ht="14" x14ac:dyDescent="0.3">
      <c r="A3292">
        <v>3291</v>
      </c>
      <c r="B3292" s="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f>IF(Table1[[#This Row],[Age]]&lt;25,"Under 25",
IF(Table1[[#This Row],[Age]]&lt;=34,"25–34",
IF(Table1[[#This Row],[Age]]&lt;=44,"35–44",
IF(Table1[[#This Row],[Age]]&lt;=54,"45–54","55+"))))</f>
        <v>45–54</v>
      </c>
      <c r="T3292" t="str">
        <f>IF(Table1[[#This Row],[Purchase Amount (USD)]]&gt;=100,"High Value","Low Value")</f>
        <v>Low Value</v>
      </c>
      <c r="U3292" t="str">
        <f>IF(Table1[[#This Row],[Previous Purchases]]&gt;=20,"Loyal",
IF(Table1[[#This Row],[Previous Purchases]]&gt;=10,"Returning","New"))</f>
        <v>New</v>
      </c>
      <c r="V3292" s="3">
        <f>IF(Table1[[#This Row],[Discount Applied]]="Yes",1,0)</f>
        <v>0</v>
      </c>
    </row>
    <row r="3293" spans="1:22" ht="14" x14ac:dyDescent="0.3">
      <c r="A3293">
        <v>3292</v>
      </c>
      <c r="B3293" s="2">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str">
        <f>IF(Table1[[#This Row],[Age]]&lt;25,"Under 25",
IF(Table1[[#This Row],[Age]]&lt;=34,"25–34",
IF(Table1[[#This Row],[Age]]&lt;=44,"35–44",
IF(Table1[[#This Row],[Age]]&lt;=54,"45–54","55+"))))</f>
        <v>25–34</v>
      </c>
      <c r="T3293" t="str">
        <f>IF(Table1[[#This Row],[Purchase Amount (USD)]]&gt;=100,"High Value","Low Value")</f>
        <v>Low Value</v>
      </c>
      <c r="U3293" t="str">
        <f>IF(Table1[[#This Row],[Previous Purchases]]&gt;=20,"Loyal",
IF(Table1[[#This Row],[Previous Purchases]]&gt;=10,"Returning","New"))</f>
        <v>Returning</v>
      </c>
      <c r="V3293" s="3">
        <f>IF(Table1[[#This Row],[Discount Applied]]="Yes",1,0)</f>
        <v>0</v>
      </c>
    </row>
    <row r="3294" spans="1:22" ht="14" x14ac:dyDescent="0.3">
      <c r="A3294">
        <v>3293</v>
      </c>
      <c r="B3294" s="2">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f>IF(Table1[[#This Row],[Age]]&lt;25,"Under 25",
IF(Table1[[#This Row],[Age]]&lt;=34,"25–34",
IF(Table1[[#This Row],[Age]]&lt;=44,"35–44",
IF(Table1[[#This Row],[Age]]&lt;=54,"45–54","55+"))))</f>
        <v>55+</v>
      </c>
      <c r="T3294" t="str">
        <f>IF(Table1[[#This Row],[Purchase Amount (USD)]]&gt;=100,"High Value","Low Value")</f>
        <v>Low Value</v>
      </c>
      <c r="U3294" t="str">
        <f>IF(Table1[[#This Row],[Previous Purchases]]&gt;=20,"Loyal",
IF(Table1[[#This Row],[Previous Purchases]]&gt;=10,"Returning","New"))</f>
        <v>Returning</v>
      </c>
      <c r="V3294" s="3">
        <f>IF(Table1[[#This Row],[Discount Applied]]="Yes",1,0)</f>
        <v>0</v>
      </c>
    </row>
    <row r="3295" spans="1:22" ht="14" x14ac:dyDescent="0.3">
      <c r="A3295">
        <v>3294</v>
      </c>
      <c r="B3295" s="2">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f>IF(Table1[[#This Row],[Age]]&lt;25,"Under 25",
IF(Table1[[#This Row],[Age]]&lt;=34,"25–34",
IF(Table1[[#This Row],[Age]]&lt;=44,"35–44",
IF(Table1[[#This Row],[Age]]&lt;=54,"45–54","55+"))))</f>
        <v>Under 25</v>
      </c>
      <c r="T3295" t="str">
        <f>IF(Table1[[#This Row],[Purchase Amount (USD)]]&gt;=100,"High Value","Low Value")</f>
        <v>Low Value</v>
      </c>
      <c r="U3295" t="str">
        <f>IF(Table1[[#This Row],[Previous Purchases]]&gt;=20,"Loyal",
IF(Table1[[#This Row],[Previous Purchases]]&gt;=10,"Returning","New"))</f>
        <v>Loyal</v>
      </c>
      <c r="V3295" s="3">
        <f>IF(Table1[[#This Row],[Discount Applied]]="Yes",1,0)</f>
        <v>0</v>
      </c>
    </row>
    <row r="3296" spans="1:22" ht="14" x14ac:dyDescent="0.3">
      <c r="A3296">
        <v>3295</v>
      </c>
      <c r="B3296" s="2">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f>IF(Table1[[#This Row],[Age]]&lt;25,"Under 25",
IF(Table1[[#This Row],[Age]]&lt;=34,"25–34",
IF(Table1[[#This Row],[Age]]&lt;=44,"35–44",
IF(Table1[[#This Row],[Age]]&lt;=54,"45–54","55+"))))</f>
        <v>55+</v>
      </c>
      <c r="T3296" t="str">
        <f>IF(Table1[[#This Row],[Purchase Amount (USD)]]&gt;=100,"High Value","Low Value")</f>
        <v>Low Value</v>
      </c>
      <c r="U3296" t="str">
        <f>IF(Table1[[#This Row],[Previous Purchases]]&gt;=20,"Loyal",
IF(Table1[[#This Row],[Previous Purchases]]&gt;=10,"Returning","New"))</f>
        <v>Returning</v>
      </c>
      <c r="V3296" s="3">
        <f>IF(Table1[[#This Row],[Discount Applied]]="Yes",1,0)</f>
        <v>0</v>
      </c>
    </row>
    <row r="3297" spans="1:22" ht="14" x14ac:dyDescent="0.3">
      <c r="A3297">
        <v>3296</v>
      </c>
      <c r="B3297" s="2">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f>IF(Table1[[#This Row],[Age]]&lt;25,"Under 25",
IF(Table1[[#This Row],[Age]]&lt;=34,"25–34",
IF(Table1[[#This Row],[Age]]&lt;=44,"35–44",
IF(Table1[[#This Row],[Age]]&lt;=54,"45–54","55+"))))</f>
        <v>55+</v>
      </c>
      <c r="T3297" t="str">
        <f>IF(Table1[[#This Row],[Purchase Amount (USD)]]&gt;=100,"High Value","Low Value")</f>
        <v>Low Value</v>
      </c>
      <c r="U3297" t="str">
        <f>IF(Table1[[#This Row],[Previous Purchases]]&gt;=20,"Loyal",
IF(Table1[[#This Row],[Previous Purchases]]&gt;=10,"Returning","New"))</f>
        <v>Returning</v>
      </c>
      <c r="V3297" s="3">
        <f>IF(Table1[[#This Row],[Discount Applied]]="Yes",1,0)</f>
        <v>0</v>
      </c>
    </row>
    <row r="3298" spans="1:22" ht="14" x14ac:dyDescent="0.3">
      <c r="A3298">
        <v>3297</v>
      </c>
      <c r="B3298" s="2">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f>IF(Table1[[#This Row],[Age]]&lt;25,"Under 25",
IF(Table1[[#This Row],[Age]]&lt;=34,"25–34",
IF(Table1[[#This Row],[Age]]&lt;=44,"35–44",
IF(Table1[[#This Row],[Age]]&lt;=54,"45–54","55+"))))</f>
        <v>Under 25</v>
      </c>
      <c r="T3298" t="str">
        <f>IF(Table1[[#This Row],[Purchase Amount (USD)]]&gt;=100,"High Value","Low Value")</f>
        <v>Low Value</v>
      </c>
      <c r="U3298" t="str">
        <f>IF(Table1[[#This Row],[Previous Purchases]]&gt;=20,"Loyal",
IF(Table1[[#This Row],[Previous Purchases]]&gt;=10,"Returning","New"))</f>
        <v>Loyal</v>
      </c>
      <c r="V3298" s="3">
        <f>IF(Table1[[#This Row],[Discount Applied]]="Yes",1,0)</f>
        <v>0</v>
      </c>
    </row>
    <row r="3299" spans="1:22" ht="14" x14ac:dyDescent="0.3">
      <c r="A3299">
        <v>3298</v>
      </c>
      <c r="B3299" s="2">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str">
        <f>IF(Table1[[#This Row],[Age]]&lt;25,"Under 25",
IF(Table1[[#This Row],[Age]]&lt;=34,"25–34",
IF(Table1[[#This Row],[Age]]&lt;=44,"35–44",
IF(Table1[[#This Row],[Age]]&lt;=54,"45–54","55+"))))</f>
        <v>55+</v>
      </c>
      <c r="T3299" t="str">
        <f>IF(Table1[[#This Row],[Purchase Amount (USD)]]&gt;=100,"High Value","Low Value")</f>
        <v>Low Value</v>
      </c>
      <c r="U3299" t="str">
        <f>IF(Table1[[#This Row],[Previous Purchases]]&gt;=20,"Loyal",
IF(Table1[[#This Row],[Previous Purchases]]&gt;=10,"Returning","New"))</f>
        <v>Loyal</v>
      </c>
      <c r="V3299" s="3">
        <f>IF(Table1[[#This Row],[Discount Applied]]="Yes",1,0)</f>
        <v>0</v>
      </c>
    </row>
    <row r="3300" spans="1:22" ht="14" x14ac:dyDescent="0.3">
      <c r="A3300">
        <v>3299</v>
      </c>
      <c r="B3300" s="2">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f>IF(Table1[[#This Row],[Age]]&lt;25,"Under 25",
IF(Table1[[#This Row],[Age]]&lt;=34,"25–34",
IF(Table1[[#This Row],[Age]]&lt;=44,"35–44",
IF(Table1[[#This Row],[Age]]&lt;=54,"45–54","55+"))))</f>
        <v>55+</v>
      </c>
      <c r="T3300" t="str">
        <f>IF(Table1[[#This Row],[Purchase Amount (USD)]]&gt;=100,"High Value","Low Value")</f>
        <v>Low Value</v>
      </c>
      <c r="U3300" t="str">
        <f>IF(Table1[[#This Row],[Previous Purchases]]&gt;=20,"Loyal",
IF(Table1[[#This Row],[Previous Purchases]]&gt;=10,"Returning","New"))</f>
        <v>New</v>
      </c>
      <c r="V3300" s="3">
        <f>IF(Table1[[#This Row],[Discount Applied]]="Yes",1,0)</f>
        <v>0</v>
      </c>
    </row>
    <row r="3301" spans="1:22" ht="14" x14ac:dyDescent="0.3">
      <c r="A3301">
        <v>3300</v>
      </c>
      <c r="B3301" s="2">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f>IF(Table1[[#This Row],[Age]]&lt;25,"Under 25",
IF(Table1[[#This Row],[Age]]&lt;=34,"25–34",
IF(Table1[[#This Row],[Age]]&lt;=44,"35–44",
IF(Table1[[#This Row],[Age]]&lt;=54,"45–54","55+"))))</f>
        <v>45–54</v>
      </c>
      <c r="T3301" t="str">
        <f>IF(Table1[[#This Row],[Purchase Amount (USD)]]&gt;=100,"High Value","Low Value")</f>
        <v>Low Value</v>
      </c>
      <c r="U3301" t="str">
        <f>IF(Table1[[#This Row],[Previous Purchases]]&gt;=20,"Loyal",
IF(Table1[[#This Row],[Previous Purchases]]&gt;=10,"Returning","New"))</f>
        <v>Returning</v>
      </c>
      <c r="V3301" s="3">
        <f>IF(Table1[[#This Row],[Discount Applied]]="Yes",1,0)</f>
        <v>0</v>
      </c>
    </row>
    <row r="3302" spans="1:22" ht="14" x14ac:dyDescent="0.3">
      <c r="A3302">
        <v>3301</v>
      </c>
      <c r="B3302" s="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f>IF(Table1[[#This Row],[Age]]&lt;25,"Under 25",
IF(Table1[[#This Row],[Age]]&lt;=34,"25–34",
IF(Table1[[#This Row],[Age]]&lt;=44,"35–44",
IF(Table1[[#This Row],[Age]]&lt;=54,"45–54","55+"))))</f>
        <v>25–34</v>
      </c>
      <c r="T3302" t="str">
        <f>IF(Table1[[#This Row],[Purchase Amount (USD)]]&gt;=100,"High Value","Low Value")</f>
        <v>Low Value</v>
      </c>
      <c r="U3302" t="str">
        <f>IF(Table1[[#This Row],[Previous Purchases]]&gt;=20,"Loyal",
IF(Table1[[#This Row],[Previous Purchases]]&gt;=10,"Returning","New"))</f>
        <v>Loyal</v>
      </c>
      <c r="V3302" s="3">
        <f>IF(Table1[[#This Row],[Discount Applied]]="Yes",1,0)</f>
        <v>0</v>
      </c>
    </row>
    <row r="3303" spans="1:22" ht="14" x14ac:dyDescent="0.3">
      <c r="A3303">
        <v>3302</v>
      </c>
      <c r="B3303" s="2">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f>IF(Table1[[#This Row],[Age]]&lt;25,"Under 25",
IF(Table1[[#This Row],[Age]]&lt;=34,"25–34",
IF(Table1[[#This Row],[Age]]&lt;=44,"35–44",
IF(Table1[[#This Row],[Age]]&lt;=54,"45–54","55+"))))</f>
        <v>35–44</v>
      </c>
      <c r="T3303" t="str">
        <f>IF(Table1[[#This Row],[Purchase Amount (USD)]]&gt;=100,"High Value","Low Value")</f>
        <v>Low Value</v>
      </c>
      <c r="U3303" t="str">
        <f>IF(Table1[[#This Row],[Previous Purchases]]&gt;=20,"Loyal",
IF(Table1[[#This Row],[Previous Purchases]]&gt;=10,"Returning","New"))</f>
        <v>Loyal</v>
      </c>
      <c r="V3303" s="3">
        <f>IF(Table1[[#This Row],[Discount Applied]]="Yes",1,0)</f>
        <v>0</v>
      </c>
    </row>
    <row r="3304" spans="1:22" ht="14" x14ac:dyDescent="0.3">
      <c r="A3304">
        <v>3303</v>
      </c>
      <c r="B3304" s="2">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f>IF(Table1[[#This Row],[Age]]&lt;25,"Under 25",
IF(Table1[[#This Row],[Age]]&lt;=34,"25–34",
IF(Table1[[#This Row],[Age]]&lt;=44,"35–44",
IF(Table1[[#This Row],[Age]]&lt;=54,"45–54","55+"))))</f>
        <v>35–44</v>
      </c>
      <c r="T3304" t="str">
        <f>IF(Table1[[#This Row],[Purchase Amount (USD)]]&gt;=100,"High Value","Low Value")</f>
        <v>Low Value</v>
      </c>
      <c r="U3304" t="str">
        <f>IF(Table1[[#This Row],[Previous Purchases]]&gt;=20,"Loyal",
IF(Table1[[#This Row],[Previous Purchases]]&gt;=10,"Returning","New"))</f>
        <v>Loyal</v>
      </c>
      <c r="V3304" s="3">
        <f>IF(Table1[[#This Row],[Discount Applied]]="Yes",1,0)</f>
        <v>0</v>
      </c>
    </row>
    <row r="3305" spans="1:22" ht="14" x14ac:dyDescent="0.3">
      <c r="A3305">
        <v>3304</v>
      </c>
      <c r="B3305" s="2">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str">
        <f>IF(Table1[[#This Row],[Age]]&lt;25,"Under 25",
IF(Table1[[#This Row],[Age]]&lt;=34,"25–34",
IF(Table1[[#This Row],[Age]]&lt;=44,"35–44",
IF(Table1[[#This Row],[Age]]&lt;=54,"45–54","55+"))))</f>
        <v>Under 25</v>
      </c>
      <c r="T3305" t="str">
        <f>IF(Table1[[#This Row],[Purchase Amount (USD)]]&gt;=100,"High Value","Low Value")</f>
        <v>Low Value</v>
      </c>
      <c r="U3305" t="str">
        <f>IF(Table1[[#This Row],[Previous Purchases]]&gt;=20,"Loyal",
IF(Table1[[#This Row],[Previous Purchases]]&gt;=10,"Returning","New"))</f>
        <v>New</v>
      </c>
      <c r="V3305" s="3">
        <f>IF(Table1[[#This Row],[Discount Applied]]="Yes",1,0)</f>
        <v>0</v>
      </c>
    </row>
    <row r="3306" spans="1:22" ht="14" x14ac:dyDescent="0.3">
      <c r="A3306">
        <v>3305</v>
      </c>
      <c r="B3306" s="2">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f>IF(Table1[[#This Row],[Age]]&lt;25,"Under 25",
IF(Table1[[#This Row],[Age]]&lt;=34,"25–34",
IF(Table1[[#This Row],[Age]]&lt;=44,"35–44",
IF(Table1[[#This Row],[Age]]&lt;=54,"45–54","55+"))))</f>
        <v>25–34</v>
      </c>
      <c r="T3306" t="str">
        <f>IF(Table1[[#This Row],[Purchase Amount (USD)]]&gt;=100,"High Value","Low Value")</f>
        <v>Low Value</v>
      </c>
      <c r="U3306" t="str">
        <f>IF(Table1[[#This Row],[Previous Purchases]]&gt;=20,"Loyal",
IF(Table1[[#This Row],[Previous Purchases]]&gt;=10,"Returning","New"))</f>
        <v>Loyal</v>
      </c>
      <c r="V3306" s="3">
        <f>IF(Table1[[#This Row],[Discount Applied]]="Yes",1,0)</f>
        <v>0</v>
      </c>
    </row>
    <row r="3307" spans="1:22" ht="14" x14ac:dyDescent="0.3">
      <c r="A3307">
        <v>3306</v>
      </c>
      <c r="B3307" s="2">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f>IF(Table1[[#This Row],[Age]]&lt;25,"Under 25",
IF(Table1[[#This Row],[Age]]&lt;=34,"25–34",
IF(Table1[[#This Row],[Age]]&lt;=44,"35–44",
IF(Table1[[#This Row],[Age]]&lt;=54,"45–54","55+"))))</f>
        <v>25–34</v>
      </c>
      <c r="T3307" t="str">
        <f>IF(Table1[[#This Row],[Purchase Amount (USD)]]&gt;=100,"High Value","Low Value")</f>
        <v>Low Value</v>
      </c>
      <c r="U3307" t="str">
        <f>IF(Table1[[#This Row],[Previous Purchases]]&gt;=20,"Loyal",
IF(Table1[[#This Row],[Previous Purchases]]&gt;=10,"Returning","New"))</f>
        <v>Loyal</v>
      </c>
      <c r="V3307" s="3">
        <f>IF(Table1[[#This Row],[Discount Applied]]="Yes",1,0)</f>
        <v>0</v>
      </c>
    </row>
    <row r="3308" spans="1:22" ht="14" x14ac:dyDescent="0.3">
      <c r="A3308">
        <v>3307</v>
      </c>
      <c r="B3308" s="2">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f>IF(Table1[[#This Row],[Age]]&lt;25,"Under 25",
IF(Table1[[#This Row],[Age]]&lt;=34,"25–34",
IF(Table1[[#This Row],[Age]]&lt;=44,"35–44",
IF(Table1[[#This Row],[Age]]&lt;=54,"45–54","55+"))))</f>
        <v>55+</v>
      </c>
      <c r="T3308" t="str">
        <f>IF(Table1[[#This Row],[Purchase Amount (USD)]]&gt;=100,"High Value","Low Value")</f>
        <v>Low Value</v>
      </c>
      <c r="U3308" t="str">
        <f>IF(Table1[[#This Row],[Previous Purchases]]&gt;=20,"Loyal",
IF(Table1[[#This Row],[Previous Purchases]]&gt;=10,"Returning","New"))</f>
        <v>New</v>
      </c>
      <c r="V3308" s="3">
        <f>IF(Table1[[#This Row],[Discount Applied]]="Yes",1,0)</f>
        <v>0</v>
      </c>
    </row>
    <row r="3309" spans="1:22" ht="14" x14ac:dyDescent="0.3">
      <c r="A3309">
        <v>3308</v>
      </c>
      <c r="B3309" s="2">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f>IF(Table1[[#This Row],[Age]]&lt;25,"Under 25",
IF(Table1[[#This Row],[Age]]&lt;=34,"25–34",
IF(Table1[[#This Row],[Age]]&lt;=44,"35–44",
IF(Table1[[#This Row],[Age]]&lt;=54,"45–54","55+"))))</f>
        <v>Under 25</v>
      </c>
      <c r="T3309" t="str">
        <f>IF(Table1[[#This Row],[Purchase Amount (USD)]]&gt;=100,"High Value","Low Value")</f>
        <v>Low Value</v>
      </c>
      <c r="U3309" t="str">
        <f>IF(Table1[[#This Row],[Previous Purchases]]&gt;=20,"Loyal",
IF(Table1[[#This Row],[Previous Purchases]]&gt;=10,"Returning","New"))</f>
        <v>New</v>
      </c>
      <c r="V3309" s="3">
        <f>IF(Table1[[#This Row],[Discount Applied]]="Yes",1,0)</f>
        <v>0</v>
      </c>
    </row>
    <row r="3310" spans="1:22" ht="14" x14ac:dyDescent="0.3">
      <c r="A3310">
        <v>3309</v>
      </c>
      <c r="B3310" s="2">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f>IF(Table1[[#This Row],[Age]]&lt;25,"Under 25",
IF(Table1[[#This Row],[Age]]&lt;=34,"25–34",
IF(Table1[[#This Row],[Age]]&lt;=44,"35–44",
IF(Table1[[#This Row],[Age]]&lt;=54,"45–54","55+"))))</f>
        <v>55+</v>
      </c>
      <c r="T3310" t="str">
        <f>IF(Table1[[#This Row],[Purchase Amount (USD)]]&gt;=100,"High Value","Low Value")</f>
        <v>Low Value</v>
      </c>
      <c r="U3310" t="str">
        <f>IF(Table1[[#This Row],[Previous Purchases]]&gt;=20,"Loyal",
IF(Table1[[#This Row],[Previous Purchases]]&gt;=10,"Returning","New"))</f>
        <v>Loyal</v>
      </c>
      <c r="V3310" s="3">
        <f>IF(Table1[[#This Row],[Discount Applied]]="Yes",1,0)</f>
        <v>0</v>
      </c>
    </row>
    <row r="3311" spans="1:22" ht="14" x14ac:dyDescent="0.3">
      <c r="A3311">
        <v>3310</v>
      </c>
      <c r="B3311" s="2">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f>IF(Table1[[#This Row],[Age]]&lt;25,"Under 25",
IF(Table1[[#This Row],[Age]]&lt;=34,"25–34",
IF(Table1[[#This Row],[Age]]&lt;=44,"35–44",
IF(Table1[[#This Row],[Age]]&lt;=54,"45–54","55+"))))</f>
        <v>45–54</v>
      </c>
      <c r="T3311" t="str">
        <f>IF(Table1[[#This Row],[Purchase Amount (USD)]]&gt;=100,"High Value","Low Value")</f>
        <v>Low Value</v>
      </c>
      <c r="U3311" t="str">
        <f>IF(Table1[[#This Row],[Previous Purchases]]&gt;=20,"Loyal",
IF(Table1[[#This Row],[Previous Purchases]]&gt;=10,"Returning","New"))</f>
        <v>Returning</v>
      </c>
      <c r="V3311" s="3">
        <f>IF(Table1[[#This Row],[Discount Applied]]="Yes",1,0)</f>
        <v>0</v>
      </c>
    </row>
    <row r="3312" spans="1:22" ht="14" x14ac:dyDescent="0.3">
      <c r="A3312">
        <v>3311</v>
      </c>
      <c r="B3312" s="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f>IF(Table1[[#This Row],[Age]]&lt;25,"Under 25",
IF(Table1[[#This Row],[Age]]&lt;=34,"25–34",
IF(Table1[[#This Row],[Age]]&lt;=44,"35–44",
IF(Table1[[#This Row],[Age]]&lt;=54,"45–54","55+"))))</f>
        <v>45–54</v>
      </c>
      <c r="T3312" t="str">
        <f>IF(Table1[[#This Row],[Purchase Amount (USD)]]&gt;=100,"High Value","Low Value")</f>
        <v>Low Value</v>
      </c>
      <c r="U3312" t="str">
        <f>IF(Table1[[#This Row],[Previous Purchases]]&gt;=20,"Loyal",
IF(Table1[[#This Row],[Previous Purchases]]&gt;=10,"Returning","New"))</f>
        <v>Returning</v>
      </c>
      <c r="V3312" s="3">
        <f>IF(Table1[[#This Row],[Discount Applied]]="Yes",1,0)</f>
        <v>0</v>
      </c>
    </row>
    <row r="3313" spans="1:22" ht="14" x14ac:dyDescent="0.3">
      <c r="A3313">
        <v>3312</v>
      </c>
      <c r="B3313" s="2">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f>IF(Table1[[#This Row],[Age]]&lt;25,"Under 25",
IF(Table1[[#This Row],[Age]]&lt;=34,"25–34",
IF(Table1[[#This Row],[Age]]&lt;=44,"35–44",
IF(Table1[[#This Row],[Age]]&lt;=54,"45–54","55+"))))</f>
        <v>25–34</v>
      </c>
      <c r="T3313" t="str">
        <f>IF(Table1[[#This Row],[Purchase Amount (USD)]]&gt;=100,"High Value","Low Value")</f>
        <v>Low Value</v>
      </c>
      <c r="U3313" t="str">
        <f>IF(Table1[[#This Row],[Previous Purchases]]&gt;=20,"Loyal",
IF(Table1[[#This Row],[Previous Purchases]]&gt;=10,"Returning","New"))</f>
        <v>Returning</v>
      </c>
      <c r="V3313" s="3">
        <f>IF(Table1[[#This Row],[Discount Applied]]="Yes",1,0)</f>
        <v>0</v>
      </c>
    </row>
    <row r="3314" spans="1:22" ht="14" x14ac:dyDescent="0.3">
      <c r="A3314">
        <v>3313</v>
      </c>
      <c r="B3314" s="2">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f>IF(Table1[[#This Row],[Age]]&lt;25,"Under 25",
IF(Table1[[#This Row],[Age]]&lt;=34,"25–34",
IF(Table1[[#This Row],[Age]]&lt;=44,"35–44",
IF(Table1[[#This Row],[Age]]&lt;=54,"45–54","55+"))))</f>
        <v>55+</v>
      </c>
      <c r="T3314" t="str">
        <f>IF(Table1[[#This Row],[Purchase Amount (USD)]]&gt;=100,"High Value","Low Value")</f>
        <v>Low Value</v>
      </c>
      <c r="U3314" t="str">
        <f>IF(Table1[[#This Row],[Previous Purchases]]&gt;=20,"Loyal",
IF(Table1[[#This Row],[Previous Purchases]]&gt;=10,"Returning","New"))</f>
        <v>Loyal</v>
      </c>
      <c r="V3314" s="3">
        <f>IF(Table1[[#This Row],[Discount Applied]]="Yes",1,0)</f>
        <v>0</v>
      </c>
    </row>
    <row r="3315" spans="1:22" ht="14" x14ac:dyDescent="0.3">
      <c r="A3315">
        <v>3314</v>
      </c>
      <c r="B3315" s="2">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f>IF(Table1[[#This Row],[Age]]&lt;25,"Under 25",
IF(Table1[[#This Row],[Age]]&lt;=34,"25–34",
IF(Table1[[#This Row],[Age]]&lt;=44,"35–44",
IF(Table1[[#This Row],[Age]]&lt;=54,"45–54","55+"))))</f>
        <v>55+</v>
      </c>
      <c r="T3315" t="str">
        <f>IF(Table1[[#This Row],[Purchase Amount (USD)]]&gt;=100,"High Value","Low Value")</f>
        <v>Low Value</v>
      </c>
      <c r="U3315" t="str">
        <f>IF(Table1[[#This Row],[Previous Purchases]]&gt;=20,"Loyal",
IF(Table1[[#This Row],[Previous Purchases]]&gt;=10,"Returning","New"))</f>
        <v>Loyal</v>
      </c>
      <c r="V3315" s="3">
        <f>IF(Table1[[#This Row],[Discount Applied]]="Yes",1,0)</f>
        <v>0</v>
      </c>
    </row>
    <row r="3316" spans="1:22" ht="14" x14ac:dyDescent="0.3">
      <c r="A3316">
        <v>3315</v>
      </c>
      <c r="B3316" s="2">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f>IF(Table1[[#This Row],[Age]]&lt;25,"Under 25",
IF(Table1[[#This Row],[Age]]&lt;=34,"25–34",
IF(Table1[[#This Row],[Age]]&lt;=44,"35–44",
IF(Table1[[#This Row],[Age]]&lt;=54,"45–54","55+"))))</f>
        <v>55+</v>
      </c>
      <c r="T3316" t="str">
        <f>IF(Table1[[#This Row],[Purchase Amount (USD)]]&gt;=100,"High Value","Low Value")</f>
        <v>Low Value</v>
      </c>
      <c r="U3316" t="str">
        <f>IF(Table1[[#This Row],[Previous Purchases]]&gt;=20,"Loyal",
IF(Table1[[#This Row],[Previous Purchases]]&gt;=10,"Returning","New"))</f>
        <v>New</v>
      </c>
      <c r="V3316" s="3">
        <f>IF(Table1[[#This Row],[Discount Applied]]="Yes",1,0)</f>
        <v>0</v>
      </c>
    </row>
    <row r="3317" spans="1:22" ht="14" x14ac:dyDescent="0.3">
      <c r="A3317">
        <v>3316</v>
      </c>
      <c r="B3317" s="2">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f>IF(Table1[[#This Row],[Age]]&lt;25,"Under 25",
IF(Table1[[#This Row],[Age]]&lt;=34,"25–34",
IF(Table1[[#This Row],[Age]]&lt;=44,"35–44",
IF(Table1[[#This Row],[Age]]&lt;=54,"45–54","55+"))))</f>
        <v>45–54</v>
      </c>
      <c r="T3317" t="str">
        <f>IF(Table1[[#This Row],[Purchase Amount (USD)]]&gt;=100,"High Value","Low Value")</f>
        <v>Low Value</v>
      </c>
      <c r="U3317" t="str">
        <f>IF(Table1[[#This Row],[Previous Purchases]]&gt;=20,"Loyal",
IF(Table1[[#This Row],[Previous Purchases]]&gt;=10,"Returning","New"))</f>
        <v>New</v>
      </c>
      <c r="V3317" s="3">
        <f>IF(Table1[[#This Row],[Discount Applied]]="Yes",1,0)</f>
        <v>0</v>
      </c>
    </row>
    <row r="3318" spans="1:22" ht="14" x14ac:dyDescent="0.3">
      <c r="A3318">
        <v>3317</v>
      </c>
      <c r="B3318" s="2">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f>IF(Table1[[#This Row],[Age]]&lt;25,"Under 25",
IF(Table1[[#This Row],[Age]]&lt;=34,"25–34",
IF(Table1[[#This Row],[Age]]&lt;=44,"35–44",
IF(Table1[[#This Row],[Age]]&lt;=54,"45–54","55+"))))</f>
        <v>35–44</v>
      </c>
      <c r="T3318" t="str">
        <f>IF(Table1[[#This Row],[Purchase Amount (USD)]]&gt;=100,"High Value","Low Value")</f>
        <v>Low Value</v>
      </c>
      <c r="U3318" t="str">
        <f>IF(Table1[[#This Row],[Previous Purchases]]&gt;=20,"Loyal",
IF(Table1[[#This Row],[Previous Purchases]]&gt;=10,"Returning","New"))</f>
        <v>New</v>
      </c>
      <c r="V3318" s="3">
        <f>IF(Table1[[#This Row],[Discount Applied]]="Yes",1,0)</f>
        <v>0</v>
      </c>
    </row>
    <row r="3319" spans="1:22" ht="14" x14ac:dyDescent="0.3">
      <c r="A3319">
        <v>3318</v>
      </c>
      <c r="B3319" s="2">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f>IF(Table1[[#This Row],[Age]]&lt;25,"Under 25",
IF(Table1[[#This Row],[Age]]&lt;=34,"25–34",
IF(Table1[[#This Row],[Age]]&lt;=44,"35–44",
IF(Table1[[#This Row],[Age]]&lt;=54,"45–54","55+"))))</f>
        <v>Under 25</v>
      </c>
      <c r="T3319" t="str">
        <f>IF(Table1[[#This Row],[Purchase Amount (USD)]]&gt;=100,"High Value","Low Value")</f>
        <v>Low Value</v>
      </c>
      <c r="U3319" t="str">
        <f>IF(Table1[[#This Row],[Previous Purchases]]&gt;=20,"Loyal",
IF(Table1[[#This Row],[Previous Purchases]]&gt;=10,"Returning","New"))</f>
        <v>Loyal</v>
      </c>
      <c r="V3319" s="3">
        <f>IF(Table1[[#This Row],[Discount Applied]]="Yes",1,0)</f>
        <v>0</v>
      </c>
    </row>
    <row r="3320" spans="1:22" ht="14" x14ac:dyDescent="0.3">
      <c r="A3320">
        <v>3319</v>
      </c>
      <c r="B3320" s="2">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f>IF(Table1[[#This Row],[Age]]&lt;25,"Under 25",
IF(Table1[[#This Row],[Age]]&lt;=34,"25–34",
IF(Table1[[#This Row],[Age]]&lt;=44,"35–44",
IF(Table1[[#This Row],[Age]]&lt;=54,"45–54","55+"))))</f>
        <v>45–54</v>
      </c>
      <c r="T3320" t="str">
        <f>IF(Table1[[#This Row],[Purchase Amount (USD)]]&gt;=100,"High Value","Low Value")</f>
        <v>Low Value</v>
      </c>
      <c r="U3320" t="str">
        <f>IF(Table1[[#This Row],[Previous Purchases]]&gt;=20,"Loyal",
IF(Table1[[#This Row],[Previous Purchases]]&gt;=10,"Returning","New"))</f>
        <v>Returning</v>
      </c>
      <c r="V3320" s="3">
        <f>IF(Table1[[#This Row],[Discount Applied]]="Yes",1,0)</f>
        <v>0</v>
      </c>
    </row>
    <row r="3321" spans="1:22" ht="14" x14ac:dyDescent="0.3">
      <c r="A3321">
        <v>3320</v>
      </c>
      <c r="B3321" s="2">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f>IF(Table1[[#This Row],[Age]]&lt;25,"Under 25",
IF(Table1[[#This Row],[Age]]&lt;=34,"25–34",
IF(Table1[[#This Row],[Age]]&lt;=44,"35–44",
IF(Table1[[#This Row],[Age]]&lt;=54,"45–54","55+"))))</f>
        <v>Under 25</v>
      </c>
      <c r="T3321" t="str">
        <f>IF(Table1[[#This Row],[Purchase Amount (USD)]]&gt;=100,"High Value","Low Value")</f>
        <v>Low Value</v>
      </c>
      <c r="U3321" t="str">
        <f>IF(Table1[[#This Row],[Previous Purchases]]&gt;=20,"Loyal",
IF(Table1[[#This Row],[Previous Purchases]]&gt;=10,"Returning","New"))</f>
        <v>Returning</v>
      </c>
      <c r="V3321" s="3">
        <f>IF(Table1[[#This Row],[Discount Applied]]="Yes",1,0)</f>
        <v>0</v>
      </c>
    </row>
    <row r="3322" spans="1:22" ht="14" x14ac:dyDescent="0.3">
      <c r="A3322">
        <v>3321</v>
      </c>
      <c r="B3322" s="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f>IF(Table1[[#This Row],[Age]]&lt;25,"Under 25",
IF(Table1[[#This Row],[Age]]&lt;=34,"25–34",
IF(Table1[[#This Row],[Age]]&lt;=44,"35–44",
IF(Table1[[#This Row],[Age]]&lt;=54,"45–54","55+"))))</f>
        <v>55+</v>
      </c>
      <c r="T3322" t="str">
        <f>IF(Table1[[#This Row],[Purchase Amount (USD)]]&gt;=100,"High Value","Low Value")</f>
        <v>Low Value</v>
      </c>
      <c r="U3322" t="str">
        <f>IF(Table1[[#This Row],[Previous Purchases]]&gt;=20,"Loyal",
IF(Table1[[#This Row],[Previous Purchases]]&gt;=10,"Returning","New"))</f>
        <v>Loyal</v>
      </c>
      <c r="V3322" s="3">
        <f>IF(Table1[[#This Row],[Discount Applied]]="Yes",1,0)</f>
        <v>0</v>
      </c>
    </row>
    <row r="3323" spans="1:22" ht="14" x14ac:dyDescent="0.3">
      <c r="A3323">
        <v>3322</v>
      </c>
      <c r="B3323" s="2">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f>IF(Table1[[#This Row],[Age]]&lt;25,"Under 25",
IF(Table1[[#This Row],[Age]]&lt;=34,"25–34",
IF(Table1[[#This Row],[Age]]&lt;=44,"35–44",
IF(Table1[[#This Row],[Age]]&lt;=54,"45–54","55+"))))</f>
        <v>25–34</v>
      </c>
      <c r="T3323" t="str">
        <f>IF(Table1[[#This Row],[Purchase Amount (USD)]]&gt;=100,"High Value","Low Value")</f>
        <v>High Value</v>
      </c>
      <c r="U3323" t="str">
        <f>IF(Table1[[#This Row],[Previous Purchases]]&gt;=20,"Loyal",
IF(Table1[[#This Row],[Previous Purchases]]&gt;=10,"Returning","New"))</f>
        <v>New</v>
      </c>
      <c r="V3323" s="3">
        <f>IF(Table1[[#This Row],[Discount Applied]]="Yes",1,0)</f>
        <v>0</v>
      </c>
    </row>
    <row r="3324" spans="1:22" ht="14" x14ac:dyDescent="0.3">
      <c r="A3324">
        <v>3323</v>
      </c>
      <c r="B3324" s="2">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f>IF(Table1[[#This Row],[Age]]&lt;25,"Under 25",
IF(Table1[[#This Row],[Age]]&lt;=34,"25–34",
IF(Table1[[#This Row],[Age]]&lt;=44,"35–44",
IF(Table1[[#This Row],[Age]]&lt;=54,"45–54","55+"))))</f>
        <v>45–54</v>
      </c>
      <c r="T3324" t="str">
        <f>IF(Table1[[#This Row],[Purchase Amount (USD)]]&gt;=100,"High Value","Low Value")</f>
        <v>Low Value</v>
      </c>
      <c r="U3324" t="str">
        <f>IF(Table1[[#This Row],[Previous Purchases]]&gt;=20,"Loyal",
IF(Table1[[#This Row],[Previous Purchases]]&gt;=10,"Returning","New"))</f>
        <v>Loyal</v>
      </c>
      <c r="V3324" s="3">
        <f>IF(Table1[[#This Row],[Discount Applied]]="Yes",1,0)</f>
        <v>0</v>
      </c>
    </row>
    <row r="3325" spans="1:22" ht="14" x14ac:dyDescent="0.3">
      <c r="A3325">
        <v>3324</v>
      </c>
      <c r="B3325" s="2">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f>IF(Table1[[#This Row],[Age]]&lt;25,"Under 25",
IF(Table1[[#This Row],[Age]]&lt;=34,"25–34",
IF(Table1[[#This Row],[Age]]&lt;=44,"35–44",
IF(Table1[[#This Row],[Age]]&lt;=54,"45–54","55+"))))</f>
        <v>45–54</v>
      </c>
      <c r="T3325" t="str">
        <f>IF(Table1[[#This Row],[Purchase Amount (USD)]]&gt;=100,"High Value","Low Value")</f>
        <v>Low Value</v>
      </c>
      <c r="U3325" t="str">
        <f>IF(Table1[[#This Row],[Previous Purchases]]&gt;=20,"Loyal",
IF(Table1[[#This Row],[Previous Purchases]]&gt;=10,"Returning","New"))</f>
        <v>New</v>
      </c>
      <c r="V3325" s="3">
        <f>IF(Table1[[#This Row],[Discount Applied]]="Yes",1,0)</f>
        <v>0</v>
      </c>
    </row>
    <row r="3326" spans="1:22" ht="14" x14ac:dyDescent="0.3">
      <c r="A3326">
        <v>3325</v>
      </c>
      <c r="B3326" s="2">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f>IF(Table1[[#This Row],[Age]]&lt;25,"Under 25",
IF(Table1[[#This Row],[Age]]&lt;=34,"25–34",
IF(Table1[[#This Row],[Age]]&lt;=44,"35–44",
IF(Table1[[#This Row],[Age]]&lt;=54,"45–54","55+"))))</f>
        <v>35–44</v>
      </c>
      <c r="T3326" t="str">
        <f>IF(Table1[[#This Row],[Purchase Amount (USD)]]&gt;=100,"High Value","Low Value")</f>
        <v>Low Value</v>
      </c>
      <c r="U3326" t="str">
        <f>IF(Table1[[#This Row],[Previous Purchases]]&gt;=20,"Loyal",
IF(Table1[[#This Row],[Previous Purchases]]&gt;=10,"Returning","New"))</f>
        <v>Loyal</v>
      </c>
      <c r="V3326" s="3">
        <f>IF(Table1[[#This Row],[Discount Applied]]="Yes",1,0)</f>
        <v>0</v>
      </c>
    </row>
    <row r="3327" spans="1:22" ht="14" x14ac:dyDescent="0.3">
      <c r="A3327">
        <v>3326</v>
      </c>
      <c r="B3327" s="2">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f>IF(Table1[[#This Row],[Age]]&lt;25,"Under 25",
IF(Table1[[#This Row],[Age]]&lt;=34,"25–34",
IF(Table1[[#This Row],[Age]]&lt;=44,"35–44",
IF(Table1[[#This Row],[Age]]&lt;=54,"45–54","55+"))))</f>
        <v>25–34</v>
      </c>
      <c r="T3327" t="str">
        <f>IF(Table1[[#This Row],[Purchase Amount (USD)]]&gt;=100,"High Value","Low Value")</f>
        <v>Low Value</v>
      </c>
      <c r="U3327" t="str">
        <f>IF(Table1[[#This Row],[Previous Purchases]]&gt;=20,"Loyal",
IF(Table1[[#This Row],[Previous Purchases]]&gt;=10,"Returning","New"))</f>
        <v>Returning</v>
      </c>
      <c r="V3327" s="3">
        <f>IF(Table1[[#This Row],[Discount Applied]]="Yes",1,0)</f>
        <v>0</v>
      </c>
    </row>
    <row r="3328" spans="1:22" ht="14" x14ac:dyDescent="0.3">
      <c r="A3328">
        <v>3327</v>
      </c>
      <c r="B3328" s="2">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f>IF(Table1[[#This Row],[Age]]&lt;25,"Under 25",
IF(Table1[[#This Row],[Age]]&lt;=34,"25–34",
IF(Table1[[#This Row],[Age]]&lt;=44,"35–44",
IF(Table1[[#This Row],[Age]]&lt;=54,"45–54","55+"))))</f>
        <v>45–54</v>
      </c>
      <c r="T3328" t="str">
        <f>IF(Table1[[#This Row],[Purchase Amount (USD)]]&gt;=100,"High Value","Low Value")</f>
        <v>Low Value</v>
      </c>
      <c r="U3328" t="str">
        <f>IF(Table1[[#This Row],[Previous Purchases]]&gt;=20,"Loyal",
IF(Table1[[#This Row],[Previous Purchases]]&gt;=10,"Returning","New"))</f>
        <v>Returning</v>
      </c>
      <c r="V3328" s="3">
        <f>IF(Table1[[#This Row],[Discount Applied]]="Yes",1,0)</f>
        <v>0</v>
      </c>
    </row>
    <row r="3329" spans="1:22" ht="14" x14ac:dyDescent="0.3">
      <c r="A3329">
        <v>3328</v>
      </c>
      <c r="B3329" s="2">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f>IF(Table1[[#This Row],[Age]]&lt;25,"Under 25",
IF(Table1[[#This Row],[Age]]&lt;=34,"25–34",
IF(Table1[[#This Row],[Age]]&lt;=44,"35–44",
IF(Table1[[#This Row],[Age]]&lt;=54,"45–54","55+"))))</f>
        <v>45–54</v>
      </c>
      <c r="T3329" t="str">
        <f>IF(Table1[[#This Row],[Purchase Amount (USD)]]&gt;=100,"High Value","Low Value")</f>
        <v>Low Value</v>
      </c>
      <c r="U3329" t="str">
        <f>IF(Table1[[#This Row],[Previous Purchases]]&gt;=20,"Loyal",
IF(Table1[[#This Row],[Previous Purchases]]&gt;=10,"Returning","New"))</f>
        <v>New</v>
      </c>
      <c r="V3329" s="3">
        <f>IF(Table1[[#This Row],[Discount Applied]]="Yes",1,0)</f>
        <v>0</v>
      </c>
    </row>
    <row r="3330" spans="1:22" ht="14" x14ac:dyDescent="0.3">
      <c r="A3330">
        <v>3329</v>
      </c>
      <c r="B3330" s="2">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f>IF(Table1[[#This Row],[Age]]&lt;25,"Under 25",
IF(Table1[[#This Row],[Age]]&lt;=34,"25–34",
IF(Table1[[#This Row],[Age]]&lt;=44,"35–44",
IF(Table1[[#This Row],[Age]]&lt;=54,"45–54","55+"))))</f>
        <v>35–44</v>
      </c>
      <c r="T3330" t="str">
        <f>IF(Table1[[#This Row],[Purchase Amount (USD)]]&gt;=100,"High Value","Low Value")</f>
        <v>Low Value</v>
      </c>
      <c r="U3330" t="str">
        <f>IF(Table1[[#This Row],[Previous Purchases]]&gt;=20,"Loyal",
IF(Table1[[#This Row],[Previous Purchases]]&gt;=10,"Returning","New"))</f>
        <v>Returning</v>
      </c>
      <c r="V3330" s="3">
        <f>IF(Table1[[#This Row],[Discount Applied]]="Yes",1,0)</f>
        <v>0</v>
      </c>
    </row>
    <row r="3331" spans="1:22" ht="14" x14ac:dyDescent="0.3">
      <c r="A3331">
        <v>3330</v>
      </c>
      <c r="B3331" s="2">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str">
        <f>IF(Table1[[#This Row],[Age]]&lt;25,"Under 25",
IF(Table1[[#This Row],[Age]]&lt;=34,"25–34",
IF(Table1[[#This Row],[Age]]&lt;=44,"35–44",
IF(Table1[[#This Row],[Age]]&lt;=54,"45–54","55+"))))</f>
        <v>25–34</v>
      </c>
      <c r="T3331" t="str">
        <f>IF(Table1[[#This Row],[Purchase Amount (USD)]]&gt;=100,"High Value","Low Value")</f>
        <v>Low Value</v>
      </c>
      <c r="U3331" t="str">
        <f>IF(Table1[[#This Row],[Previous Purchases]]&gt;=20,"Loyal",
IF(Table1[[#This Row],[Previous Purchases]]&gt;=10,"Returning","New"))</f>
        <v>New</v>
      </c>
      <c r="V3331" s="3">
        <f>IF(Table1[[#This Row],[Discount Applied]]="Yes",1,0)</f>
        <v>0</v>
      </c>
    </row>
    <row r="3332" spans="1:22" ht="14" x14ac:dyDescent="0.3">
      <c r="A3332">
        <v>3331</v>
      </c>
      <c r="B3332" s="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f>IF(Table1[[#This Row],[Age]]&lt;25,"Under 25",
IF(Table1[[#This Row],[Age]]&lt;=34,"25–34",
IF(Table1[[#This Row],[Age]]&lt;=44,"35–44",
IF(Table1[[#This Row],[Age]]&lt;=54,"45–54","55+"))))</f>
        <v>35–44</v>
      </c>
      <c r="T3332" t="str">
        <f>IF(Table1[[#This Row],[Purchase Amount (USD)]]&gt;=100,"High Value","Low Value")</f>
        <v>Low Value</v>
      </c>
      <c r="U3332" t="str">
        <f>IF(Table1[[#This Row],[Previous Purchases]]&gt;=20,"Loyal",
IF(Table1[[#This Row],[Previous Purchases]]&gt;=10,"Returning","New"))</f>
        <v>Loyal</v>
      </c>
      <c r="V3332" s="3">
        <f>IF(Table1[[#This Row],[Discount Applied]]="Yes",1,0)</f>
        <v>0</v>
      </c>
    </row>
    <row r="3333" spans="1:22" ht="14" x14ac:dyDescent="0.3">
      <c r="A3333">
        <v>3332</v>
      </c>
      <c r="B3333" s="2">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f>IF(Table1[[#This Row],[Age]]&lt;25,"Under 25",
IF(Table1[[#This Row],[Age]]&lt;=34,"25–34",
IF(Table1[[#This Row],[Age]]&lt;=44,"35–44",
IF(Table1[[#This Row],[Age]]&lt;=54,"45–54","55+"))))</f>
        <v>55+</v>
      </c>
      <c r="T3333" t="str">
        <f>IF(Table1[[#This Row],[Purchase Amount (USD)]]&gt;=100,"High Value","Low Value")</f>
        <v>Low Value</v>
      </c>
      <c r="U3333" t="str">
        <f>IF(Table1[[#This Row],[Previous Purchases]]&gt;=20,"Loyal",
IF(Table1[[#This Row],[Previous Purchases]]&gt;=10,"Returning","New"))</f>
        <v>Loyal</v>
      </c>
      <c r="V3333" s="3">
        <f>IF(Table1[[#This Row],[Discount Applied]]="Yes",1,0)</f>
        <v>0</v>
      </c>
    </row>
    <row r="3334" spans="1:22" ht="14" x14ac:dyDescent="0.3">
      <c r="A3334">
        <v>3333</v>
      </c>
      <c r="B3334" s="2">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f>IF(Table1[[#This Row],[Age]]&lt;25,"Under 25",
IF(Table1[[#This Row],[Age]]&lt;=34,"25–34",
IF(Table1[[#This Row],[Age]]&lt;=44,"35–44",
IF(Table1[[#This Row],[Age]]&lt;=54,"45–54","55+"))))</f>
        <v>25–34</v>
      </c>
      <c r="T3334" t="str">
        <f>IF(Table1[[#This Row],[Purchase Amount (USD)]]&gt;=100,"High Value","Low Value")</f>
        <v>Low Value</v>
      </c>
      <c r="U3334" t="str">
        <f>IF(Table1[[#This Row],[Previous Purchases]]&gt;=20,"Loyal",
IF(Table1[[#This Row],[Previous Purchases]]&gt;=10,"Returning","New"))</f>
        <v>New</v>
      </c>
      <c r="V3334" s="3">
        <f>IF(Table1[[#This Row],[Discount Applied]]="Yes",1,0)</f>
        <v>0</v>
      </c>
    </row>
    <row r="3335" spans="1:22" ht="14" x14ac:dyDescent="0.3">
      <c r="A3335">
        <v>3334</v>
      </c>
      <c r="B3335" s="2">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f>IF(Table1[[#This Row],[Age]]&lt;25,"Under 25",
IF(Table1[[#This Row],[Age]]&lt;=34,"25–34",
IF(Table1[[#This Row],[Age]]&lt;=44,"35–44",
IF(Table1[[#This Row],[Age]]&lt;=54,"45–54","55+"))))</f>
        <v>55+</v>
      </c>
      <c r="T3335" t="str">
        <f>IF(Table1[[#This Row],[Purchase Amount (USD)]]&gt;=100,"High Value","Low Value")</f>
        <v>Low Value</v>
      </c>
      <c r="U3335" t="str">
        <f>IF(Table1[[#This Row],[Previous Purchases]]&gt;=20,"Loyal",
IF(Table1[[#This Row],[Previous Purchases]]&gt;=10,"Returning","New"))</f>
        <v>New</v>
      </c>
      <c r="V3335" s="3">
        <f>IF(Table1[[#This Row],[Discount Applied]]="Yes",1,0)</f>
        <v>0</v>
      </c>
    </row>
    <row r="3336" spans="1:22" ht="14" x14ac:dyDescent="0.3">
      <c r="A3336">
        <v>3335</v>
      </c>
      <c r="B3336" s="2">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f>IF(Table1[[#This Row],[Age]]&lt;25,"Under 25",
IF(Table1[[#This Row],[Age]]&lt;=34,"25–34",
IF(Table1[[#This Row],[Age]]&lt;=44,"35–44",
IF(Table1[[#This Row],[Age]]&lt;=54,"45–54","55+"))))</f>
        <v>55+</v>
      </c>
      <c r="T3336" t="str">
        <f>IF(Table1[[#This Row],[Purchase Amount (USD)]]&gt;=100,"High Value","Low Value")</f>
        <v>Low Value</v>
      </c>
      <c r="U3336" t="str">
        <f>IF(Table1[[#This Row],[Previous Purchases]]&gt;=20,"Loyal",
IF(Table1[[#This Row],[Previous Purchases]]&gt;=10,"Returning","New"))</f>
        <v>Loyal</v>
      </c>
      <c r="V3336" s="3">
        <f>IF(Table1[[#This Row],[Discount Applied]]="Yes",1,0)</f>
        <v>0</v>
      </c>
    </row>
    <row r="3337" spans="1:22" ht="14" x14ac:dyDescent="0.3">
      <c r="A3337">
        <v>3336</v>
      </c>
      <c r="B3337" s="2">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f>IF(Table1[[#This Row],[Age]]&lt;25,"Under 25",
IF(Table1[[#This Row],[Age]]&lt;=34,"25–34",
IF(Table1[[#This Row],[Age]]&lt;=44,"35–44",
IF(Table1[[#This Row],[Age]]&lt;=54,"45–54","55+"))))</f>
        <v>35–44</v>
      </c>
      <c r="T3337" t="str">
        <f>IF(Table1[[#This Row],[Purchase Amount (USD)]]&gt;=100,"High Value","Low Value")</f>
        <v>Low Value</v>
      </c>
      <c r="U3337" t="str">
        <f>IF(Table1[[#This Row],[Previous Purchases]]&gt;=20,"Loyal",
IF(Table1[[#This Row],[Previous Purchases]]&gt;=10,"Returning","New"))</f>
        <v>Loyal</v>
      </c>
      <c r="V3337" s="3">
        <f>IF(Table1[[#This Row],[Discount Applied]]="Yes",1,0)</f>
        <v>0</v>
      </c>
    </row>
    <row r="3338" spans="1:22" ht="14" x14ac:dyDescent="0.3">
      <c r="A3338">
        <v>3337</v>
      </c>
      <c r="B3338" s="2">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f>IF(Table1[[#This Row],[Age]]&lt;25,"Under 25",
IF(Table1[[#This Row],[Age]]&lt;=34,"25–34",
IF(Table1[[#This Row],[Age]]&lt;=44,"35–44",
IF(Table1[[#This Row],[Age]]&lt;=54,"45–54","55+"))))</f>
        <v>35–44</v>
      </c>
      <c r="T3338" t="str">
        <f>IF(Table1[[#This Row],[Purchase Amount (USD)]]&gt;=100,"High Value","Low Value")</f>
        <v>Low Value</v>
      </c>
      <c r="U3338" t="str">
        <f>IF(Table1[[#This Row],[Previous Purchases]]&gt;=20,"Loyal",
IF(Table1[[#This Row],[Previous Purchases]]&gt;=10,"Returning","New"))</f>
        <v>Loyal</v>
      </c>
      <c r="V3338" s="3">
        <f>IF(Table1[[#This Row],[Discount Applied]]="Yes",1,0)</f>
        <v>0</v>
      </c>
    </row>
    <row r="3339" spans="1:22" ht="14" x14ac:dyDescent="0.3">
      <c r="A3339">
        <v>3338</v>
      </c>
      <c r="B3339" s="2">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f>IF(Table1[[#This Row],[Age]]&lt;25,"Under 25",
IF(Table1[[#This Row],[Age]]&lt;=34,"25–34",
IF(Table1[[#This Row],[Age]]&lt;=44,"35–44",
IF(Table1[[#This Row],[Age]]&lt;=54,"45–54","55+"))))</f>
        <v>Under 25</v>
      </c>
      <c r="T3339" t="str">
        <f>IF(Table1[[#This Row],[Purchase Amount (USD)]]&gt;=100,"High Value","Low Value")</f>
        <v>Low Value</v>
      </c>
      <c r="U3339" t="str">
        <f>IF(Table1[[#This Row],[Previous Purchases]]&gt;=20,"Loyal",
IF(Table1[[#This Row],[Previous Purchases]]&gt;=10,"Returning","New"))</f>
        <v>Loyal</v>
      </c>
      <c r="V3339" s="3">
        <f>IF(Table1[[#This Row],[Discount Applied]]="Yes",1,0)</f>
        <v>0</v>
      </c>
    </row>
    <row r="3340" spans="1:22" ht="14" x14ac:dyDescent="0.3">
      <c r="A3340">
        <v>3339</v>
      </c>
      <c r="B3340" s="2">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f>IF(Table1[[#This Row],[Age]]&lt;25,"Under 25",
IF(Table1[[#This Row],[Age]]&lt;=34,"25–34",
IF(Table1[[#This Row],[Age]]&lt;=44,"35–44",
IF(Table1[[#This Row],[Age]]&lt;=54,"45–54","55+"))))</f>
        <v>25–34</v>
      </c>
      <c r="T3340" t="str">
        <f>IF(Table1[[#This Row],[Purchase Amount (USD)]]&gt;=100,"High Value","Low Value")</f>
        <v>Low Value</v>
      </c>
      <c r="U3340" t="str">
        <f>IF(Table1[[#This Row],[Previous Purchases]]&gt;=20,"Loyal",
IF(Table1[[#This Row],[Previous Purchases]]&gt;=10,"Returning","New"))</f>
        <v>Loyal</v>
      </c>
      <c r="V3340" s="3">
        <f>IF(Table1[[#This Row],[Discount Applied]]="Yes",1,0)</f>
        <v>0</v>
      </c>
    </row>
    <row r="3341" spans="1:22" ht="14" x14ac:dyDescent="0.3">
      <c r="A3341">
        <v>3340</v>
      </c>
      <c r="B3341" s="2">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f>IF(Table1[[#This Row],[Age]]&lt;25,"Under 25",
IF(Table1[[#This Row],[Age]]&lt;=34,"25–34",
IF(Table1[[#This Row],[Age]]&lt;=44,"35–44",
IF(Table1[[#This Row],[Age]]&lt;=54,"45–54","55+"))))</f>
        <v>Under 25</v>
      </c>
      <c r="T3341" t="str">
        <f>IF(Table1[[#This Row],[Purchase Amount (USD)]]&gt;=100,"High Value","Low Value")</f>
        <v>Low Value</v>
      </c>
      <c r="U3341" t="str">
        <f>IF(Table1[[#This Row],[Previous Purchases]]&gt;=20,"Loyal",
IF(Table1[[#This Row],[Previous Purchases]]&gt;=10,"Returning","New"))</f>
        <v>Loyal</v>
      </c>
      <c r="V3341" s="3">
        <f>IF(Table1[[#This Row],[Discount Applied]]="Yes",1,0)</f>
        <v>0</v>
      </c>
    </row>
    <row r="3342" spans="1:22" ht="14" x14ac:dyDescent="0.3">
      <c r="A3342">
        <v>3341</v>
      </c>
      <c r="B3342" s="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f>IF(Table1[[#This Row],[Age]]&lt;25,"Under 25",
IF(Table1[[#This Row],[Age]]&lt;=34,"25–34",
IF(Table1[[#This Row],[Age]]&lt;=44,"35–44",
IF(Table1[[#This Row],[Age]]&lt;=54,"45–54","55+"))))</f>
        <v>35–44</v>
      </c>
      <c r="T3342" t="str">
        <f>IF(Table1[[#This Row],[Purchase Amount (USD)]]&gt;=100,"High Value","Low Value")</f>
        <v>Low Value</v>
      </c>
      <c r="U3342" t="str">
        <f>IF(Table1[[#This Row],[Previous Purchases]]&gt;=20,"Loyal",
IF(Table1[[#This Row],[Previous Purchases]]&gt;=10,"Returning","New"))</f>
        <v>Loyal</v>
      </c>
      <c r="V3342" s="3">
        <f>IF(Table1[[#This Row],[Discount Applied]]="Yes",1,0)</f>
        <v>0</v>
      </c>
    </row>
    <row r="3343" spans="1:22" ht="14" x14ac:dyDescent="0.3">
      <c r="A3343">
        <v>3342</v>
      </c>
      <c r="B3343" s="2">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f>IF(Table1[[#This Row],[Age]]&lt;25,"Under 25",
IF(Table1[[#This Row],[Age]]&lt;=34,"25–34",
IF(Table1[[#This Row],[Age]]&lt;=44,"35–44",
IF(Table1[[#This Row],[Age]]&lt;=54,"45–54","55+"))))</f>
        <v>55+</v>
      </c>
      <c r="T3343" t="str">
        <f>IF(Table1[[#This Row],[Purchase Amount (USD)]]&gt;=100,"High Value","Low Value")</f>
        <v>Low Value</v>
      </c>
      <c r="U3343" t="str">
        <f>IF(Table1[[#This Row],[Previous Purchases]]&gt;=20,"Loyal",
IF(Table1[[#This Row],[Previous Purchases]]&gt;=10,"Returning","New"))</f>
        <v>Loyal</v>
      </c>
      <c r="V3343" s="3">
        <f>IF(Table1[[#This Row],[Discount Applied]]="Yes",1,0)</f>
        <v>0</v>
      </c>
    </row>
    <row r="3344" spans="1:22" ht="14" x14ac:dyDescent="0.3">
      <c r="A3344">
        <v>3343</v>
      </c>
      <c r="B3344" s="2">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f>IF(Table1[[#This Row],[Age]]&lt;25,"Under 25",
IF(Table1[[#This Row],[Age]]&lt;=34,"25–34",
IF(Table1[[#This Row],[Age]]&lt;=44,"35–44",
IF(Table1[[#This Row],[Age]]&lt;=54,"45–54","55+"))))</f>
        <v>55+</v>
      </c>
      <c r="T3344" t="str">
        <f>IF(Table1[[#This Row],[Purchase Amount (USD)]]&gt;=100,"High Value","Low Value")</f>
        <v>Low Value</v>
      </c>
      <c r="U3344" t="str">
        <f>IF(Table1[[#This Row],[Previous Purchases]]&gt;=20,"Loyal",
IF(Table1[[#This Row],[Previous Purchases]]&gt;=10,"Returning","New"))</f>
        <v>Loyal</v>
      </c>
      <c r="V3344" s="3">
        <f>IF(Table1[[#This Row],[Discount Applied]]="Yes",1,0)</f>
        <v>0</v>
      </c>
    </row>
    <row r="3345" spans="1:22" ht="14" x14ac:dyDescent="0.3">
      <c r="A3345">
        <v>3344</v>
      </c>
      <c r="B3345" s="2">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f>IF(Table1[[#This Row],[Age]]&lt;25,"Under 25",
IF(Table1[[#This Row],[Age]]&lt;=34,"25–34",
IF(Table1[[#This Row],[Age]]&lt;=44,"35–44",
IF(Table1[[#This Row],[Age]]&lt;=54,"45–54","55+"))))</f>
        <v>Under 25</v>
      </c>
      <c r="T3345" t="str">
        <f>IF(Table1[[#This Row],[Purchase Amount (USD)]]&gt;=100,"High Value","Low Value")</f>
        <v>Low Value</v>
      </c>
      <c r="U3345" t="str">
        <f>IF(Table1[[#This Row],[Previous Purchases]]&gt;=20,"Loyal",
IF(Table1[[#This Row],[Previous Purchases]]&gt;=10,"Returning","New"))</f>
        <v>New</v>
      </c>
      <c r="V3345" s="3">
        <f>IF(Table1[[#This Row],[Discount Applied]]="Yes",1,0)</f>
        <v>0</v>
      </c>
    </row>
    <row r="3346" spans="1:22" ht="14" x14ac:dyDescent="0.3">
      <c r="A3346">
        <v>3345</v>
      </c>
      <c r="B3346" s="2">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f>IF(Table1[[#This Row],[Age]]&lt;25,"Under 25",
IF(Table1[[#This Row],[Age]]&lt;=34,"25–34",
IF(Table1[[#This Row],[Age]]&lt;=44,"35–44",
IF(Table1[[#This Row],[Age]]&lt;=54,"45–54","55+"))))</f>
        <v>55+</v>
      </c>
      <c r="T3346" t="str">
        <f>IF(Table1[[#This Row],[Purchase Amount (USD)]]&gt;=100,"High Value","Low Value")</f>
        <v>Low Value</v>
      </c>
      <c r="U3346" t="str">
        <f>IF(Table1[[#This Row],[Previous Purchases]]&gt;=20,"Loyal",
IF(Table1[[#This Row],[Previous Purchases]]&gt;=10,"Returning","New"))</f>
        <v>Loyal</v>
      </c>
      <c r="V3346" s="3">
        <f>IF(Table1[[#This Row],[Discount Applied]]="Yes",1,0)</f>
        <v>0</v>
      </c>
    </row>
    <row r="3347" spans="1:22" ht="14" x14ac:dyDescent="0.3">
      <c r="A3347">
        <v>3346</v>
      </c>
      <c r="B3347" s="2">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f>IF(Table1[[#This Row],[Age]]&lt;25,"Under 25",
IF(Table1[[#This Row],[Age]]&lt;=34,"25–34",
IF(Table1[[#This Row],[Age]]&lt;=44,"35–44",
IF(Table1[[#This Row],[Age]]&lt;=54,"45–54","55+"))))</f>
        <v>25–34</v>
      </c>
      <c r="T3347" t="str">
        <f>IF(Table1[[#This Row],[Purchase Amount (USD)]]&gt;=100,"High Value","Low Value")</f>
        <v>Low Value</v>
      </c>
      <c r="U3347" t="str">
        <f>IF(Table1[[#This Row],[Previous Purchases]]&gt;=20,"Loyal",
IF(Table1[[#This Row],[Previous Purchases]]&gt;=10,"Returning","New"))</f>
        <v>New</v>
      </c>
      <c r="V3347" s="3">
        <f>IF(Table1[[#This Row],[Discount Applied]]="Yes",1,0)</f>
        <v>0</v>
      </c>
    </row>
    <row r="3348" spans="1:22" ht="14" x14ac:dyDescent="0.3">
      <c r="A3348">
        <v>3347</v>
      </c>
      <c r="B3348" s="2">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f>IF(Table1[[#This Row],[Age]]&lt;25,"Under 25",
IF(Table1[[#This Row],[Age]]&lt;=34,"25–34",
IF(Table1[[#This Row],[Age]]&lt;=44,"35–44",
IF(Table1[[#This Row],[Age]]&lt;=54,"45–54","55+"))))</f>
        <v>25–34</v>
      </c>
      <c r="T3348" t="str">
        <f>IF(Table1[[#This Row],[Purchase Amount (USD)]]&gt;=100,"High Value","Low Value")</f>
        <v>Low Value</v>
      </c>
      <c r="U3348" t="str">
        <f>IF(Table1[[#This Row],[Previous Purchases]]&gt;=20,"Loyal",
IF(Table1[[#This Row],[Previous Purchases]]&gt;=10,"Returning","New"))</f>
        <v>Loyal</v>
      </c>
      <c r="V3348" s="3">
        <f>IF(Table1[[#This Row],[Discount Applied]]="Yes",1,0)</f>
        <v>0</v>
      </c>
    </row>
    <row r="3349" spans="1:22" ht="14" x14ac:dyDescent="0.3">
      <c r="A3349">
        <v>3348</v>
      </c>
      <c r="B3349" s="2">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f>IF(Table1[[#This Row],[Age]]&lt;25,"Under 25",
IF(Table1[[#This Row],[Age]]&lt;=34,"25–34",
IF(Table1[[#This Row],[Age]]&lt;=44,"35–44",
IF(Table1[[#This Row],[Age]]&lt;=54,"45–54","55+"))))</f>
        <v>Under 25</v>
      </c>
      <c r="T3349" t="str">
        <f>IF(Table1[[#This Row],[Purchase Amount (USD)]]&gt;=100,"High Value","Low Value")</f>
        <v>Low Value</v>
      </c>
      <c r="U3349" t="str">
        <f>IF(Table1[[#This Row],[Previous Purchases]]&gt;=20,"Loyal",
IF(Table1[[#This Row],[Previous Purchases]]&gt;=10,"Returning","New"))</f>
        <v>Loyal</v>
      </c>
      <c r="V3349" s="3">
        <f>IF(Table1[[#This Row],[Discount Applied]]="Yes",1,0)</f>
        <v>0</v>
      </c>
    </row>
    <row r="3350" spans="1:22" ht="14" x14ac:dyDescent="0.3">
      <c r="A3350">
        <v>3349</v>
      </c>
      <c r="B3350" s="2">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f>IF(Table1[[#This Row],[Age]]&lt;25,"Under 25",
IF(Table1[[#This Row],[Age]]&lt;=34,"25–34",
IF(Table1[[#This Row],[Age]]&lt;=44,"35–44",
IF(Table1[[#This Row],[Age]]&lt;=54,"45–54","55+"))))</f>
        <v>25–34</v>
      </c>
      <c r="T3350" t="str">
        <f>IF(Table1[[#This Row],[Purchase Amount (USD)]]&gt;=100,"High Value","Low Value")</f>
        <v>Low Value</v>
      </c>
      <c r="U3350" t="str">
        <f>IF(Table1[[#This Row],[Previous Purchases]]&gt;=20,"Loyal",
IF(Table1[[#This Row],[Previous Purchases]]&gt;=10,"Returning","New"))</f>
        <v>Returning</v>
      </c>
      <c r="V3350" s="3">
        <f>IF(Table1[[#This Row],[Discount Applied]]="Yes",1,0)</f>
        <v>0</v>
      </c>
    </row>
    <row r="3351" spans="1:22" ht="14" x14ac:dyDescent="0.3">
      <c r="A3351">
        <v>3350</v>
      </c>
      <c r="B3351" s="2">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f>IF(Table1[[#This Row],[Age]]&lt;25,"Under 25",
IF(Table1[[#This Row],[Age]]&lt;=34,"25–34",
IF(Table1[[#This Row],[Age]]&lt;=44,"35–44",
IF(Table1[[#This Row],[Age]]&lt;=54,"45–54","55+"))))</f>
        <v>35–44</v>
      </c>
      <c r="T3351" t="str">
        <f>IF(Table1[[#This Row],[Purchase Amount (USD)]]&gt;=100,"High Value","Low Value")</f>
        <v>Low Value</v>
      </c>
      <c r="U3351" t="str">
        <f>IF(Table1[[#This Row],[Previous Purchases]]&gt;=20,"Loyal",
IF(Table1[[#This Row],[Previous Purchases]]&gt;=10,"Returning","New"))</f>
        <v>Loyal</v>
      </c>
      <c r="V3351" s="3">
        <f>IF(Table1[[#This Row],[Discount Applied]]="Yes",1,0)</f>
        <v>0</v>
      </c>
    </row>
    <row r="3352" spans="1:22" ht="14" x14ac:dyDescent="0.3">
      <c r="A3352">
        <v>3351</v>
      </c>
      <c r="B3352" s="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f>IF(Table1[[#This Row],[Age]]&lt;25,"Under 25",
IF(Table1[[#This Row],[Age]]&lt;=34,"25–34",
IF(Table1[[#This Row],[Age]]&lt;=44,"35–44",
IF(Table1[[#This Row],[Age]]&lt;=54,"45–54","55+"))))</f>
        <v>45–54</v>
      </c>
      <c r="T3352" t="str">
        <f>IF(Table1[[#This Row],[Purchase Amount (USD)]]&gt;=100,"High Value","Low Value")</f>
        <v>Low Value</v>
      </c>
      <c r="U3352" t="str">
        <f>IF(Table1[[#This Row],[Previous Purchases]]&gt;=20,"Loyal",
IF(Table1[[#This Row],[Previous Purchases]]&gt;=10,"Returning","New"))</f>
        <v>Returning</v>
      </c>
      <c r="V3352" s="3">
        <f>IF(Table1[[#This Row],[Discount Applied]]="Yes",1,0)</f>
        <v>0</v>
      </c>
    </row>
    <row r="3353" spans="1:22" ht="14" x14ac:dyDescent="0.3">
      <c r="A3353">
        <v>3352</v>
      </c>
      <c r="B3353" s="2">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f>IF(Table1[[#This Row],[Age]]&lt;25,"Under 25",
IF(Table1[[#This Row],[Age]]&lt;=34,"25–34",
IF(Table1[[#This Row],[Age]]&lt;=44,"35–44",
IF(Table1[[#This Row],[Age]]&lt;=54,"45–54","55+"))))</f>
        <v>35–44</v>
      </c>
      <c r="T3353" t="str">
        <f>IF(Table1[[#This Row],[Purchase Amount (USD)]]&gt;=100,"High Value","Low Value")</f>
        <v>Low Value</v>
      </c>
      <c r="U3353" t="str">
        <f>IF(Table1[[#This Row],[Previous Purchases]]&gt;=20,"Loyal",
IF(Table1[[#This Row],[Previous Purchases]]&gt;=10,"Returning","New"))</f>
        <v>Returning</v>
      </c>
      <c r="V3353" s="3">
        <f>IF(Table1[[#This Row],[Discount Applied]]="Yes",1,0)</f>
        <v>0</v>
      </c>
    </row>
    <row r="3354" spans="1:22" ht="14" x14ac:dyDescent="0.3">
      <c r="A3354">
        <v>3353</v>
      </c>
      <c r="B3354" s="2">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str">
        <f>IF(Table1[[#This Row],[Age]]&lt;25,"Under 25",
IF(Table1[[#This Row],[Age]]&lt;=34,"25–34",
IF(Table1[[#This Row],[Age]]&lt;=44,"35–44",
IF(Table1[[#This Row],[Age]]&lt;=54,"45–54","55+"))))</f>
        <v>55+</v>
      </c>
      <c r="T3354" t="str">
        <f>IF(Table1[[#This Row],[Purchase Amount (USD)]]&gt;=100,"High Value","Low Value")</f>
        <v>Low Value</v>
      </c>
      <c r="U3354" t="str">
        <f>IF(Table1[[#This Row],[Previous Purchases]]&gt;=20,"Loyal",
IF(Table1[[#This Row],[Previous Purchases]]&gt;=10,"Returning","New"))</f>
        <v>New</v>
      </c>
      <c r="V3354" s="3">
        <f>IF(Table1[[#This Row],[Discount Applied]]="Yes",1,0)</f>
        <v>0</v>
      </c>
    </row>
    <row r="3355" spans="1:22" ht="14" x14ac:dyDescent="0.3">
      <c r="A3355">
        <v>3354</v>
      </c>
      <c r="B3355" s="2">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f>IF(Table1[[#This Row],[Age]]&lt;25,"Under 25",
IF(Table1[[#This Row],[Age]]&lt;=34,"25–34",
IF(Table1[[#This Row],[Age]]&lt;=44,"35–44",
IF(Table1[[#This Row],[Age]]&lt;=54,"45–54","55+"))))</f>
        <v>25–34</v>
      </c>
      <c r="T3355" t="str">
        <f>IF(Table1[[#This Row],[Purchase Amount (USD)]]&gt;=100,"High Value","Low Value")</f>
        <v>Low Value</v>
      </c>
      <c r="U3355" t="str">
        <f>IF(Table1[[#This Row],[Previous Purchases]]&gt;=20,"Loyal",
IF(Table1[[#This Row],[Previous Purchases]]&gt;=10,"Returning","New"))</f>
        <v>Returning</v>
      </c>
      <c r="V3355" s="3">
        <f>IF(Table1[[#This Row],[Discount Applied]]="Yes",1,0)</f>
        <v>0</v>
      </c>
    </row>
    <row r="3356" spans="1:22" ht="14" x14ac:dyDescent="0.3">
      <c r="A3356">
        <v>3355</v>
      </c>
      <c r="B3356" s="2">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f>IF(Table1[[#This Row],[Age]]&lt;25,"Under 25",
IF(Table1[[#This Row],[Age]]&lt;=34,"25–34",
IF(Table1[[#This Row],[Age]]&lt;=44,"35–44",
IF(Table1[[#This Row],[Age]]&lt;=54,"45–54","55+"))))</f>
        <v>35–44</v>
      </c>
      <c r="T3356" t="str">
        <f>IF(Table1[[#This Row],[Purchase Amount (USD)]]&gt;=100,"High Value","Low Value")</f>
        <v>Low Value</v>
      </c>
      <c r="U3356" t="str">
        <f>IF(Table1[[#This Row],[Previous Purchases]]&gt;=20,"Loyal",
IF(Table1[[#This Row],[Previous Purchases]]&gt;=10,"Returning","New"))</f>
        <v>Returning</v>
      </c>
      <c r="V3356" s="3">
        <f>IF(Table1[[#This Row],[Discount Applied]]="Yes",1,0)</f>
        <v>0</v>
      </c>
    </row>
    <row r="3357" spans="1:22" ht="14" x14ac:dyDescent="0.3">
      <c r="A3357">
        <v>3356</v>
      </c>
      <c r="B3357" s="2">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f>IF(Table1[[#This Row],[Age]]&lt;25,"Under 25",
IF(Table1[[#This Row],[Age]]&lt;=34,"25–34",
IF(Table1[[#This Row],[Age]]&lt;=44,"35–44",
IF(Table1[[#This Row],[Age]]&lt;=54,"45–54","55+"))))</f>
        <v>35–44</v>
      </c>
      <c r="T3357" t="str">
        <f>IF(Table1[[#This Row],[Purchase Amount (USD)]]&gt;=100,"High Value","Low Value")</f>
        <v>Low Value</v>
      </c>
      <c r="U3357" t="str">
        <f>IF(Table1[[#This Row],[Previous Purchases]]&gt;=20,"Loyal",
IF(Table1[[#This Row],[Previous Purchases]]&gt;=10,"Returning","New"))</f>
        <v>New</v>
      </c>
      <c r="V3357" s="3">
        <f>IF(Table1[[#This Row],[Discount Applied]]="Yes",1,0)</f>
        <v>0</v>
      </c>
    </row>
    <row r="3358" spans="1:22" ht="14" x14ac:dyDescent="0.3">
      <c r="A3358">
        <v>3357</v>
      </c>
      <c r="B3358" s="2">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f>IF(Table1[[#This Row],[Age]]&lt;25,"Under 25",
IF(Table1[[#This Row],[Age]]&lt;=34,"25–34",
IF(Table1[[#This Row],[Age]]&lt;=44,"35–44",
IF(Table1[[#This Row],[Age]]&lt;=54,"45–54","55+"))))</f>
        <v>35–44</v>
      </c>
      <c r="T3358" t="str">
        <f>IF(Table1[[#This Row],[Purchase Amount (USD)]]&gt;=100,"High Value","Low Value")</f>
        <v>Low Value</v>
      </c>
      <c r="U3358" t="str">
        <f>IF(Table1[[#This Row],[Previous Purchases]]&gt;=20,"Loyal",
IF(Table1[[#This Row],[Previous Purchases]]&gt;=10,"Returning","New"))</f>
        <v>Returning</v>
      </c>
      <c r="V3358" s="3">
        <f>IF(Table1[[#This Row],[Discount Applied]]="Yes",1,0)</f>
        <v>0</v>
      </c>
    </row>
    <row r="3359" spans="1:22" ht="14" x14ac:dyDescent="0.3">
      <c r="A3359">
        <v>3358</v>
      </c>
      <c r="B3359" s="2">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f>IF(Table1[[#This Row],[Age]]&lt;25,"Under 25",
IF(Table1[[#This Row],[Age]]&lt;=34,"25–34",
IF(Table1[[#This Row],[Age]]&lt;=44,"35–44",
IF(Table1[[#This Row],[Age]]&lt;=54,"45–54","55+"))))</f>
        <v>35–44</v>
      </c>
      <c r="T3359" t="str">
        <f>IF(Table1[[#This Row],[Purchase Amount (USD)]]&gt;=100,"High Value","Low Value")</f>
        <v>Low Value</v>
      </c>
      <c r="U3359" t="str">
        <f>IF(Table1[[#This Row],[Previous Purchases]]&gt;=20,"Loyal",
IF(Table1[[#This Row],[Previous Purchases]]&gt;=10,"Returning","New"))</f>
        <v>Loyal</v>
      </c>
      <c r="V3359" s="3">
        <f>IF(Table1[[#This Row],[Discount Applied]]="Yes",1,0)</f>
        <v>0</v>
      </c>
    </row>
    <row r="3360" spans="1:22" ht="14" x14ac:dyDescent="0.3">
      <c r="A3360">
        <v>3359</v>
      </c>
      <c r="B3360" s="2">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f>IF(Table1[[#This Row],[Age]]&lt;25,"Under 25",
IF(Table1[[#This Row],[Age]]&lt;=34,"25–34",
IF(Table1[[#This Row],[Age]]&lt;=44,"35–44",
IF(Table1[[#This Row],[Age]]&lt;=54,"45–54","55+"))))</f>
        <v>55+</v>
      </c>
      <c r="T3360" t="str">
        <f>IF(Table1[[#This Row],[Purchase Amount (USD)]]&gt;=100,"High Value","Low Value")</f>
        <v>Low Value</v>
      </c>
      <c r="U3360" t="str">
        <f>IF(Table1[[#This Row],[Previous Purchases]]&gt;=20,"Loyal",
IF(Table1[[#This Row],[Previous Purchases]]&gt;=10,"Returning","New"))</f>
        <v>Loyal</v>
      </c>
      <c r="V3360" s="3">
        <f>IF(Table1[[#This Row],[Discount Applied]]="Yes",1,0)</f>
        <v>0</v>
      </c>
    </row>
    <row r="3361" spans="1:22" ht="14" x14ac:dyDescent="0.3">
      <c r="A3361">
        <v>3360</v>
      </c>
      <c r="B3361" s="2">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f>IF(Table1[[#This Row],[Age]]&lt;25,"Under 25",
IF(Table1[[#This Row],[Age]]&lt;=34,"25–34",
IF(Table1[[#This Row],[Age]]&lt;=44,"35–44",
IF(Table1[[#This Row],[Age]]&lt;=54,"45–54","55+"))))</f>
        <v>35–44</v>
      </c>
      <c r="T3361" t="str">
        <f>IF(Table1[[#This Row],[Purchase Amount (USD)]]&gt;=100,"High Value","Low Value")</f>
        <v>Low Value</v>
      </c>
      <c r="U3361" t="str">
        <f>IF(Table1[[#This Row],[Previous Purchases]]&gt;=20,"Loyal",
IF(Table1[[#This Row],[Previous Purchases]]&gt;=10,"Returning","New"))</f>
        <v>Loyal</v>
      </c>
      <c r="V3361" s="3">
        <f>IF(Table1[[#This Row],[Discount Applied]]="Yes",1,0)</f>
        <v>0</v>
      </c>
    </row>
    <row r="3362" spans="1:22" ht="14" x14ac:dyDescent="0.3">
      <c r="A3362">
        <v>3361</v>
      </c>
      <c r="B3362" s="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f>IF(Table1[[#This Row],[Age]]&lt;25,"Under 25",
IF(Table1[[#This Row],[Age]]&lt;=34,"25–34",
IF(Table1[[#This Row],[Age]]&lt;=44,"35–44",
IF(Table1[[#This Row],[Age]]&lt;=54,"45–54","55+"))))</f>
        <v>Under 25</v>
      </c>
      <c r="T3362" t="str">
        <f>IF(Table1[[#This Row],[Purchase Amount (USD)]]&gt;=100,"High Value","Low Value")</f>
        <v>Low Value</v>
      </c>
      <c r="U3362" t="str">
        <f>IF(Table1[[#This Row],[Previous Purchases]]&gt;=20,"Loyal",
IF(Table1[[#This Row],[Previous Purchases]]&gt;=10,"Returning","New"))</f>
        <v>Loyal</v>
      </c>
      <c r="V3362" s="3">
        <f>IF(Table1[[#This Row],[Discount Applied]]="Yes",1,0)</f>
        <v>0</v>
      </c>
    </row>
    <row r="3363" spans="1:22" ht="14" x14ac:dyDescent="0.3">
      <c r="A3363">
        <v>3362</v>
      </c>
      <c r="B3363" s="2">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f>IF(Table1[[#This Row],[Age]]&lt;25,"Under 25",
IF(Table1[[#This Row],[Age]]&lt;=34,"25–34",
IF(Table1[[#This Row],[Age]]&lt;=44,"35–44",
IF(Table1[[#This Row],[Age]]&lt;=54,"45–54","55+"))))</f>
        <v>45–54</v>
      </c>
      <c r="T3363" t="str">
        <f>IF(Table1[[#This Row],[Purchase Amount (USD)]]&gt;=100,"High Value","Low Value")</f>
        <v>Low Value</v>
      </c>
      <c r="U3363" t="str">
        <f>IF(Table1[[#This Row],[Previous Purchases]]&gt;=20,"Loyal",
IF(Table1[[#This Row],[Previous Purchases]]&gt;=10,"Returning","New"))</f>
        <v>Loyal</v>
      </c>
      <c r="V3363" s="3">
        <f>IF(Table1[[#This Row],[Discount Applied]]="Yes",1,0)</f>
        <v>0</v>
      </c>
    </row>
    <row r="3364" spans="1:22" ht="14" x14ac:dyDescent="0.3">
      <c r="A3364">
        <v>3363</v>
      </c>
      <c r="B3364" s="2">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f>IF(Table1[[#This Row],[Age]]&lt;25,"Under 25",
IF(Table1[[#This Row],[Age]]&lt;=34,"25–34",
IF(Table1[[#This Row],[Age]]&lt;=44,"35–44",
IF(Table1[[#This Row],[Age]]&lt;=54,"45–54","55+"))))</f>
        <v>45–54</v>
      </c>
      <c r="T3364" t="str">
        <f>IF(Table1[[#This Row],[Purchase Amount (USD)]]&gt;=100,"High Value","Low Value")</f>
        <v>Low Value</v>
      </c>
      <c r="U3364" t="str">
        <f>IF(Table1[[#This Row],[Previous Purchases]]&gt;=20,"Loyal",
IF(Table1[[#This Row],[Previous Purchases]]&gt;=10,"Returning","New"))</f>
        <v>Loyal</v>
      </c>
      <c r="V3364" s="3">
        <f>IF(Table1[[#This Row],[Discount Applied]]="Yes",1,0)</f>
        <v>0</v>
      </c>
    </row>
    <row r="3365" spans="1:22" ht="14" x14ac:dyDescent="0.3">
      <c r="A3365">
        <v>3364</v>
      </c>
      <c r="B3365" s="2">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f>IF(Table1[[#This Row],[Age]]&lt;25,"Under 25",
IF(Table1[[#This Row],[Age]]&lt;=34,"25–34",
IF(Table1[[#This Row],[Age]]&lt;=44,"35–44",
IF(Table1[[#This Row],[Age]]&lt;=54,"45–54","55+"))))</f>
        <v>55+</v>
      </c>
      <c r="T3365" t="str">
        <f>IF(Table1[[#This Row],[Purchase Amount (USD)]]&gt;=100,"High Value","Low Value")</f>
        <v>Low Value</v>
      </c>
      <c r="U3365" t="str">
        <f>IF(Table1[[#This Row],[Previous Purchases]]&gt;=20,"Loyal",
IF(Table1[[#This Row],[Previous Purchases]]&gt;=10,"Returning","New"))</f>
        <v>Loyal</v>
      </c>
      <c r="V3365" s="3">
        <f>IF(Table1[[#This Row],[Discount Applied]]="Yes",1,0)</f>
        <v>0</v>
      </c>
    </row>
    <row r="3366" spans="1:22" ht="14" x14ac:dyDescent="0.3">
      <c r="A3366">
        <v>3365</v>
      </c>
      <c r="B3366" s="2">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f>IF(Table1[[#This Row],[Age]]&lt;25,"Under 25",
IF(Table1[[#This Row],[Age]]&lt;=34,"25–34",
IF(Table1[[#This Row],[Age]]&lt;=44,"35–44",
IF(Table1[[#This Row],[Age]]&lt;=54,"45–54","55+"))))</f>
        <v>45–54</v>
      </c>
      <c r="T3366" t="str">
        <f>IF(Table1[[#This Row],[Purchase Amount (USD)]]&gt;=100,"High Value","Low Value")</f>
        <v>Low Value</v>
      </c>
      <c r="U3366" t="str">
        <f>IF(Table1[[#This Row],[Previous Purchases]]&gt;=20,"Loyal",
IF(Table1[[#This Row],[Previous Purchases]]&gt;=10,"Returning","New"))</f>
        <v>New</v>
      </c>
      <c r="V3366" s="3">
        <f>IF(Table1[[#This Row],[Discount Applied]]="Yes",1,0)</f>
        <v>0</v>
      </c>
    </row>
    <row r="3367" spans="1:22" ht="14" x14ac:dyDescent="0.3">
      <c r="A3367">
        <v>3366</v>
      </c>
      <c r="B3367" s="2">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f>IF(Table1[[#This Row],[Age]]&lt;25,"Under 25",
IF(Table1[[#This Row],[Age]]&lt;=34,"25–34",
IF(Table1[[#This Row],[Age]]&lt;=44,"35–44",
IF(Table1[[#This Row],[Age]]&lt;=54,"45–54","55+"))))</f>
        <v>35–44</v>
      </c>
      <c r="T3367" t="str">
        <f>IF(Table1[[#This Row],[Purchase Amount (USD)]]&gt;=100,"High Value","Low Value")</f>
        <v>Low Value</v>
      </c>
      <c r="U3367" t="str">
        <f>IF(Table1[[#This Row],[Previous Purchases]]&gt;=20,"Loyal",
IF(Table1[[#This Row],[Previous Purchases]]&gt;=10,"Returning","New"))</f>
        <v>Loyal</v>
      </c>
      <c r="V3367" s="3">
        <f>IF(Table1[[#This Row],[Discount Applied]]="Yes",1,0)</f>
        <v>0</v>
      </c>
    </row>
    <row r="3368" spans="1:22" ht="14" x14ac:dyDescent="0.3">
      <c r="A3368">
        <v>3367</v>
      </c>
      <c r="B3368" s="2">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f>IF(Table1[[#This Row],[Age]]&lt;25,"Under 25",
IF(Table1[[#This Row],[Age]]&lt;=34,"25–34",
IF(Table1[[#This Row],[Age]]&lt;=44,"35–44",
IF(Table1[[#This Row],[Age]]&lt;=54,"45–54","55+"))))</f>
        <v>35–44</v>
      </c>
      <c r="T3368" t="str">
        <f>IF(Table1[[#This Row],[Purchase Amount (USD)]]&gt;=100,"High Value","Low Value")</f>
        <v>Low Value</v>
      </c>
      <c r="U3368" t="str">
        <f>IF(Table1[[#This Row],[Previous Purchases]]&gt;=20,"Loyal",
IF(Table1[[#This Row],[Previous Purchases]]&gt;=10,"Returning","New"))</f>
        <v>Loyal</v>
      </c>
      <c r="V3368" s="3">
        <f>IF(Table1[[#This Row],[Discount Applied]]="Yes",1,0)</f>
        <v>0</v>
      </c>
    </row>
    <row r="3369" spans="1:22" ht="14" x14ac:dyDescent="0.3">
      <c r="A3369">
        <v>3368</v>
      </c>
      <c r="B3369" s="2">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f>IF(Table1[[#This Row],[Age]]&lt;25,"Under 25",
IF(Table1[[#This Row],[Age]]&lt;=34,"25–34",
IF(Table1[[#This Row],[Age]]&lt;=44,"35–44",
IF(Table1[[#This Row],[Age]]&lt;=54,"45–54","55+"))))</f>
        <v>35–44</v>
      </c>
      <c r="T3369" t="str">
        <f>IF(Table1[[#This Row],[Purchase Amount (USD)]]&gt;=100,"High Value","Low Value")</f>
        <v>Low Value</v>
      </c>
      <c r="U3369" t="str">
        <f>IF(Table1[[#This Row],[Previous Purchases]]&gt;=20,"Loyal",
IF(Table1[[#This Row],[Previous Purchases]]&gt;=10,"Returning","New"))</f>
        <v>New</v>
      </c>
      <c r="V3369" s="3">
        <f>IF(Table1[[#This Row],[Discount Applied]]="Yes",1,0)</f>
        <v>0</v>
      </c>
    </row>
    <row r="3370" spans="1:22" ht="14" x14ac:dyDescent="0.3">
      <c r="A3370">
        <v>3369</v>
      </c>
      <c r="B3370" s="2">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f>IF(Table1[[#This Row],[Age]]&lt;25,"Under 25",
IF(Table1[[#This Row],[Age]]&lt;=34,"25–34",
IF(Table1[[#This Row],[Age]]&lt;=44,"35–44",
IF(Table1[[#This Row],[Age]]&lt;=54,"45–54","55+"))))</f>
        <v>25–34</v>
      </c>
      <c r="T3370" t="str">
        <f>IF(Table1[[#This Row],[Purchase Amount (USD)]]&gt;=100,"High Value","Low Value")</f>
        <v>Low Value</v>
      </c>
      <c r="U3370" t="str">
        <f>IF(Table1[[#This Row],[Previous Purchases]]&gt;=20,"Loyal",
IF(Table1[[#This Row],[Previous Purchases]]&gt;=10,"Returning","New"))</f>
        <v>Loyal</v>
      </c>
      <c r="V3370" s="3">
        <f>IF(Table1[[#This Row],[Discount Applied]]="Yes",1,0)</f>
        <v>0</v>
      </c>
    </row>
    <row r="3371" spans="1:22" ht="14" x14ac:dyDescent="0.3">
      <c r="A3371">
        <v>3370</v>
      </c>
      <c r="B3371" s="2">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f>IF(Table1[[#This Row],[Age]]&lt;25,"Under 25",
IF(Table1[[#This Row],[Age]]&lt;=34,"25–34",
IF(Table1[[#This Row],[Age]]&lt;=44,"35–44",
IF(Table1[[#This Row],[Age]]&lt;=54,"45–54","55+"))))</f>
        <v>45–54</v>
      </c>
      <c r="T3371" t="str">
        <f>IF(Table1[[#This Row],[Purchase Amount (USD)]]&gt;=100,"High Value","Low Value")</f>
        <v>Low Value</v>
      </c>
      <c r="U3371" t="str">
        <f>IF(Table1[[#This Row],[Previous Purchases]]&gt;=20,"Loyal",
IF(Table1[[#This Row],[Previous Purchases]]&gt;=10,"Returning","New"))</f>
        <v>Loyal</v>
      </c>
      <c r="V3371" s="3">
        <f>IF(Table1[[#This Row],[Discount Applied]]="Yes",1,0)</f>
        <v>0</v>
      </c>
    </row>
    <row r="3372" spans="1:22" ht="14" x14ac:dyDescent="0.3">
      <c r="A3372">
        <v>3371</v>
      </c>
      <c r="B3372" s="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str">
        <f>IF(Table1[[#This Row],[Age]]&lt;25,"Under 25",
IF(Table1[[#This Row],[Age]]&lt;=34,"25–34",
IF(Table1[[#This Row],[Age]]&lt;=44,"35–44",
IF(Table1[[#This Row],[Age]]&lt;=54,"45–54","55+"))))</f>
        <v>25–34</v>
      </c>
      <c r="T3372" t="str">
        <f>IF(Table1[[#This Row],[Purchase Amount (USD)]]&gt;=100,"High Value","Low Value")</f>
        <v>Low Value</v>
      </c>
      <c r="U3372" t="str">
        <f>IF(Table1[[#This Row],[Previous Purchases]]&gt;=20,"Loyal",
IF(Table1[[#This Row],[Previous Purchases]]&gt;=10,"Returning","New"))</f>
        <v>Loyal</v>
      </c>
      <c r="V3372" s="3">
        <f>IF(Table1[[#This Row],[Discount Applied]]="Yes",1,0)</f>
        <v>0</v>
      </c>
    </row>
    <row r="3373" spans="1:22" ht="14" x14ac:dyDescent="0.3">
      <c r="A3373">
        <v>3372</v>
      </c>
      <c r="B3373" s="2">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f>IF(Table1[[#This Row],[Age]]&lt;25,"Under 25",
IF(Table1[[#This Row],[Age]]&lt;=34,"25–34",
IF(Table1[[#This Row],[Age]]&lt;=44,"35–44",
IF(Table1[[#This Row],[Age]]&lt;=54,"45–54","55+"))))</f>
        <v>45–54</v>
      </c>
      <c r="T3373" t="str">
        <f>IF(Table1[[#This Row],[Purchase Amount (USD)]]&gt;=100,"High Value","Low Value")</f>
        <v>Low Value</v>
      </c>
      <c r="U3373" t="str">
        <f>IF(Table1[[#This Row],[Previous Purchases]]&gt;=20,"Loyal",
IF(Table1[[#This Row],[Previous Purchases]]&gt;=10,"Returning","New"))</f>
        <v>Loyal</v>
      </c>
      <c r="V3373" s="3">
        <f>IF(Table1[[#This Row],[Discount Applied]]="Yes",1,0)</f>
        <v>0</v>
      </c>
    </row>
    <row r="3374" spans="1:22" ht="14" x14ac:dyDescent="0.3">
      <c r="A3374">
        <v>3373</v>
      </c>
      <c r="B3374" s="2">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f>IF(Table1[[#This Row],[Age]]&lt;25,"Under 25",
IF(Table1[[#This Row],[Age]]&lt;=34,"25–34",
IF(Table1[[#This Row],[Age]]&lt;=44,"35–44",
IF(Table1[[#This Row],[Age]]&lt;=54,"45–54","55+"))))</f>
        <v>55+</v>
      </c>
      <c r="T3374" t="str">
        <f>IF(Table1[[#This Row],[Purchase Amount (USD)]]&gt;=100,"High Value","Low Value")</f>
        <v>Low Value</v>
      </c>
      <c r="U3374" t="str">
        <f>IF(Table1[[#This Row],[Previous Purchases]]&gt;=20,"Loyal",
IF(Table1[[#This Row],[Previous Purchases]]&gt;=10,"Returning","New"))</f>
        <v>Returning</v>
      </c>
      <c r="V3374" s="3">
        <f>IF(Table1[[#This Row],[Discount Applied]]="Yes",1,0)</f>
        <v>0</v>
      </c>
    </row>
    <row r="3375" spans="1:22" ht="14" x14ac:dyDescent="0.3">
      <c r="A3375">
        <v>3374</v>
      </c>
      <c r="B3375" s="2">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f>IF(Table1[[#This Row],[Age]]&lt;25,"Under 25",
IF(Table1[[#This Row],[Age]]&lt;=34,"25–34",
IF(Table1[[#This Row],[Age]]&lt;=44,"35–44",
IF(Table1[[#This Row],[Age]]&lt;=54,"45–54","55+"))))</f>
        <v>55+</v>
      </c>
      <c r="T3375" t="str">
        <f>IF(Table1[[#This Row],[Purchase Amount (USD)]]&gt;=100,"High Value","Low Value")</f>
        <v>Low Value</v>
      </c>
      <c r="U3375" t="str">
        <f>IF(Table1[[#This Row],[Previous Purchases]]&gt;=20,"Loyal",
IF(Table1[[#This Row],[Previous Purchases]]&gt;=10,"Returning","New"))</f>
        <v>Returning</v>
      </c>
      <c r="V3375" s="3">
        <f>IF(Table1[[#This Row],[Discount Applied]]="Yes",1,0)</f>
        <v>0</v>
      </c>
    </row>
    <row r="3376" spans="1:22" ht="14" x14ac:dyDescent="0.3">
      <c r="A3376">
        <v>3375</v>
      </c>
      <c r="B3376" s="2">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f>IF(Table1[[#This Row],[Age]]&lt;25,"Under 25",
IF(Table1[[#This Row],[Age]]&lt;=34,"25–34",
IF(Table1[[#This Row],[Age]]&lt;=44,"35–44",
IF(Table1[[#This Row],[Age]]&lt;=54,"45–54","55+"))))</f>
        <v>Under 25</v>
      </c>
      <c r="T3376" t="str">
        <f>IF(Table1[[#This Row],[Purchase Amount (USD)]]&gt;=100,"High Value","Low Value")</f>
        <v>Low Value</v>
      </c>
      <c r="U3376" t="str">
        <f>IF(Table1[[#This Row],[Previous Purchases]]&gt;=20,"Loyal",
IF(Table1[[#This Row],[Previous Purchases]]&gt;=10,"Returning","New"))</f>
        <v>Loyal</v>
      </c>
      <c r="V3376" s="3">
        <f>IF(Table1[[#This Row],[Discount Applied]]="Yes",1,0)</f>
        <v>0</v>
      </c>
    </row>
    <row r="3377" spans="1:22" ht="14" x14ac:dyDescent="0.3">
      <c r="A3377">
        <v>3376</v>
      </c>
      <c r="B3377" s="2">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f>IF(Table1[[#This Row],[Age]]&lt;25,"Under 25",
IF(Table1[[#This Row],[Age]]&lt;=34,"25–34",
IF(Table1[[#This Row],[Age]]&lt;=44,"35–44",
IF(Table1[[#This Row],[Age]]&lt;=54,"45–54","55+"))))</f>
        <v>45–54</v>
      </c>
      <c r="T3377" t="str">
        <f>IF(Table1[[#This Row],[Purchase Amount (USD)]]&gt;=100,"High Value","Low Value")</f>
        <v>Low Value</v>
      </c>
      <c r="U3377" t="str">
        <f>IF(Table1[[#This Row],[Previous Purchases]]&gt;=20,"Loyal",
IF(Table1[[#This Row],[Previous Purchases]]&gt;=10,"Returning","New"))</f>
        <v>New</v>
      </c>
      <c r="V3377" s="3">
        <f>IF(Table1[[#This Row],[Discount Applied]]="Yes",1,0)</f>
        <v>0</v>
      </c>
    </row>
    <row r="3378" spans="1:22" ht="14" x14ac:dyDescent="0.3">
      <c r="A3378">
        <v>3377</v>
      </c>
      <c r="B3378" s="2">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f>IF(Table1[[#This Row],[Age]]&lt;25,"Under 25",
IF(Table1[[#This Row],[Age]]&lt;=34,"25–34",
IF(Table1[[#This Row],[Age]]&lt;=44,"35–44",
IF(Table1[[#This Row],[Age]]&lt;=54,"45–54","55+"))))</f>
        <v>Under 25</v>
      </c>
      <c r="T3378" t="str">
        <f>IF(Table1[[#This Row],[Purchase Amount (USD)]]&gt;=100,"High Value","Low Value")</f>
        <v>Low Value</v>
      </c>
      <c r="U3378" t="str">
        <f>IF(Table1[[#This Row],[Previous Purchases]]&gt;=20,"Loyal",
IF(Table1[[#This Row],[Previous Purchases]]&gt;=10,"Returning","New"))</f>
        <v>Loyal</v>
      </c>
      <c r="V3378" s="3">
        <f>IF(Table1[[#This Row],[Discount Applied]]="Yes",1,0)</f>
        <v>0</v>
      </c>
    </row>
    <row r="3379" spans="1:22" ht="14" x14ac:dyDescent="0.3">
      <c r="A3379">
        <v>3378</v>
      </c>
      <c r="B3379" s="2">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f>IF(Table1[[#This Row],[Age]]&lt;25,"Under 25",
IF(Table1[[#This Row],[Age]]&lt;=34,"25–34",
IF(Table1[[#This Row],[Age]]&lt;=44,"35–44",
IF(Table1[[#This Row],[Age]]&lt;=54,"45–54","55+"))))</f>
        <v>35–44</v>
      </c>
      <c r="T3379" t="str">
        <f>IF(Table1[[#This Row],[Purchase Amount (USD)]]&gt;=100,"High Value","Low Value")</f>
        <v>Low Value</v>
      </c>
      <c r="U3379" t="str">
        <f>IF(Table1[[#This Row],[Previous Purchases]]&gt;=20,"Loyal",
IF(Table1[[#This Row],[Previous Purchases]]&gt;=10,"Returning","New"))</f>
        <v>Returning</v>
      </c>
      <c r="V3379" s="3">
        <f>IF(Table1[[#This Row],[Discount Applied]]="Yes",1,0)</f>
        <v>0</v>
      </c>
    </row>
    <row r="3380" spans="1:22" ht="14" x14ac:dyDescent="0.3">
      <c r="A3380">
        <v>3379</v>
      </c>
      <c r="B3380" s="2">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f>IF(Table1[[#This Row],[Age]]&lt;25,"Under 25",
IF(Table1[[#This Row],[Age]]&lt;=34,"25–34",
IF(Table1[[#This Row],[Age]]&lt;=44,"35–44",
IF(Table1[[#This Row],[Age]]&lt;=54,"45–54","55+"))))</f>
        <v>45–54</v>
      </c>
      <c r="T3380" t="str">
        <f>IF(Table1[[#This Row],[Purchase Amount (USD)]]&gt;=100,"High Value","Low Value")</f>
        <v>Low Value</v>
      </c>
      <c r="U3380" t="str">
        <f>IF(Table1[[#This Row],[Previous Purchases]]&gt;=20,"Loyal",
IF(Table1[[#This Row],[Previous Purchases]]&gt;=10,"Returning","New"))</f>
        <v>New</v>
      </c>
      <c r="V3380" s="3">
        <f>IF(Table1[[#This Row],[Discount Applied]]="Yes",1,0)</f>
        <v>0</v>
      </c>
    </row>
    <row r="3381" spans="1:22" ht="14" x14ac:dyDescent="0.3">
      <c r="A3381">
        <v>3380</v>
      </c>
      <c r="B3381" s="2">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f>IF(Table1[[#This Row],[Age]]&lt;25,"Under 25",
IF(Table1[[#This Row],[Age]]&lt;=34,"25–34",
IF(Table1[[#This Row],[Age]]&lt;=44,"35–44",
IF(Table1[[#This Row],[Age]]&lt;=54,"45–54","55+"))))</f>
        <v>55+</v>
      </c>
      <c r="T3381" t="str">
        <f>IF(Table1[[#This Row],[Purchase Amount (USD)]]&gt;=100,"High Value","Low Value")</f>
        <v>Low Value</v>
      </c>
      <c r="U3381" t="str">
        <f>IF(Table1[[#This Row],[Previous Purchases]]&gt;=20,"Loyal",
IF(Table1[[#This Row],[Previous Purchases]]&gt;=10,"Returning","New"))</f>
        <v>Loyal</v>
      </c>
      <c r="V3381" s="3">
        <f>IF(Table1[[#This Row],[Discount Applied]]="Yes",1,0)</f>
        <v>0</v>
      </c>
    </row>
    <row r="3382" spans="1:22" ht="14" x14ac:dyDescent="0.3">
      <c r="A3382">
        <v>3381</v>
      </c>
      <c r="B3382" s="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f>IF(Table1[[#This Row],[Age]]&lt;25,"Under 25",
IF(Table1[[#This Row],[Age]]&lt;=34,"25–34",
IF(Table1[[#This Row],[Age]]&lt;=44,"35–44",
IF(Table1[[#This Row],[Age]]&lt;=54,"45–54","55+"))))</f>
        <v>35–44</v>
      </c>
      <c r="T3382" t="str">
        <f>IF(Table1[[#This Row],[Purchase Amount (USD)]]&gt;=100,"High Value","Low Value")</f>
        <v>Low Value</v>
      </c>
      <c r="U3382" t="str">
        <f>IF(Table1[[#This Row],[Previous Purchases]]&gt;=20,"Loyal",
IF(Table1[[#This Row],[Previous Purchases]]&gt;=10,"Returning","New"))</f>
        <v>New</v>
      </c>
      <c r="V3382" s="3">
        <f>IF(Table1[[#This Row],[Discount Applied]]="Yes",1,0)</f>
        <v>0</v>
      </c>
    </row>
    <row r="3383" spans="1:22" ht="14" x14ac:dyDescent="0.3">
      <c r="A3383">
        <v>3382</v>
      </c>
      <c r="B3383" s="2">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f>IF(Table1[[#This Row],[Age]]&lt;25,"Under 25",
IF(Table1[[#This Row],[Age]]&lt;=34,"25–34",
IF(Table1[[#This Row],[Age]]&lt;=44,"35–44",
IF(Table1[[#This Row],[Age]]&lt;=54,"45–54","55+"))))</f>
        <v>55+</v>
      </c>
      <c r="T3383" t="str">
        <f>IF(Table1[[#This Row],[Purchase Amount (USD)]]&gt;=100,"High Value","Low Value")</f>
        <v>Low Value</v>
      </c>
      <c r="U3383" t="str">
        <f>IF(Table1[[#This Row],[Previous Purchases]]&gt;=20,"Loyal",
IF(Table1[[#This Row],[Previous Purchases]]&gt;=10,"Returning","New"))</f>
        <v>Loyal</v>
      </c>
      <c r="V3383" s="3">
        <f>IF(Table1[[#This Row],[Discount Applied]]="Yes",1,0)</f>
        <v>0</v>
      </c>
    </row>
    <row r="3384" spans="1:22" ht="14" x14ac:dyDescent="0.3">
      <c r="A3384">
        <v>3383</v>
      </c>
      <c r="B3384" s="2">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f>IF(Table1[[#This Row],[Age]]&lt;25,"Under 25",
IF(Table1[[#This Row],[Age]]&lt;=34,"25–34",
IF(Table1[[#This Row],[Age]]&lt;=44,"35–44",
IF(Table1[[#This Row],[Age]]&lt;=54,"45–54","55+"))))</f>
        <v>25–34</v>
      </c>
      <c r="T3384" t="str">
        <f>IF(Table1[[#This Row],[Purchase Amount (USD)]]&gt;=100,"High Value","Low Value")</f>
        <v>Low Value</v>
      </c>
      <c r="U3384" t="str">
        <f>IF(Table1[[#This Row],[Previous Purchases]]&gt;=20,"Loyal",
IF(Table1[[#This Row],[Previous Purchases]]&gt;=10,"Returning","New"))</f>
        <v>New</v>
      </c>
      <c r="V3384" s="3">
        <f>IF(Table1[[#This Row],[Discount Applied]]="Yes",1,0)</f>
        <v>0</v>
      </c>
    </row>
    <row r="3385" spans="1:22" ht="14" x14ac:dyDescent="0.3">
      <c r="A3385">
        <v>3384</v>
      </c>
      <c r="B3385" s="2">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f>IF(Table1[[#This Row],[Age]]&lt;25,"Under 25",
IF(Table1[[#This Row],[Age]]&lt;=34,"25–34",
IF(Table1[[#This Row],[Age]]&lt;=44,"35–44",
IF(Table1[[#This Row],[Age]]&lt;=54,"45–54","55+"))))</f>
        <v>25–34</v>
      </c>
      <c r="T3385" t="str">
        <f>IF(Table1[[#This Row],[Purchase Amount (USD)]]&gt;=100,"High Value","Low Value")</f>
        <v>Low Value</v>
      </c>
      <c r="U3385" t="str">
        <f>IF(Table1[[#This Row],[Previous Purchases]]&gt;=20,"Loyal",
IF(Table1[[#This Row],[Previous Purchases]]&gt;=10,"Returning","New"))</f>
        <v>Loyal</v>
      </c>
      <c r="V3385" s="3">
        <f>IF(Table1[[#This Row],[Discount Applied]]="Yes",1,0)</f>
        <v>0</v>
      </c>
    </row>
    <row r="3386" spans="1:22" ht="14" x14ac:dyDescent="0.3">
      <c r="A3386">
        <v>3385</v>
      </c>
      <c r="B3386" s="2">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f>IF(Table1[[#This Row],[Age]]&lt;25,"Under 25",
IF(Table1[[#This Row],[Age]]&lt;=34,"25–34",
IF(Table1[[#This Row],[Age]]&lt;=44,"35–44",
IF(Table1[[#This Row],[Age]]&lt;=54,"45–54","55+"))))</f>
        <v>35–44</v>
      </c>
      <c r="T3386" t="str">
        <f>IF(Table1[[#This Row],[Purchase Amount (USD)]]&gt;=100,"High Value","Low Value")</f>
        <v>Low Value</v>
      </c>
      <c r="U3386" t="str">
        <f>IF(Table1[[#This Row],[Previous Purchases]]&gt;=20,"Loyal",
IF(Table1[[#This Row],[Previous Purchases]]&gt;=10,"Returning","New"))</f>
        <v>New</v>
      </c>
      <c r="V3386" s="3">
        <f>IF(Table1[[#This Row],[Discount Applied]]="Yes",1,0)</f>
        <v>0</v>
      </c>
    </row>
    <row r="3387" spans="1:22" ht="14" x14ac:dyDescent="0.3">
      <c r="A3387">
        <v>3386</v>
      </c>
      <c r="B3387" s="2">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f>IF(Table1[[#This Row],[Age]]&lt;25,"Under 25",
IF(Table1[[#This Row],[Age]]&lt;=34,"25–34",
IF(Table1[[#This Row],[Age]]&lt;=44,"35–44",
IF(Table1[[#This Row],[Age]]&lt;=54,"45–54","55+"))))</f>
        <v>55+</v>
      </c>
      <c r="T3387" t="str">
        <f>IF(Table1[[#This Row],[Purchase Amount (USD)]]&gt;=100,"High Value","Low Value")</f>
        <v>Low Value</v>
      </c>
      <c r="U3387" t="str">
        <f>IF(Table1[[#This Row],[Previous Purchases]]&gt;=20,"Loyal",
IF(Table1[[#This Row],[Previous Purchases]]&gt;=10,"Returning","New"))</f>
        <v>Returning</v>
      </c>
      <c r="V3387" s="3">
        <f>IF(Table1[[#This Row],[Discount Applied]]="Yes",1,0)</f>
        <v>0</v>
      </c>
    </row>
    <row r="3388" spans="1:22" ht="14" x14ac:dyDescent="0.3">
      <c r="A3388">
        <v>3387</v>
      </c>
      <c r="B3388" s="2">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f>IF(Table1[[#This Row],[Age]]&lt;25,"Under 25",
IF(Table1[[#This Row],[Age]]&lt;=34,"25–34",
IF(Table1[[#This Row],[Age]]&lt;=44,"35–44",
IF(Table1[[#This Row],[Age]]&lt;=54,"45–54","55+"))))</f>
        <v>25–34</v>
      </c>
      <c r="T3388" t="str">
        <f>IF(Table1[[#This Row],[Purchase Amount (USD)]]&gt;=100,"High Value","Low Value")</f>
        <v>Low Value</v>
      </c>
      <c r="U3388" t="str">
        <f>IF(Table1[[#This Row],[Previous Purchases]]&gt;=20,"Loyal",
IF(Table1[[#This Row],[Previous Purchases]]&gt;=10,"Returning","New"))</f>
        <v>Loyal</v>
      </c>
      <c r="V3388" s="3">
        <f>IF(Table1[[#This Row],[Discount Applied]]="Yes",1,0)</f>
        <v>0</v>
      </c>
    </row>
    <row r="3389" spans="1:22" ht="14" x14ac:dyDescent="0.3">
      <c r="A3389">
        <v>3388</v>
      </c>
      <c r="B3389" s="2">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f>IF(Table1[[#This Row],[Age]]&lt;25,"Under 25",
IF(Table1[[#This Row],[Age]]&lt;=34,"25–34",
IF(Table1[[#This Row],[Age]]&lt;=44,"35–44",
IF(Table1[[#This Row],[Age]]&lt;=54,"45–54","55+"))))</f>
        <v>45–54</v>
      </c>
      <c r="T3389" t="str">
        <f>IF(Table1[[#This Row],[Purchase Amount (USD)]]&gt;=100,"High Value","Low Value")</f>
        <v>Low Value</v>
      </c>
      <c r="U3389" t="str">
        <f>IF(Table1[[#This Row],[Previous Purchases]]&gt;=20,"Loyal",
IF(Table1[[#This Row],[Previous Purchases]]&gt;=10,"Returning","New"))</f>
        <v>New</v>
      </c>
      <c r="V3389" s="3">
        <f>IF(Table1[[#This Row],[Discount Applied]]="Yes",1,0)</f>
        <v>0</v>
      </c>
    </row>
    <row r="3390" spans="1:22" ht="14" x14ac:dyDescent="0.3">
      <c r="A3390">
        <v>3389</v>
      </c>
      <c r="B3390" s="2">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f>IF(Table1[[#This Row],[Age]]&lt;25,"Under 25",
IF(Table1[[#This Row],[Age]]&lt;=34,"25–34",
IF(Table1[[#This Row],[Age]]&lt;=44,"35–44",
IF(Table1[[#This Row],[Age]]&lt;=54,"45–54","55+"))))</f>
        <v>35–44</v>
      </c>
      <c r="T3390" t="str">
        <f>IF(Table1[[#This Row],[Purchase Amount (USD)]]&gt;=100,"High Value","Low Value")</f>
        <v>Low Value</v>
      </c>
      <c r="U3390" t="str">
        <f>IF(Table1[[#This Row],[Previous Purchases]]&gt;=20,"Loyal",
IF(Table1[[#This Row],[Previous Purchases]]&gt;=10,"Returning","New"))</f>
        <v>Loyal</v>
      </c>
      <c r="V3390" s="3">
        <f>IF(Table1[[#This Row],[Discount Applied]]="Yes",1,0)</f>
        <v>0</v>
      </c>
    </row>
    <row r="3391" spans="1:22" ht="14" x14ac:dyDescent="0.3">
      <c r="A3391">
        <v>3390</v>
      </c>
      <c r="B3391" s="2">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f>IF(Table1[[#This Row],[Age]]&lt;25,"Under 25",
IF(Table1[[#This Row],[Age]]&lt;=34,"25–34",
IF(Table1[[#This Row],[Age]]&lt;=44,"35–44",
IF(Table1[[#This Row],[Age]]&lt;=54,"45–54","55+"))))</f>
        <v>35–44</v>
      </c>
      <c r="T3391" t="str">
        <f>IF(Table1[[#This Row],[Purchase Amount (USD)]]&gt;=100,"High Value","Low Value")</f>
        <v>Low Value</v>
      </c>
      <c r="U3391" t="str">
        <f>IF(Table1[[#This Row],[Previous Purchases]]&gt;=20,"Loyal",
IF(Table1[[#This Row],[Previous Purchases]]&gt;=10,"Returning","New"))</f>
        <v>Loyal</v>
      </c>
      <c r="V3391" s="3">
        <f>IF(Table1[[#This Row],[Discount Applied]]="Yes",1,0)</f>
        <v>0</v>
      </c>
    </row>
    <row r="3392" spans="1:22" ht="14" x14ac:dyDescent="0.3">
      <c r="A3392">
        <v>3391</v>
      </c>
      <c r="B3392" s="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f>IF(Table1[[#This Row],[Age]]&lt;25,"Under 25",
IF(Table1[[#This Row],[Age]]&lt;=34,"25–34",
IF(Table1[[#This Row],[Age]]&lt;=44,"35–44",
IF(Table1[[#This Row],[Age]]&lt;=54,"45–54","55+"))))</f>
        <v>25–34</v>
      </c>
      <c r="T3392" t="str">
        <f>IF(Table1[[#This Row],[Purchase Amount (USD)]]&gt;=100,"High Value","Low Value")</f>
        <v>Low Value</v>
      </c>
      <c r="U3392" t="str">
        <f>IF(Table1[[#This Row],[Previous Purchases]]&gt;=20,"Loyal",
IF(Table1[[#This Row],[Previous Purchases]]&gt;=10,"Returning","New"))</f>
        <v>Loyal</v>
      </c>
      <c r="V3392" s="3">
        <f>IF(Table1[[#This Row],[Discount Applied]]="Yes",1,0)</f>
        <v>0</v>
      </c>
    </row>
    <row r="3393" spans="1:22" ht="14" x14ac:dyDescent="0.3">
      <c r="A3393">
        <v>3392</v>
      </c>
      <c r="B3393" s="2">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f>IF(Table1[[#This Row],[Age]]&lt;25,"Under 25",
IF(Table1[[#This Row],[Age]]&lt;=34,"25–34",
IF(Table1[[#This Row],[Age]]&lt;=44,"35–44",
IF(Table1[[#This Row],[Age]]&lt;=54,"45–54","55+"))))</f>
        <v>45–54</v>
      </c>
      <c r="T3393" t="str">
        <f>IF(Table1[[#This Row],[Purchase Amount (USD)]]&gt;=100,"High Value","Low Value")</f>
        <v>Low Value</v>
      </c>
      <c r="U3393" t="str">
        <f>IF(Table1[[#This Row],[Previous Purchases]]&gt;=20,"Loyal",
IF(Table1[[#This Row],[Previous Purchases]]&gt;=10,"Returning","New"))</f>
        <v>New</v>
      </c>
      <c r="V3393" s="3">
        <f>IF(Table1[[#This Row],[Discount Applied]]="Yes",1,0)</f>
        <v>0</v>
      </c>
    </row>
    <row r="3394" spans="1:22" ht="14" x14ac:dyDescent="0.3">
      <c r="A3394">
        <v>3393</v>
      </c>
      <c r="B3394" s="2">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f>IF(Table1[[#This Row],[Age]]&lt;25,"Under 25",
IF(Table1[[#This Row],[Age]]&lt;=34,"25–34",
IF(Table1[[#This Row],[Age]]&lt;=44,"35–44",
IF(Table1[[#This Row],[Age]]&lt;=54,"45–54","55+"))))</f>
        <v>45–54</v>
      </c>
      <c r="T3394" t="str">
        <f>IF(Table1[[#This Row],[Purchase Amount (USD)]]&gt;=100,"High Value","Low Value")</f>
        <v>Low Value</v>
      </c>
      <c r="U3394" t="str">
        <f>IF(Table1[[#This Row],[Previous Purchases]]&gt;=20,"Loyal",
IF(Table1[[#This Row],[Previous Purchases]]&gt;=10,"Returning","New"))</f>
        <v>New</v>
      </c>
      <c r="V3394" s="3">
        <f>IF(Table1[[#This Row],[Discount Applied]]="Yes",1,0)</f>
        <v>0</v>
      </c>
    </row>
    <row r="3395" spans="1:22" ht="14" x14ac:dyDescent="0.3">
      <c r="A3395">
        <v>3394</v>
      </c>
      <c r="B3395" s="2">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f>IF(Table1[[#This Row],[Age]]&lt;25,"Under 25",
IF(Table1[[#This Row],[Age]]&lt;=34,"25–34",
IF(Table1[[#This Row],[Age]]&lt;=44,"35–44",
IF(Table1[[#This Row],[Age]]&lt;=54,"45–54","55+"))))</f>
        <v>55+</v>
      </c>
      <c r="T3395" t="str">
        <f>IF(Table1[[#This Row],[Purchase Amount (USD)]]&gt;=100,"High Value","Low Value")</f>
        <v>Low Value</v>
      </c>
      <c r="U3395" t="str">
        <f>IF(Table1[[#This Row],[Previous Purchases]]&gt;=20,"Loyal",
IF(Table1[[#This Row],[Previous Purchases]]&gt;=10,"Returning","New"))</f>
        <v>Loyal</v>
      </c>
      <c r="V3395" s="3">
        <f>IF(Table1[[#This Row],[Discount Applied]]="Yes",1,0)</f>
        <v>0</v>
      </c>
    </row>
    <row r="3396" spans="1:22" ht="14" x14ac:dyDescent="0.3">
      <c r="A3396">
        <v>3395</v>
      </c>
      <c r="B3396" s="2">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f>IF(Table1[[#This Row],[Age]]&lt;25,"Under 25",
IF(Table1[[#This Row],[Age]]&lt;=34,"25–34",
IF(Table1[[#This Row],[Age]]&lt;=44,"35–44",
IF(Table1[[#This Row],[Age]]&lt;=54,"45–54","55+"))))</f>
        <v>25–34</v>
      </c>
      <c r="T3396" t="str">
        <f>IF(Table1[[#This Row],[Purchase Amount (USD)]]&gt;=100,"High Value","Low Value")</f>
        <v>Low Value</v>
      </c>
      <c r="U3396" t="str">
        <f>IF(Table1[[#This Row],[Previous Purchases]]&gt;=20,"Loyal",
IF(Table1[[#This Row],[Previous Purchases]]&gt;=10,"Returning","New"))</f>
        <v>New</v>
      </c>
      <c r="V3396" s="3">
        <f>IF(Table1[[#This Row],[Discount Applied]]="Yes",1,0)</f>
        <v>0</v>
      </c>
    </row>
    <row r="3397" spans="1:22" ht="14" x14ac:dyDescent="0.3">
      <c r="A3397">
        <v>3396</v>
      </c>
      <c r="B3397" s="2">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f>IF(Table1[[#This Row],[Age]]&lt;25,"Under 25",
IF(Table1[[#This Row],[Age]]&lt;=34,"25–34",
IF(Table1[[#This Row],[Age]]&lt;=44,"35–44",
IF(Table1[[#This Row],[Age]]&lt;=54,"45–54","55+"))))</f>
        <v>35–44</v>
      </c>
      <c r="T3397" t="str">
        <f>IF(Table1[[#This Row],[Purchase Amount (USD)]]&gt;=100,"High Value","Low Value")</f>
        <v>Low Value</v>
      </c>
      <c r="U3397" t="str">
        <f>IF(Table1[[#This Row],[Previous Purchases]]&gt;=20,"Loyal",
IF(Table1[[#This Row],[Previous Purchases]]&gt;=10,"Returning","New"))</f>
        <v>Returning</v>
      </c>
      <c r="V3397" s="3">
        <f>IF(Table1[[#This Row],[Discount Applied]]="Yes",1,0)</f>
        <v>0</v>
      </c>
    </row>
    <row r="3398" spans="1:22" ht="14" x14ac:dyDescent="0.3">
      <c r="A3398">
        <v>3397</v>
      </c>
      <c r="B3398" s="2">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f>IF(Table1[[#This Row],[Age]]&lt;25,"Under 25",
IF(Table1[[#This Row],[Age]]&lt;=34,"25–34",
IF(Table1[[#This Row],[Age]]&lt;=44,"35–44",
IF(Table1[[#This Row],[Age]]&lt;=54,"45–54","55+"))))</f>
        <v>25–34</v>
      </c>
      <c r="T3398" t="str">
        <f>IF(Table1[[#This Row],[Purchase Amount (USD)]]&gt;=100,"High Value","Low Value")</f>
        <v>Low Value</v>
      </c>
      <c r="U3398" t="str">
        <f>IF(Table1[[#This Row],[Previous Purchases]]&gt;=20,"Loyal",
IF(Table1[[#This Row],[Previous Purchases]]&gt;=10,"Returning","New"))</f>
        <v>New</v>
      </c>
      <c r="V3398" s="3">
        <f>IF(Table1[[#This Row],[Discount Applied]]="Yes",1,0)</f>
        <v>0</v>
      </c>
    </row>
    <row r="3399" spans="1:22" ht="14" x14ac:dyDescent="0.3">
      <c r="A3399">
        <v>3398</v>
      </c>
      <c r="B3399" s="2">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f>IF(Table1[[#This Row],[Age]]&lt;25,"Under 25",
IF(Table1[[#This Row],[Age]]&lt;=34,"25–34",
IF(Table1[[#This Row],[Age]]&lt;=44,"35–44",
IF(Table1[[#This Row],[Age]]&lt;=54,"45–54","55+"))))</f>
        <v>Under 25</v>
      </c>
      <c r="T3399" t="str">
        <f>IF(Table1[[#This Row],[Purchase Amount (USD)]]&gt;=100,"High Value","Low Value")</f>
        <v>Low Value</v>
      </c>
      <c r="U3399" t="str">
        <f>IF(Table1[[#This Row],[Previous Purchases]]&gt;=20,"Loyal",
IF(Table1[[#This Row],[Previous Purchases]]&gt;=10,"Returning","New"))</f>
        <v>Returning</v>
      </c>
      <c r="V3399" s="3">
        <f>IF(Table1[[#This Row],[Discount Applied]]="Yes",1,0)</f>
        <v>0</v>
      </c>
    </row>
    <row r="3400" spans="1:22" ht="14" x14ac:dyDescent="0.3">
      <c r="A3400">
        <v>3399</v>
      </c>
      <c r="B3400" s="2">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f>IF(Table1[[#This Row],[Age]]&lt;25,"Under 25",
IF(Table1[[#This Row],[Age]]&lt;=34,"25–34",
IF(Table1[[#This Row],[Age]]&lt;=44,"35–44",
IF(Table1[[#This Row],[Age]]&lt;=54,"45–54","55+"))))</f>
        <v>45–54</v>
      </c>
      <c r="T3400" t="str">
        <f>IF(Table1[[#This Row],[Purchase Amount (USD)]]&gt;=100,"High Value","Low Value")</f>
        <v>Low Value</v>
      </c>
      <c r="U3400" t="str">
        <f>IF(Table1[[#This Row],[Previous Purchases]]&gt;=20,"Loyal",
IF(Table1[[#This Row],[Previous Purchases]]&gt;=10,"Returning","New"))</f>
        <v>Loyal</v>
      </c>
      <c r="V3400" s="3">
        <f>IF(Table1[[#This Row],[Discount Applied]]="Yes",1,0)</f>
        <v>0</v>
      </c>
    </row>
    <row r="3401" spans="1:22" ht="14" x14ac:dyDescent="0.3">
      <c r="A3401">
        <v>3400</v>
      </c>
      <c r="B3401" s="2">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f>IF(Table1[[#This Row],[Age]]&lt;25,"Under 25",
IF(Table1[[#This Row],[Age]]&lt;=34,"25–34",
IF(Table1[[#This Row],[Age]]&lt;=44,"35–44",
IF(Table1[[#This Row],[Age]]&lt;=54,"45–54","55+"))))</f>
        <v>35–44</v>
      </c>
      <c r="T3401" t="str">
        <f>IF(Table1[[#This Row],[Purchase Amount (USD)]]&gt;=100,"High Value","Low Value")</f>
        <v>Low Value</v>
      </c>
      <c r="U3401" t="str">
        <f>IF(Table1[[#This Row],[Previous Purchases]]&gt;=20,"Loyal",
IF(Table1[[#This Row],[Previous Purchases]]&gt;=10,"Returning","New"))</f>
        <v>Loyal</v>
      </c>
      <c r="V3401" s="3">
        <f>IF(Table1[[#This Row],[Discount Applied]]="Yes",1,0)</f>
        <v>0</v>
      </c>
    </row>
    <row r="3402" spans="1:22" ht="14" x14ac:dyDescent="0.3">
      <c r="A3402">
        <v>3401</v>
      </c>
      <c r="B3402" s="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f>IF(Table1[[#This Row],[Age]]&lt;25,"Under 25",
IF(Table1[[#This Row],[Age]]&lt;=34,"25–34",
IF(Table1[[#This Row],[Age]]&lt;=44,"35–44",
IF(Table1[[#This Row],[Age]]&lt;=54,"45–54","55+"))))</f>
        <v>35–44</v>
      </c>
      <c r="T3402" t="str">
        <f>IF(Table1[[#This Row],[Purchase Amount (USD)]]&gt;=100,"High Value","Low Value")</f>
        <v>Low Value</v>
      </c>
      <c r="U3402" t="str">
        <f>IF(Table1[[#This Row],[Previous Purchases]]&gt;=20,"Loyal",
IF(Table1[[#This Row],[Previous Purchases]]&gt;=10,"Returning","New"))</f>
        <v>Returning</v>
      </c>
      <c r="V3402" s="3">
        <f>IF(Table1[[#This Row],[Discount Applied]]="Yes",1,0)</f>
        <v>0</v>
      </c>
    </row>
    <row r="3403" spans="1:22" ht="14" x14ac:dyDescent="0.3">
      <c r="A3403">
        <v>3402</v>
      </c>
      <c r="B3403" s="2">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str">
        <f>IF(Table1[[#This Row],[Age]]&lt;25,"Under 25",
IF(Table1[[#This Row],[Age]]&lt;=34,"25–34",
IF(Table1[[#This Row],[Age]]&lt;=44,"35–44",
IF(Table1[[#This Row],[Age]]&lt;=54,"45–54","55+"))))</f>
        <v>35–44</v>
      </c>
      <c r="T3403" t="str">
        <f>IF(Table1[[#This Row],[Purchase Amount (USD)]]&gt;=100,"High Value","Low Value")</f>
        <v>Low Value</v>
      </c>
      <c r="U3403" t="str">
        <f>IF(Table1[[#This Row],[Previous Purchases]]&gt;=20,"Loyal",
IF(Table1[[#This Row],[Previous Purchases]]&gt;=10,"Returning","New"))</f>
        <v>Loyal</v>
      </c>
      <c r="V3403" s="3">
        <f>IF(Table1[[#This Row],[Discount Applied]]="Yes",1,0)</f>
        <v>0</v>
      </c>
    </row>
    <row r="3404" spans="1:22" ht="14" x14ac:dyDescent="0.3">
      <c r="A3404">
        <v>3403</v>
      </c>
      <c r="B3404" s="2">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f>IF(Table1[[#This Row],[Age]]&lt;25,"Under 25",
IF(Table1[[#This Row],[Age]]&lt;=34,"25–34",
IF(Table1[[#This Row],[Age]]&lt;=44,"35–44",
IF(Table1[[#This Row],[Age]]&lt;=54,"45–54","55+"))))</f>
        <v>Under 25</v>
      </c>
      <c r="T3404" t="str">
        <f>IF(Table1[[#This Row],[Purchase Amount (USD)]]&gt;=100,"High Value","Low Value")</f>
        <v>Low Value</v>
      </c>
      <c r="U3404" t="str">
        <f>IF(Table1[[#This Row],[Previous Purchases]]&gt;=20,"Loyal",
IF(Table1[[#This Row],[Previous Purchases]]&gt;=10,"Returning","New"))</f>
        <v>Returning</v>
      </c>
      <c r="V3404" s="3">
        <f>IF(Table1[[#This Row],[Discount Applied]]="Yes",1,0)</f>
        <v>0</v>
      </c>
    </row>
    <row r="3405" spans="1:22" ht="14" x14ac:dyDescent="0.3">
      <c r="A3405">
        <v>3404</v>
      </c>
      <c r="B3405" s="2">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f>IF(Table1[[#This Row],[Age]]&lt;25,"Under 25",
IF(Table1[[#This Row],[Age]]&lt;=34,"25–34",
IF(Table1[[#This Row],[Age]]&lt;=44,"35–44",
IF(Table1[[#This Row],[Age]]&lt;=54,"45–54","55+"))))</f>
        <v>25–34</v>
      </c>
      <c r="T3405" t="str">
        <f>IF(Table1[[#This Row],[Purchase Amount (USD)]]&gt;=100,"High Value","Low Value")</f>
        <v>Low Value</v>
      </c>
      <c r="U3405" t="str">
        <f>IF(Table1[[#This Row],[Previous Purchases]]&gt;=20,"Loyal",
IF(Table1[[#This Row],[Previous Purchases]]&gt;=10,"Returning","New"))</f>
        <v>New</v>
      </c>
      <c r="V3405" s="3">
        <f>IF(Table1[[#This Row],[Discount Applied]]="Yes",1,0)</f>
        <v>0</v>
      </c>
    </row>
    <row r="3406" spans="1:22" ht="14" x14ac:dyDescent="0.3">
      <c r="A3406">
        <v>3405</v>
      </c>
      <c r="B3406" s="2">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f>IF(Table1[[#This Row],[Age]]&lt;25,"Under 25",
IF(Table1[[#This Row],[Age]]&lt;=34,"25–34",
IF(Table1[[#This Row],[Age]]&lt;=44,"35–44",
IF(Table1[[#This Row],[Age]]&lt;=54,"45–54","55+"))))</f>
        <v>55+</v>
      </c>
      <c r="T3406" t="str">
        <f>IF(Table1[[#This Row],[Purchase Amount (USD)]]&gt;=100,"High Value","Low Value")</f>
        <v>Low Value</v>
      </c>
      <c r="U3406" t="str">
        <f>IF(Table1[[#This Row],[Previous Purchases]]&gt;=20,"Loyal",
IF(Table1[[#This Row],[Previous Purchases]]&gt;=10,"Returning","New"))</f>
        <v>Loyal</v>
      </c>
      <c r="V3406" s="3">
        <f>IF(Table1[[#This Row],[Discount Applied]]="Yes",1,0)</f>
        <v>0</v>
      </c>
    </row>
    <row r="3407" spans="1:22" ht="14" x14ac:dyDescent="0.3">
      <c r="A3407">
        <v>3406</v>
      </c>
      <c r="B3407" s="2">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f>IF(Table1[[#This Row],[Age]]&lt;25,"Under 25",
IF(Table1[[#This Row],[Age]]&lt;=34,"25–34",
IF(Table1[[#This Row],[Age]]&lt;=44,"35–44",
IF(Table1[[#This Row],[Age]]&lt;=54,"45–54","55+"))))</f>
        <v>25–34</v>
      </c>
      <c r="T3407" t="str">
        <f>IF(Table1[[#This Row],[Purchase Amount (USD)]]&gt;=100,"High Value","Low Value")</f>
        <v>Low Value</v>
      </c>
      <c r="U3407" t="str">
        <f>IF(Table1[[#This Row],[Previous Purchases]]&gt;=20,"Loyal",
IF(Table1[[#This Row],[Previous Purchases]]&gt;=10,"Returning","New"))</f>
        <v>Loyal</v>
      </c>
      <c r="V3407" s="3">
        <f>IF(Table1[[#This Row],[Discount Applied]]="Yes",1,0)</f>
        <v>0</v>
      </c>
    </row>
    <row r="3408" spans="1:22" ht="14" x14ac:dyDescent="0.3">
      <c r="A3408">
        <v>3407</v>
      </c>
      <c r="B3408" s="2">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f>IF(Table1[[#This Row],[Age]]&lt;25,"Under 25",
IF(Table1[[#This Row],[Age]]&lt;=34,"25–34",
IF(Table1[[#This Row],[Age]]&lt;=44,"35–44",
IF(Table1[[#This Row],[Age]]&lt;=54,"45–54","55+"))))</f>
        <v>55+</v>
      </c>
      <c r="T3408" t="str">
        <f>IF(Table1[[#This Row],[Purchase Amount (USD)]]&gt;=100,"High Value","Low Value")</f>
        <v>Low Value</v>
      </c>
      <c r="U3408" t="str">
        <f>IF(Table1[[#This Row],[Previous Purchases]]&gt;=20,"Loyal",
IF(Table1[[#This Row],[Previous Purchases]]&gt;=10,"Returning","New"))</f>
        <v>Loyal</v>
      </c>
      <c r="V3408" s="3">
        <f>IF(Table1[[#This Row],[Discount Applied]]="Yes",1,0)</f>
        <v>0</v>
      </c>
    </row>
    <row r="3409" spans="1:22" ht="14" x14ac:dyDescent="0.3">
      <c r="A3409">
        <v>3408</v>
      </c>
      <c r="B3409" s="2">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f>IF(Table1[[#This Row],[Age]]&lt;25,"Under 25",
IF(Table1[[#This Row],[Age]]&lt;=34,"25–34",
IF(Table1[[#This Row],[Age]]&lt;=44,"35–44",
IF(Table1[[#This Row],[Age]]&lt;=54,"45–54","55+"))))</f>
        <v>45–54</v>
      </c>
      <c r="T3409" t="str">
        <f>IF(Table1[[#This Row],[Purchase Amount (USD)]]&gt;=100,"High Value","Low Value")</f>
        <v>Low Value</v>
      </c>
      <c r="U3409" t="str">
        <f>IF(Table1[[#This Row],[Previous Purchases]]&gt;=20,"Loyal",
IF(Table1[[#This Row],[Previous Purchases]]&gt;=10,"Returning","New"))</f>
        <v>Loyal</v>
      </c>
      <c r="V3409" s="3">
        <f>IF(Table1[[#This Row],[Discount Applied]]="Yes",1,0)</f>
        <v>0</v>
      </c>
    </row>
    <row r="3410" spans="1:22" ht="14" x14ac:dyDescent="0.3">
      <c r="A3410">
        <v>3409</v>
      </c>
      <c r="B3410" s="2">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f>IF(Table1[[#This Row],[Age]]&lt;25,"Under 25",
IF(Table1[[#This Row],[Age]]&lt;=34,"25–34",
IF(Table1[[#This Row],[Age]]&lt;=44,"35–44",
IF(Table1[[#This Row],[Age]]&lt;=54,"45–54","55+"))))</f>
        <v>45–54</v>
      </c>
      <c r="T3410" t="str">
        <f>IF(Table1[[#This Row],[Purchase Amount (USD)]]&gt;=100,"High Value","Low Value")</f>
        <v>Low Value</v>
      </c>
      <c r="U3410" t="str">
        <f>IF(Table1[[#This Row],[Previous Purchases]]&gt;=20,"Loyal",
IF(Table1[[#This Row],[Previous Purchases]]&gt;=10,"Returning","New"))</f>
        <v>Returning</v>
      </c>
      <c r="V3410" s="3">
        <f>IF(Table1[[#This Row],[Discount Applied]]="Yes",1,0)</f>
        <v>0</v>
      </c>
    </row>
    <row r="3411" spans="1:22" ht="14" x14ac:dyDescent="0.3">
      <c r="A3411">
        <v>3410</v>
      </c>
      <c r="B3411" s="2">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f>IF(Table1[[#This Row],[Age]]&lt;25,"Under 25",
IF(Table1[[#This Row],[Age]]&lt;=34,"25–34",
IF(Table1[[#This Row],[Age]]&lt;=44,"35–44",
IF(Table1[[#This Row],[Age]]&lt;=54,"45–54","55+"))))</f>
        <v>Under 25</v>
      </c>
      <c r="T3411" t="str">
        <f>IF(Table1[[#This Row],[Purchase Amount (USD)]]&gt;=100,"High Value","Low Value")</f>
        <v>Low Value</v>
      </c>
      <c r="U3411" t="str">
        <f>IF(Table1[[#This Row],[Previous Purchases]]&gt;=20,"Loyal",
IF(Table1[[#This Row],[Previous Purchases]]&gt;=10,"Returning","New"))</f>
        <v>New</v>
      </c>
      <c r="V3411" s="3">
        <f>IF(Table1[[#This Row],[Discount Applied]]="Yes",1,0)</f>
        <v>0</v>
      </c>
    </row>
    <row r="3412" spans="1:22" ht="14" x14ac:dyDescent="0.3">
      <c r="A3412">
        <v>3411</v>
      </c>
      <c r="B3412" s="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f>IF(Table1[[#This Row],[Age]]&lt;25,"Under 25",
IF(Table1[[#This Row],[Age]]&lt;=34,"25–34",
IF(Table1[[#This Row],[Age]]&lt;=44,"35–44",
IF(Table1[[#This Row],[Age]]&lt;=54,"45–54","55+"))))</f>
        <v>45–54</v>
      </c>
      <c r="T3412" t="str">
        <f>IF(Table1[[#This Row],[Purchase Amount (USD)]]&gt;=100,"High Value","Low Value")</f>
        <v>Low Value</v>
      </c>
      <c r="U3412" t="str">
        <f>IF(Table1[[#This Row],[Previous Purchases]]&gt;=20,"Loyal",
IF(Table1[[#This Row],[Previous Purchases]]&gt;=10,"Returning","New"))</f>
        <v>Loyal</v>
      </c>
      <c r="V3412" s="3">
        <f>IF(Table1[[#This Row],[Discount Applied]]="Yes",1,0)</f>
        <v>0</v>
      </c>
    </row>
    <row r="3413" spans="1:22" ht="14" x14ac:dyDescent="0.3">
      <c r="A3413">
        <v>3412</v>
      </c>
      <c r="B3413" s="2">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f>IF(Table1[[#This Row],[Age]]&lt;25,"Under 25",
IF(Table1[[#This Row],[Age]]&lt;=34,"25–34",
IF(Table1[[#This Row],[Age]]&lt;=44,"35–44",
IF(Table1[[#This Row],[Age]]&lt;=54,"45–54","55+"))))</f>
        <v>25–34</v>
      </c>
      <c r="T3413" t="str">
        <f>IF(Table1[[#This Row],[Purchase Amount (USD)]]&gt;=100,"High Value","Low Value")</f>
        <v>Low Value</v>
      </c>
      <c r="U3413" t="str">
        <f>IF(Table1[[#This Row],[Previous Purchases]]&gt;=20,"Loyal",
IF(Table1[[#This Row],[Previous Purchases]]&gt;=10,"Returning","New"))</f>
        <v>Loyal</v>
      </c>
      <c r="V3413" s="3">
        <f>IF(Table1[[#This Row],[Discount Applied]]="Yes",1,0)</f>
        <v>0</v>
      </c>
    </row>
    <row r="3414" spans="1:22" ht="14" x14ac:dyDescent="0.3">
      <c r="A3414">
        <v>3413</v>
      </c>
      <c r="B3414" s="2">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f>IF(Table1[[#This Row],[Age]]&lt;25,"Under 25",
IF(Table1[[#This Row],[Age]]&lt;=34,"25–34",
IF(Table1[[#This Row],[Age]]&lt;=44,"35–44",
IF(Table1[[#This Row],[Age]]&lt;=54,"45–54","55+"))))</f>
        <v>55+</v>
      </c>
      <c r="T3414" t="str">
        <f>IF(Table1[[#This Row],[Purchase Amount (USD)]]&gt;=100,"High Value","Low Value")</f>
        <v>Low Value</v>
      </c>
      <c r="U3414" t="str">
        <f>IF(Table1[[#This Row],[Previous Purchases]]&gt;=20,"Loyal",
IF(Table1[[#This Row],[Previous Purchases]]&gt;=10,"Returning","New"))</f>
        <v>Loyal</v>
      </c>
      <c r="V3414" s="3">
        <f>IF(Table1[[#This Row],[Discount Applied]]="Yes",1,0)</f>
        <v>0</v>
      </c>
    </row>
    <row r="3415" spans="1:22" ht="14" x14ac:dyDescent="0.3">
      <c r="A3415">
        <v>3414</v>
      </c>
      <c r="B3415" s="2">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f>IF(Table1[[#This Row],[Age]]&lt;25,"Under 25",
IF(Table1[[#This Row],[Age]]&lt;=34,"25–34",
IF(Table1[[#This Row],[Age]]&lt;=44,"35–44",
IF(Table1[[#This Row],[Age]]&lt;=54,"45–54","55+"))))</f>
        <v>25–34</v>
      </c>
      <c r="T3415" t="str">
        <f>IF(Table1[[#This Row],[Purchase Amount (USD)]]&gt;=100,"High Value","Low Value")</f>
        <v>Low Value</v>
      </c>
      <c r="U3415" t="str">
        <f>IF(Table1[[#This Row],[Previous Purchases]]&gt;=20,"Loyal",
IF(Table1[[#This Row],[Previous Purchases]]&gt;=10,"Returning","New"))</f>
        <v>Returning</v>
      </c>
      <c r="V3415" s="3">
        <f>IF(Table1[[#This Row],[Discount Applied]]="Yes",1,0)</f>
        <v>0</v>
      </c>
    </row>
    <row r="3416" spans="1:22" ht="14" x14ac:dyDescent="0.3">
      <c r="A3416">
        <v>3415</v>
      </c>
      <c r="B3416" s="2">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f>IF(Table1[[#This Row],[Age]]&lt;25,"Under 25",
IF(Table1[[#This Row],[Age]]&lt;=34,"25–34",
IF(Table1[[#This Row],[Age]]&lt;=44,"35–44",
IF(Table1[[#This Row],[Age]]&lt;=54,"45–54","55+"))))</f>
        <v>25–34</v>
      </c>
      <c r="T3416" t="str">
        <f>IF(Table1[[#This Row],[Purchase Amount (USD)]]&gt;=100,"High Value","Low Value")</f>
        <v>Low Value</v>
      </c>
      <c r="U3416" t="str">
        <f>IF(Table1[[#This Row],[Previous Purchases]]&gt;=20,"Loyal",
IF(Table1[[#This Row],[Previous Purchases]]&gt;=10,"Returning","New"))</f>
        <v>New</v>
      </c>
      <c r="V3416" s="3">
        <f>IF(Table1[[#This Row],[Discount Applied]]="Yes",1,0)</f>
        <v>0</v>
      </c>
    </row>
    <row r="3417" spans="1:22" ht="14" x14ac:dyDescent="0.3">
      <c r="A3417">
        <v>3416</v>
      </c>
      <c r="B3417" s="2">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f>IF(Table1[[#This Row],[Age]]&lt;25,"Under 25",
IF(Table1[[#This Row],[Age]]&lt;=34,"25–34",
IF(Table1[[#This Row],[Age]]&lt;=44,"35–44",
IF(Table1[[#This Row],[Age]]&lt;=54,"45–54","55+"))))</f>
        <v>35–44</v>
      </c>
      <c r="T3417" t="str">
        <f>IF(Table1[[#This Row],[Purchase Amount (USD)]]&gt;=100,"High Value","Low Value")</f>
        <v>Low Value</v>
      </c>
      <c r="U3417" t="str">
        <f>IF(Table1[[#This Row],[Previous Purchases]]&gt;=20,"Loyal",
IF(Table1[[#This Row],[Previous Purchases]]&gt;=10,"Returning","New"))</f>
        <v>Returning</v>
      </c>
      <c r="V3417" s="3">
        <f>IF(Table1[[#This Row],[Discount Applied]]="Yes",1,0)</f>
        <v>0</v>
      </c>
    </row>
    <row r="3418" spans="1:22" ht="14" x14ac:dyDescent="0.3">
      <c r="A3418">
        <v>3417</v>
      </c>
      <c r="B3418" s="2">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f>IF(Table1[[#This Row],[Age]]&lt;25,"Under 25",
IF(Table1[[#This Row],[Age]]&lt;=34,"25–34",
IF(Table1[[#This Row],[Age]]&lt;=44,"35–44",
IF(Table1[[#This Row],[Age]]&lt;=54,"45–54","55+"))))</f>
        <v>25–34</v>
      </c>
      <c r="T3418" t="str">
        <f>IF(Table1[[#This Row],[Purchase Amount (USD)]]&gt;=100,"High Value","Low Value")</f>
        <v>Low Value</v>
      </c>
      <c r="U3418" t="str">
        <f>IF(Table1[[#This Row],[Previous Purchases]]&gt;=20,"Loyal",
IF(Table1[[#This Row],[Previous Purchases]]&gt;=10,"Returning","New"))</f>
        <v>Returning</v>
      </c>
      <c r="V3418" s="3">
        <f>IF(Table1[[#This Row],[Discount Applied]]="Yes",1,0)</f>
        <v>0</v>
      </c>
    </row>
    <row r="3419" spans="1:22" ht="14" x14ac:dyDescent="0.3">
      <c r="A3419">
        <v>3418</v>
      </c>
      <c r="B3419" s="2">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f>IF(Table1[[#This Row],[Age]]&lt;25,"Under 25",
IF(Table1[[#This Row],[Age]]&lt;=34,"25–34",
IF(Table1[[#This Row],[Age]]&lt;=44,"35–44",
IF(Table1[[#This Row],[Age]]&lt;=54,"45–54","55+"))))</f>
        <v>45–54</v>
      </c>
      <c r="T3419" t="str">
        <f>IF(Table1[[#This Row],[Purchase Amount (USD)]]&gt;=100,"High Value","Low Value")</f>
        <v>Low Value</v>
      </c>
      <c r="U3419" t="str">
        <f>IF(Table1[[#This Row],[Previous Purchases]]&gt;=20,"Loyal",
IF(Table1[[#This Row],[Previous Purchases]]&gt;=10,"Returning","New"))</f>
        <v>Loyal</v>
      </c>
      <c r="V3419" s="3">
        <f>IF(Table1[[#This Row],[Discount Applied]]="Yes",1,0)</f>
        <v>0</v>
      </c>
    </row>
    <row r="3420" spans="1:22" ht="14" x14ac:dyDescent="0.3">
      <c r="A3420">
        <v>3419</v>
      </c>
      <c r="B3420" s="2">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f>IF(Table1[[#This Row],[Age]]&lt;25,"Under 25",
IF(Table1[[#This Row],[Age]]&lt;=34,"25–34",
IF(Table1[[#This Row],[Age]]&lt;=44,"35–44",
IF(Table1[[#This Row],[Age]]&lt;=54,"45–54","55+"))))</f>
        <v>45–54</v>
      </c>
      <c r="T3420" t="str">
        <f>IF(Table1[[#This Row],[Purchase Amount (USD)]]&gt;=100,"High Value","Low Value")</f>
        <v>Low Value</v>
      </c>
      <c r="U3420" t="str">
        <f>IF(Table1[[#This Row],[Previous Purchases]]&gt;=20,"Loyal",
IF(Table1[[#This Row],[Previous Purchases]]&gt;=10,"Returning","New"))</f>
        <v>Loyal</v>
      </c>
      <c r="V3420" s="3">
        <f>IF(Table1[[#This Row],[Discount Applied]]="Yes",1,0)</f>
        <v>0</v>
      </c>
    </row>
    <row r="3421" spans="1:22" ht="14" x14ac:dyDescent="0.3">
      <c r="A3421">
        <v>3420</v>
      </c>
      <c r="B3421" s="2">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f>IF(Table1[[#This Row],[Age]]&lt;25,"Under 25",
IF(Table1[[#This Row],[Age]]&lt;=34,"25–34",
IF(Table1[[#This Row],[Age]]&lt;=44,"35–44",
IF(Table1[[#This Row],[Age]]&lt;=54,"45–54","55+"))))</f>
        <v>Under 25</v>
      </c>
      <c r="T3421" t="str">
        <f>IF(Table1[[#This Row],[Purchase Amount (USD)]]&gt;=100,"High Value","Low Value")</f>
        <v>Low Value</v>
      </c>
      <c r="U3421" t="str">
        <f>IF(Table1[[#This Row],[Previous Purchases]]&gt;=20,"Loyal",
IF(Table1[[#This Row],[Previous Purchases]]&gt;=10,"Returning","New"))</f>
        <v>New</v>
      </c>
      <c r="V3421" s="3">
        <f>IF(Table1[[#This Row],[Discount Applied]]="Yes",1,0)</f>
        <v>0</v>
      </c>
    </row>
    <row r="3422" spans="1:22" ht="14" x14ac:dyDescent="0.3">
      <c r="A3422">
        <v>3421</v>
      </c>
      <c r="B3422" s="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f>IF(Table1[[#This Row],[Age]]&lt;25,"Under 25",
IF(Table1[[#This Row],[Age]]&lt;=34,"25–34",
IF(Table1[[#This Row],[Age]]&lt;=44,"35–44",
IF(Table1[[#This Row],[Age]]&lt;=54,"45–54","55+"))))</f>
        <v>Under 25</v>
      </c>
      <c r="T3422" t="str">
        <f>IF(Table1[[#This Row],[Purchase Amount (USD)]]&gt;=100,"High Value","Low Value")</f>
        <v>Low Value</v>
      </c>
      <c r="U3422" t="str">
        <f>IF(Table1[[#This Row],[Previous Purchases]]&gt;=20,"Loyal",
IF(Table1[[#This Row],[Previous Purchases]]&gt;=10,"Returning","New"))</f>
        <v>Loyal</v>
      </c>
      <c r="V3422" s="3">
        <f>IF(Table1[[#This Row],[Discount Applied]]="Yes",1,0)</f>
        <v>0</v>
      </c>
    </row>
    <row r="3423" spans="1:22" ht="14" x14ac:dyDescent="0.3">
      <c r="A3423">
        <v>3422</v>
      </c>
      <c r="B3423" s="2">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f>IF(Table1[[#This Row],[Age]]&lt;25,"Under 25",
IF(Table1[[#This Row],[Age]]&lt;=34,"25–34",
IF(Table1[[#This Row],[Age]]&lt;=44,"35–44",
IF(Table1[[#This Row],[Age]]&lt;=54,"45–54","55+"))))</f>
        <v>55+</v>
      </c>
      <c r="T3423" t="str">
        <f>IF(Table1[[#This Row],[Purchase Amount (USD)]]&gt;=100,"High Value","Low Value")</f>
        <v>Low Value</v>
      </c>
      <c r="U3423" t="str">
        <f>IF(Table1[[#This Row],[Previous Purchases]]&gt;=20,"Loyal",
IF(Table1[[#This Row],[Previous Purchases]]&gt;=10,"Returning","New"))</f>
        <v>Loyal</v>
      </c>
      <c r="V3423" s="3">
        <f>IF(Table1[[#This Row],[Discount Applied]]="Yes",1,0)</f>
        <v>0</v>
      </c>
    </row>
    <row r="3424" spans="1:22" ht="14" x14ac:dyDescent="0.3">
      <c r="A3424">
        <v>3423</v>
      </c>
      <c r="B3424" s="2">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f>IF(Table1[[#This Row],[Age]]&lt;25,"Under 25",
IF(Table1[[#This Row],[Age]]&lt;=34,"25–34",
IF(Table1[[#This Row],[Age]]&lt;=44,"35–44",
IF(Table1[[#This Row],[Age]]&lt;=54,"45–54","55+"))))</f>
        <v>Under 25</v>
      </c>
      <c r="T3424" t="str">
        <f>IF(Table1[[#This Row],[Purchase Amount (USD)]]&gt;=100,"High Value","Low Value")</f>
        <v>Low Value</v>
      </c>
      <c r="U3424" t="str">
        <f>IF(Table1[[#This Row],[Previous Purchases]]&gt;=20,"Loyal",
IF(Table1[[#This Row],[Previous Purchases]]&gt;=10,"Returning","New"))</f>
        <v>New</v>
      </c>
      <c r="V3424" s="3">
        <f>IF(Table1[[#This Row],[Discount Applied]]="Yes",1,0)</f>
        <v>0</v>
      </c>
    </row>
    <row r="3425" spans="1:22" ht="14" x14ac:dyDescent="0.3">
      <c r="A3425">
        <v>3424</v>
      </c>
      <c r="B3425" s="2">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f>IF(Table1[[#This Row],[Age]]&lt;25,"Under 25",
IF(Table1[[#This Row],[Age]]&lt;=34,"25–34",
IF(Table1[[#This Row],[Age]]&lt;=44,"35–44",
IF(Table1[[#This Row],[Age]]&lt;=54,"45–54","55+"))))</f>
        <v>25–34</v>
      </c>
      <c r="T3425" t="str">
        <f>IF(Table1[[#This Row],[Purchase Amount (USD)]]&gt;=100,"High Value","Low Value")</f>
        <v>Low Value</v>
      </c>
      <c r="U3425" t="str">
        <f>IF(Table1[[#This Row],[Previous Purchases]]&gt;=20,"Loyal",
IF(Table1[[#This Row],[Previous Purchases]]&gt;=10,"Returning","New"))</f>
        <v>Loyal</v>
      </c>
      <c r="V3425" s="3">
        <f>IF(Table1[[#This Row],[Discount Applied]]="Yes",1,0)</f>
        <v>0</v>
      </c>
    </row>
    <row r="3426" spans="1:22" ht="14" x14ac:dyDescent="0.3">
      <c r="A3426">
        <v>3425</v>
      </c>
      <c r="B3426" s="2">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f>IF(Table1[[#This Row],[Age]]&lt;25,"Under 25",
IF(Table1[[#This Row],[Age]]&lt;=34,"25–34",
IF(Table1[[#This Row],[Age]]&lt;=44,"35–44",
IF(Table1[[#This Row],[Age]]&lt;=54,"45–54","55+"))))</f>
        <v>25–34</v>
      </c>
      <c r="T3426" t="str">
        <f>IF(Table1[[#This Row],[Purchase Amount (USD)]]&gt;=100,"High Value","Low Value")</f>
        <v>Low Value</v>
      </c>
      <c r="U3426" t="str">
        <f>IF(Table1[[#This Row],[Previous Purchases]]&gt;=20,"Loyal",
IF(Table1[[#This Row],[Previous Purchases]]&gt;=10,"Returning","New"))</f>
        <v>Loyal</v>
      </c>
      <c r="V3426" s="3">
        <f>IF(Table1[[#This Row],[Discount Applied]]="Yes",1,0)</f>
        <v>0</v>
      </c>
    </row>
    <row r="3427" spans="1:22" ht="14" x14ac:dyDescent="0.3">
      <c r="A3427">
        <v>3426</v>
      </c>
      <c r="B3427" s="2">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f>IF(Table1[[#This Row],[Age]]&lt;25,"Under 25",
IF(Table1[[#This Row],[Age]]&lt;=34,"25–34",
IF(Table1[[#This Row],[Age]]&lt;=44,"35–44",
IF(Table1[[#This Row],[Age]]&lt;=54,"45–54","55+"))))</f>
        <v>35–44</v>
      </c>
      <c r="T3427" t="str">
        <f>IF(Table1[[#This Row],[Purchase Amount (USD)]]&gt;=100,"High Value","Low Value")</f>
        <v>Low Value</v>
      </c>
      <c r="U3427" t="str">
        <f>IF(Table1[[#This Row],[Previous Purchases]]&gt;=20,"Loyal",
IF(Table1[[#This Row],[Previous Purchases]]&gt;=10,"Returning","New"))</f>
        <v>New</v>
      </c>
      <c r="V3427" s="3">
        <f>IF(Table1[[#This Row],[Discount Applied]]="Yes",1,0)</f>
        <v>0</v>
      </c>
    </row>
    <row r="3428" spans="1:22" ht="14" x14ac:dyDescent="0.3">
      <c r="A3428">
        <v>3427</v>
      </c>
      <c r="B3428" s="2">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f>IF(Table1[[#This Row],[Age]]&lt;25,"Under 25",
IF(Table1[[#This Row],[Age]]&lt;=34,"25–34",
IF(Table1[[#This Row],[Age]]&lt;=44,"35–44",
IF(Table1[[#This Row],[Age]]&lt;=54,"45–54","55+"))))</f>
        <v>45–54</v>
      </c>
      <c r="T3428" t="str">
        <f>IF(Table1[[#This Row],[Purchase Amount (USD)]]&gt;=100,"High Value","Low Value")</f>
        <v>Low Value</v>
      </c>
      <c r="U3428" t="str">
        <f>IF(Table1[[#This Row],[Previous Purchases]]&gt;=20,"Loyal",
IF(Table1[[#This Row],[Previous Purchases]]&gt;=10,"Returning","New"))</f>
        <v>Loyal</v>
      </c>
      <c r="V3428" s="3">
        <f>IF(Table1[[#This Row],[Discount Applied]]="Yes",1,0)</f>
        <v>0</v>
      </c>
    </row>
    <row r="3429" spans="1:22" ht="14" x14ac:dyDescent="0.3">
      <c r="A3429">
        <v>3428</v>
      </c>
      <c r="B3429" s="2">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f>IF(Table1[[#This Row],[Age]]&lt;25,"Under 25",
IF(Table1[[#This Row],[Age]]&lt;=34,"25–34",
IF(Table1[[#This Row],[Age]]&lt;=44,"35–44",
IF(Table1[[#This Row],[Age]]&lt;=54,"45–54","55+"))))</f>
        <v>35–44</v>
      </c>
      <c r="T3429" t="str">
        <f>IF(Table1[[#This Row],[Purchase Amount (USD)]]&gt;=100,"High Value","Low Value")</f>
        <v>Low Value</v>
      </c>
      <c r="U3429" t="str">
        <f>IF(Table1[[#This Row],[Previous Purchases]]&gt;=20,"Loyal",
IF(Table1[[#This Row],[Previous Purchases]]&gt;=10,"Returning","New"))</f>
        <v>Loyal</v>
      </c>
      <c r="V3429" s="3">
        <f>IF(Table1[[#This Row],[Discount Applied]]="Yes",1,0)</f>
        <v>0</v>
      </c>
    </row>
    <row r="3430" spans="1:22" ht="14" x14ac:dyDescent="0.3">
      <c r="A3430">
        <v>3429</v>
      </c>
      <c r="B3430" s="2">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f>IF(Table1[[#This Row],[Age]]&lt;25,"Under 25",
IF(Table1[[#This Row],[Age]]&lt;=34,"25–34",
IF(Table1[[#This Row],[Age]]&lt;=44,"35–44",
IF(Table1[[#This Row],[Age]]&lt;=54,"45–54","55+"))))</f>
        <v>25–34</v>
      </c>
      <c r="T3430" t="str">
        <f>IF(Table1[[#This Row],[Purchase Amount (USD)]]&gt;=100,"High Value","Low Value")</f>
        <v>Low Value</v>
      </c>
      <c r="U3430" t="str">
        <f>IF(Table1[[#This Row],[Previous Purchases]]&gt;=20,"Loyal",
IF(Table1[[#This Row],[Previous Purchases]]&gt;=10,"Returning","New"))</f>
        <v>Loyal</v>
      </c>
      <c r="V3430" s="3">
        <f>IF(Table1[[#This Row],[Discount Applied]]="Yes",1,0)</f>
        <v>0</v>
      </c>
    </row>
    <row r="3431" spans="1:22" ht="14" x14ac:dyDescent="0.3">
      <c r="A3431">
        <v>3430</v>
      </c>
      <c r="B3431" s="2">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f>IF(Table1[[#This Row],[Age]]&lt;25,"Under 25",
IF(Table1[[#This Row],[Age]]&lt;=34,"25–34",
IF(Table1[[#This Row],[Age]]&lt;=44,"35–44",
IF(Table1[[#This Row],[Age]]&lt;=54,"45–54","55+"))))</f>
        <v>25–34</v>
      </c>
      <c r="T3431" t="str">
        <f>IF(Table1[[#This Row],[Purchase Amount (USD)]]&gt;=100,"High Value","Low Value")</f>
        <v>Low Value</v>
      </c>
      <c r="U3431" t="str">
        <f>IF(Table1[[#This Row],[Previous Purchases]]&gt;=20,"Loyal",
IF(Table1[[#This Row],[Previous Purchases]]&gt;=10,"Returning","New"))</f>
        <v>Loyal</v>
      </c>
      <c r="V3431" s="3">
        <f>IF(Table1[[#This Row],[Discount Applied]]="Yes",1,0)</f>
        <v>0</v>
      </c>
    </row>
    <row r="3432" spans="1:22" ht="14" x14ac:dyDescent="0.3">
      <c r="A3432">
        <v>3431</v>
      </c>
      <c r="B3432" s="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f>IF(Table1[[#This Row],[Age]]&lt;25,"Under 25",
IF(Table1[[#This Row],[Age]]&lt;=34,"25–34",
IF(Table1[[#This Row],[Age]]&lt;=44,"35–44",
IF(Table1[[#This Row],[Age]]&lt;=54,"45–54","55+"))))</f>
        <v>55+</v>
      </c>
      <c r="T3432" t="str">
        <f>IF(Table1[[#This Row],[Purchase Amount (USD)]]&gt;=100,"High Value","Low Value")</f>
        <v>Low Value</v>
      </c>
      <c r="U3432" t="str">
        <f>IF(Table1[[#This Row],[Previous Purchases]]&gt;=20,"Loyal",
IF(Table1[[#This Row],[Previous Purchases]]&gt;=10,"Returning","New"))</f>
        <v>Returning</v>
      </c>
      <c r="V3432" s="3">
        <f>IF(Table1[[#This Row],[Discount Applied]]="Yes",1,0)</f>
        <v>0</v>
      </c>
    </row>
    <row r="3433" spans="1:22" ht="14" x14ac:dyDescent="0.3">
      <c r="A3433">
        <v>3432</v>
      </c>
      <c r="B3433" s="2">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str">
        <f>IF(Table1[[#This Row],[Age]]&lt;25,"Under 25",
IF(Table1[[#This Row],[Age]]&lt;=34,"25–34",
IF(Table1[[#This Row],[Age]]&lt;=44,"35–44",
IF(Table1[[#This Row],[Age]]&lt;=54,"45–54","55+"))))</f>
        <v>45–54</v>
      </c>
      <c r="T3433" t="str">
        <f>IF(Table1[[#This Row],[Purchase Amount (USD)]]&gt;=100,"High Value","Low Value")</f>
        <v>Low Value</v>
      </c>
      <c r="U3433" t="str">
        <f>IF(Table1[[#This Row],[Previous Purchases]]&gt;=20,"Loyal",
IF(Table1[[#This Row],[Previous Purchases]]&gt;=10,"Returning","New"))</f>
        <v>Loyal</v>
      </c>
      <c r="V3433" s="3">
        <f>IF(Table1[[#This Row],[Discount Applied]]="Yes",1,0)</f>
        <v>0</v>
      </c>
    </row>
    <row r="3434" spans="1:22" ht="14" x14ac:dyDescent="0.3">
      <c r="A3434">
        <v>3433</v>
      </c>
      <c r="B3434" s="2">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f>IF(Table1[[#This Row],[Age]]&lt;25,"Under 25",
IF(Table1[[#This Row],[Age]]&lt;=34,"25–34",
IF(Table1[[#This Row],[Age]]&lt;=44,"35–44",
IF(Table1[[#This Row],[Age]]&lt;=54,"45–54","55+"))))</f>
        <v>35–44</v>
      </c>
      <c r="T3434" t="str">
        <f>IF(Table1[[#This Row],[Purchase Amount (USD)]]&gt;=100,"High Value","Low Value")</f>
        <v>Low Value</v>
      </c>
      <c r="U3434" t="str">
        <f>IF(Table1[[#This Row],[Previous Purchases]]&gt;=20,"Loyal",
IF(Table1[[#This Row],[Previous Purchases]]&gt;=10,"Returning","New"))</f>
        <v>Loyal</v>
      </c>
      <c r="V3434" s="3">
        <f>IF(Table1[[#This Row],[Discount Applied]]="Yes",1,0)</f>
        <v>0</v>
      </c>
    </row>
    <row r="3435" spans="1:22" ht="14" x14ac:dyDescent="0.3">
      <c r="A3435">
        <v>3434</v>
      </c>
      <c r="B3435" s="2">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f>IF(Table1[[#This Row],[Age]]&lt;25,"Under 25",
IF(Table1[[#This Row],[Age]]&lt;=34,"25–34",
IF(Table1[[#This Row],[Age]]&lt;=44,"35–44",
IF(Table1[[#This Row],[Age]]&lt;=54,"45–54","55+"))))</f>
        <v>55+</v>
      </c>
      <c r="T3435" t="str">
        <f>IF(Table1[[#This Row],[Purchase Amount (USD)]]&gt;=100,"High Value","Low Value")</f>
        <v>Low Value</v>
      </c>
      <c r="U3435" t="str">
        <f>IF(Table1[[#This Row],[Previous Purchases]]&gt;=20,"Loyal",
IF(Table1[[#This Row],[Previous Purchases]]&gt;=10,"Returning","New"))</f>
        <v>Loyal</v>
      </c>
      <c r="V3435" s="3">
        <f>IF(Table1[[#This Row],[Discount Applied]]="Yes",1,0)</f>
        <v>0</v>
      </c>
    </row>
    <row r="3436" spans="1:22" ht="14" x14ac:dyDescent="0.3">
      <c r="A3436">
        <v>3435</v>
      </c>
      <c r="B3436" s="2">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f>IF(Table1[[#This Row],[Age]]&lt;25,"Under 25",
IF(Table1[[#This Row],[Age]]&lt;=34,"25–34",
IF(Table1[[#This Row],[Age]]&lt;=44,"35–44",
IF(Table1[[#This Row],[Age]]&lt;=54,"45–54","55+"))))</f>
        <v>25–34</v>
      </c>
      <c r="T3436" t="str">
        <f>IF(Table1[[#This Row],[Purchase Amount (USD)]]&gt;=100,"High Value","Low Value")</f>
        <v>Low Value</v>
      </c>
      <c r="U3436" t="str">
        <f>IF(Table1[[#This Row],[Previous Purchases]]&gt;=20,"Loyal",
IF(Table1[[#This Row],[Previous Purchases]]&gt;=10,"Returning","New"))</f>
        <v>New</v>
      </c>
      <c r="V3436" s="3">
        <f>IF(Table1[[#This Row],[Discount Applied]]="Yes",1,0)</f>
        <v>0</v>
      </c>
    </row>
    <row r="3437" spans="1:22" ht="14" x14ac:dyDescent="0.3">
      <c r="A3437">
        <v>3436</v>
      </c>
      <c r="B3437" s="2">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f>IF(Table1[[#This Row],[Age]]&lt;25,"Under 25",
IF(Table1[[#This Row],[Age]]&lt;=34,"25–34",
IF(Table1[[#This Row],[Age]]&lt;=44,"35–44",
IF(Table1[[#This Row],[Age]]&lt;=54,"45–54","55+"))))</f>
        <v>55+</v>
      </c>
      <c r="T3437" t="str">
        <f>IF(Table1[[#This Row],[Purchase Amount (USD)]]&gt;=100,"High Value","Low Value")</f>
        <v>Low Value</v>
      </c>
      <c r="U3437" t="str">
        <f>IF(Table1[[#This Row],[Previous Purchases]]&gt;=20,"Loyal",
IF(Table1[[#This Row],[Previous Purchases]]&gt;=10,"Returning","New"))</f>
        <v>Loyal</v>
      </c>
      <c r="V3437" s="3">
        <f>IF(Table1[[#This Row],[Discount Applied]]="Yes",1,0)</f>
        <v>0</v>
      </c>
    </row>
    <row r="3438" spans="1:22" ht="14" x14ac:dyDescent="0.3">
      <c r="A3438">
        <v>3437</v>
      </c>
      <c r="B3438" s="2">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str">
        <f>IF(Table1[[#This Row],[Age]]&lt;25,"Under 25",
IF(Table1[[#This Row],[Age]]&lt;=34,"25–34",
IF(Table1[[#This Row],[Age]]&lt;=44,"35–44",
IF(Table1[[#This Row],[Age]]&lt;=54,"45–54","55+"))))</f>
        <v>55+</v>
      </c>
      <c r="T3438" t="str">
        <f>IF(Table1[[#This Row],[Purchase Amount (USD)]]&gt;=100,"High Value","Low Value")</f>
        <v>Low Value</v>
      </c>
      <c r="U3438" t="str">
        <f>IF(Table1[[#This Row],[Previous Purchases]]&gt;=20,"Loyal",
IF(Table1[[#This Row],[Previous Purchases]]&gt;=10,"Returning","New"))</f>
        <v>Loyal</v>
      </c>
      <c r="V3438" s="3">
        <f>IF(Table1[[#This Row],[Discount Applied]]="Yes",1,0)</f>
        <v>0</v>
      </c>
    </row>
    <row r="3439" spans="1:22" ht="14" x14ac:dyDescent="0.3">
      <c r="A3439">
        <v>3438</v>
      </c>
      <c r="B3439" s="2">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f>IF(Table1[[#This Row],[Age]]&lt;25,"Under 25",
IF(Table1[[#This Row],[Age]]&lt;=34,"25–34",
IF(Table1[[#This Row],[Age]]&lt;=44,"35–44",
IF(Table1[[#This Row],[Age]]&lt;=54,"45–54","55+"))))</f>
        <v>Under 25</v>
      </c>
      <c r="T3439" t="str">
        <f>IF(Table1[[#This Row],[Purchase Amount (USD)]]&gt;=100,"High Value","Low Value")</f>
        <v>Low Value</v>
      </c>
      <c r="U3439" t="str">
        <f>IF(Table1[[#This Row],[Previous Purchases]]&gt;=20,"Loyal",
IF(Table1[[#This Row],[Previous Purchases]]&gt;=10,"Returning","New"))</f>
        <v>Loyal</v>
      </c>
      <c r="V3439" s="3">
        <f>IF(Table1[[#This Row],[Discount Applied]]="Yes",1,0)</f>
        <v>0</v>
      </c>
    </row>
    <row r="3440" spans="1:22" ht="14" x14ac:dyDescent="0.3">
      <c r="A3440">
        <v>3439</v>
      </c>
      <c r="B3440" s="2">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f>IF(Table1[[#This Row],[Age]]&lt;25,"Under 25",
IF(Table1[[#This Row],[Age]]&lt;=34,"25–34",
IF(Table1[[#This Row],[Age]]&lt;=44,"35–44",
IF(Table1[[#This Row],[Age]]&lt;=54,"45–54","55+"))))</f>
        <v>25–34</v>
      </c>
      <c r="T3440" t="str">
        <f>IF(Table1[[#This Row],[Purchase Amount (USD)]]&gt;=100,"High Value","Low Value")</f>
        <v>Low Value</v>
      </c>
      <c r="U3440" t="str">
        <f>IF(Table1[[#This Row],[Previous Purchases]]&gt;=20,"Loyal",
IF(Table1[[#This Row],[Previous Purchases]]&gt;=10,"Returning","New"))</f>
        <v>Loyal</v>
      </c>
      <c r="V3440" s="3">
        <f>IF(Table1[[#This Row],[Discount Applied]]="Yes",1,0)</f>
        <v>0</v>
      </c>
    </row>
    <row r="3441" spans="1:22" ht="14" x14ac:dyDescent="0.3">
      <c r="A3441">
        <v>3440</v>
      </c>
      <c r="B3441" s="2">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f>IF(Table1[[#This Row],[Age]]&lt;25,"Under 25",
IF(Table1[[#This Row],[Age]]&lt;=34,"25–34",
IF(Table1[[#This Row],[Age]]&lt;=44,"35–44",
IF(Table1[[#This Row],[Age]]&lt;=54,"45–54","55+"))))</f>
        <v>35–44</v>
      </c>
      <c r="T3441" t="str">
        <f>IF(Table1[[#This Row],[Purchase Amount (USD)]]&gt;=100,"High Value","Low Value")</f>
        <v>Low Value</v>
      </c>
      <c r="U3441" t="str">
        <f>IF(Table1[[#This Row],[Previous Purchases]]&gt;=20,"Loyal",
IF(Table1[[#This Row],[Previous Purchases]]&gt;=10,"Returning","New"))</f>
        <v>Loyal</v>
      </c>
      <c r="V3441" s="3">
        <f>IF(Table1[[#This Row],[Discount Applied]]="Yes",1,0)</f>
        <v>0</v>
      </c>
    </row>
    <row r="3442" spans="1:22" ht="14" x14ac:dyDescent="0.3">
      <c r="A3442">
        <v>3441</v>
      </c>
      <c r="B3442" s="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f>IF(Table1[[#This Row],[Age]]&lt;25,"Under 25",
IF(Table1[[#This Row],[Age]]&lt;=34,"25–34",
IF(Table1[[#This Row],[Age]]&lt;=44,"35–44",
IF(Table1[[#This Row],[Age]]&lt;=54,"45–54","55+"))))</f>
        <v>45–54</v>
      </c>
      <c r="T3442" t="str">
        <f>IF(Table1[[#This Row],[Purchase Amount (USD)]]&gt;=100,"High Value","Low Value")</f>
        <v>Low Value</v>
      </c>
      <c r="U3442" t="str">
        <f>IF(Table1[[#This Row],[Previous Purchases]]&gt;=20,"Loyal",
IF(Table1[[#This Row],[Previous Purchases]]&gt;=10,"Returning","New"))</f>
        <v>New</v>
      </c>
      <c r="V3442" s="3">
        <f>IF(Table1[[#This Row],[Discount Applied]]="Yes",1,0)</f>
        <v>0</v>
      </c>
    </row>
    <row r="3443" spans="1:22" ht="14" x14ac:dyDescent="0.3">
      <c r="A3443">
        <v>3442</v>
      </c>
      <c r="B3443" s="2">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f>IF(Table1[[#This Row],[Age]]&lt;25,"Under 25",
IF(Table1[[#This Row],[Age]]&lt;=34,"25–34",
IF(Table1[[#This Row],[Age]]&lt;=44,"35–44",
IF(Table1[[#This Row],[Age]]&lt;=54,"45–54","55+"))))</f>
        <v>55+</v>
      </c>
      <c r="T3443" t="str">
        <f>IF(Table1[[#This Row],[Purchase Amount (USD)]]&gt;=100,"High Value","Low Value")</f>
        <v>Low Value</v>
      </c>
      <c r="U3443" t="str">
        <f>IF(Table1[[#This Row],[Previous Purchases]]&gt;=20,"Loyal",
IF(Table1[[#This Row],[Previous Purchases]]&gt;=10,"Returning","New"))</f>
        <v>Returning</v>
      </c>
      <c r="V3443" s="3">
        <f>IF(Table1[[#This Row],[Discount Applied]]="Yes",1,0)</f>
        <v>0</v>
      </c>
    </row>
    <row r="3444" spans="1:22" ht="14" x14ac:dyDescent="0.3">
      <c r="A3444">
        <v>3443</v>
      </c>
      <c r="B3444" s="2">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f>IF(Table1[[#This Row],[Age]]&lt;25,"Under 25",
IF(Table1[[#This Row],[Age]]&lt;=34,"25–34",
IF(Table1[[#This Row],[Age]]&lt;=44,"35–44",
IF(Table1[[#This Row],[Age]]&lt;=54,"45–54","55+"))))</f>
        <v>25–34</v>
      </c>
      <c r="T3444" t="str">
        <f>IF(Table1[[#This Row],[Purchase Amount (USD)]]&gt;=100,"High Value","Low Value")</f>
        <v>Low Value</v>
      </c>
      <c r="U3444" t="str">
        <f>IF(Table1[[#This Row],[Previous Purchases]]&gt;=20,"Loyal",
IF(Table1[[#This Row],[Previous Purchases]]&gt;=10,"Returning","New"))</f>
        <v>Returning</v>
      </c>
      <c r="V3444" s="3">
        <f>IF(Table1[[#This Row],[Discount Applied]]="Yes",1,0)</f>
        <v>0</v>
      </c>
    </row>
    <row r="3445" spans="1:22" ht="14" x14ac:dyDescent="0.3">
      <c r="A3445">
        <v>3444</v>
      </c>
      <c r="B3445" s="2">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f>IF(Table1[[#This Row],[Age]]&lt;25,"Under 25",
IF(Table1[[#This Row],[Age]]&lt;=34,"25–34",
IF(Table1[[#This Row],[Age]]&lt;=44,"35–44",
IF(Table1[[#This Row],[Age]]&lt;=54,"45–54","55+"))))</f>
        <v>45–54</v>
      </c>
      <c r="T3445" t="str">
        <f>IF(Table1[[#This Row],[Purchase Amount (USD)]]&gt;=100,"High Value","Low Value")</f>
        <v>Low Value</v>
      </c>
      <c r="U3445" t="str">
        <f>IF(Table1[[#This Row],[Previous Purchases]]&gt;=20,"Loyal",
IF(Table1[[#This Row],[Previous Purchases]]&gt;=10,"Returning","New"))</f>
        <v>Loyal</v>
      </c>
      <c r="V3445" s="3">
        <f>IF(Table1[[#This Row],[Discount Applied]]="Yes",1,0)</f>
        <v>0</v>
      </c>
    </row>
    <row r="3446" spans="1:22" ht="14" x14ac:dyDescent="0.3">
      <c r="A3446">
        <v>3445</v>
      </c>
      <c r="B3446" s="2">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f>IF(Table1[[#This Row],[Age]]&lt;25,"Under 25",
IF(Table1[[#This Row],[Age]]&lt;=34,"25–34",
IF(Table1[[#This Row],[Age]]&lt;=44,"35–44",
IF(Table1[[#This Row],[Age]]&lt;=54,"45–54","55+"))))</f>
        <v>45–54</v>
      </c>
      <c r="T3446" t="str">
        <f>IF(Table1[[#This Row],[Purchase Amount (USD)]]&gt;=100,"High Value","Low Value")</f>
        <v>Low Value</v>
      </c>
      <c r="U3446" t="str">
        <f>IF(Table1[[#This Row],[Previous Purchases]]&gt;=20,"Loyal",
IF(Table1[[#This Row],[Previous Purchases]]&gt;=10,"Returning","New"))</f>
        <v>Returning</v>
      </c>
      <c r="V3446" s="3">
        <f>IF(Table1[[#This Row],[Discount Applied]]="Yes",1,0)</f>
        <v>0</v>
      </c>
    </row>
    <row r="3447" spans="1:22" ht="14" x14ac:dyDescent="0.3">
      <c r="A3447">
        <v>3446</v>
      </c>
      <c r="B3447" s="2">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f>IF(Table1[[#This Row],[Age]]&lt;25,"Under 25",
IF(Table1[[#This Row],[Age]]&lt;=34,"25–34",
IF(Table1[[#This Row],[Age]]&lt;=44,"35–44",
IF(Table1[[#This Row],[Age]]&lt;=54,"45–54","55+"))))</f>
        <v>35–44</v>
      </c>
      <c r="T3447" t="str">
        <f>IF(Table1[[#This Row],[Purchase Amount (USD)]]&gt;=100,"High Value","Low Value")</f>
        <v>Low Value</v>
      </c>
      <c r="U3447" t="str">
        <f>IF(Table1[[#This Row],[Previous Purchases]]&gt;=20,"Loyal",
IF(Table1[[#This Row],[Previous Purchases]]&gt;=10,"Returning","New"))</f>
        <v>New</v>
      </c>
      <c r="V3447" s="3">
        <f>IF(Table1[[#This Row],[Discount Applied]]="Yes",1,0)</f>
        <v>0</v>
      </c>
    </row>
    <row r="3448" spans="1:22" ht="14" x14ac:dyDescent="0.3">
      <c r="A3448">
        <v>3447</v>
      </c>
      <c r="B3448" s="2">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f>IF(Table1[[#This Row],[Age]]&lt;25,"Under 25",
IF(Table1[[#This Row],[Age]]&lt;=34,"25–34",
IF(Table1[[#This Row],[Age]]&lt;=44,"35–44",
IF(Table1[[#This Row],[Age]]&lt;=54,"45–54","55+"))))</f>
        <v>45–54</v>
      </c>
      <c r="T3448" t="str">
        <f>IF(Table1[[#This Row],[Purchase Amount (USD)]]&gt;=100,"High Value","Low Value")</f>
        <v>Low Value</v>
      </c>
      <c r="U3448" t="str">
        <f>IF(Table1[[#This Row],[Previous Purchases]]&gt;=20,"Loyal",
IF(Table1[[#This Row],[Previous Purchases]]&gt;=10,"Returning","New"))</f>
        <v>Loyal</v>
      </c>
      <c r="V3448" s="3">
        <f>IF(Table1[[#This Row],[Discount Applied]]="Yes",1,0)</f>
        <v>0</v>
      </c>
    </row>
    <row r="3449" spans="1:22" ht="14" x14ac:dyDescent="0.3">
      <c r="A3449">
        <v>3448</v>
      </c>
      <c r="B3449" s="2">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f>IF(Table1[[#This Row],[Age]]&lt;25,"Under 25",
IF(Table1[[#This Row],[Age]]&lt;=34,"25–34",
IF(Table1[[#This Row],[Age]]&lt;=44,"35–44",
IF(Table1[[#This Row],[Age]]&lt;=54,"45–54","55+"))))</f>
        <v>55+</v>
      </c>
      <c r="T3449" t="str">
        <f>IF(Table1[[#This Row],[Purchase Amount (USD)]]&gt;=100,"High Value","Low Value")</f>
        <v>Low Value</v>
      </c>
      <c r="U3449" t="str">
        <f>IF(Table1[[#This Row],[Previous Purchases]]&gt;=20,"Loyal",
IF(Table1[[#This Row],[Previous Purchases]]&gt;=10,"Returning","New"))</f>
        <v>New</v>
      </c>
      <c r="V3449" s="3">
        <f>IF(Table1[[#This Row],[Discount Applied]]="Yes",1,0)</f>
        <v>0</v>
      </c>
    </row>
    <row r="3450" spans="1:22" ht="14" x14ac:dyDescent="0.3">
      <c r="A3450">
        <v>3449</v>
      </c>
      <c r="B3450" s="2">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f>IF(Table1[[#This Row],[Age]]&lt;25,"Under 25",
IF(Table1[[#This Row],[Age]]&lt;=34,"25–34",
IF(Table1[[#This Row],[Age]]&lt;=44,"35–44",
IF(Table1[[#This Row],[Age]]&lt;=54,"45–54","55+"))))</f>
        <v>Under 25</v>
      </c>
      <c r="T3450" t="str">
        <f>IF(Table1[[#This Row],[Purchase Amount (USD)]]&gt;=100,"High Value","Low Value")</f>
        <v>Low Value</v>
      </c>
      <c r="U3450" t="str">
        <f>IF(Table1[[#This Row],[Previous Purchases]]&gt;=20,"Loyal",
IF(Table1[[#This Row],[Previous Purchases]]&gt;=10,"Returning","New"))</f>
        <v>Loyal</v>
      </c>
      <c r="V3450" s="3">
        <f>IF(Table1[[#This Row],[Discount Applied]]="Yes",1,0)</f>
        <v>0</v>
      </c>
    </row>
    <row r="3451" spans="1:22" ht="14" x14ac:dyDescent="0.3">
      <c r="A3451">
        <v>3450</v>
      </c>
      <c r="B3451" s="2">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f>IF(Table1[[#This Row],[Age]]&lt;25,"Under 25",
IF(Table1[[#This Row],[Age]]&lt;=34,"25–34",
IF(Table1[[#This Row],[Age]]&lt;=44,"35–44",
IF(Table1[[#This Row],[Age]]&lt;=54,"45–54","55+"))))</f>
        <v>45–54</v>
      </c>
      <c r="T3451" t="str">
        <f>IF(Table1[[#This Row],[Purchase Amount (USD)]]&gt;=100,"High Value","Low Value")</f>
        <v>Low Value</v>
      </c>
      <c r="U3451" t="str">
        <f>IF(Table1[[#This Row],[Previous Purchases]]&gt;=20,"Loyal",
IF(Table1[[#This Row],[Previous Purchases]]&gt;=10,"Returning","New"))</f>
        <v>Loyal</v>
      </c>
      <c r="V3451" s="3">
        <f>IF(Table1[[#This Row],[Discount Applied]]="Yes",1,0)</f>
        <v>0</v>
      </c>
    </row>
    <row r="3452" spans="1:22" ht="14" x14ac:dyDescent="0.3">
      <c r="A3452">
        <v>3451</v>
      </c>
      <c r="B3452" s="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f>IF(Table1[[#This Row],[Age]]&lt;25,"Under 25",
IF(Table1[[#This Row],[Age]]&lt;=34,"25–34",
IF(Table1[[#This Row],[Age]]&lt;=44,"35–44",
IF(Table1[[#This Row],[Age]]&lt;=54,"45–54","55+"))))</f>
        <v>Under 25</v>
      </c>
      <c r="T3452" t="str">
        <f>IF(Table1[[#This Row],[Purchase Amount (USD)]]&gt;=100,"High Value","Low Value")</f>
        <v>Low Value</v>
      </c>
      <c r="U3452" t="str">
        <f>IF(Table1[[#This Row],[Previous Purchases]]&gt;=20,"Loyal",
IF(Table1[[#This Row],[Previous Purchases]]&gt;=10,"Returning","New"))</f>
        <v>Loyal</v>
      </c>
      <c r="V3452" s="3">
        <f>IF(Table1[[#This Row],[Discount Applied]]="Yes",1,0)</f>
        <v>0</v>
      </c>
    </row>
    <row r="3453" spans="1:22" ht="14" x14ac:dyDescent="0.3">
      <c r="A3453">
        <v>3452</v>
      </c>
      <c r="B3453" s="2">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f>IF(Table1[[#This Row],[Age]]&lt;25,"Under 25",
IF(Table1[[#This Row],[Age]]&lt;=34,"25–34",
IF(Table1[[#This Row],[Age]]&lt;=44,"35–44",
IF(Table1[[#This Row],[Age]]&lt;=54,"45–54","55+"))))</f>
        <v>25–34</v>
      </c>
      <c r="T3453" t="str">
        <f>IF(Table1[[#This Row],[Purchase Amount (USD)]]&gt;=100,"High Value","Low Value")</f>
        <v>Low Value</v>
      </c>
      <c r="U3453" t="str">
        <f>IF(Table1[[#This Row],[Previous Purchases]]&gt;=20,"Loyal",
IF(Table1[[#This Row],[Previous Purchases]]&gt;=10,"Returning","New"))</f>
        <v>Returning</v>
      </c>
      <c r="V3453" s="3">
        <f>IF(Table1[[#This Row],[Discount Applied]]="Yes",1,0)</f>
        <v>0</v>
      </c>
    </row>
    <row r="3454" spans="1:22" ht="14" x14ac:dyDescent="0.3">
      <c r="A3454">
        <v>3453</v>
      </c>
      <c r="B3454" s="2">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f>IF(Table1[[#This Row],[Age]]&lt;25,"Under 25",
IF(Table1[[#This Row],[Age]]&lt;=34,"25–34",
IF(Table1[[#This Row],[Age]]&lt;=44,"35–44",
IF(Table1[[#This Row],[Age]]&lt;=54,"45–54","55+"))))</f>
        <v>25–34</v>
      </c>
      <c r="T3454" t="str">
        <f>IF(Table1[[#This Row],[Purchase Amount (USD)]]&gt;=100,"High Value","Low Value")</f>
        <v>Low Value</v>
      </c>
      <c r="U3454" t="str">
        <f>IF(Table1[[#This Row],[Previous Purchases]]&gt;=20,"Loyal",
IF(Table1[[#This Row],[Previous Purchases]]&gt;=10,"Returning","New"))</f>
        <v>New</v>
      </c>
      <c r="V3454" s="3">
        <f>IF(Table1[[#This Row],[Discount Applied]]="Yes",1,0)</f>
        <v>0</v>
      </c>
    </row>
    <row r="3455" spans="1:22" ht="14" x14ac:dyDescent="0.3">
      <c r="A3455">
        <v>3454</v>
      </c>
      <c r="B3455" s="2">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f>IF(Table1[[#This Row],[Age]]&lt;25,"Under 25",
IF(Table1[[#This Row],[Age]]&lt;=34,"25–34",
IF(Table1[[#This Row],[Age]]&lt;=44,"35–44",
IF(Table1[[#This Row],[Age]]&lt;=54,"45–54","55+"))))</f>
        <v>25–34</v>
      </c>
      <c r="T3455" t="str">
        <f>IF(Table1[[#This Row],[Purchase Amount (USD)]]&gt;=100,"High Value","Low Value")</f>
        <v>Low Value</v>
      </c>
      <c r="U3455" t="str">
        <f>IF(Table1[[#This Row],[Previous Purchases]]&gt;=20,"Loyal",
IF(Table1[[#This Row],[Previous Purchases]]&gt;=10,"Returning","New"))</f>
        <v>Loyal</v>
      </c>
      <c r="V3455" s="3">
        <f>IF(Table1[[#This Row],[Discount Applied]]="Yes",1,0)</f>
        <v>0</v>
      </c>
    </row>
    <row r="3456" spans="1:22" ht="14" x14ac:dyDescent="0.3">
      <c r="A3456">
        <v>3455</v>
      </c>
      <c r="B3456" s="2">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f>IF(Table1[[#This Row],[Age]]&lt;25,"Under 25",
IF(Table1[[#This Row],[Age]]&lt;=34,"25–34",
IF(Table1[[#This Row],[Age]]&lt;=44,"35–44",
IF(Table1[[#This Row],[Age]]&lt;=54,"45–54","55+"))))</f>
        <v>55+</v>
      </c>
      <c r="T3456" t="str">
        <f>IF(Table1[[#This Row],[Purchase Amount (USD)]]&gt;=100,"High Value","Low Value")</f>
        <v>Low Value</v>
      </c>
      <c r="U3456" t="str">
        <f>IF(Table1[[#This Row],[Previous Purchases]]&gt;=20,"Loyal",
IF(Table1[[#This Row],[Previous Purchases]]&gt;=10,"Returning","New"))</f>
        <v>Returning</v>
      </c>
      <c r="V3456" s="3">
        <f>IF(Table1[[#This Row],[Discount Applied]]="Yes",1,0)</f>
        <v>0</v>
      </c>
    </row>
    <row r="3457" spans="1:22" ht="14" x14ac:dyDescent="0.3">
      <c r="A3457">
        <v>3456</v>
      </c>
      <c r="B3457" s="2">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f>IF(Table1[[#This Row],[Age]]&lt;25,"Under 25",
IF(Table1[[#This Row],[Age]]&lt;=34,"25–34",
IF(Table1[[#This Row],[Age]]&lt;=44,"35–44",
IF(Table1[[#This Row],[Age]]&lt;=54,"45–54","55+"))))</f>
        <v>45–54</v>
      </c>
      <c r="T3457" t="str">
        <f>IF(Table1[[#This Row],[Purchase Amount (USD)]]&gt;=100,"High Value","Low Value")</f>
        <v>Low Value</v>
      </c>
      <c r="U3457" t="str">
        <f>IF(Table1[[#This Row],[Previous Purchases]]&gt;=20,"Loyal",
IF(Table1[[#This Row],[Previous Purchases]]&gt;=10,"Returning","New"))</f>
        <v>Returning</v>
      </c>
      <c r="V3457" s="3">
        <f>IF(Table1[[#This Row],[Discount Applied]]="Yes",1,0)</f>
        <v>0</v>
      </c>
    </row>
    <row r="3458" spans="1:22" ht="14" x14ac:dyDescent="0.3">
      <c r="A3458">
        <v>3457</v>
      </c>
      <c r="B3458" s="2">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f>IF(Table1[[#This Row],[Age]]&lt;25,"Under 25",
IF(Table1[[#This Row],[Age]]&lt;=34,"25–34",
IF(Table1[[#This Row],[Age]]&lt;=44,"35–44",
IF(Table1[[#This Row],[Age]]&lt;=54,"45–54","55+"))))</f>
        <v>35–44</v>
      </c>
      <c r="T3458" t="str">
        <f>IF(Table1[[#This Row],[Purchase Amount (USD)]]&gt;=100,"High Value","Low Value")</f>
        <v>Low Value</v>
      </c>
      <c r="U3458" t="str">
        <f>IF(Table1[[#This Row],[Previous Purchases]]&gt;=20,"Loyal",
IF(Table1[[#This Row],[Previous Purchases]]&gt;=10,"Returning","New"))</f>
        <v>Loyal</v>
      </c>
      <c r="V3458" s="3">
        <f>IF(Table1[[#This Row],[Discount Applied]]="Yes",1,0)</f>
        <v>0</v>
      </c>
    </row>
    <row r="3459" spans="1:22" ht="14" x14ac:dyDescent="0.3">
      <c r="A3459">
        <v>3458</v>
      </c>
      <c r="B3459" s="2">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f>IF(Table1[[#This Row],[Age]]&lt;25,"Under 25",
IF(Table1[[#This Row],[Age]]&lt;=34,"25–34",
IF(Table1[[#This Row],[Age]]&lt;=44,"35–44",
IF(Table1[[#This Row],[Age]]&lt;=54,"45–54","55+"))))</f>
        <v>55+</v>
      </c>
      <c r="T3459" t="str">
        <f>IF(Table1[[#This Row],[Purchase Amount (USD)]]&gt;=100,"High Value","Low Value")</f>
        <v>Low Value</v>
      </c>
      <c r="U3459" t="str">
        <f>IF(Table1[[#This Row],[Previous Purchases]]&gt;=20,"Loyal",
IF(Table1[[#This Row],[Previous Purchases]]&gt;=10,"Returning","New"))</f>
        <v>Loyal</v>
      </c>
      <c r="V3459" s="3">
        <f>IF(Table1[[#This Row],[Discount Applied]]="Yes",1,0)</f>
        <v>0</v>
      </c>
    </row>
    <row r="3460" spans="1:22" ht="14" x14ac:dyDescent="0.3">
      <c r="A3460">
        <v>3459</v>
      </c>
      <c r="B3460" s="2">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f>IF(Table1[[#This Row],[Age]]&lt;25,"Under 25",
IF(Table1[[#This Row],[Age]]&lt;=34,"25–34",
IF(Table1[[#This Row],[Age]]&lt;=44,"35–44",
IF(Table1[[#This Row],[Age]]&lt;=54,"45–54","55+"))))</f>
        <v>55+</v>
      </c>
      <c r="T3460" t="str">
        <f>IF(Table1[[#This Row],[Purchase Amount (USD)]]&gt;=100,"High Value","Low Value")</f>
        <v>Low Value</v>
      </c>
      <c r="U3460" t="str">
        <f>IF(Table1[[#This Row],[Previous Purchases]]&gt;=20,"Loyal",
IF(Table1[[#This Row],[Previous Purchases]]&gt;=10,"Returning","New"))</f>
        <v>Loyal</v>
      </c>
      <c r="V3460" s="3">
        <f>IF(Table1[[#This Row],[Discount Applied]]="Yes",1,0)</f>
        <v>0</v>
      </c>
    </row>
    <row r="3461" spans="1:22" ht="14" x14ac:dyDescent="0.3">
      <c r="A3461">
        <v>3460</v>
      </c>
      <c r="B3461" s="2">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f>IF(Table1[[#This Row],[Age]]&lt;25,"Under 25",
IF(Table1[[#This Row],[Age]]&lt;=34,"25–34",
IF(Table1[[#This Row],[Age]]&lt;=44,"35–44",
IF(Table1[[#This Row],[Age]]&lt;=54,"45–54","55+"))))</f>
        <v>55+</v>
      </c>
      <c r="T3461" t="str">
        <f>IF(Table1[[#This Row],[Purchase Amount (USD)]]&gt;=100,"High Value","Low Value")</f>
        <v>Low Value</v>
      </c>
      <c r="U3461" t="str">
        <f>IF(Table1[[#This Row],[Previous Purchases]]&gt;=20,"Loyal",
IF(Table1[[#This Row],[Previous Purchases]]&gt;=10,"Returning","New"))</f>
        <v>Loyal</v>
      </c>
      <c r="V3461" s="3">
        <f>IF(Table1[[#This Row],[Discount Applied]]="Yes",1,0)</f>
        <v>0</v>
      </c>
    </row>
    <row r="3462" spans="1:22" ht="14" x14ac:dyDescent="0.3">
      <c r="A3462">
        <v>3461</v>
      </c>
      <c r="B3462" s="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f>IF(Table1[[#This Row],[Age]]&lt;25,"Under 25",
IF(Table1[[#This Row],[Age]]&lt;=34,"25–34",
IF(Table1[[#This Row],[Age]]&lt;=44,"35–44",
IF(Table1[[#This Row],[Age]]&lt;=54,"45–54","55+"))))</f>
        <v>35–44</v>
      </c>
      <c r="T3462" t="str">
        <f>IF(Table1[[#This Row],[Purchase Amount (USD)]]&gt;=100,"High Value","Low Value")</f>
        <v>Low Value</v>
      </c>
      <c r="U3462" t="str">
        <f>IF(Table1[[#This Row],[Previous Purchases]]&gt;=20,"Loyal",
IF(Table1[[#This Row],[Previous Purchases]]&gt;=10,"Returning","New"))</f>
        <v>New</v>
      </c>
      <c r="V3462" s="3">
        <f>IF(Table1[[#This Row],[Discount Applied]]="Yes",1,0)</f>
        <v>0</v>
      </c>
    </row>
    <row r="3463" spans="1:22" ht="14" x14ac:dyDescent="0.3">
      <c r="A3463">
        <v>3462</v>
      </c>
      <c r="B3463" s="2">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f>IF(Table1[[#This Row],[Age]]&lt;25,"Under 25",
IF(Table1[[#This Row],[Age]]&lt;=34,"25–34",
IF(Table1[[#This Row],[Age]]&lt;=44,"35–44",
IF(Table1[[#This Row],[Age]]&lt;=54,"45–54","55+"))))</f>
        <v>45–54</v>
      </c>
      <c r="T3463" t="str">
        <f>IF(Table1[[#This Row],[Purchase Amount (USD)]]&gt;=100,"High Value","Low Value")</f>
        <v>Low Value</v>
      </c>
      <c r="U3463" t="str">
        <f>IF(Table1[[#This Row],[Previous Purchases]]&gt;=20,"Loyal",
IF(Table1[[#This Row],[Previous Purchases]]&gt;=10,"Returning","New"))</f>
        <v>Loyal</v>
      </c>
      <c r="V3463" s="3">
        <f>IF(Table1[[#This Row],[Discount Applied]]="Yes",1,0)</f>
        <v>0</v>
      </c>
    </row>
    <row r="3464" spans="1:22" ht="14" x14ac:dyDescent="0.3">
      <c r="A3464">
        <v>3463</v>
      </c>
      <c r="B3464" s="2">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f>IF(Table1[[#This Row],[Age]]&lt;25,"Under 25",
IF(Table1[[#This Row],[Age]]&lt;=34,"25–34",
IF(Table1[[#This Row],[Age]]&lt;=44,"35–44",
IF(Table1[[#This Row],[Age]]&lt;=54,"45–54","55+"))))</f>
        <v>35–44</v>
      </c>
      <c r="T3464" t="str">
        <f>IF(Table1[[#This Row],[Purchase Amount (USD)]]&gt;=100,"High Value","Low Value")</f>
        <v>Low Value</v>
      </c>
      <c r="U3464" t="str">
        <f>IF(Table1[[#This Row],[Previous Purchases]]&gt;=20,"Loyal",
IF(Table1[[#This Row],[Previous Purchases]]&gt;=10,"Returning","New"))</f>
        <v>Loyal</v>
      </c>
      <c r="V3464" s="3">
        <f>IF(Table1[[#This Row],[Discount Applied]]="Yes",1,0)</f>
        <v>0</v>
      </c>
    </row>
    <row r="3465" spans="1:22" ht="14" x14ac:dyDescent="0.3">
      <c r="A3465">
        <v>3464</v>
      </c>
      <c r="B3465" s="2">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f>IF(Table1[[#This Row],[Age]]&lt;25,"Under 25",
IF(Table1[[#This Row],[Age]]&lt;=34,"25–34",
IF(Table1[[#This Row],[Age]]&lt;=44,"35–44",
IF(Table1[[#This Row],[Age]]&lt;=54,"45–54","55+"))))</f>
        <v>25–34</v>
      </c>
      <c r="T3465" t="str">
        <f>IF(Table1[[#This Row],[Purchase Amount (USD)]]&gt;=100,"High Value","Low Value")</f>
        <v>Low Value</v>
      </c>
      <c r="U3465" t="str">
        <f>IF(Table1[[#This Row],[Previous Purchases]]&gt;=20,"Loyal",
IF(Table1[[#This Row],[Previous Purchases]]&gt;=10,"Returning","New"))</f>
        <v>Loyal</v>
      </c>
      <c r="V3465" s="3">
        <f>IF(Table1[[#This Row],[Discount Applied]]="Yes",1,0)</f>
        <v>0</v>
      </c>
    </row>
    <row r="3466" spans="1:22" ht="14" x14ac:dyDescent="0.3">
      <c r="A3466">
        <v>3465</v>
      </c>
      <c r="B3466" s="2">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f>IF(Table1[[#This Row],[Age]]&lt;25,"Under 25",
IF(Table1[[#This Row],[Age]]&lt;=34,"25–34",
IF(Table1[[#This Row],[Age]]&lt;=44,"35–44",
IF(Table1[[#This Row],[Age]]&lt;=54,"45–54","55+"))))</f>
        <v>35–44</v>
      </c>
      <c r="T3466" t="str">
        <f>IF(Table1[[#This Row],[Purchase Amount (USD)]]&gt;=100,"High Value","Low Value")</f>
        <v>Low Value</v>
      </c>
      <c r="U3466" t="str">
        <f>IF(Table1[[#This Row],[Previous Purchases]]&gt;=20,"Loyal",
IF(Table1[[#This Row],[Previous Purchases]]&gt;=10,"Returning","New"))</f>
        <v>Returning</v>
      </c>
      <c r="V3466" s="3">
        <f>IF(Table1[[#This Row],[Discount Applied]]="Yes",1,0)</f>
        <v>0</v>
      </c>
    </row>
    <row r="3467" spans="1:22" ht="14" x14ac:dyDescent="0.3">
      <c r="A3467">
        <v>3466</v>
      </c>
      <c r="B3467" s="2">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str">
        <f>IF(Table1[[#This Row],[Age]]&lt;25,"Under 25",
IF(Table1[[#This Row],[Age]]&lt;=34,"25–34",
IF(Table1[[#This Row],[Age]]&lt;=44,"35–44",
IF(Table1[[#This Row],[Age]]&lt;=54,"45–54","55+"))))</f>
        <v>Under 25</v>
      </c>
      <c r="T3467" t="str">
        <f>IF(Table1[[#This Row],[Purchase Amount (USD)]]&gt;=100,"High Value","Low Value")</f>
        <v>Low Value</v>
      </c>
      <c r="U3467" t="str">
        <f>IF(Table1[[#This Row],[Previous Purchases]]&gt;=20,"Loyal",
IF(Table1[[#This Row],[Previous Purchases]]&gt;=10,"Returning","New"))</f>
        <v>Loyal</v>
      </c>
      <c r="V3467" s="3">
        <f>IF(Table1[[#This Row],[Discount Applied]]="Yes",1,0)</f>
        <v>0</v>
      </c>
    </row>
    <row r="3468" spans="1:22" ht="14" x14ac:dyDescent="0.3">
      <c r="A3468">
        <v>3467</v>
      </c>
      <c r="B3468" s="2">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f>IF(Table1[[#This Row],[Age]]&lt;25,"Under 25",
IF(Table1[[#This Row],[Age]]&lt;=34,"25–34",
IF(Table1[[#This Row],[Age]]&lt;=44,"35–44",
IF(Table1[[#This Row],[Age]]&lt;=54,"45–54","55+"))))</f>
        <v>45–54</v>
      </c>
      <c r="T3468" t="str">
        <f>IF(Table1[[#This Row],[Purchase Amount (USD)]]&gt;=100,"High Value","Low Value")</f>
        <v>Low Value</v>
      </c>
      <c r="U3468" t="str">
        <f>IF(Table1[[#This Row],[Previous Purchases]]&gt;=20,"Loyal",
IF(Table1[[#This Row],[Previous Purchases]]&gt;=10,"Returning","New"))</f>
        <v>Loyal</v>
      </c>
      <c r="V3468" s="3">
        <f>IF(Table1[[#This Row],[Discount Applied]]="Yes",1,0)</f>
        <v>0</v>
      </c>
    </row>
    <row r="3469" spans="1:22" ht="14" x14ac:dyDescent="0.3">
      <c r="A3469">
        <v>3468</v>
      </c>
      <c r="B3469" s="2">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f>IF(Table1[[#This Row],[Age]]&lt;25,"Under 25",
IF(Table1[[#This Row],[Age]]&lt;=34,"25–34",
IF(Table1[[#This Row],[Age]]&lt;=44,"35–44",
IF(Table1[[#This Row],[Age]]&lt;=54,"45–54","55+"))))</f>
        <v>Under 25</v>
      </c>
      <c r="T3469" t="str">
        <f>IF(Table1[[#This Row],[Purchase Amount (USD)]]&gt;=100,"High Value","Low Value")</f>
        <v>Low Value</v>
      </c>
      <c r="U3469" t="str">
        <f>IF(Table1[[#This Row],[Previous Purchases]]&gt;=20,"Loyal",
IF(Table1[[#This Row],[Previous Purchases]]&gt;=10,"Returning","New"))</f>
        <v>New</v>
      </c>
      <c r="V3469" s="3">
        <f>IF(Table1[[#This Row],[Discount Applied]]="Yes",1,0)</f>
        <v>0</v>
      </c>
    </row>
    <row r="3470" spans="1:22" ht="14" x14ac:dyDescent="0.3">
      <c r="A3470">
        <v>3469</v>
      </c>
      <c r="B3470" s="2">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f>IF(Table1[[#This Row],[Age]]&lt;25,"Under 25",
IF(Table1[[#This Row],[Age]]&lt;=34,"25–34",
IF(Table1[[#This Row],[Age]]&lt;=44,"35–44",
IF(Table1[[#This Row],[Age]]&lt;=54,"45–54","55+"))))</f>
        <v>35–44</v>
      </c>
      <c r="T3470" t="str">
        <f>IF(Table1[[#This Row],[Purchase Amount (USD)]]&gt;=100,"High Value","Low Value")</f>
        <v>Low Value</v>
      </c>
      <c r="U3470" t="str">
        <f>IF(Table1[[#This Row],[Previous Purchases]]&gt;=20,"Loyal",
IF(Table1[[#This Row],[Previous Purchases]]&gt;=10,"Returning","New"))</f>
        <v>Loyal</v>
      </c>
      <c r="V3470" s="3">
        <f>IF(Table1[[#This Row],[Discount Applied]]="Yes",1,0)</f>
        <v>0</v>
      </c>
    </row>
    <row r="3471" spans="1:22" ht="14" x14ac:dyDescent="0.3">
      <c r="A3471">
        <v>3470</v>
      </c>
      <c r="B3471" s="2">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f>IF(Table1[[#This Row],[Age]]&lt;25,"Under 25",
IF(Table1[[#This Row],[Age]]&lt;=34,"25–34",
IF(Table1[[#This Row],[Age]]&lt;=44,"35–44",
IF(Table1[[#This Row],[Age]]&lt;=54,"45–54","55+"))))</f>
        <v>35–44</v>
      </c>
      <c r="T3471" t="str">
        <f>IF(Table1[[#This Row],[Purchase Amount (USD)]]&gt;=100,"High Value","Low Value")</f>
        <v>Low Value</v>
      </c>
      <c r="U3471" t="str">
        <f>IF(Table1[[#This Row],[Previous Purchases]]&gt;=20,"Loyal",
IF(Table1[[#This Row],[Previous Purchases]]&gt;=10,"Returning","New"))</f>
        <v>Returning</v>
      </c>
      <c r="V3471" s="3">
        <f>IF(Table1[[#This Row],[Discount Applied]]="Yes",1,0)</f>
        <v>0</v>
      </c>
    </row>
    <row r="3472" spans="1:22" ht="14" x14ac:dyDescent="0.3">
      <c r="A3472">
        <v>3471</v>
      </c>
      <c r="B3472" s="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f>IF(Table1[[#This Row],[Age]]&lt;25,"Under 25",
IF(Table1[[#This Row],[Age]]&lt;=34,"25–34",
IF(Table1[[#This Row],[Age]]&lt;=44,"35–44",
IF(Table1[[#This Row],[Age]]&lt;=54,"45–54","55+"))))</f>
        <v>Under 25</v>
      </c>
      <c r="T3472" t="str">
        <f>IF(Table1[[#This Row],[Purchase Amount (USD)]]&gt;=100,"High Value","Low Value")</f>
        <v>Low Value</v>
      </c>
      <c r="U3472" t="str">
        <f>IF(Table1[[#This Row],[Previous Purchases]]&gt;=20,"Loyal",
IF(Table1[[#This Row],[Previous Purchases]]&gt;=10,"Returning","New"))</f>
        <v>Loyal</v>
      </c>
      <c r="V3472" s="3">
        <f>IF(Table1[[#This Row],[Discount Applied]]="Yes",1,0)</f>
        <v>0</v>
      </c>
    </row>
    <row r="3473" spans="1:22" ht="14" x14ac:dyDescent="0.3">
      <c r="A3473">
        <v>3472</v>
      </c>
      <c r="B3473" s="2">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f>IF(Table1[[#This Row],[Age]]&lt;25,"Under 25",
IF(Table1[[#This Row],[Age]]&lt;=34,"25–34",
IF(Table1[[#This Row],[Age]]&lt;=44,"35–44",
IF(Table1[[#This Row],[Age]]&lt;=54,"45–54","55+"))))</f>
        <v>35–44</v>
      </c>
      <c r="T3473" t="str">
        <f>IF(Table1[[#This Row],[Purchase Amount (USD)]]&gt;=100,"High Value","Low Value")</f>
        <v>Low Value</v>
      </c>
      <c r="U3473" t="str">
        <f>IF(Table1[[#This Row],[Previous Purchases]]&gt;=20,"Loyal",
IF(Table1[[#This Row],[Previous Purchases]]&gt;=10,"Returning","New"))</f>
        <v>Loyal</v>
      </c>
      <c r="V3473" s="3">
        <f>IF(Table1[[#This Row],[Discount Applied]]="Yes",1,0)</f>
        <v>0</v>
      </c>
    </row>
    <row r="3474" spans="1:22" ht="14" x14ac:dyDescent="0.3">
      <c r="A3474">
        <v>3473</v>
      </c>
      <c r="B3474" s="2">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f>IF(Table1[[#This Row],[Age]]&lt;25,"Under 25",
IF(Table1[[#This Row],[Age]]&lt;=34,"25–34",
IF(Table1[[#This Row],[Age]]&lt;=44,"35–44",
IF(Table1[[#This Row],[Age]]&lt;=54,"45–54","55+"))))</f>
        <v>25–34</v>
      </c>
      <c r="T3474" t="str">
        <f>IF(Table1[[#This Row],[Purchase Amount (USD)]]&gt;=100,"High Value","Low Value")</f>
        <v>Low Value</v>
      </c>
      <c r="U3474" t="str">
        <f>IF(Table1[[#This Row],[Previous Purchases]]&gt;=20,"Loyal",
IF(Table1[[#This Row],[Previous Purchases]]&gt;=10,"Returning","New"))</f>
        <v>Returning</v>
      </c>
      <c r="V3474" s="3">
        <f>IF(Table1[[#This Row],[Discount Applied]]="Yes",1,0)</f>
        <v>0</v>
      </c>
    </row>
    <row r="3475" spans="1:22" ht="14" x14ac:dyDescent="0.3">
      <c r="A3475">
        <v>3474</v>
      </c>
      <c r="B3475" s="2">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f>IF(Table1[[#This Row],[Age]]&lt;25,"Under 25",
IF(Table1[[#This Row],[Age]]&lt;=34,"25–34",
IF(Table1[[#This Row],[Age]]&lt;=44,"35–44",
IF(Table1[[#This Row],[Age]]&lt;=54,"45–54","55+"))))</f>
        <v>55+</v>
      </c>
      <c r="T3475" t="str">
        <f>IF(Table1[[#This Row],[Purchase Amount (USD)]]&gt;=100,"High Value","Low Value")</f>
        <v>Low Value</v>
      </c>
      <c r="U3475" t="str">
        <f>IF(Table1[[#This Row],[Previous Purchases]]&gt;=20,"Loyal",
IF(Table1[[#This Row],[Previous Purchases]]&gt;=10,"Returning","New"))</f>
        <v>Returning</v>
      </c>
      <c r="V3475" s="3">
        <f>IF(Table1[[#This Row],[Discount Applied]]="Yes",1,0)</f>
        <v>0</v>
      </c>
    </row>
    <row r="3476" spans="1:22" ht="14" x14ac:dyDescent="0.3">
      <c r="A3476">
        <v>3475</v>
      </c>
      <c r="B3476" s="2">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f>IF(Table1[[#This Row],[Age]]&lt;25,"Under 25",
IF(Table1[[#This Row],[Age]]&lt;=34,"25–34",
IF(Table1[[#This Row],[Age]]&lt;=44,"35–44",
IF(Table1[[#This Row],[Age]]&lt;=54,"45–54","55+"))))</f>
        <v>35–44</v>
      </c>
      <c r="T3476" t="str">
        <f>IF(Table1[[#This Row],[Purchase Amount (USD)]]&gt;=100,"High Value","Low Value")</f>
        <v>Low Value</v>
      </c>
      <c r="U3476" t="str">
        <f>IF(Table1[[#This Row],[Previous Purchases]]&gt;=20,"Loyal",
IF(Table1[[#This Row],[Previous Purchases]]&gt;=10,"Returning","New"))</f>
        <v>Returning</v>
      </c>
      <c r="V3476" s="3">
        <f>IF(Table1[[#This Row],[Discount Applied]]="Yes",1,0)</f>
        <v>0</v>
      </c>
    </row>
    <row r="3477" spans="1:22" ht="14" x14ac:dyDescent="0.3">
      <c r="A3477">
        <v>3476</v>
      </c>
      <c r="B3477" s="2">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f>IF(Table1[[#This Row],[Age]]&lt;25,"Under 25",
IF(Table1[[#This Row],[Age]]&lt;=34,"25–34",
IF(Table1[[#This Row],[Age]]&lt;=44,"35–44",
IF(Table1[[#This Row],[Age]]&lt;=54,"45–54","55+"))))</f>
        <v>45–54</v>
      </c>
      <c r="T3477" t="str">
        <f>IF(Table1[[#This Row],[Purchase Amount (USD)]]&gt;=100,"High Value","Low Value")</f>
        <v>Low Value</v>
      </c>
      <c r="U3477" t="str">
        <f>IF(Table1[[#This Row],[Previous Purchases]]&gt;=20,"Loyal",
IF(Table1[[#This Row],[Previous Purchases]]&gt;=10,"Returning","New"))</f>
        <v>New</v>
      </c>
      <c r="V3477" s="3">
        <f>IF(Table1[[#This Row],[Discount Applied]]="Yes",1,0)</f>
        <v>0</v>
      </c>
    </row>
    <row r="3478" spans="1:22" ht="14" x14ac:dyDescent="0.3">
      <c r="A3478">
        <v>3477</v>
      </c>
      <c r="B3478" s="2">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f>IF(Table1[[#This Row],[Age]]&lt;25,"Under 25",
IF(Table1[[#This Row],[Age]]&lt;=34,"25–34",
IF(Table1[[#This Row],[Age]]&lt;=44,"35–44",
IF(Table1[[#This Row],[Age]]&lt;=54,"45–54","55+"))))</f>
        <v>55+</v>
      </c>
      <c r="T3478" t="str">
        <f>IF(Table1[[#This Row],[Purchase Amount (USD)]]&gt;=100,"High Value","Low Value")</f>
        <v>Low Value</v>
      </c>
      <c r="U3478" t="str">
        <f>IF(Table1[[#This Row],[Previous Purchases]]&gt;=20,"Loyal",
IF(Table1[[#This Row],[Previous Purchases]]&gt;=10,"Returning","New"))</f>
        <v>Returning</v>
      </c>
      <c r="V3478" s="3">
        <f>IF(Table1[[#This Row],[Discount Applied]]="Yes",1,0)</f>
        <v>0</v>
      </c>
    </row>
    <row r="3479" spans="1:22" ht="14" x14ac:dyDescent="0.3">
      <c r="A3479">
        <v>3478</v>
      </c>
      <c r="B3479" s="2">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f>IF(Table1[[#This Row],[Age]]&lt;25,"Under 25",
IF(Table1[[#This Row],[Age]]&lt;=34,"25–34",
IF(Table1[[#This Row],[Age]]&lt;=44,"35–44",
IF(Table1[[#This Row],[Age]]&lt;=54,"45–54","55+"))))</f>
        <v>45–54</v>
      </c>
      <c r="T3479" t="str">
        <f>IF(Table1[[#This Row],[Purchase Amount (USD)]]&gt;=100,"High Value","Low Value")</f>
        <v>Low Value</v>
      </c>
      <c r="U3479" t="str">
        <f>IF(Table1[[#This Row],[Previous Purchases]]&gt;=20,"Loyal",
IF(Table1[[#This Row],[Previous Purchases]]&gt;=10,"Returning","New"))</f>
        <v>Loyal</v>
      </c>
      <c r="V3479" s="3">
        <f>IF(Table1[[#This Row],[Discount Applied]]="Yes",1,0)</f>
        <v>0</v>
      </c>
    </row>
    <row r="3480" spans="1:22" ht="14" x14ac:dyDescent="0.3">
      <c r="A3480">
        <v>3479</v>
      </c>
      <c r="B3480" s="2">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f>IF(Table1[[#This Row],[Age]]&lt;25,"Under 25",
IF(Table1[[#This Row],[Age]]&lt;=34,"25–34",
IF(Table1[[#This Row],[Age]]&lt;=44,"35–44",
IF(Table1[[#This Row],[Age]]&lt;=54,"45–54","55+"))))</f>
        <v>35–44</v>
      </c>
      <c r="T3480" t="str">
        <f>IF(Table1[[#This Row],[Purchase Amount (USD)]]&gt;=100,"High Value","Low Value")</f>
        <v>Low Value</v>
      </c>
      <c r="U3480" t="str">
        <f>IF(Table1[[#This Row],[Previous Purchases]]&gt;=20,"Loyal",
IF(Table1[[#This Row],[Previous Purchases]]&gt;=10,"Returning","New"))</f>
        <v>Loyal</v>
      </c>
      <c r="V3480" s="3">
        <f>IF(Table1[[#This Row],[Discount Applied]]="Yes",1,0)</f>
        <v>0</v>
      </c>
    </row>
    <row r="3481" spans="1:22" ht="14" x14ac:dyDescent="0.3">
      <c r="A3481">
        <v>3480</v>
      </c>
      <c r="B3481" s="2">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f>IF(Table1[[#This Row],[Age]]&lt;25,"Under 25",
IF(Table1[[#This Row],[Age]]&lt;=34,"25–34",
IF(Table1[[#This Row],[Age]]&lt;=44,"35–44",
IF(Table1[[#This Row],[Age]]&lt;=54,"45–54","55+"))))</f>
        <v>45–54</v>
      </c>
      <c r="T3481" t="str">
        <f>IF(Table1[[#This Row],[Purchase Amount (USD)]]&gt;=100,"High Value","Low Value")</f>
        <v>Low Value</v>
      </c>
      <c r="U3481" t="str">
        <f>IF(Table1[[#This Row],[Previous Purchases]]&gt;=20,"Loyal",
IF(Table1[[#This Row],[Previous Purchases]]&gt;=10,"Returning","New"))</f>
        <v>Loyal</v>
      </c>
      <c r="V3481" s="3">
        <f>IF(Table1[[#This Row],[Discount Applied]]="Yes",1,0)</f>
        <v>0</v>
      </c>
    </row>
    <row r="3482" spans="1:22" ht="14" x14ac:dyDescent="0.3">
      <c r="A3482">
        <v>3481</v>
      </c>
      <c r="B3482" s="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f>IF(Table1[[#This Row],[Age]]&lt;25,"Under 25",
IF(Table1[[#This Row],[Age]]&lt;=34,"25–34",
IF(Table1[[#This Row],[Age]]&lt;=44,"35–44",
IF(Table1[[#This Row],[Age]]&lt;=54,"45–54","55+"))))</f>
        <v>Under 25</v>
      </c>
      <c r="T3482" t="str">
        <f>IF(Table1[[#This Row],[Purchase Amount (USD)]]&gt;=100,"High Value","Low Value")</f>
        <v>Low Value</v>
      </c>
      <c r="U3482" t="str">
        <f>IF(Table1[[#This Row],[Previous Purchases]]&gt;=20,"Loyal",
IF(Table1[[#This Row],[Previous Purchases]]&gt;=10,"Returning","New"))</f>
        <v>Loyal</v>
      </c>
      <c r="V3482" s="3">
        <f>IF(Table1[[#This Row],[Discount Applied]]="Yes",1,0)</f>
        <v>0</v>
      </c>
    </row>
    <row r="3483" spans="1:22" ht="14" x14ac:dyDescent="0.3">
      <c r="A3483">
        <v>3482</v>
      </c>
      <c r="B3483" s="2">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f>IF(Table1[[#This Row],[Age]]&lt;25,"Under 25",
IF(Table1[[#This Row],[Age]]&lt;=34,"25–34",
IF(Table1[[#This Row],[Age]]&lt;=44,"35–44",
IF(Table1[[#This Row],[Age]]&lt;=54,"45–54","55+"))))</f>
        <v>45–54</v>
      </c>
      <c r="T3483" t="str">
        <f>IF(Table1[[#This Row],[Purchase Amount (USD)]]&gt;=100,"High Value","Low Value")</f>
        <v>Low Value</v>
      </c>
      <c r="U3483" t="str">
        <f>IF(Table1[[#This Row],[Previous Purchases]]&gt;=20,"Loyal",
IF(Table1[[#This Row],[Previous Purchases]]&gt;=10,"Returning","New"))</f>
        <v>Loyal</v>
      </c>
      <c r="V3483" s="3">
        <f>IF(Table1[[#This Row],[Discount Applied]]="Yes",1,0)</f>
        <v>0</v>
      </c>
    </row>
    <row r="3484" spans="1:22" ht="14" x14ac:dyDescent="0.3">
      <c r="A3484">
        <v>3483</v>
      </c>
      <c r="B3484" s="2">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f>IF(Table1[[#This Row],[Age]]&lt;25,"Under 25",
IF(Table1[[#This Row],[Age]]&lt;=34,"25–34",
IF(Table1[[#This Row],[Age]]&lt;=44,"35–44",
IF(Table1[[#This Row],[Age]]&lt;=54,"45–54","55+"))))</f>
        <v>55+</v>
      </c>
      <c r="T3484" t="str">
        <f>IF(Table1[[#This Row],[Purchase Amount (USD)]]&gt;=100,"High Value","Low Value")</f>
        <v>Low Value</v>
      </c>
      <c r="U3484" t="str">
        <f>IF(Table1[[#This Row],[Previous Purchases]]&gt;=20,"Loyal",
IF(Table1[[#This Row],[Previous Purchases]]&gt;=10,"Returning","New"))</f>
        <v>Loyal</v>
      </c>
      <c r="V3484" s="3">
        <f>IF(Table1[[#This Row],[Discount Applied]]="Yes",1,0)</f>
        <v>0</v>
      </c>
    </row>
    <row r="3485" spans="1:22" ht="14" x14ac:dyDescent="0.3">
      <c r="A3485">
        <v>3484</v>
      </c>
      <c r="B3485" s="2">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f>IF(Table1[[#This Row],[Age]]&lt;25,"Under 25",
IF(Table1[[#This Row],[Age]]&lt;=34,"25–34",
IF(Table1[[#This Row],[Age]]&lt;=44,"35–44",
IF(Table1[[#This Row],[Age]]&lt;=54,"45–54","55+"))))</f>
        <v>Under 25</v>
      </c>
      <c r="T3485" t="str">
        <f>IF(Table1[[#This Row],[Purchase Amount (USD)]]&gt;=100,"High Value","Low Value")</f>
        <v>Low Value</v>
      </c>
      <c r="U3485" t="str">
        <f>IF(Table1[[#This Row],[Previous Purchases]]&gt;=20,"Loyal",
IF(Table1[[#This Row],[Previous Purchases]]&gt;=10,"Returning","New"))</f>
        <v>Loyal</v>
      </c>
      <c r="V3485" s="3">
        <f>IF(Table1[[#This Row],[Discount Applied]]="Yes",1,0)</f>
        <v>0</v>
      </c>
    </row>
    <row r="3486" spans="1:22" ht="14" x14ac:dyDescent="0.3">
      <c r="A3486">
        <v>3485</v>
      </c>
      <c r="B3486" s="2">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f>IF(Table1[[#This Row],[Age]]&lt;25,"Under 25",
IF(Table1[[#This Row],[Age]]&lt;=34,"25–34",
IF(Table1[[#This Row],[Age]]&lt;=44,"35–44",
IF(Table1[[#This Row],[Age]]&lt;=54,"45–54","55+"))))</f>
        <v>35–44</v>
      </c>
      <c r="T3486" t="str">
        <f>IF(Table1[[#This Row],[Purchase Amount (USD)]]&gt;=100,"High Value","Low Value")</f>
        <v>Low Value</v>
      </c>
      <c r="U3486" t="str">
        <f>IF(Table1[[#This Row],[Previous Purchases]]&gt;=20,"Loyal",
IF(Table1[[#This Row],[Previous Purchases]]&gt;=10,"Returning","New"))</f>
        <v>Returning</v>
      </c>
      <c r="V3486" s="3">
        <f>IF(Table1[[#This Row],[Discount Applied]]="Yes",1,0)</f>
        <v>0</v>
      </c>
    </row>
    <row r="3487" spans="1:22" ht="14" x14ac:dyDescent="0.3">
      <c r="A3487">
        <v>3486</v>
      </c>
      <c r="B3487" s="2">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f>IF(Table1[[#This Row],[Age]]&lt;25,"Under 25",
IF(Table1[[#This Row],[Age]]&lt;=34,"25–34",
IF(Table1[[#This Row],[Age]]&lt;=44,"35–44",
IF(Table1[[#This Row],[Age]]&lt;=54,"45–54","55+"))))</f>
        <v>45–54</v>
      </c>
      <c r="T3487" t="str">
        <f>IF(Table1[[#This Row],[Purchase Amount (USD)]]&gt;=100,"High Value","Low Value")</f>
        <v>Low Value</v>
      </c>
      <c r="U3487" t="str">
        <f>IF(Table1[[#This Row],[Previous Purchases]]&gt;=20,"Loyal",
IF(Table1[[#This Row],[Previous Purchases]]&gt;=10,"Returning","New"))</f>
        <v>Loyal</v>
      </c>
      <c r="V3487" s="3">
        <f>IF(Table1[[#This Row],[Discount Applied]]="Yes",1,0)</f>
        <v>0</v>
      </c>
    </row>
    <row r="3488" spans="1:22" ht="14" x14ac:dyDescent="0.3">
      <c r="A3488">
        <v>3487</v>
      </c>
      <c r="B3488" s="2">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f>IF(Table1[[#This Row],[Age]]&lt;25,"Under 25",
IF(Table1[[#This Row],[Age]]&lt;=34,"25–34",
IF(Table1[[#This Row],[Age]]&lt;=44,"35–44",
IF(Table1[[#This Row],[Age]]&lt;=54,"45–54","55+"))))</f>
        <v>45–54</v>
      </c>
      <c r="T3488" t="str">
        <f>IF(Table1[[#This Row],[Purchase Amount (USD)]]&gt;=100,"High Value","Low Value")</f>
        <v>Low Value</v>
      </c>
      <c r="U3488" t="str">
        <f>IF(Table1[[#This Row],[Previous Purchases]]&gt;=20,"Loyal",
IF(Table1[[#This Row],[Previous Purchases]]&gt;=10,"Returning","New"))</f>
        <v>New</v>
      </c>
      <c r="V3488" s="3">
        <f>IF(Table1[[#This Row],[Discount Applied]]="Yes",1,0)</f>
        <v>0</v>
      </c>
    </row>
    <row r="3489" spans="1:22" ht="14" x14ac:dyDescent="0.3">
      <c r="A3489">
        <v>3488</v>
      </c>
      <c r="B3489" s="2">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f>IF(Table1[[#This Row],[Age]]&lt;25,"Under 25",
IF(Table1[[#This Row],[Age]]&lt;=34,"25–34",
IF(Table1[[#This Row],[Age]]&lt;=44,"35–44",
IF(Table1[[#This Row],[Age]]&lt;=54,"45–54","55+"))))</f>
        <v>25–34</v>
      </c>
      <c r="T3489" t="str">
        <f>IF(Table1[[#This Row],[Purchase Amount (USD)]]&gt;=100,"High Value","Low Value")</f>
        <v>Low Value</v>
      </c>
      <c r="U3489" t="str">
        <f>IF(Table1[[#This Row],[Previous Purchases]]&gt;=20,"Loyal",
IF(Table1[[#This Row],[Previous Purchases]]&gt;=10,"Returning","New"))</f>
        <v>Loyal</v>
      </c>
      <c r="V3489" s="3">
        <f>IF(Table1[[#This Row],[Discount Applied]]="Yes",1,0)</f>
        <v>0</v>
      </c>
    </row>
    <row r="3490" spans="1:22" ht="14" x14ac:dyDescent="0.3">
      <c r="A3490">
        <v>3489</v>
      </c>
      <c r="B3490" s="2">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f>IF(Table1[[#This Row],[Age]]&lt;25,"Under 25",
IF(Table1[[#This Row],[Age]]&lt;=34,"25–34",
IF(Table1[[#This Row],[Age]]&lt;=44,"35–44",
IF(Table1[[#This Row],[Age]]&lt;=54,"45–54","55+"))))</f>
        <v>55+</v>
      </c>
      <c r="T3490" t="str">
        <f>IF(Table1[[#This Row],[Purchase Amount (USD)]]&gt;=100,"High Value","Low Value")</f>
        <v>Low Value</v>
      </c>
      <c r="U3490" t="str">
        <f>IF(Table1[[#This Row],[Previous Purchases]]&gt;=20,"Loyal",
IF(Table1[[#This Row],[Previous Purchases]]&gt;=10,"Returning","New"))</f>
        <v>New</v>
      </c>
      <c r="V3490" s="3">
        <f>IF(Table1[[#This Row],[Discount Applied]]="Yes",1,0)</f>
        <v>0</v>
      </c>
    </row>
    <row r="3491" spans="1:22" ht="14" x14ac:dyDescent="0.3">
      <c r="A3491">
        <v>3490</v>
      </c>
      <c r="B3491" s="2">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f>IF(Table1[[#This Row],[Age]]&lt;25,"Under 25",
IF(Table1[[#This Row],[Age]]&lt;=34,"25–34",
IF(Table1[[#This Row],[Age]]&lt;=44,"35–44",
IF(Table1[[#This Row],[Age]]&lt;=54,"45–54","55+"))))</f>
        <v>45–54</v>
      </c>
      <c r="T3491" t="str">
        <f>IF(Table1[[#This Row],[Purchase Amount (USD)]]&gt;=100,"High Value","Low Value")</f>
        <v>Low Value</v>
      </c>
      <c r="U3491" t="str">
        <f>IF(Table1[[#This Row],[Previous Purchases]]&gt;=20,"Loyal",
IF(Table1[[#This Row],[Previous Purchases]]&gt;=10,"Returning","New"))</f>
        <v>Loyal</v>
      </c>
      <c r="V3491" s="3">
        <f>IF(Table1[[#This Row],[Discount Applied]]="Yes",1,0)</f>
        <v>0</v>
      </c>
    </row>
    <row r="3492" spans="1:22" ht="14" x14ac:dyDescent="0.3">
      <c r="A3492">
        <v>3491</v>
      </c>
      <c r="B3492" s="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f>IF(Table1[[#This Row],[Age]]&lt;25,"Under 25",
IF(Table1[[#This Row],[Age]]&lt;=34,"25–34",
IF(Table1[[#This Row],[Age]]&lt;=44,"35–44",
IF(Table1[[#This Row],[Age]]&lt;=54,"45–54","55+"))))</f>
        <v>55+</v>
      </c>
      <c r="T3492" t="str">
        <f>IF(Table1[[#This Row],[Purchase Amount (USD)]]&gt;=100,"High Value","Low Value")</f>
        <v>Low Value</v>
      </c>
      <c r="U3492" t="str">
        <f>IF(Table1[[#This Row],[Previous Purchases]]&gt;=20,"Loyal",
IF(Table1[[#This Row],[Previous Purchases]]&gt;=10,"Returning","New"))</f>
        <v>Loyal</v>
      </c>
      <c r="V3492" s="3">
        <f>IF(Table1[[#This Row],[Discount Applied]]="Yes",1,0)</f>
        <v>0</v>
      </c>
    </row>
    <row r="3493" spans="1:22" ht="14" x14ac:dyDescent="0.3">
      <c r="A3493">
        <v>3492</v>
      </c>
      <c r="B3493" s="2">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f>IF(Table1[[#This Row],[Age]]&lt;25,"Under 25",
IF(Table1[[#This Row],[Age]]&lt;=34,"25–34",
IF(Table1[[#This Row],[Age]]&lt;=44,"35–44",
IF(Table1[[#This Row],[Age]]&lt;=54,"45–54","55+"))))</f>
        <v>Under 25</v>
      </c>
      <c r="T3493" t="str">
        <f>IF(Table1[[#This Row],[Purchase Amount (USD)]]&gt;=100,"High Value","Low Value")</f>
        <v>Low Value</v>
      </c>
      <c r="U3493" t="str">
        <f>IF(Table1[[#This Row],[Previous Purchases]]&gt;=20,"Loyal",
IF(Table1[[#This Row],[Previous Purchases]]&gt;=10,"Returning","New"))</f>
        <v>Returning</v>
      </c>
      <c r="V3493" s="3">
        <f>IF(Table1[[#This Row],[Discount Applied]]="Yes",1,0)</f>
        <v>0</v>
      </c>
    </row>
    <row r="3494" spans="1:22" ht="14" x14ac:dyDescent="0.3">
      <c r="A3494">
        <v>3493</v>
      </c>
      <c r="B3494" s="2">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f>IF(Table1[[#This Row],[Age]]&lt;25,"Under 25",
IF(Table1[[#This Row],[Age]]&lt;=34,"25–34",
IF(Table1[[#This Row],[Age]]&lt;=44,"35–44",
IF(Table1[[#This Row],[Age]]&lt;=54,"45–54","55+"))))</f>
        <v>45–54</v>
      </c>
      <c r="T3494" t="str">
        <f>IF(Table1[[#This Row],[Purchase Amount (USD)]]&gt;=100,"High Value","Low Value")</f>
        <v>Low Value</v>
      </c>
      <c r="U3494" t="str">
        <f>IF(Table1[[#This Row],[Previous Purchases]]&gt;=20,"Loyal",
IF(Table1[[#This Row],[Previous Purchases]]&gt;=10,"Returning","New"))</f>
        <v>Loyal</v>
      </c>
      <c r="V3494" s="3">
        <f>IF(Table1[[#This Row],[Discount Applied]]="Yes",1,0)</f>
        <v>0</v>
      </c>
    </row>
    <row r="3495" spans="1:22" ht="14" x14ac:dyDescent="0.3">
      <c r="A3495">
        <v>3494</v>
      </c>
      <c r="B3495" s="2">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f>IF(Table1[[#This Row],[Age]]&lt;25,"Under 25",
IF(Table1[[#This Row],[Age]]&lt;=34,"25–34",
IF(Table1[[#This Row],[Age]]&lt;=44,"35–44",
IF(Table1[[#This Row],[Age]]&lt;=54,"45–54","55+"))))</f>
        <v>45–54</v>
      </c>
      <c r="T3495" t="str">
        <f>IF(Table1[[#This Row],[Purchase Amount (USD)]]&gt;=100,"High Value","Low Value")</f>
        <v>Low Value</v>
      </c>
      <c r="U3495" t="str">
        <f>IF(Table1[[#This Row],[Previous Purchases]]&gt;=20,"Loyal",
IF(Table1[[#This Row],[Previous Purchases]]&gt;=10,"Returning","New"))</f>
        <v>Loyal</v>
      </c>
      <c r="V3495" s="3">
        <f>IF(Table1[[#This Row],[Discount Applied]]="Yes",1,0)</f>
        <v>0</v>
      </c>
    </row>
    <row r="3496" spans="1:22" ht="14" x14ac:dyDescent="0.3">
      <c r="A3496">
        <v>3495</v>
      </c>
      <c r="B3496" s="2">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f>IF(Table1[[#This Row],[Age]]&lt;25,"Under 25",
IF(Table1[[#This Row],[Age]]&lt;=34,"25–34",
IF(Table1[[#This Row],[Age]]&lt;=44,"35–44",
IF(Table1[[#This Row],[Age]]&lt;=54,"45–54","55+"))))</f>
        <v>55+</v>
      </c>
      <c r="T3496" t="str">
        <f>IF(Table1[[#This Row],[Purchase Amount (USD)]]&gt;=100,"High Value","Low Value")</f>
        <v>Low Value</v>
      </c>
      <c r="U3496" t="str">
        <f>IF(Table1[[#This Row],[Previous Purchases]]&gt;=20,"Loyal",
IF(Table1[[#This Row],[Previous Purchases]]&gt;=10,"Returning","New"))</f>
        <v>Loyal</v>
      </c>
      <c r="V3496" s="3">
        <f>IF(Table1[[#This Row],[Discount Applied]]="Yes",1,0)</f>
        <v>0</v>
      </c>
    </row>
    <row r="3497" spans="1:22" ht="14" x14ac:dyDescent="0.3">
      <c r="A3497">
        <v>3496</v>
      </c>
      <c r="B3497" s="2">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f>IF(Table1[[#This Row],[Age]]&lt;25,"Under 25",
IF(Table1[[#This Row],[Age]]&lt;=34,"25–34",
IF(Table1[[#This Row],[Age]]&lt;=44,"35–44",
IF(Table1[[#This Row],[Age]]&lt;=54,"45–54","55+"))))</f>
        <v>Under 25</v>
      </c>
      <c r="T3497" t="str">
        <f>IF(Table1[[#This Row],[Purchase Amount (USD)]]&gt;=100,"High Value","Low Value")</f>
        <v>Low Value</v>
      </c>
      <c r="U3497" t="str">
        <f>IF(Table1[[#This Row],[Previous Purchases]]&gt;=20,"Loyal",
IF(Table1[[#This Row],[Previous Purchases]]&gt;=10,"Returning","New"))</f>
        <v>Returning</v>
      </c>
      <c r="V3497" s="3">
        <f>IF(Table1[[#This Row],[Discount Applied]]="Yes",1,0)</f>
        <v>0</v>
      </c>
    </row>
    <row r="3498" spans="1:22" ht="14" x14ac:dyDescent="0.3">
      <c r="A3498">
        <v>3497</v>
      </c>
      <c r="B3498" s="2">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f>IF(Table1[[#This Row],[Age]]&lt;25,"Under 25",
IF(Table1[[#This Row],[Age]]&lt;=34,"25–34",
IF(Table1[[#This Row],[Age]]&lt;=44,"35–44",
IF(Table1[[#This Row],[Age]]&lt;=54,"45–54","55+"))))</f>
        <v>35–44</v>
      </c>
      <c r="T3498" t="str">
        <f>IF(Table1[[#This Row],[Purchase Amount (USD)]]&gt;=100,"High Value","Low Value")</f>
        <v>Low Value</v>
      </c>
      <c r="U3498" t="str">
        <f>IF(Table1[[#This Row],[Previous Purchases]]&gt;=20,"Loyal",
IF(Table1[[#This Row],[Previous Purchases]]&gt;=10,"Returning","New"))</f>
        <v>Loyal</v>
      </c>
      <c r="V3498" s="3">
        <f>IF(Table1[[#This Row],[Discount Applied]]="Yes",1,0)</f>
        <v>0</v>
      </c>
    </row>
    <row r="3499" spans="1:22" ht="14" x14ac:dyDescent="0.3">
      <c r="A3499">
        <v>3498</v>
      </c>
      <c r="B3499" s="2">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f>IF(Table1[[#This Row],[Age]]&lt;25,"Under 25",
IF(Table1[[#This Row],[Age]]&lt;=34,"25–34",
IF(Table1[[#This Row],[Age]]&lt;=44,"35–44",
IF(Table1[[#This Row],[Age]]&lt;=54,"45–54","55+"))))</f>
        <v>35–44</v>
      </c>
      <c r="T3499" t="str">
        <f>IF(Table1[[#This Row],[Purchase Amount (USD)]]&gt;=100,"High Value","Low Value")</f>
        <v>Low Value</v>
      </c>
      <c r="U3499" t="str">
        <f>IF(Table1[[#This Row],[Previous Purchases]]&gt;=20,"Loyal",
IF(Table1[[#This Row],[Previous Purchases]]&gt;=10,"Returning","New"))</f>
        <v>Returning</v>
      </c>
      <c r="V3499" s="3">
        <f>IF(Table1[[#This Row],[Discount Applied]]="Yes",1,0)</f>
        <v>0</v>
      </c>
    </row>
    <row r="3500" spans="1:22" ht="14" x14ac:dyDescent="0.3">
      <c r="A3500">
        <v>3499</v>
      </c>
      <c r="B3500" s="2">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f>IF(Table1[[#This Row],[Age]]&lt;25,"Under 25",
IF(Table1[[#This Row],[Age]]&lt;=34,"25–34",
IF(Table1[[#This Row],[Age]]&lt;=44,"35–44",
IF(Table1[[#This Row],[Age]]&lt;=54,"45–54","55+"))))</f>
        <v>45–54</v>
      </c>
      <c r="T3500" t="str">
        <f>IF(Table1[[#This Row],[Purchase Amount (USD)]]&gt;=100,"High Value","Low Value")</f>
        <v>Low Value</v>
      </c>
      <c r="U3500" t="str">
        <f>IF(Table1[[#This Row],[Previous Purchases]]&gt;=20,"Loyal",
IF(Table1[[#This Row],[Previous Purchases]]&gt;=10,"Returning","New"))</f>
        <v>New</v>
      </c>
      <c r="V3500" s="3">
        <f>IF(Table1[[#This Row],[Discount Applied]]="Yes",1,0)</f>
        <v>0</v>
      </c>
    </row>
    <row r="3501" spans="1:22" ht="14" x14ac:dyDescent="0.3">
      <c r="A3501">
        <v>3500</v>
      </c>
      <c r="B3501" s="2">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f>IF(Table1[[#This Row],[Age]]&lt;25,"Under 25",
IF(Table1[[#This Row],[Age]]&lt;=34,"25–34",
IF(Table1[[#This Row],[Age]]&lt;=44,"35–44",
IF(Table1[[#This Row],[Age]]&lt;=54,"45–54","55+"))))</f>
        <v>Under 25</v>
      </c>
      <c r="T3501" t="str">
        <f>IF(Table1[[#This Row],[Purchase Amount (USD)]]&gt;=100,"High Value","Low Value")</f>
        <v>Low Value</v>
      </c>
      <c r="U3501" t="str">
        <f>IF(Table1[[#This Row],[Previous Purchases]]&gt;=20,"Loyal",
IF(Table1[[#This Row],[Previous Purchases]]&gt;=10,"Returning","New"))</f>
        <v>Returning</v>
      </c>
      <c r="V3501" s="3">
        <f>IF(Table1[[#This Row],[Discount Applied]]="Yes",1,0)</f>
        <v>0</v>
      </c>
    </row>
    <row r="3502" spans="1:22" ht="14" x14ac:dyDescent="0.3">
      <c r="A3502">
        <v>3501</v>
      </c>
      <c r="B3502" s="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f>IF(Table1[[#This Row],[Age]]&lt;25,"Under 25",
IF(Table1[[#This Row],[Age]]&lt;=34,"25–34",
IF(Table1[[#This Row],[Age]]&lt;=44,"35–44",
IF(Table1[[#This Row],[Age]]&lt;=54,"45–54","55+"))))</f>
        <v>35–44</v>
      </c>
      <c r="T3502" t="str">
        <f>IF(Table1[[#This Row],[Purchase Amount (USD)]]&gt;=100,"High Value","Low Value")</f>
        <v>Low Value</v>
      </c>
      <c r="U3502" t="str">
        <f>IF(Table1[[#This Row],[Previous Purchases]]&gt;=20,"Loyal",
IF(Table1[[#This Row],[Previous Purchases]]&gt;=10,"Returning","New"))</f>
        <v>Loyal</v>
      </c>
      <c r="V3502" s="3">
        <f>IF(Table1[[#This Row],[Discount Applied]]="Yes",1,0)</f>
        <v>0</v>
      </c>
    </row>
    <row r="3503" spans="1:22" ht="14" x14ac:dyDescent="0.3">
      <c r="A3503">
        <v>3502</v>
      </c>
      <c r="B3503" s="2">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f>IF(Table1[[#This Row],[Age]]&lt;25,"Under 25",
IF(Table1[[#This Row],[Age]]&lt;=34,"25–34",
IF(Table1[[#This Row],[Age]]&lt;=44,"35–44",
IF(Table1[[#This Row],[Age]]&lt;=54,"45–54","55+"))))</f>
        <v>45–54</v>
      </c>
      <c r="T3503" t="str">
        <f>IF(Table1[[#This Row],[Purchase Amount (USD)]]&gt;=100,"High Value","Low Value")</f>
        <v>Low Value</v>
      </c>
      <c r="U3503" t="str">
        <f>IF(Table1[[#This Row],[Previous Purchases]]&gt;=20,"Loyal",
IF(Table1[[#This Row],[Previous Purchases]]&gt;=10,"Returning","New"))</f>
        <v>Loyal</v>
      </c>
      <c r="V3503" s="3">
        <f>IF(Table1[[#This Row],[Discount Applied]]="Yes",1,0)</f>
        <v>0</v>
      </c>
    </row>
    <row r="3504" spans="1:22" ht="14" x14ac:dyDescent="0.3">
      <c r="A3504">
        <v>3503</v>
      </c>
      <c r="B3504" s="2">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str">
        <f>IF(Table1[[#This Row],[Age]]&lt;25,"Under 25",
IF(Table1[[#This Row],[Age]]&lt;=34,"25–34",
IF(Table1[[#This Row],[Age]]&lt;=44,"35–44",
IF(Table1[[#This Row],[Age]]&lt;=54,"45–54","55+"))))</f>
        <v>25–34</v>
      </c>
      <c r="T3504" t="str">
        <f>IF(Table1[[#This Row],[Purchase Amount (USD)]]&gt;=100,"High Value","Low Value")</f>
        <v>Low Value</v>
      </c>
      <c r="U3504" t="str">
        <f>IF(Table1[[#This Row],[Previous Purchases]]&gt;=20,"Loyal",
IF(Table1[[#This Row],[Previous Purchases]]&gt;=10,"Returning","New"))</f>
        <v>Loyal</v>
      </c>
      <c r="V3504" s="3">
        <f>IF(Table1[[#This Row],[Discount Applied]]="Yes",1,0)</f>
        <v>0</v>
      </c>
    </row>
    <row r="3505" spans="1:22" ht="14" x14ac:dyDescent="0.3">
      <c r="A3505">
        <v>3504</v>
      </c>
      <c r="B3505" s="2">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f>IF(Table1[[#This Row],[Age]]&lt;25,"Under 25",
IF(Table1[[#This Row],[Age]]&lt;=34,"25–34",
IF(Table1[[#This Row],[Age]]&lt;=44,"35–44",
IF(Table1[[#This Row],[Age]]&lt;=54,"45–54","55+"))))</f>
        <v>25–34</v>
      </c>
      <c r="T3505" t="str">
        <f>IF(Table1[[#This Row],[Purchase Amount (USD)]]&gt;=100,"High Value","Low Value")</f>
        <v>Low Value</v>
      </c>
      <c r="U3505" t="str">
        <f>IF(Table1[[#This Row],[Previous Purchases]]&gt;=20,"Loyal",
IF(Table1[[#This Row],[Previous Purchases]]&gt;=10,"Returning","New"))</f>
        <v>Loyal</v>
      </c>
      <c r="V3505" s="3">
        <f>IF(Table1[[#This Row],[Discount Applied]]="Yes",1,0)</f>
        <v>0</v>
      </c>
    </row>
    <row r="3506" spans="1:22" ht="14" x14ac:dyDescent="0.3">
      <c r="A3506">
        <v>3505</v>
      </c>
      <c r="B3506" s="2">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f>IF(Table1[[#This Row],[Age]]&lt;25,"Under 25",
IF(Table1[[#This Row],[Age]]&lt;=34,"25–34",
IF(Table1[[#This Row],[Age]]&lt;=44,"35–44",
IF(Table1[[#This Row],[Age]]&lt;=54,"45–54","55+"))))</f>
        <v>55+</v>
      </c>
      <c r="T3506" t="str">
        <f>IF(Table1[[#This Row],[Purchase Amount (USD)]]&gt;=100,"High Value","Low Value")</f>
        <v>Low Value</v>
      </c>
      <c r="U3506" t="str">
        <f>IF(Table1[[#This Row],[Previous Purchases]]&gt;=20,"Loyal",
IF(Table1[[#This Row],[Previous Purchases]]&gt;=10,"Returning","New"))</f>
        <v>Loyal</v>
      </c>
      <c r="V3506" s="3">
        <f>IF(Table1[[#This Row],[Discount Applied]]="Yes",1,0)</f>
        <v>0</v>
      </c>
    </row>
    <row r="3507" spans="1:22" ht="14" x14ac:dyDescent="0.3">
      <c r="A3507">
        <v>3506</v>
      </c>
      <c r="B3507" s="2">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f>IF(Table1[[#This Row],[Age]]&lt;25,"Under 25",
IF(Table1[[#This Row],[Age]]&lt;=34,"25–34",
IF(Table1[[#This Row],[Age]]&lt;=44,"35–44",
IF(Table1[[#This Row],[Age]]&lt;=54,"45–54","55+"))))</f>
        <v>45–54</v>
      </c>
      <c r="T3507" t="str">
        <f>IF(Table1[[#This Row],[Purchase Amount (USD)]]&gt;=100,"High Value","Low Value")</f>
        <v>Low Value</v>
      </c>
      <c r="U3507" t="str">
        <f>IF(Table1[[#This Row],[Previous Purchases]]&gt;=20,"Loyal",
IF(Table1[[#This Row],[Previous Purchases]]&gt;=10,"Returning","New"))</f>
        <v>Loyal</v>
      </c>
      <c r="V3507" s="3">
        <f>IF(Table1[[#This Row],[Discount Applied]]="Yes",1,0)</f>
        <v>0</v>
      </c>
    </row>
    <row r="3508" spans="1:22" ht="14" x14ac:dyDescent="0.3">
      <c r="A3508">
        <v>3507</v>
      </c>
      <c r="B3508" s="2">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f>IF(Table1[[#This Row],[Age]]&lt;25,"Under 25",
IF(Table1[[#This Row],[Age]]&lt;=34,"25–34",
IF(Table1[[#This Row],[Age]]&lt;=44,"35–44",
IF(Table1[[#This Row],[Age]]&lt;=54,"45–54","55+"))))</f>
        <v>Under 25</v>
      </c>
      <c r="T3508" t="str">
        <f>IF(Table1[[#This Row],[Purchase Amount (USD)]]&gt;=100,"High Value","Low Value")</f>
        <v>Low Value</v>
      </c>
      <c r="U3508" t="str">
        <f>IF(Table1[[#This Row],[Previous Purchases]]&gt;=20,"Loyal",
IF(Table1[[#This Row],[Previous Purchases]]&gt;=10,"Returning","New"))</f>
        <v>Returning</v>
      </c>
      <c r="V3508" s="3">
        <f>IF(Table1[[#This Row],[Discount Applied]]="Yes",1,0)</f>
        <v>0</v>
      </c>
    </row>
    <row r="3509" spans="1:22" ht="14" x14ac:dyDescent="0.3">
      <c r="A3509">
        <v>3508</v>
      </c>
      <c r="B3509" s="2">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f>IF(Table1[[#This Row],[Age]]&lt;25,"Under 25",
IF(Table1[[#This Row],[Age]]&lt;=34,"25–34",
IF(Table1[[#This Row],[Age]]&lt;=44,"35–44",
IF(Table1[[#This Row],[Age]]&lt;=54,"45–54","55+"))))</f>
        <v>45–54</v>
      </c>
      <c r="T3509" t="str">
        <f>IF(Table1[[#This Row],[Purchase Amount (USD)]]&gt;=100,"High Value","Low Value")</f>
        <v>Low Value</v>
      </c>
      <c r="U3509" t="str">
        <f>IF(Table1[[#This Row],[Previous Purchases]]&gt;=20,"Loyal",
IF(Table1[[#This Row],[Previous Purchases]]&gt;=10,"Returning","New"))</f>
        <v>Loyal</v>
      </c>
      <c r="V3509" s="3">
        <f>IF(Table1[[#This Row],[Discount Applied]]="Yes",1,0)</f>
        <v>0</v>
      </c>
    </row>
    <row r="3510" spans="1:22" ht="14" x14ac:dyDescent="0.3">
      <c r="A3510">
        <v>3509</v>
      </c>
      <c r="B3510" s="2">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f>IF(Table1[[#This Row],[Age]]&lt;25,"Under 25",
IF(Table1[[#This Row],[Age]]&lt;=34,"25–34",
IF(Table1[[#This Row],[Age]]&lt;=44,"35–44",
IF(Table1[[#This Row],[Age]]&lt;=54,"45–54","55+"))))</f>
        <v>45–54</v>
      </c>
      <c r="T3510" t="str">
        <f>IF(Table1[[#This Row],[Purchase Amount (USD)]]&gt;=100,"High Value","Low Value")</f>
        <v>Low Value</v>
      </c>
      <c r="U3510" t="str">
        <f>IF(Table1[[#This Row],[Previous Purchases]]&gt;=20,"Loyal",
IF(Table1[[#This Row],[Previous Purchases]]&gt;=10,"Returning","New"))</f>
        <v>Loyal</v>
      </c>
      <c r="V3510" s="3">
        <f>IF(Table1[[#This Row],[Discount Applied]]="Yes",1,0)</f>
        <v>0</v>
      </c>
    </row>
    <row r="3511" spans="1:22" ht="14" x14ac:dyDescent="0.3">
      <c r="A3511">
        <v>3510</v>
      </c>
      <c r="B3511" s="2">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f>IF(Table1[[#This Row],[Age]]&lt;25,"Under 25",
IF(Table1[[#This Row],[Age]]&lt;=34,"25–34",
IF(Table1[[#This Row],[Age]]&lt;=44,"35–44",
IF(Table1[[#This Row],[Age]]&lt;=54,"45–54","55+"))))</f>
        <v>45–54</v>
      </c>
      <c r="T3511" t="str">
        <f>IF(Table1[[#This Row],[Purchase Amount (USD)]]&gt;=100,"High Value","Low Value")</f>
        <v>Low Value</v>
      </c>
      <c r="U3511" t="str">
        <f>IF(Table1[[#This Row],[Previous Purchases]]&gt;=20,"Loyal",
IF(Table1[[#This Row],[Previous Purchases]]&gt;=10,"Returning","New"))</f>
        <v>Loyal</v>
      </c>
      <c r="V3511" s="3">
        <f>IF(Table1[[#This Row],[Discount Applied]]="Yes",1,0)</f>
        <v>0</v>
      </c>
    </row>
    <row r="3512" spans="1:22" ht="14" x14ac:dyDescent="0.3">
      <c r="A3512">
        <v>3511</v>
      </c>
      <c r="B3512" s="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f>IF(Table1[[#This Row],[Age]]&lt;25,"Under 25",
IF(Table1[[#This Row],[Age]]&lt;=34,"25–34",
IF(Table1[[#This Row],[Age]]&lt;=44,"35–44",
IF(Table1[[#This Row],[Age]]&lt;=54,"45–54","55+"))))</f>
        <v>45–54</v>
      </c>
      <c r="T3512" t="str">
        <f>IF(Table1[[#This Row],[Purchase Amount (USD)]]&gt;=100,"High Value","Low Value")</f>
        <v>Low Value</v>
      </c>
      <c r="U3512" t="str">
        <f>IF(Table1[[#This Row],[Previous Purchases]]&gt;=20,"Loyal",
IF(Table1[[#This Row],[Previous Purchases]]&gt;=10,"Returning","New"))</f>
        <v>Returning</v>
      </c>
      <c r="V3512" s="3">
        <f>IF(Table1[[#This Row],[Discount Applied]]="Yes",1,0)</f>
        <v>0</v>
      </c>
    </row>
    <row r="3513" spans="1:22" ht="14" x14ac:dyDescent="0.3">
      <c r="A3513">
        <v>3512</v>
      </c>
      <c r="B3513" s="2">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f>IF(Table1[[#This Row],[Age]]&lt;25,"Under 25",
IF(Table1[[#This Row],[Age]]&lt;=34,"25–34",
IF(Table1[[#This Row],[Age]]&lt;=44,"35–44",
IF(Table1[[#This Row],[Age]]&lt;=54,"45–54","55+"))))</f>
        <v>55+</v>
      </c>
      <c r="T3513" t="str">
        <f>IF(Table1[[#This Row],[Purchase Amount (USD)]]&gt;=100,"High Value","Low Value")</f>
        <v>Low Value</v>
      </c>
      <c r="U3513" t="str">
        <f>IF(Table1[[#This Row],[Previous Purchases]]&gt;=20,"Loyal",
IF(Table1[[#This Row],[Previous Purchases]]&gt;=10,"Returning","New"))</f>
        <v>Loyal</v>
      </c>
      <c r="V3513" s="3">
        <f>IF(Table1[[#This Row],[Discount Applied]]="Yes",1,0)</f>
        <v>0</v>
      </c>
    </row>
    <row r="3514" spans="1:22" ht="14" x14ac:dyDescent="0.3">
      <c r="A3514">
        <v>3513</v>
      </c>
      <c r="B3514" s="2">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f>IF(Table1[[#This Row],[Age]]&lt;25,"Under 25",
IF(Table1[[#This Row],[Age]]&lt;=34,"25–34",
IF(Table1[[#This Row],[Age]]&lt;=44,"35–44",
IF(Table1[[#This Row],[Age]]&lt;=54,"45–54","55+"))))</f>
        <v>35–44</v>
      </c>
      <c r="T3514" t="str">
        <f>IF(Table1[[#This Row],[Purchase Amount (USD)]]&gt;=100,"High Value","Low Value")</f>
        <v>Low Value</v>
      </c>
      <c r="U3514" t="str">
        <f>IF(Table1[[#This Row],[Previous Purchases]]&gt;=20,"Loyal",
IF(Table1[[#This Row],[Previous Purchases]]&gt;=10,"Returning","New"))</f>
        <v>Loyal</v>
      </c>
      <c r="V3514" s="3">
        <f>IF(Table1[[#This Row],[Discount Applied]]="Yes",1,0)</f>
        <v>0</v>
      </c>
    </row>
    <row r="3515" spans="1:22" ht="14" x14ac:dyDescent="0.3">
      <c r="A3515">
        <v>3514</v>
      </c>
      <c r="B3515" s="2">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f>IF(Table1[[#This Row],[Age]]&lt;25,"Under 25",
IF(Table1[[#This Row],[Age]]&lt;=34,"25–34",
IF(Table1[[#This Row],[Age]]&lt;=44,"35–44",
IF(Table1[[#This Row],[Age]]&lt;=54,"45–54","55+"))))</f>
        <v>25–34</v>
      </c>
      <c r="T3515" t="str">
        <f>IF(Table1[[#This Row],[Purchase Amount (USD)]]&gt;=100,"High Value","Low Value")</f>
        <v>Low Value</v>
      </c>
      <c r="U3515" t="str">
        <f>IF(Table1[[#This Row],[Previous Purchases]]&gt;=20,"Loyal",
IF(Table1[[#This Row],[Previous Purchases]]&gt;=10,"Returning","New"))</f>
        <v>Loyal</v>
      </c>
      <c r="V3515" s="3">
        <f>IF(Table1[[#This Row],[Discount Applied]]="Yes",1,0)</f>
        <v>0</v>
      </c>
    </row>
    <row r="3516" spans="1:22" ht="14" x14ac:dyDescent="0.3">
      <c r="A3516">
        <v>3515</v>
      </c>
      <c r="B3516" s="2">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f>IF(Table1[[#This Row],[Age]]&lt;25,"Under 25",
IF(Table1[[#This Row],[Age]]&lt;=34,"25–34",
IF(Table1[[#This Row],[Age]]&lt;=44,"35–44",
IF(Table1[[#This Row],[Age]]&lt;=54,"45–54","55+"))))</f>
        <v>25–34</v>
      </c>
      <c r="T3516" t="str">
        <f>IF(Table1[[#This Row],[Purchase Amount (USD)]]&gt;=100,"High Value","Low Value")</f>
        <v>Low Value</v>
      </c>
      <c r="U3516" t="str">
        <f>IF(Table1[[#This Row],[Previous Purchases]]&gt;=20,"Loyal",
IF(Table1[[#This Row],[Previous Purchases]]&gt;=10,"Returning","New"))</f>
        <v>Loyal</v>
      </c>
      <c r="V3516" s="3">
        <f>IF(Table1[[#This Row],[Discount Applied]]="Yes",1,0)</f>
        <v>0</v>
      </c>
    </row>
    <row r="3517" spans="1:22" ht="14" x14ac:dyDescent="0.3">
      <c r="A3517">
        <v>3516</v>
      </c>
      <c r="B3517" s="2">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f>IF(Table1[[#This Row],[Age]]&lt;25,"Under 25",
IF(Table1[[#This Row],[Age]]&lt;=34,"25–34",
IF(Table1[[#This Row],[Age]]&lt;=44,"35–44",
IF(Table1[[#This Row],[Age]]&lt;=54,"45–54","55+"))))</f>
        <v>Under 25</v>
      </c>
      <c r="T3517" t="str">
        <f>IF(Table1[[#This Row],[Purchase Amount (USD)]]&gt;=100,"High Value","Low Value")</f>
        <v>Low Value</v>
      </c>
      <c r="U3517" t="str">
        <f>IF(Table1[[#This Row],[Previous Purchases]]&gt;=20,"Loyal",
IF(Table1[[#This Row],[Previous Purchases]]&gt;=10,"Returning","New"))</f>
        <v>Returning</v>
      </c>
      <c r="V3517" s="3">
        <f>IF(Table1[[#This Row],[Discount Applied]]="Yes",1,0)</f>
        <v>0</v>
      </c>
    </row>
    <row r="3518" spans="1:22" ht="14" x14ac:dyDescent="0.3">
      <c r="A3518">
        <v>3517</v>
      </c>
      <c r="B3518" s="2">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f>IF(Table1[[#This Row],[Age]]&lt;25,"Under 25",
IF(Table1[[#This Row],[Age]]&lt;=34,"25–34",
IF(Table1[[#This Row],[Age]]&lt;=44,"35–44",
IF(Table1[[#This Row],[Age]]&lt;=54,"45–54","55+"))))</f>
        <v>25–34</v>
      </c>
      <c r="T3518" t="str">
        <f>IF(Table1[[#This Row],[Purchase Amount (USD)]]&gt;=100,"High Value","Low Value")</f>
        <v>Low Value</v>
      </c>
      <c r="U3518" t="str">
        <f>IF(Table1[[#This Row],[Previous Purchases]]&gt;=20,"Loyal",
IF(Table1[[#This Row],[Previous Purchases]]&gt;=10,"Returning","New"))</f>
        <v>Loyal</v>
      </c>
      <c r="V3518" s="3">
        <f>IF(Table1[[#This Row],[Discount Applied]]="Yes",1,0)</f>
        <v>0</v>
      </c>
    </row>
    <row r="3519" spans="1:22" ht="14" x14ac:dyDescent="0.3">
      <c r="A3519">
        <v>3518</v>
      </c>
      <c r="B3519" s="2">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f>IF(Table1[[#This Row],[Age]]&lt;25,"Under 25",
IF(Table1[[#This Row],[Age]]&lt;=34,"25–34",
IF(Table1[[#This Row],[Age]]&lt;=44,"35–44",
IF(Table1[[#This Row],[Age]]&lt;=54,"45–54","55+"))))</f>
        <v>25–34</v>
      </c>
      <c r="T3519" t="str">
        <f>IF(Table1[[#This Row],[Purchase Amount (USD)]]&gt;=100,"High Value","Low Value")</f>
        <v>Low Value</v>
      </c>
      <c r="U3519" t="str">
        <f>IF(Table1[[#This Row],[Previous Purchases]]&gt;=20,"Loyal",
IF(Table1[[#This Row],[Previous Purchases]]&gt;=10,"Returning","New"))</f>
        <v>Loyal</v>
      </c>
      <c r="V3519" s="3">
        <f>IF(Table1[[#This Row],[Discount Applied]]="Yes",1,0)</f>
        <v>0</v>
      </c>
    </row>
    <row r="3520" spans="1:22" ht="14" x14ac:dyDescent="0.3">
      <c r="A3520">
        <v>3519</v>
      </c>
      <c r="B3520" s="2">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f>IF(Table1[[#This Row],[Age]]&lt;25,"Under 25",
IF(Table1[[#This Row],[Age]]&lt;=34,"25–34",
IF(Table1[[#This Row],[Age]]&lt;=44,"35–44",
IF(Table1[[#This Row],[Age]]&lt;=54,"45–54","55+"))))</f>
        <v>45–54</v>
      </c>
      <c r="T3520" t="str">
        <f>IF(Table1[[#This Row],[Purchase Amount (USD)]]&gt;=100,"High Value","Low Value")</f>
        <v>Low Value</v>
      </c>
      <c r="U3520" t="str">
        <f>IF(Table1[[#This Row],[Previous Purchases]]&gt;=20,"Loyal",
IF(Table1[[#This Row],[Previous Purchases]]&gt;=10,"Returning","New"))</f>
        <v>Loyal</v>
      </c>
      <c r="V3520" s="3">
        <f>IF(Table1[[#This Row],[Discount Applied]]="Yes",1,0)</f>
        <v>0</v>
      </c>
    </row>
    <row r="3521" spans="1:22" ht="14" x14ac:dyDescent="0.3">
      <c r="A3521">
        <v>3520</v>
      </c>
      <c r="B3521" s="2">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f>IF(Table1[[#This Row],[Age]]&lt;25,"Under 25",
IF(Table1[[#This Row],[Age]]&lt;=34,"25–34",
IF(Table1[[#This Row],[Age]]&lt;=44,"35–44",
IF(Table1[[#This Row],[Age]]&lt;=54,"45–54","55+"))))</f>
        <v>25–34</v>
      </c>
      <c r="T3521" t="str">
        <f>IF(Table1[[#This Row],[Purchase Amount (USD)]]&gt;=100,"High Value","Low Value")</f>
        <v>Low Value</v>
      </c>
      <c r="U3521" t="str">
        <f>IF(Table1[[#This Row],[Previous Purchases]]&gt;=20,"Loyal",
IF(Table1[[#This Row],[Previous Purchases]]&gt;=10,"Returning","New"))</f>
        <v>Returning</v>
      </c>
      <c r="V3521" s="3">
        <f>IF(Table1[[#This Row],[Discount Applied]]="Yes",1,0)</f>
        <v>0</v>
      </c>
    </row>
    <row r="3522" spans="1:22" ht="14" x14ac:dyDescent="0.3">
      <c r="A3522">
        <v>3521</v>
      </c>
      <c r="B3522" s="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f>IF(Table1[[#This Row],[Age]]&lt;25,"Under 25",
IF(Table1[[#This Row],[Age]]&lt;=34,"25–34",
IF(Table1[[#This Row],[Age]]&lt;=44,"35–44",
IF(Table1[[#This Row],[Age]]&lt;=54,"45–54","55+"))))</f>
        <v>35–44</v>
      </c>
      <c r="T3522" t="str">
        <f>IF(Table1[[#This Row],[Purchase Amount (USD)]]&gt;=100,"High Value","Low Value")</f>
        <v>Low Value</v>
      </c>
      <c r="U3522" t="str">
        <f>IF(Table1[[#This Row],[Previous Purchases]]&gt;=20,"Loyal",
IF(Table1[[#This Row],[Previous Purchases]]&gt;=10,"Returning","New"))</f>
        <v>Loyal</v>
      </c>
      <c r="V3522" s="3">
        <f>IF(Table1[[#This Row],[Discount Applied]]="Yes",1,0)</f>
        <v>0</v>
      </c>
    </row>
    <row r="3523" spans="1:22" ht="14" x14ac:dyDescent="0.3">
      <c r="A3523">
        <v>3522</v>
      </c>
      <c r="B3523" s="2">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f>IF(Table1[[#This Row],[Age]]&lt;25,"Under 25",
IF(Table1[[#This Row],[Age]]&lt;=34,"25–34",
IF(Table1[[#This Row],[Age]]&lt;=44,"35–44",
IF(Table1[[#This Row],[Age]]&lt;=54,"45–54","55+"))))</f>
        <v>45–54</v>
      </c>
      <c r="T3523" t="str">
        <f>IF(Table1[[#This Row],[Purchase Amount (USD)]]&gt;=100,"High Value","Low Value")</f>
        <v>Low Value</v>
      </c>
      <c r="U3523" t="str">
        <f>IF(Table1[[#This Row],[Previous Purchases]]&gt;=20,"Loyal",
IF(Table1[[#This Row],[Previous Purchases]]&gt;=10,"Returning","New"))</f>
        <v>Loyal</v>
      </c>
      <c r="V3523" s="3">
        <f>IF(Table1[[#This Row],[Discount Applied]]="Yes",1,0)</f>
        <v>0</v>
      </c>
    </row>
    <row r="3524" spans="1:22" ht="14" x14ac:dyDescent="0.3">
      <c r="A3524">
        <v>3523</v>
      </c>
      <c r="B3524" s="2">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f>IF(Table1[[#This Row],[Age]]&lt;25,"Under 25",
IF(Table1[[#This Row],[Age]]&lt;=34,"25–34",
IF(Table1[[#This Row],[Age]]&lt;=44,"35–44",
IF(Table1[[#This Row],[Age]]&lt;=54,"45–54","55+"))))</f>
        <v>25–34</v>
      </c>
      <c r="T3524" t="str">
        <f>IF(Table1[[#This Row],[Purchase Amount (USD)]]&gt;=100,"High Value","Low Value")</f>
        <v>Low Value</v>
      </c>
      <c r="U3524" t="str">
        <f>IF(Table1[[#This Row],[Previous Purchases]]&gt;=20,"Loyal",
IF(Table1[[#This Row],[Previous Purchases]]&gt;=10,"Returning","New"))</f>
        <v>Returning</v>
      </c>
      <c r="V3524" s="3">
        <f>IF(Table1[[#This Row],[Discount Applied]]="Yes",1,0)</f>
        <v>0</v>
      </c>
    </row>
    <row r="3525" spans="1:22" ht="14" x14ac:dyDescent="0.3">
      <c r="A3525">
        <v>3524</v>
      </c>
      <c r="B3525" s="2">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str">
        <f>IF(Table1[[#This Row],[Age]]&lt;25,"Under 25",
IF(Table1[[#This Row],[Age]]&lt;=34,"25–34",
IF(Table1[[#This Row],[Age]]&lt;=44,"35–44",
IF(Table1[[#This Row],[Age]]&lt;=54,"45–54","55+"))))</f>
        <v>45–54</v>
      </c>
      <c r="T3525" t="str">
        <f>IF(Table1[[#This Row],[Purchase Amount (USD)]]&gt;=100,"High Value","Low Value")</f>
        <v>Low Value</v>
      </c>
      <c r="U3525" t="str">
        <f>IF(Table1[[#This Row],[Previous Purchases]]&gt;=20,"Loyal",
IF(Table1[[#This Row],[Previous Purchases]]&gt;=10,"Returning","New"))</f>
        <v>Loyal</v>
      </c>
      <c r="V3525" s="3">
        <f>IF(Table1[[#This Row],[Discount Applied]]="Yes",1,0)</f>
        <v>0</v>
      </c>
    </row>
    <row r="3526" spans="1:22" ht="14" x14ac:dyDescent="0.3">
      <c r="A3526">
        <v>3525</v>
      </c>
      <c r="B3526" s="2">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f>IF(Table1[[#This Row],[Age]]&lt;25,"Under 25",
IF(Table1[[#This Row],[Age]]&lt;=34,"25–34",
IF(Table1[[#This Row],[Age]]&lt;=44,"35–44",
IF(Table1[[#This Row],[Age]]&lt;=54,"45–54","55+"))))</f>
        <v>55+</v>
      </c>
      <c r="T3526" t="str">
        <f>IF(Table1[[#This Row],[Purchase Amount (USD)]]&gt;=100,"High Value","Low Value")</f>
        <v>Low Value</v>
      </c>
      <c r="U3526" t="str">
        <f>IF(Table1[[#This Row],[Previous Purchases]]&gt;=20,"Loyal",
IF(Table1[[#This Row],[Previous Purchases]]&gt;=10,"Returning","New"))</f>
        <v>Loyal</v>
      </c>
      <c r="V3526" s="3">
        <f>IF(Table1[[#This Row],[Discount Applied]]="Yes",1,0)</f>
        <v>0</v>
      </c>
    </row>
    <row r="3527" spans="1:22" ht="14" x14ac:dyDescent="0.3">
      <c r="A3527">
        <v>3526</v>
      </c>
      <c r="B3527" s="2">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f>IF(Table1[[#This Row],[Age]]&lt;25,"Under 25",
IF(Table1[[#This Row],[Age]]&lt;=34,"25–34",
IF(Table1[[#This Row],[Age]]&lt;=44,"35–44",
IF(Table1[[#This Row],[Age]]&lt;=54,"45–54","55+"))))</f>
        <v>45–54</v>
      </c>
      <c r="T3527" t="str">
        <f>IF(Table1[[#This Row],[Purchase Amount (USD)]]&gt;=100,"High Value","Low Value")</f>
        <v>Low Value</v>
      </c>
      <c r="U3527" t="str">
        <f>IF(Table1[[#This Row],[Previous Purchases]]&gt;=20,"Loyal",
IF(Table1[[#This Row],[Previous Purchases]]&gt;=10,"Returning","New"))</f>
        <v>Loyal</v>
      </c>
      <c r="V3527" s="3">
        <f>IF(Table1[[#This Row],[Discount Applied]]="Yes",1,0)</f>
        <v>0</v>
      </c>
    </row>
    <row r="3528" spans="1:22" ht="14" x14ac:dyDescent="0.3">
      <c r="A3528">
        <v>3527</v>
      </c>
      <c r="B3528" s="2">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f>IF(Table1[[#This Row],[Age]]&lt;25,"Under 25",
IF(Table1[[#This Row],[Age]]&lt;=34,"25–34",
IF(Table1[[#This Row],[Age]]&lt;=44,"35–44",
IF(Table1[[#This Row],[Age]]&lt;=54,"45–54","55+"))))</f>
        <v>Under 25</v>
      </c>
      <c r="T3528" t="str">
        <f>IF(Table1[[#This Row],[Purchase Amount (USD)]]&gt;=100,"High Value","Low Value")</f>
        <v>Low Value</v>
      </c>
      <c r="U3528" t="str">
        <f>IF(Table1[[#This Row],[Previous Purchases]]&gt;=20,"Loyal",
IF(Table1[[#This Row],[Previous Purchases]]&gt;=10,"Returning","New"))</f>
        <v>New</v>
      </c>
      <c r="V3528" s="3">
        <f>IF(Table1[[#This Row],[Discount Applied]]="Yes",1,0)</f>
        <v>0</v>
      </c>
    </row>
    <row r="3529" spans="1:22" ht="14" x14ac:dyDescent="0.3">
      <c r="A3529">
        <v>3528</v>
      </c>
      <c r="B3529" s="2">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f>IF(Table1[[#This Row],[Age]]&lt;25,"Under 25",
IF(Table1[[#This Row],[Age]]&lt;=34,"25–34",
IF(Table1[[#This Row],[Age]]&lt;=44,"35–44",
IF(Table1[[#This Row],[Age]]&lt;=54,"45–54","55+"))))</f>
        <v>25–34</v>
      </c>
      <c r="T3529" t="str">
        <f>IF(Table1[[#This Row],[Purchase Amount (USD)]]&gt;=100,"High Value","Low Value")</f>
        <v>Low Value</v>
      </c>
      <c r="U3529" t="str">
        <f>IF(Table1[[#This Row],[Previous Purchases]]&gt;=20,"Loyal",
IF(Table1[[#This Row],[Previous Purchases]]&gt;=10,"Returning","New"))</f>
        <v>New</v>
      </c>
      <c r="V3529" s="3">
        <f>IF(Table1[[#This Row],[Discount Applied]]="Yes",1,0)</f>
        <v>0</v>
      </c>
    </row>
    <row r="3530" spans="1:22" ht="14" x14ac:dyDescent="0.3">
      <c r="A3530">
        <v>3529</v>
      </c>
      <c r="B3530" s="2">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f>IF(Table1[[#This Row],[Age]]&lt;25,"Under 25",
IF(Table1[[#This Row],[Age]]&lt;=34,"25–34",
IF(Table1[[#This Row],[Age]]&lt;=44,"35–44",
IF(Table1[[#This Row],[Age]]&lt;=54,"45–54","55+"))))</f>
        <v>35–44</v>
      </c>
      <c r="T3530" t="str">
        <f>IF(Table1[[#This Row],[Purchase Amount (USD)]]&gt;=100,"High Value","Low Value")</f>
        <v>Low Value</v>
      </c>
      <c r="U3530" t="str">
        <f>IF(Table1[[#This Row],[Previous Purchases]]&gt;=20,"Loyal",
IF(Table1[[#This Row],[Previous Purchases]]&gt;=10,"Returning","New"))</f>
        <v>Loyal</v>
      </c>
      <c r="V3530" s="3">
        <f>IF(Table1[[#This Row],[Discount Applied]]="Yes",1,0)</f>
        <v>0</v>
      </c>
    </row>
    <row r="3531" spans="1:22" ht="14" x14ac:dyDescent="0.3">
      <c r="A3531">
        <v>3530</v>
      </c>
      <c r="B3531" s="2">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f>IF(Table1[[#This Row],[Age]]&lt;25,"Under 25",
IF(Table1[[#This Row],[Age]]&lt;=34,"25–34",
IF(Table1[[#This Row],[Age]]&lt;=44,"35–44",
IF(Table1[[#This Row],[Age]]&lt;=54,"45–54","55+"))))</f>
        <v>55+</v>
      </c>
      <c r="T3531" t="str">
        <f>IF(Table1[[#This Row],[Purchase Amount (USD)]]&gt;=100,"High Value","Low Value")</f>
        <v>Low Value</v>
      </c>
      <c r="U3531" t="str">
        <f>IF(Table1[[#This Row],[Previous Purchases]]&gt;=20,"Loyal",
IF(Table1[[#This Row],[Previous Purchases]]&gt;=10,"Returning","New"))</f>
        <v>Loyal</v>
      </c>
      <c r="V3531" s="3">
        <f>IF(Table1[[#This Row],[Discount Applied]]="Yes",1,0)</f>
        <v>0</v>
      </c>
    </row>
    <row r="3532" spans="1:22" ht="14" x14ac:dyDescent="0.3">
      <c r="A3532">
        <v>3531</v>
      </c>
      <c r="B3532" s="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f>IF(Table1[[#This Row],[Age]]&lt;25,"Under 25",
IF(Table1[[#This Row],[Age]]&lt;=34,"25–34",
IF(Table1[[#This Row],[Age]]&lt;=44,"35–44",
IF(Table1[[#This Row],[Age]]&lt;=54,"45–54","55+"))))</f>
        <v>55+</v>
      </c>
      <c r="T3532" t="str">
        <f>IF(Table1[[#This Row],[Purchase Amount (USD)]]&gt;=100,"High Value","Low Value")</f>
        <v>Low Value</v>
      </c>
      <c r="U3532" t="str">
        <f>IF(Table1[[#This Row],[Previous Purchases]]&gt;=20,"Loyal",
IF(Table1[[#This Row],[Previous Purchases]]&gt;=10,"Returning","New"))</f>
        <v>Loyal</v>
      </c>
      <c r="V3532" s="3">
        <f>IF(Table1[[#This Row],[Discount Applied]]="Yes",1,0)</f>
        <v>0</v>
      </c>
    </row>
    <row r="3533" spans="1:22" ht="14" x14ac:dyDescent="0.3">
      <c r="A3533">
        <v>3532</v>
      </c>
      <c r="B3533" s="2">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f>IF(Table1[[#This Row],[Age]]&lt;25,"Under 25",
IF(Table1[[#This Row],[Age]]&lt;=34,"25–34",
IF(Table1[[#This Row],[Age]]&lt;=44,"35–44",
IF(Table1[[#This Row],[Age]]&lt;=54,"45–54","55+"))))</f>
        <v>45–54</v>
      </c>
      <c r="T3533" t="str">
        <f>IF(Table1[[#This Row],[Purchase Amount (USD)]]&gt;=100,"High Value","Low Value")</f>
        <v>Low Value</v>
      </c>
      <c r="U3533" t="str">
        <f>IF(Table1[[#This Row],[Previous Purchases]]&gt;=20,"Loyal",
IF(Table1[[#This Row],[Previous Purchases]]&gt;=10,"Returning","New"))</f>
        <v>Loyal</v>
      </c>
      <c r="V3533" s="3">
        <f>IF(Table1[[#This Row],[Discount Applied]]="Yes",1,0)</f>
        <v>0</v>
      </c>
    </row>
    <row r="3534" spans="1:22" ht="14" x14ac:dyDescent="0.3">
      <c r="A3534">
        <v>3533</v>
      </c>
      <c r="B3534" s="2">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f>IF(Table1[[#This Row],[Age]]&lt;25,"Under 25",
IF(Table1[[#This Row],[Age]]&lt;=34,"25–34",
IF(Table1[[#This Row],[Age]]&lt;=44,"35–44",
IF(Table1[[#This Row],[Age]]&lt;=54,"45–54","55+"))))</f>
        <v>55+</v>
      </c>
      <c r="T3534" t="str">
        <f>IF(Table1[[#This Row],[Purchase Amount (USD)]]&gt;=100,"High Value","Low Value")</f>
        <v>Low Value</v>
      </c>
      <c r="U3534" t="str">
        <f>IF(Table1[[#This Row],[Previous Purchases]]&gt;=20,"Loyal",
IF(Table1[[#This Row],[Previous Purchases]]&gt;=10,"Returning","New"))</f>
        <v>Returning</v>
      </c>
      <c r="V3534" s="3">
        <f>IF(Table1[[#This Row],[Discount Applied]]="Yes",1,0)</f>
        <v>0</v>
      </c>
    </row>
    <row r="3535" spans="1:22" ht="14" x14ac:dyDescent="0.3">
      <c r="A3535">
        <v>3534</v>
      </c>
      <c r="B3535" s="2">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f>IF(Table1[[#This Row],[Age]]&lt;25,"Under 25",
IF(Table1[[#This Row],[Age]]&lt;=34,"25–34",
IF(Table1[[#This Row],[Age]]&lt;=44,"35–44",
IF(Table1[[#This Row],[Age]]&lt;=54,"45–54","55+"))))</f>
        <v>45–54</v>
      </c>
      <c r="T3535" t="str">
        <f>IF(Table1[[#This Row],[Purchase Amount (USD)]]&gt;=100,"High Value","Low Value")</f>
        <v>Low Value</v>
      </c>
      <c r="U3535" t="str">
        <f>IF(Table1[[#This Row],[Previous Purchases]]&gt;=20,"Loyal",
IF(Table1[[#This Row],[Previous Purchases]]&gt;=10,"Returning","New"))</f>
        <v>Loyal</v>
      </c>
      <c r="V3535" s="3">
        <f>IF(Table1[[#This Row],[Discount Applied]]="Yes",1,0)</f>
        <v>0</v>
      </c>
    </row>
    <row r="3536" spans="1:22" ht="14" x14ac:dyDescent="0.3">
      <c r="A3536">
        <v>3535</v>
      </c>
      <c r="B3536" s="2">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f>IF(Table1[[#This Row],[Age]]&lt;25,"Under 25",
IF(Table1[[#This Row],[Age]]&lt;=34,"25–34",
IF(Table1[[#This Row],[Age]]&lt;=44,"35–44",
IF(Table1[[#This Row],[Age]]&lt;=54,"45–54","55+"))))</f>
        <v>55+</v>
      </c>
      <c r="T3536" t="str">
        <f>IF(Table1[[#This Row],[Purchase Amount (USD)]]&gt;=100,"High Value","Low Value")</f>
        <v>Low Value</v>
      </c>
      <c r="U3536" t="str">
        <f>IF(Table1[[#This Row],[Previous Purchases]]&gt;=20,"Loyal",
IF(Table1[[#This Row],[Previous Purchases]]&gt;=10,"Returning","New"))</f>
        <v>New</v>
      </c>
      <c r="V3536" s="3">
        <f>IF(Table1[[#This Row],[Discount Applied]]="Yes",1,0)</f>
        <v>0</v>
      </c>
    </row>
    <row r="3537" spans="1:22" ht="14" x14ac:dyDescent="0.3">
      <c r="A3537">
        <v>3536</v>
      </c>
      <c r="B3537" s="2">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f>IF(Table1[[#This Row],[Age]]&lt;25,"Under 25",
IF(Table1[[#This Row],[Age]]&lt;=34,"25–34",
IF(Table1[[#This Row],[Age]]&lt;=44,"35–44",
IF(Table1[[#This Row],[Age]]&lt;=54,"45–54","55+"))))</f>
        <v>55+</v>
      </c>
      <c r="T3537" t="str">
        <f>IF(Table1[[#This Row],[Purchase Amount (USD)]]&gt;=100,"High Value","Low Value")</f>
        <v>Low Value</v>
      </c>
      <c r="U3537" t="str">
        <f>IF(Table1[[#This Row],[Previous Purchases]]&gt;=20,"Loyal",
IF(Table1[[#This Row],[Previous Purchases]]&gt;=10,"Returning","New"))</f>
        <v>Loyal</v>
      </c>
      <c r="V3537" s="3">
        <f>IF(Table1[[#This Row],[Discount Applied]]="Yes",1,0)</f>
        <v>0</v>
      </c>
    </row>
    <row r="3538" spans="1:22" ht="14" x14ac:dyDescent="0.3">
      <c r="A3538">
        <v>3537</v>
      </c>
      <c r="B3538" s="2">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f>IF(Table1[[#This Row],[Age]]&lt;25,"Under 25",
IF(Table1[[#This Row],[Age]]&lt;=34,"25–34",
IF(Table1[[#This Row],[Age]]&lt;=44,"35–44",
IF(Table1[[#This Row],[Age]]&lt;=54,"45–54","55+"))))</f>
        <v>55+</v>
      </c>
      <c r="T3538" t="str">
        <f>IF(Table1[[#This Row],[Purchase Amount (USD)]]&gt;=100,"High Value","Low Value")</f>
        <v>Low Value</v>
      </c>
      <c r="U3538" t="str">
        <f>IF(Table1[[#This Row],[Previous Purchases]]&gt;=20,"Loyal",
IF(Table1[[#This Row],[Previous Purchases]]&gt;=10,"Returning","New"))</f>
        <v>Returning</v>
      </c>
      <c r="V3538" s="3">
        <f>IF(Table1[[#This Row],[Discount Applied]]="Yes",1,0)</f>
        <v>0</v>
      </c>
    </row>
    <row r="3539" spans="1:22" ht="14" x14ac:dyDescent="0.3">
      <c r="A3539">
        <v>3538</v>
      </c>
      <c r="B3539" s="2">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f>IF(Table1[[#This Row],[Age]]&lt;25,"Under 25",
IF(Table1[[#This Row],[Age]]&lt;=34,"25–34",
IF(Table1[[#This Row],[Age]]&lt;=44,"35–44",
IF(Table1[[#This Row],[Age]]&lt;=54,"45–54","55+"))))</f>
        <v>55+</v>
      </c>
      <c r="T3539" t="str">
        <f>IF(Table1[[#This Row],[Purchase Amount (USD)]]&gt;=100,"High Value","Low Value")</f>
        <v>Low Value</v>
      </c>
      <c r="U3539" t="str">
        <f>IF(Table1[[#This Row],[Previous Purchases]]&gt;=20,"Loyal",
IF(Table1[[#This Row],[Previous Purchases]]&gt;=10,"Returning","New"))</f>
        <v>Loyal</v>
      </c>
      <c r="V3539" s="3">
        <f>IF(Table1[[#This Row],[Discount Applied]]="Yes",1,0)</f>
        <v>0</v>
      </c>
    </row>
    <row r="3540" spans="1:22" ht="14" x14ac:dyDescent="0.3">
      <c r="A3540">
        <v>3539</v>
      </c>
      <c r="B3540" s="2">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f>IF(Table1[[#This Row],[Age]]&lt;25,"Under 25",
IF(Table1[[#This Row],[Age]]&lt;=34,"25–34",
IF(Table1[[#This Row],[Age]]&lt;=44,"35–44",
IF(Table1[[#This Row],[Age]]&lt;=54,"45–54","55+"))))</f>
        <v>55+</v>
      </c>
      <c r="T3540" t="str">
        <f>IF(Table1[[#This Row],[Purchase Amount (USD)]]&gt;=100,"High Value","Low Value")</f>
        <v>Low Value</v>
      </c>
      <c r="U3540" t="str">
        <f>IF(Table1[[#This Row],[Previous Purchases]]&gt;=20,"Loyal",
IF(Table1[[#This Row],[Previous Purchases]]&gt;=10,"Returning","New"))</f>
        <v>Loyal</v>
      </c>
      <c r="V3540" s="3">
        <f>IF(Table1[[#This Row],[Discount Applied]]="Yes",1,0)</f>
        <v>0</v>
      </c>
    </row>
    <row r="3541" spans="1:22" ht="14" x14ac:dyDescent="0.3">
      <c r="A3541">
        <v>3540</v>
      </c>
      <c r="B3541" s="2">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f>IF(Table1[[#This Row],[Age]]&lt;25,"Under 25",
IF(Table1[[#This Row],[Age]]&lt;=34,"25–34",
IF(Table1[[#This Row],[Age]]&lt;=44,"35–44",
IF(Table1[[#This Row],[Age]]&lt;=54,"45–54","55+"))))</f>
        <v>25–34</v>
      </c>
      <c r="T3541" t="str">
        <f>IF(Table1[[#This Row],[Purchase Amount (USD)]]&gt;=100,"High Value","Low Value")</f>
        <v>Low Value</v>
      </c>
      <c r="U3541" t="str">
        <f>IF(Table1[[#This Row],[Previous Purchases]]&gt;=20,"Loyal",
IF(Table1[[#This Row],[Previous Purchases]]&gt;=10,"Returning","New"))</f>
        <v>Returning</v>
      </c>
      <c r="V3541" s="3">
        <f>IF(Table1[[#This Row],[Discount Applied]]="Yes",1,0)</f>
        <v>0</v>
      </c>
    </row>
    <row r="3542" spans="1:22" ht="14" x14ac:dyDescent="0.3">
      <c r="A3542">
        <v>3541</v>
      </c>
      <c r="B3542" s="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f>IF(Table1[[#This Row],[Age]]&lt;25,"Under 25",
IF(Table1[[#This Row],[Age]]&lt;=34,"25–34",
IF(Table1[[#This Row],[Age]]&lt;=44,"35–44",
IF(Table1[[#This Row],[Age]]&lt;=54,"45–54","55+"))))</f>
        <v>Under 25</v>
      </c>
      <c r="T3542" t="str">
        <f>IF(Table1[[#This Row],[Purchase Amount (USD)]]&gt;=100,"High Value","Low Value")</f>
        <v>Low Value</v>
      </c>
      <c r="U3542" t="str">
        <f>IF(Table1[[#This Row],[Previous Purchases]]&gt;=20,"Loyal",
IF(Table1[[#This Row],[Previous Purchases]]&gt;=10,"Returning","New"))</f>
        <v>New</v>
      </c>
      <c r="V3542" s="3">
        <f>IF(Table1[[#This Row],[Discount Applied]]="Yes",1,0)</f>
        <v>0</v>
      </c>
    </row>
    <row r="3543" spans="1:22" ht="14" x14ac:dyDescent="0.3">
      <c r="A3543">
        <v>3542</v>
      </c>
      <c r="B3543" s="2">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f>IF(Table1[[#This Row],[Age]]&lt;25,"Under 25",
IF(Table1[[#This Row],[Age]]&lt;=34,"25–34",
IF(Table1[[#This Row],[Age]]&lt;=44,"35–44",
IF(Table1[[#This Row],[Age]]&lt;=54,"45–54","55+"))))</f>
        <v>55+</v>
      </c>
      <c r="T3543" t="str">
        <f>IF(Table1[[#This Row],[Purchase Amount (USD)]]&gt;=100,"High Value","Low Value")</f>
        <v>Low Value</v>
      </c>
      <c r="U3543" t="str">
        <f>IF(Table1[[#This Row],[Previous Purchases]]&gt;=20,"Loyal",
IF(Table1[[#This Row],[Previous Purchases]]&gt;=10,"Returning","New"))</f>
        <v>Loyal</v>
      </c>
      <c r="V3543" s="3">
        <f>IF(Table1[[#This Row],[Discount Applied]]="Yes",1,0)</f>
        <v>0</v>
      </c>
    </row>
    <row r="3544" spans="1:22" ht="14" x14ac:dyDescent="0.3">
      <c r="A3544">
        <v>3543</v>
      </c>
      <c r="B3544" s="2">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f>IF(Table1[[#This Row],[Age]]&lt;25,"Under 25",
IF(Table1[[#This Row],[Age]]&lt;=34,"25–34",
IF(Table1[[#This Row],[Age]]&lt;=44,"35–44",
IF(Table1[[#This Row],[Age]]&lt;=54,"45–54","55+"))))</f>
        <v>55+</v>
      </c>
      <c r="T3544" t="str">
        <f>IF(Table1[[#This Row],[Purchase Amount (USD)]]&gt;=100,"High Value","Low Value")</f>
        <v>Low Value</v>
      </c>
      <c r="U3544" t="str">
        <f>IF(Table1[[#This Row],[Previous Purchases]]&gt;=20,"Loyal",
IF(Table1[[#This Row],[Previous Purchases]]&gt;=10,"Returning","New"))</f>
        <v>New</v>
      </c>
      <c r="V3544" s="3">
        <f>IF(Table1[[#This Row],[Discount Applied]]="Yes",1,0)</f>
        <v>0</v>
      </c>
    </row>
    <row r="3545" spans="1:22" ht="14" x14ac:dyDescent="0.3">
      <c r="A3545">
        <v>3544</v>
      </c>
      <c r="B3545" s="2">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f>IF(Table1[[#This Row],[Age]]&lt;25,"Under 25",
IF(Table1[[#This Row],[Age]]&lt;=34,"25–34",
IF(Table1[[#This Row],[Age]]&lt;=44,"35–44",
IF(Table1[[#This Row],[Age]]&lt;=54,"45–54","55+"))))</f>
        <v>55+</v>
      </c>
      <c r="T3545" t="str">
        <f>IF(Table1[[#This Row],[Purchase Amount (USD)]]&gt;=100,"High Value","Low Value")</f>
        <v>Low Value</v>
      </c>
      <c r="U3545" t="str">
        <f>IF(Table1[[#This Row],[Previous Purchases]]&gt;=20,"Loyal",
IF(Table1[[#This Row],[Previous Purchases]]&gt;=10,"Returning","New"))</f>
        <v>Returning</v>
      </c>
      <c r="V3545" s="3">
        <f>IF(Table1[[#This Row],[Discount Applied]]="Yes",1,0)</f>
        <v>0</v>
      </c>
    </row>
    <row r="3546" spans="1:22" ht="14" x14ac:dyDescent="0.3">
      <c r="A3546">
        <v>3545</v>
      </c>
      <c r="B3546" s="2">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f>IF(Table1[[#This Row],[Age]]&lt;25,"Under 25",
IF(Table1[[#This Row],[Age]]&lt;=34,"25–34",
IF(Table1[[#This Row],[Age]]&lt;=44,"35–44",
IF(Table1[[#This Row],[Age]]&lt;=54,"45–54","55+"))))</f>
        <v>55+</v>
      </c>
      <c r="T3546" t="str">
        <f>IF(Table1[[#This Row],[Purchase Amount (USD)]]&gt;=100,"High Value","Low Value")</f>
        <v>Low Value</v>
      </c>
      <c r="U3546" t="str">
        <f>IF(Table1[[#This Row],[Previous Purchases]]&gt;=20,"Loyal",
IF(Table1[[#This Row],[Previous Purchases]]&gt;=10,"Returning","New"))</f>
        <v>Loyal</v>
      </c>
      <c r="V3546" s="3">
        <f>IF(Table1[[#This Row],[Discount Applied]]="Yes",1,0)</f>
        <v>0</v>
      </c>
    </row>
    <row r="3547" spans="1:22" ht="14" x14ac:dyDescent="0.3">
      <c r="A3547">
        <v>3546</v>
      </c>
      <c r="B3547" s="2">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f>IF(Table1[[#This Row],[Age]]&lt;25,"Under 25",
IF(Table1[[#This Row],[Age]]&lt;=34,"25–34",
IF(Table1[[#This Row],[Age]]&lt;=44,"35–44",
IF(Table1[[#This Row],[Age]]&lt;=54,"45–54","55+"))))</f>
        <v>45–54</v>
      </c>
      <c r="T3547" t="str">
        <f>IF(Table1[[#This Row],[Purchase Amount (USD)]]&gt;=100,"High Value","Low Value")</f>
        <v>Low Value</v>
      </c>
      <c r="U3547" t="str">
        <f>IF(Table1[[#This Row],[Previous Purchases]]&gt;=20,"Loyal",
IF(Table1[[#This Row],[Previous Purchases]]&gt;=10,"Returning","New"))</f>
        <v>Loyal</v>
      </c>
      <c r="V3547" s="3">
        <f>IF(Table1[[#This Row],[Discount Applied]]="Yes",1,0)</f>
        <v>0</v>
      </c>
    </row>
    <row r="3548" spans="1:22" ht="14" x14ac:dyDescent="0.3">
      <c r="A3548">
        <v>3547</v>
      </c>
      <c r="B3548" s="2">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f>IF(Table1[[#This Row],[Age]]&lt;25,"Under 25",
IF(Table1[[#This Row],[Age]]&lt;=34,"25–34",
IF(Table1[[#This Row],[Age]]&lt;=44,"35–44",
IF(Table1[[#This Row],[Age]]&lt;=54,"45–54","55+"))))</f>
        <v>55+</v>
      </c>
      <c r="T3548" t="str">
        <f>IF(Table1[[#This Row],[Purchase Amount (USD)]]&gt;=100,"High Value","Low Value")</f>
        <v>Low Value</v>
      </c>
      <c r="U3548" t="str">
        <f>IF(Table1[[#This Row],[Previous Purchases]]&gt;=20,"Loyal",
IF(Table1[[#This Row],[Previous Purchases]]&gt;=10,"Returning","New"))</f>
        <v>Loyal</v>
      </c>
      <c r="V3548" s="3">
        <f>IF(Table1[[#This Row],[Discount Applied]]="Yes",1,0)</f>
        <v>0</v>
      </c>
    </row>
    <row r="3549" spans="1:22" ht="14" x14ac:dyDescent="0.3">
      <c r="A3549">
        <v>3548</v>
      </c>
      <c r="B3549" s="2">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f>IF(Table1[[#This Row],[Age]]&lt;25,"Under 25",
IF(Table1[[#This Row],[Age]]&lt;=34,"25–34",
IF(Table1[[#This Row],[Age]]&lt;=44,"35–44",
IF(Table1[[#This Row],[Age]]&lt;=54,"45–54","55+"))))</f>
        <v>45–54</v>
      </c>
      <c r="T3549" t="str">
        <f>IF(Table1[[#This Row],[Purchase Amount (USD)]]&gt;=100,"High Value","Low Value")</f>
        <v>Low Value</v>
      </c>
      <c r="U3549" t="str">
        <f>IF(Table1[[#This Row],[Previous Purchases]]&gt;=20,"Loyal",
IF(Table1[[#This Row],[Previous Purchases]]&gt;=10,"Returning","New"))</f>
        <v>Loyal</v>
      </c>
      <c r="V3549" s="3">
        <f>IF(Table1[[#This Row],[Discount Applied]]="Yes",1,0)</f>
        <v>0</v>
      </c>
    </row>
    <row r="3550" spans="1:22" ht="14" x14ac:dyDescent="0.3">
      <c r="A3550">
        <v>3549</v>
      </c>
      <c r="B3550" s="2">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f>IF(Table1[[#This Row],[Age]]&lt;25,"Under 25",
IF(Table1[[#This Row],[Age]]&lt;=34,"25–34",
IF(Table1[[#This Row],[Age]]&lt;=44,"35–44",
IF(Table1[[#This Row],[Age]]&lt;=54,"45–54","55+"))))</f>
        <v>55+</v>
      </c>
      <c r="T3550" t="str">
        <f>IF(Table1[[#This Row],[Purchase Amount (USD)]]&gt;=100,"High Value","Low Value")</f>
        <v>Low Value</v>
      </c>
      <c r="U3550" t="str">
        <f>IF(Table1[[#This Row],[Previous Purchases]]&gt;=20,"Loyal",
IF(Table1[[#This Row],[Previous Purchases]]&gt;=10,"Returning","New"))</f>
        <v>Loyal</v>
      </c>
      <c r="V3550" s="3">
        <f>IF(Table1[[#This Row],[Discount Applied]]="Yes",1,0)</f>
        <v>0</v>
      </c>
    </row>
    <row r="3551" spans="1:22" ht="14" x14ac:dyDescent="0.3">
      <c r="A3551">
        <v>3550</v>
      </c>
      <c r="B3551" s="2">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f>IF(Table1[[#This Row],[Age]]&lt;25,"Under 25",
IF(Table1[[#This Row],[Age]]&lt;=34,"25–34",
IF(Table1[[#This Row],[Age]]&lt;=44,"35–44",
IF(Table1[[#This Row],[Age]]&lt;=54,"45–54","55+"))))</f>
        <v>35–44</v>
      </c>
      <c r="T3551" t="str">
        <f>IF(Table1[[#This Row],[Purchase Amount (USD)]]&gt;=100,"High Value","Low Value")</f>
        <v>Low Value</v>
      </c>
      <c r="U3551" t="str">
        <f>IF(Table1[[#This Row],[Previous Purchases]]&gt;=20,"Loyal",
IF(Table1[[#This Row],[Previous Purchases]]&gt;=10,"Returning","New"))</f>
        <v>Returning</v>
      </c>
      <c r="V3551" s="3">
        <f>IF(Table1[[#This Row],[Discount Applied]]="Yes",1,0)</f>
        <v>0</v>
      </c>
    </row>
    <row r="3552" spans="1:22" ht="14" x14ac:dyDescent="0.3">
      <c r="A3552">
        <v>3551</v>
      </c>
      <c r="B3552" s="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f>IF(Table1[[#This Row],[Age]]&lt;25,"Under 25",
IF(Table1[[#This Row],[Age]]&lt;=34,"25–34",
IF(Table1[[#This Row],[Age]]&lt;=44,"35–44",
IF(Table1[[#This Row],[Age]]&lt;=54,"45–54","55+"))))</f>
        <v>55+</v>
      </c>
      <c r="T3552" t="str">
        <f>IF(Table1[[#This Row],[Purchase Amount (USD)]]&gt;=100,"High Value","Low Value")</f>
        <v>Low Value</v>
      </c>
      <c r="U3552" t="str">
        <f>IF(Table1[[#This Row],[Previous Purchases]]&gt;=20,"Loyal",
IF(Table1[[#This Row],[Previous Purchases]]&gt;=10,"Returning","New"))</f>
        <v>Loyal</v>
      </c>
      <c r="V3552" s="3">
        <f>IF(Table1[[#This Row],[Discount Applied]]="Yes",1,0)</f>
        <v>0</v>
      </c>
    </row>
    <row r="3553" spans="1:22" ht="14" x14ac:dyDescent="0.3">
      <c r="A3553">
        <v>3552</v>
      </c>
      <c r="B3553" s="2">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f>IF(Table1[[#This Row],[Age]]&lt;25,"Under 25",
IF(Table1[[#This Row],[Age]]&lt;=34,"25–34",
IF(Table1[[#This Row],[Age]]&lt;=44,"35–44",
IF(Table1[[#This Row],[Age]]&lt;=54,"45–54","55+"))))</f>
        <v>55+</v>
      </c>
      <c r="T3553" t="str">
        <f>IF(Table1[[#This Row],[Purchase Amount (USD)]]&gt;=100,"High Value","Low Value")</f>
        <v>Low Value</v>
      </c>
      <c r="U3553" t="str">
        <f>IF(Table1[[#This Row],[Previous Purchases]]&gt;=20,"Loyal",
IF(Table1[[#This Row],[Previous Purchases]]&gt;=10,"Returning","New"))</f>
        <v>Loyal</v>
      </c>
      <c r="V3553" s="3">
        <f>IF(Table1[[#This Row],[Discount Applied]]="Yes",1,0)</f>
        <v>0</v>
      </c>
    </row>
    <row r="3554" spans="1:22" ht="14" x14ac:dyDescent="0.3">
      <c r="A3554">
        <v>3553</v>
      </c>
      <c r="B3554" s="2">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f>IF(Table1[[#This Row],[Age]]&lt;25,"Under 25",
IF(Table1[[#This Row],[Age]]&lt;=34,"25–34",
IF(Table1[[#This Row],[Age]]&lt;=44,"35–44",
IF(Table1[[#This Row],[Age]]&lt;=54,"45–54","55+"))))</f>
        <v>Under 25</v>
      </c>
      <c r="T3554" t="str">
        <f>IF(Table1[[#This Row],[Purchase Amount (USD)]]&gt;=100,"High Value","Low Value")</f>
        <v>Low Value</v>
      </c>
      <c r="U3554" t="str">
        <f>IF(Table1[[#This Row],[Previous Purchases]]&gt;=20,"Loyal",
IF(Table1[[#This Row],[Previous Purchases]]&gt;=10,"Returning","New"))</f>
        <v>New</v>
      </c>
      <c r="V3554" s="3">
        <f>IF(Table1[[#This Row],[Discount Applied]]="Yes",1,0)</f>
        <v>0</v>
      </c>
    </row>
    <row r="3555" spans="1:22" ht="14" x14ac:dyDescent="0.3">
      <c r="A3555">
        <v>3554</v>
      </c>
      <c r="B3555" s="2">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f>IF(Table1[[#This Row],[Age]]&lt;25,"Under 25",
IF(Table1[[#This Row],[Age]]&lt;=34,"25–34",
IF(Table1[[#This Row],[Age]]&lt;=44,"35–44",
IF(Table1[[#This Row],[Age]]&lt;=54,"45–54","55+"))))</f>
        <v>55+</v>
      </c>
      <c r="T3555" t="str">
        <f>IF(Table1[[#This Row],[Purchase Amount (USD)]]&gt;=100,"High Value","Low Value")</f>
        <v>Low Value</v>
      </c>
      <c r="U3555" t="str">
        <f>IF(Table1[[#This Row],[Previous Purchases]]&gt;=20,"Loyal",
IF(Table1[[#This Row],[Previous Purchases]]&gt;=10,"Returning","New"))</f>
        <v>Loyal</v>
      </c>
      <c r="V3555" s="3">
        <f>IF(Table1[[#This Row],[Discount Applied]]="Yes",1,0)</f>
        <v>0</v>
      </c>
    </row>
    <row r="3556" spans="1:22" ht="14" x14ac:dyDescent="0.3">
      <c r="A3556">
        <v>3555</v>
      </c>
      <c r="B3556" s="2">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f>IF(Table1[[#This Row],[Age]]&lt;25,"Under 25",
IF(Table1[[#This Row],[Age]]&lt;=34,"25–34",
IF(Table1[[#This Row],[Age]]&lt;=44,"35–44",
IF(Table1[[#This Row],[Age]]&lt;=54,"45–54","55+"))))</f>
        <v>35–44</v>
      </c>
      <c r="T3556" t="str">
        <f>IF(Table1[[#This Row],[Purchase Amount (USD)]]&gt;=100,"High Value","Low Value")</f>
        <v>Low Value</v>
      </c>
      <c r="U3556" t="str">
        <f>IF(Table1[[#This Row],[Previous Purchases]]&gt;=20,"Loyal",
IF(Table1[[#This Row],[Previous Purchases]]&gt;=10,"Returning","New"))</f>
        <v>New</v>
      </c>
      <c r="V3556" s="3">
        <f>IF(Table1[[#This Row],[Discount Applied]]="Yes",1,0)</f>
        <v>0</v>
      </c>
    </row>
    <row r="3557" spans="1:22" ht="14" x14ac:dyDescent="0.3">
      <c r="A3557">
        <v>3556</v>
      </c>
      <c r="B3557" s="2">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f>IF(Table1[[#This Row],[Age]]&lt;25,"Under 25",
IF(Table1[[#This Row],[Age]]&lt;=34,"25–34",
IF(Table1[[#This Row],[Age]]&lt;=44,"35–44",
IF(Table1[[#This Row],[Age]]&lt;=54,"45–54","55+"))))</f>
        <v>25–34</v>
      </c>
      <c r="T3557" t="str">
        <f>IF(Table1[[#This Row],[Purchase Amount (USD)]]&gt;=100,"High Value","Low Value")</f>
        <v>Low Value</v>
      </c>
      <c r="U3557" t="str">
        <f>IF(Table1[[#This Row],[Previous Purchases]]&gt;=20,"Loyal",
IF(Table1[[#This Row],[Previous Purchases]]&gt;=10,"Returning","New"))</f>
        <v>Loyal</v>
      </c>
      <c r="V3557" s="3">
        <f>IF(Table1[[#This Row],[Discount Applied]]="Yes",1,0)</f>
        <v>0</v>
      </c>
    </row>
    <row r="3558" spans="1:22" ht="14" x14ac:dyDescent="0.3">
      <c r="A3558">
        <v>3557</v>
      </c>
      <c r="B3558" s="2">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f>IF(Table1[[#This Row],[Age]]&lt;25,"Under 25",
IF(Table1[[#This Row],[Age]]&lt;=34,"25–34",
IF(Table1[[#This Row],[Age]]&lt;=44,"35–44",
IF(Table1[[#This Row],[Age]]&lt;=54,"45–54","55+"))))</f>
        <v>55+</v>
      </c>
      <c r="T3558" t="str">
        <f>IF(Table1[[#This Row],[Purchase Amount (USD)]]&gt;=100,"High Value","Low Value")</f>
        <v>Low Value</v>
      </c>
      <c r="U3558" t="str">
        <f>IF(Table1[[#This Row],[Previous Purchases]]&gt;=20,"Loyal",
IF(Table1[[#This Row],[Previous Purchases]]&gt;=10,"Returning","New"))</f>
        <v>Loyal</v>
      </c>
      <c r="V3558" s="3">
        <f>IF(Table1[[#This Row],[Discount Applied]]="Yes",1,0)</f>
        <v>0</v>
      </c>
    </row>
    <row r="3559" spans="1:22" ht="14" x14ac:dyDescent="0.3">
      <c r="A3559">
        <v>3558</v>
      </c>
      <c r="B3559" s="2">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f>IF(Table1[[#This Row],[Age]]&lt;25,"Under 25",
IF(Table1[[#This Row],[Age]]&lt;=34,"25–34",
IF(Table1[[#This Row],[Age]]&lt;=44,"35–44",
IF(Table1[[#This Row],[Age]]&lt;=54,"45–54","55+"))))</f>
        <v>45–54</v>
      </c>
      <c r="T3559" t="str">
        <f>IF(Table1[[#This Row],[Purchase Amount (USD)]]&gt;=100,"High Value","Low Value")</f>
        <v>Low Value</v>
      </c>
      <c r="U3559" t="str">
        <f>IF(Table1[[#This Row],[Previous Purchases]]&gt;=20,"Loyal",
IF(Table1[[#This Row],[Previous Purchases]]&gt;=10,"Returning","New"))</f>
        <v>New</v>
      </c>
      <c r="V3559" s="3">
        <f>IF(Table1[[#This Row],[Discount Applied]]="Yes",1,0)</f>
        <v>0</v>
      </c>
    </row>
    <row r="3560" spans="1:22" ht="14" x14ac:dyDescent="0.3">
      <c r="A3560">
        <v>3559</v>
      </c>
      <c r="B3560" s="2">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str">
        <f>IF(Table1[[#This Row],[Age]]&lt;25,"Under 25",
IF(Table1[[#This Row],[Age]]&lt;=34,"25–34",
IF(Table1[[#This Row],[Age]]&lt;=44,"35–44",
IF(Table1[[#This Row],[Age]]&lt;=54,"45–54","55+"))))</f>
        <v>55+</v>
      </c>
      <c r="T3560" t="str">
        <f>IF(Table1[[#This Row],[Purchase Amount (USD)]]&gt;=100,"High Value","Low Value")</f>
        <v>Low Value</v>
      </c>
      <c r="U3560" t="str">
        <f>IF(Table1[[#This Row],[Previous Purchases]]&gt;=20,"Loyal",
IF(Table1[[#This Row],[Previous Purchases]]&gt;=10,"Returning","New"))</f>
        <v>New</v>
      </c>
      <c r="V3560" s="3">
        <f>IF(Table1[[#This Row],[Discount Applied]]="Yes",1,0)</f>
        <v>0</v>
      </c>
    </row>
    <row r="3561" spans="1:22" ht="14" x14ac:dyDescent="0.3">
      <c r="A3561">
        <v>3560</v>
      </c>
      <c r="B3561" s="2">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f>IF(Table1[[#This Row],[Age]]&lt;25,"Under 25",
IF(Table1[[#This Row],[Age]]&lt;=34,"25–34",
IF(Table1[[#This Row],[Age]]&lt;=44,"35–44",
IF(Table1[[#This Row],[Age]]&lt;=54,"45–54","55+"))))</f>
        <v>Under 25</v>
      </c>
      <c r="T3561" t="str">
        <f>IF(Table1[[#This Row],[Purchase Amount (USD)]]&gt;=100,"High Value","Low Value")</f>
        <v>Low Value</v>
      </c>
      <c r="U3561" t="str">
        <f>IF(Table1[[#This Row],[Previous Purchases]]&gt;=20,"Loyal",
IF(Table1[[#This Row],[Previous Purchases]]&gt;=10,"Returning","New"))</f>
        <v>Returning</v>
      </c>
      <c r="V3561" s="3">
        <f>IF(Table1[[#This Row],[Discount Applied]]="Yes",1,0)</f>
        <v>0</v>
      </c>
    </row>
    <row r="3562" spans="1:22" ht="14" x14ac:dyDescent="0.3">
      <c r="A3562">
        <v>3561</v>
      </c>
      <c r="B3562" s="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f>IF(Table1[[#This Row],[Age]]&lt;25,"Under 25",
IF(Table1[[#This Row],[Age]]&lt;=34,"25–34",
IF(Table1[[#This Row],[Age]]&lt;=44,"35–44",
IF(Table1[[#This Row],[Age]]&lt;=54,"45–54","55+"))))</f>
        <v>Under 25</v>
      </c>
      <c r="T3562" t="str">
        <f>IF(Table1[[#This Row],[Purchase Amount (USD)]]&gt;=100,"High Value","Low Value")</f>
        <v>Low Value</v>
      </c>
      <c r="U3562" t="str">
        <f>IF(Table1[[#This Row],[Previous Purchases]]&gt;=20,"Loyal",
IF(Table1[[#This Row],[Previous Purchases]]&gt;=10,"Returning","New"))</f>
        <v>New</v>
      </c>
      <c r="V3562" s="3">
        <f>IF(Table1[[#This Row],[Discount Applied]]="Yes",1,0)</f>
        <v>0</v>
      </c>
    </row>
    <row r="3563" spans="1:22" ht="14" x14ac:dyDescent="0.3">
      <c r="A3563">
        <v>3562</v>
      </c>
      <c r="B3563" s="2">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f>IF(Table1[[#This Row],[Age]]&lt;25,"Under 25",
IF(Table1[[#This Row],[Age]]&lt;=34,"25–34",
IF(Table1[[#This Row],[Age]]&lt;=44,"35–44",
IF(Table1[[#This Row],[Age]]&lt;=54,"45–54","55+"))))</f>
        <v>55+</v>
      </c>
      <c r="T3563" t="str">
        <f>IF(Table1[[#This Row],[Purchase Amount (USD)]]&gt;=100,"High Value","Low Value")</f>
        <v>Low Value</v>
      </c>
      <c r="U3563" t="str">
        <f>IF(Table1[[#This Row],[Previous Purchases]]&gt;=20,"Loyal",
IF(Table1[[#This Row],[Previous Purchases]]&gt;=10,"Returning","New"))</f>
        <v>Loyal</v>
      </c>
      <c r="V3563" s="3">
        <f>IF(Table1[[#This Row],[Discount Applied]]="Yes",1,0)</f>
        <v>0</v>
      </c>
    </row>
    <row r="3564" spans="1:22" ht="14" x14ac:dyDescent="0.3">
      <c r="A3564">
        <v>3563</v>
      </c>
      <c r="B3564" s="2">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f>IF(Table1[[#This Row],[Age]]&lt;25,"Under 25",
IF(Table1[[#This Row],[Age]]&lt;=34,"25–34",
IF(Table1[[#This Row],[Age]]&lt;=44,"35–44",
IF(Table1[[#This Row],[Age]]&lt;=54,"45–54","55+"))))</f>
        <v>45–54</v>
      </c>
      <c r="T3564" t="str">
        <f>IF(Table1[[#This Row],[Purchase Amount (USD)]]&gt;=100,"High Value","Low Value")</f>
        <v>Low Value</v>
      </c>
      <c r="U3564" t="str">
        <f>IF(Table1[[#This Row],[Previous Purchases]]&gt;=20,"Loyal",
IF(Table1[[#This Row],[Previous Purchases]]&gt;=10,"Returning","New"))</f>
        <v>New</v>
      </c>
      <c r="V3564" s="3">
        <f>IF(Table1[[#This Row],[Discount Applied]]="Yes",1,0)</f>
        <v>0</v>
      </c>
    </row>
    <row r="3565" spans="1:22" ht="14" x14ac:dyDescent="0.3">
      <c r="A3565">
        <v>3564</v>
      </c>
      <c r="B3565" s="2">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f>IF(Table1[[#This Row],[Age]]&lt;25,"Under 25",
IF(Table1[[#This Row],[Age]]&lt;=34,"25–34",
IF(Table1[[#This Row],[Age]]&lt;=44,"35–44",
IF(Table1[[#This Row],[Age]]&lt;=54,"45–54","55+"))))</f>
        <v>35–44</v>
      </c>
      <c r="T3565" t="str">
        <f>IF(Table1[[#This Row],[Purchase Amount (USD)]]&gt;=100,"High Value","Low Value")</f>
        <v>Low Value</v>
      </c>
      <c r="U3565" t="str">
        <f>IF(Table1[[#This Row],[Previous Purchases]]&gt;=20,"Loyal",
IF(Table1[[#This Row],[Previous Purchases]]&gt;=10,"Returning","New"))</f>
        <v>New</v>
      </c>
      <c r="V3565" s="3">
        <f>IF(Table1[[#This Row],[Discount Applied]]="Yes",1,0)</f>
        <v>0</v>
      </c>
    </row>
    <row r="3566" spans="1:22" ht="14" x14ac:dyDescent="0.3">
      <c r="A3566">
        <v>3565</v>
      </c>
      <c r="B3566" s="2">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f>IF(Table1[[#This Row],[Age]]&lt;25,"Under 25",
IF(Table1[[#This Row],[Age]]&lt;=34,"25–34",
IF(Table1[[#This Row],[Age]]&lt;=44,"35–44",
IF(Table1[[#This Row],[Age]]&lt;=54,"45–54","55+"))))</f>
        <v>55+</v>
      </c>
      <c r="T3566" t="str">
        <f>IF(Table1[[#This Row],[Purchase Amount (USD)]]&gt;=100,"High Value","Low Value")</f>
        <v>Low Value</v>
      </c>
      <c r="U3566" t="str">
        <f>IF(Table1[[#This Row],[Previous Purchases]]&gt;=20,"Loyal",
IF(Table1[[#This Row],[Previous Purchases]]&gt;=10,"Returning","New"))</f>
        <v>Loyal</v>
      </c>
      <c r="V3566" s="3">
        <f>IF(Table1[[#This Row],[Discount Applied]]="Yes",1,0)</f>
        <v>0</v>
      </c>
    </row>
    <row r="3567" spans="1:22" ht="14" x14ac:dyDescent="0.3">
      <c r="A3567">
        <v>3566</v>
      </c>
      <c r="B3567" s="2">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f>IF(Table1[[#This Row],[Age]]&lt;25,"Under 25",
IF(Table1[[#This Row],[Age]]&lt;=34,"25–34",
IF(Table1[[#This Row],[Age]]&lt;=44,"35–44",
IF(Table1[[#This Row],[Age]]&lt;=54,"45–54","55+"))))</f>
        <v>45–54</v>
      </c>
      <c r="T3567" t="str">
        <f>IF(Table1[[#This Row],[Purchase Amount (USD)]]&gt;=100,"High Value","Low Value")</f>
        <v>Low Value</v>
      </c>
      <c r="U3567" t="str">
        <f>IF(Table1[[#This Row],[Previous Purchases]]&gt;=20,"Loyal",
IF(Table1[[#This Row],[Previous Purchases]]&gt;=10,"Returning","New"))</f>
        <v>Loyal</v>
      </c>
      <c r="V3567" s="3">
        <f>IF(Table1[[#This Row],[Discount Applied]]="Yes",1,0)</f>
        <v>0</v>
      </c>
    </row>
    <row r="3568" spans="1:22" ht="14" x14ac:dyDescent="0.3">
      <c r="A3568">
        <v>3567</v>
      </c>
      <c r="B3568" s="2">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f>IF(Table1[[#This Row],[Age]]&lt;25,"Under 25",
IF(Table1[[#This Row],[Age]]&lt;=34,"25–34",
IF(Table1[[#This Row],[Age]]&lt;=44,"35–44",
IF(Table1[[#This Row],[Age]]&lt;=54,"45–54","55+"))))</f>
        <v>25–34</v>
      </c>
      <c r="T3568" t="str">
        <f>IF(Table1[[#This Row],[Purchase Amount (USD)]]&gt;=100,"High Value","Low Value")</f>
        <v>Low Value</v>
      </c>
      <c r="U3568" t="str">
        <f>IF(Table1[[#This Row],[Previous Purchases]]&gt;=20,"Loyal",
IF(Table1[[#This Row],[Previous Purchases]]&gt;=10,"Returning","New"))</f>
        <v>Returning</v>
      </c>
      <c r="V3568" s="3">
        <f>IF(Table1[[#This Row],[Discount Applied]]="Yes",1,0)</f>
        <v>0</v>
      </c>
    </row>
    <row r="3569" spans="1:22" ht="14" x14ac:dyDescent="0.3">
      <c r="A3569">
        <v>3568</v>
      </c>
      <c r="B3569" s="2">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f>IF(Table1[[#This Row],[Age]]&lt;25,"Under 25",
IF(Table1[[#This Row],[Age]]&lt;=34,"25–34",
IF(Table1[[#This Row],[Age]]&lt;=44,"35–44",
IF(Table1[[#This Row],[Age]]&lt;=54,"45–54","55+"))))</f>
        <v>25–34</v>
      </c>
      <c r="T3569" t="str">
        <f>IF(Table1[[#This Row],[Purchase Amount (USD)]]&gt;=100,"High Value","Low Value")</f>
        <v>Low Value</v>
      </c>
      <c r="U3569" t="str">
        <f>IF(Table1[[#This Row],[Previous Purchases]]&gt;=20,"Loyal",
IF(Table1[[#This Row],[Previous Purchases]]&gt;=10,"Returning","New"))</f>
        <v>Loyal</v>
      </c>
      <c r="V3569" s="3">
        <f>IF(Table1[[#This Row],[Discount Applied]]="Yes",1,0)</f>
        <v>0</v>
      </c>
    </row>
    <row r="3570" spans="1:22" ht="14" x14ac:dyDescent="0.3">
      <c r="A3570">
        <v>3569</v>
      </c>
      <c r="B3570" s="2">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f>IF(Table1[[#This Row],[Age]]&lt;25,"Under 25",
IF(Table1[[#This Row],[Age]]&lt;=34,"25–34",
IF(Table1[[#This Row],[Age]]&lt;=44,"35–44",
IF(Table1[[#This Row],[Age]]&lt;=54,"45–54","55+"))))</f>
        <v>25–34</v>
      </c>
      <c r="T3570" t="str">
        <f>IF(Table1[[#This Row],[Purchase Amount (USD)]]&gt;=100,"High Value","Low Value")</f>
        <v>Low Value</v>
      </c>
      <c r="U3570" t="str">
        <f>IF(Table1[[#This Row],[Previous Purchases]]&gt;=20,"Loyal",
IF(Table1[[#This Row],[Previous Purchases]]&gt;=10,"Returning","New"))</f>
        <v>Returning</v>
      </c>
      <c r="V3570" s="3">
        <f>IF(Table1[[#This Row],[Discount Applied]]="Yes",1,0)</f>
        <v>0</v>
      </c>
    </row>
    <row r="3571" spans="1:22" ht="14" x14ac:dyDescent="0.3">
      <c r="A3571">
        <v>3570</v>
      </c>
      <c r="B3571" s="2">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f>IF(Table1[[#This Row],[Age]]&lt;25,"Under 25",
IF(Table1[[#This Row],[Age]]&lt;=34,"25–34",
IF(Table1[[#This Row],[Age]]&lt;=44,"35–44",
IF(Table1[[#This Row],[Age]]&lt;=54,"45–54","55+"))))</f>
        <v>35–44</v>
      </c>
      <c r="T3571" t="str">
        <f>IF(Table1[[#This Row],[Purchase Amount (USD)]]&gt;=100,"High Value","Low Value")</f>
        <v>Low Value</v>
      </c>
      <c r="U3571" t="str">
        <f>IF(Table1[[#This Row],[Previous Purchases]]&gt;=20,"Loyal",
IF(Table1[[#This Row],[Previous Purchases]]&gt;=10,"Returning","New"))</f>
        <v>New</v>
      </c>
      <c r="V3571" s="3">
        <f>IF(Table1[[#This Row],[Discount Applied]]="Yes",1,0)</f>
        <v>0</v>
      </c>
    </row>
    <row r="3572" spans="1:22" ht="14" x14ac:dyDescent="0.3">
      <c r="A3572">
        <v>3571</v>
      </c>
      <c r="B3572" s="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f>IF(Table1[[#This Row],[Age]]&lt;25,"Under 25",
IF(Table1[[#This Row],[Age]]&lt;=34,"25–34",
IF(Table1[[#This Row],[Age]]&lt;=44,"35–44",
IF(Table1[[#This Row],[Age]]&lt;=54,"45–54","55+"))))</f>
        <v>Under 25</v>
      </c>
      <c r="T3572" t="str">
        <f>IF(Table1[[#This Row],[Purchase Amount (USD)]]&gt;=100,"High Value","Low Value")</f>
        <v>Low Value</v>
      </c>
      <c r="U3572" t="str">
        <f>IF(Table1[[#This Row],[Previous Purchases]]&gt;=20,"Loyal",
IF(Table1[[#This Row],[Previous Purchases]]&gt;=10,"Returning","New"))</f>
        <v>Loyal</v>
      </c>
      <c r="V3572" s="3">
        <f>IF(Table1[[#This Row],[Discount Applied]]="Yes",1,0)</f>
        <v>0</v>
      </c>
    </row>
    <row r="3573" spans="1:22" ht="14" x14ac:dyDescent="0.3">
      <c r="A3573">
        <v>3572</v>
      </c>
      <c r="B3573" s="2">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f>IF(Table1[[#This Row],[Age]]&lt;25,"Under 25",
IF(Table1[[#This Row],[Age]]&lt;=34,"25–34",
IF(Table1[[#This Row],[Age]]&lt;=44,"35–44",
IF(Table1[[#This Row],[Age]]&lt;=54,"45–54","55+"))))</f>
        <v>55+</v>
      </c>
      <c r="T3573" t="str">
        <f>IF(Table1[[#This Row],[Purchase Amount (USD)]]&gt;=100,"High Value","Low Value")</f>
        <v>Low Value</v>
      </c>
      <c r="U3573" t="str">
        <f>IF(Table1[[#This Row],[Previous Purchases]]&gt;=20,"Loyal",
IF(Table1[[#This Row],[Previous Purchases]]&gt;=10,"Returning","New"))</f>
        <v>Returning</v>
      </c>
      <c r="V3573" s="3">
        <f>IF(Table1[[#This Row],[Discount Applied]]="Yes",1,0)</f>
        <v>0</v>
      </c>
    </row>
    <row r="3574" spans="1:22" ht="14" x14ac:dyDescent="0.3">
      <c r="A3574">
        <v>3573</v>
      </c>
      <c r="B3574" s="2">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f>IF(Table1[[#This Row],[Age]]&lt;25,"Under 25",
IF(Table1[[#This Row],[Age]]&lt;=34,"25–34",
IF(Table1[[#This Row],[Age]]&lt;=44,"35–44",
IF(Table1[[#This Row],[Age]]&lt;=54,"45–54","55+"))))</f>
        <v>Under 25</v>
      </c>
      <c r="T3574" t="str">
        <f>IF(Table1[[#This Row],[Purchase Amount (USD)]]&gt;=100,"High Value","Low Value")</f>
        <v>Low Value</v>
      </c>
      <c r="U3574" t="str">
        <f>IF(Table1[[#This Row],[Previous Purchases]]&gt;=20,"Loyal",
IF(Table1[[#This Row],[Previous Purchases]]&gt;=10,"Returning","New"))</f>
        <v>Loyal</v>
      </c>
      <c r="V3574" s="3">
        <f>IF(Table1[[#This Row],[Discount Applied]]="Yes",1,0)</f>
        <v>0</v>
      </c>
    </row>
    <row r="3575" spans="1:22" ht="14" x14ac:dyDescent="0.3">
      <c r="A3575">
        <v>3574</v>
      </c>
      <c r="B3575" s="2">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f>IF(Table1[[#This Row],[Age]]&lt;25,"Under 25",
IF(Table1[[#This Row],[Age]]&lt;=34,"25–34",
IF(Table1[[#This Row],[Age]]&lt;=44,"35–44",
IF(Table1[[#This Row],[Age]]&lt;=54,"45–54","55+"))))</f>
        <v>35–44</v>
      </c>
      <c r="T3575" t="str">
        <f>IF(Table1[[#This Row],[Purchase Amount (USD)]]&gt;=100,"High Value","Low Value")</f>
        <v>Low Value</v>
      </c>
      <c r="U3575" t="str">
        <f>IF(Table1[[#This Row],[Previous Purchases]]&gt;=20,"Loyal",
IF(Table1[[#This Row],[Previous Purchases]]&gt;=10,"Returning","New"))</f>
        <v>Loyal</v>
      </c>
      <c r="V3575" s="3">
        <f>IF(Table1[[#This Row],[Discount Applied]]="Yes",1,0)</f>
        <v>0</v>
      </c>
    </row>
    <row r="3576" spans="1:22" ht="14" x14ac:dyDescent="0.3">
      <c r="A3576">
        <v>3575</v>
      </c>
      <c r="B3576" s="2">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f>IF(Table1[[#This Row],[Age]]&lt;25,"Under 25",
IF(Table1[[#This Row],[Age]]&lt;=34,"25–34",
IF(Table1[[#This Row],[Age]]&lt;=44,"35–44",
IF(Table1[[#This Row],[Age]]&lt;=54,"45–54","55+"))))</f>
        <v>25–34</v>
      </c>
      <c r="T3576" t="str">
        <f>IF(Table1[[#This Row],[Purchase Amount (USD)]]&gt;=100,"High Value","Low Value")</f>
        <v>Low Value</v>
      </c>
      <c r="U3576" t="str">
        <f>IF(Table1[[#This Row],[Previous Purchases]]&gt;=20,"Loyal",
IF(Table1[[#This Row],[Previous Purchases]]&gt;=10,"Returning","New"))</f>
        <v>Loyal</v>
      </c>
      <c r="V3576" s="3">
        <f>IF(Table1[[#This Row],[Discount Applied]]="Yes",1,0)</f>
        <v>0</v>
      </c>
    </row>
    <row r="3577" spans="1:22" ht="14" x14ac:dyDescent="0.3">
      <c r="A3577">
        <v>3576</v>
      </c>
      <c r="B3577" s="2">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f>IF(Table1[[#This Row],[Age]]&lt;25,"Under 25",
IF(Table1[[#This Row],[Age]]&lt;=34,"25–34",
IF(Table1[[#This Row],[Age]]&lt;=44,"35–44",
IF(Table1[[#This Row],[Age]]&lt;=54,"45–54","55+"))))</f>
        <v>55+</v>
      </c>
      <c r="T3577" t="str">
        <f>IF(Table1[[#This Row],[Purchase Amount (USD)]]&gt;=100,"High Value","Low Value")</f>
        <v>Low Value</v>
      </c>
      <c r="U3577" t="str">
        <f>IF(Table1[[#This Row],[Previous Purchases]]&gt;=20,"Loyal",
IF(Table1[[#This Row],[Previous Purchases]]&gt;=10,"Returning","New"))</f>
        <v>Loyal</v>
      </c>
      <c r="V3577" s="3">
        <f>IF(Table1[[#This Row],[Discount Applied]]="Yes",1,0)</f>
        <v>0</v>
      </c>
    </row>
    <row r="3578" spans="1:22" ht="14" x14ac:dyDescent="0.3">
      <c r="A3578">
        <v>3577</v>
      </c>
      <c r="B3578" s="2">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f>IF(Table1[[#This Row],[Age]]&lt;25,"Under 25",
IF(Table1[[#This Row],[Age]]&lt;=34,"25–34",
IF(Table1[[#This Row],[Age]]&lt;=44,"35–44",
IF(Table1[[#This Row],[Age]]&lt;=54,"45–54","55+"))))</f>
        <v>25–34</v>
      </c>
      <c r="T3578" t="str">
        <f>IF(Table1[[#This Row],[Purchase Amount (USD)]]&gt;=100,"High Value","Low Value")</f>
        <v>Low Value</v>
      </c>
      <c r="U3578" t="str">
        <f>IF(Table1[[#This Row],[Previous Purchases]]&gt;=20,"Loyal",
IF(Table1[[#This Row],[Previous Purchases]]&gt;=10,"Returning","New"))</f>
        <v>Returning</v>
      </c>
      <c r="V3578" s="3">
        <f>IF(Table1[[#This Row],[Discount Applied]]="Yes",1,0)</f>
        <v>0</v>
      </c>
    </row>
    <row r="3579" spans="1:22" ht="14" x14ac:dyDescent="0.3">
      <c r="A3579">
        <v>3578</v>
      </c>
      <c r="B3579" s="2">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str">
        <f>IF(Table1[[#This Row],[Age]]&lt;25,"Under 25",
IF(Table1[[#This Row],[Age]]&lt;=34,"25–34",
IF(Table1[[#This Row],[Age]]&lt;=44,"35–44",
IF(Table1[[#This Row],[Age]]&lt;=54,"45–54","55+"))))</f>
        <v>55+</v>
      </c>
      <c r="T3579" t="str">
        <f>IF(Table1[[#This Row],[Purchase Amount (USD)]]&gt;=100,"High Value","Low Value")</f>
        <v>Low Value</v>
      </c>
      <c r="U3579" t="str">
        <f>IF(Table1[[#This Row],[Previous Purchases]]&gt;=20,"Loyal",
IF(Table1[[#This Row],[Previous Purchases]]&gt;=10,"Returning","New"))</f>
        <v>Returning</v>
      </c>
      <c r="V3579" s="3">
        <f>IF(Table1[[#This Row],[Discount Applied]]="Yes",1,0)</f>
        <v>0</v>
      </c>
    </row>
    <row r="3580" spans="1:22" ht="14" x14ac:dyDescent="0.3">
      <c r="A3580">
        <v>3579</v>
      </c>
      <c r="B3580" s="2">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f>IF(Table1[[#This Row],[Age]]&lt;25,"Under 25",
IF(Table1[[#This Row],[Age]]&lt;=34,"25–34",
IF(Table1[[#This Row],[Age]]&lt;=44,"35–44",
IF(Table1[[#This Row],[Age]]&lt;=54,"45–54","55+"))))</f>
        <v>45–54</v>
      </c>
      <c r="T3580" t="str">
        <f>IF(Table1[[#This Row],[Purchase Amount (USD)]]&gt;=100,"High Value","Low Value")</f>
        <v>Low Value</v>
      </c>
      <c r="U3580" t="str">
        <f>IF(Table1[[#This Row],[Previous Purchases]]&gt;=20,"Loyal",
IF(Table1[[#This Row],[Previous Purchases]]&gt;=10,"Returning","New"))</f>
        <v>Loyal</v>
      </c>
      <c r="V3580" s="3">
        <f>IF(Table1[[#This Row],[Discount Applied]]="Yes",1,0)</f>
        <v>0</v>
      </c>
    </row>
    <row r="3581" spans="1:22" ht="14" x14ac:dyDescent="0.3">
      <c r="A3581">
        <v>3580</v>
      </c>
      <c r="B3581" s="2">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f>IF(Table1[[#This Row],[Age]]&lt;25,"Under 25",
IF(Table1[[#This Row],[Age]]&lt;=34,"25–34",
IF(Table1[[#This Row],[Age]]&lt;=44,"35–44",
IF(Table1[[#This Row],[Age]]&lt;=54,"45–54","55+"))))</f>
        <v>25–34</v>
      </c>
      <c r="T3581" t="str">
        <f>IF(Table1[[#This Row],[Purchase Amount (USD)]]&gt;=100,"High Value","Low Value")</f>
        <v>Low Value</v>
      </c>
      <c r="U3581" t="str">
        <f>IF(Table1[[#This Row],[Previous Purchases]]&gt;=20,"Loyal",
IF(Table1[[#This Row],[Previous Purchases]]&gt;=10,"Returning","New"))</f>
        <v>Returning</v>
      </c>
      <c r="V3581" s="3">
        <f>IF(Table1[[#This Row],[Discount Applied]]="Yes",1,0)</f>
        <v>0</v>
      </c>
    </row>
    <row r="3582" spans="1:22" ht="14" x14ac:dyDescent="0.3">
      <c r="A3582">
        <v>3581</v>
      </c>
      <c r="B3582" s="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f>IF(Table1[[#This Row],[Age]]&lt;25,"Under 25",
IF(Table1[[#This Row],[Age]]&lt;=34,"25–34",
IF(Table1[[#This Row],[Age]]&lt;=44,"35–44",
IF(Table1[[#This Row],[Age]]&lt;=54,"45–54","55+"))))</f>
        <v>45–54</v>
      </c>
      <c r="T3582" t="str">
        <f>IF(Table1[[#This Row],[Purchase Amount (USD)]]&gt;=100,"High Value","Low Value")</f>
        <v>Low Value</v>
      </c>
      <c r="U3582" t="str">
        <f>IF(Table1[[#This Row],[Previous Purchases]]&gt;=20,"Loyal",
IF(Table1[[#This Row],[Previous Purchases]]&gt;=10,"Returning","New"))</f>
        <v>New</v>
      </c>
      <c r="V3582" s="3">
        <f>IF(Table1[[#This Row],[Discount Applied]]="Yes",1,0)</f>
        <v>0</v>
      </c>
    </row>
    <row r="3583" spans="1:22" ht="14" x14ac:dyDescent="0.3">
      <c r="A3583">
        <v>3582</v>
      </c>
      <c r="B3583" s="2">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f>IF(Table1[[#This Row],[Age]]&lt;25,"Under 25",
IF(Table1[[#This Row],[Age]]&lt;=34,"25–34",
IF(Table1[[#This Row],[Age]]&lt;=44,"35–44",
IF(Table1[[#This Row],[Age]]&lt;=54,"45–54","55+"))))</f>
        <v>25–34</v>
      </c>
      <c r="T3583" t="str">
        <f>IF(Table1[[#This Row],[Purchase Amount (USD)]]&gt;=100,"High Value","Low Value")</f>
        <v>Low Value</v>
      </c>
      <c r="U3583" t="str">
        <f>IF(Table1[[#This Row],[Previous Purchases]]&gt;=20,"Loyal",
IF(Table1[[#This Row],[Previous Purchases]]&gt;=10,"Returning","New"))</f>
        <v>Loyal</v>
      </c>
      <c r="V3583" s="3">
        <f>IF(Table1[[#This Row],[Discount Applied]]="Yes",1,0)</f>
        <v>0</v>
      </c>
    </row>
    <row r="3584" spans="1:22" ht="14" x14ac:dyDescent="0.3">
      <c r="A3584">
        <v>3583</v>
      </c>
      <c r="B3584" s="2">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f>IF(Table1[[#This Row],[Age]]&lt;25,"Under 25",
IF(Table1[[#This Row],[Age]]&lt;=34,"25–34",
IF(Table1[[#This Row],[Age]]&lt;=44,"35–44",
IF(Table1[[#This Row],[Age]]&lt;=54,"45–54","55+"))))</f>
        <v>Under 25</v>
      </c>
      <c r="T3584" t="str">
        <f>IF(Table1[[#This Row],[Purchase Amount (USD)]]&gt;=100,"High Value","Low Value")</f>
        <v>Low Value</v>
      </c>
      <c r="U3584" t="str">
        <f>IF(Table1[[#This Row],[Previous Purchases]]&gt;=20,"Loyal",
IF(Table1[[#This Row],[Previous Purchases]]&gt;=10,"Returning","New"))</f>
        <v>Returning</v>
      </c>
      <c r="V3584" s="3">
        <f>IF(Table1[[#This Row],[Discount Applied]]="Yes",1,0)</f>
        <v>0</v>
      </c>
    </row>
    <row r="3585" spans="1:22" ht="14" x14ac:dyDescent="0.3">
      <c r="A3585">
        <v>3584</v>
      </c>
      <c r="B3585" s="2">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f>IF(Table1[[#This Row],[Age]]&lt;25,"Under 25",
IF(Table1[[#This Row],[Age]]&lt;=34,"25–34",
IF(Table1[[#This Row],[Age]]&lt;=44,"35–44",
IF(Table1[[#This Row],[Age]]&lt;=54,"45–54","55+"))))</f>
        <v>45–54</v>
      </c>
      <c r="T3585" t="str">
        <f>IF(Table1[[#This Row],[Purchase Amount (USD)]]&gt;=100,"High Value","Low Value")</f>
        <v>Low Value</v>
      </c>
      <c r="U3585" t="str">
        <f>IF(Table1[[#This Row],[Previous Purchases]]&gt;=20,"Loyal",
IF(Table1[[#This Row],[Previous Purchases]]&gt;=10,"Returning","New"))</f>
        <v>Loyal</v>
      </c>
      <c r="V3585" s="3">
        <f>IF(Table1[[#This Row],[Discount Applied]]="Yes",1,0)</f>
        <v>0</v>
      </c>
    </row>
    <row r="3586" spans="1:22" ht="14" x14ac:dyDescent="0.3">
      <c r="A3586">
        <v>3585</v>
      </c>
      <c r="B3586" s="2">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f>IF(Table1[[#This Row],[Age]]&lt;25,"Under 25",
IF(Table1[[#This Row],[Age]]&lt;=34,"25–34",
IF(Table1[[#This Row],[Age]]&lt;=44,"35–44",
IF(Table1[[#This Row],[Age]]&lt;=54,"45–54","55+"))))</f>
        <v>35–44</v>
      </c>
      <c r="T3586" t="str">
        <f>IF(Table1[[#This Row],[Purchase Amount (USD)]]&gt;=100,"High Value","Low Value")</f>
        <v>Low Value</v>
      </c>
      <c r="U3586" t="str">
        <f>IF(Table1[[#This Row],[Previous Purchases]]&gt;=20,"Loyal",
IF(Table1[[#This Row],[Previous Purchases]]&gt;=10,"Returning","New"))</f>
        <v>Loyal</v>
      </c>
      <c r="V3586" s="3">
        <f>IF(Table1[[#This Row],[Discount Applied]]="Yes",1,0)</f>
        <v>0</v>
      </c>
    </row>
    <row r="3587" spans="1:22" ht="14" x14ac:dyDescent="0.3">
      <c r="A3587">
        <v>3586</v>
      </c>
      <c r="B3587" s="2">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f>IF(Table1[[#This Row],[Age]]&lt;25,"Under 25",
IF(Table1[[#This Row],[Age]]&lt;=34,"25–34",
IF(Table1[[#This Row],[Age]]&lt;=44,"35–44",
IF(Table1[[#This Row],[Age]]&lt;=54,"45–54","55+"))))</f>
        <v>35–44</v>
      </c>
      <c r="T3587" t="str">
        <f>IF(Table1[[#This Row],[Purchase Amount (USD)]]&gt;=100,"High Value","Low Value")</f>
        <v>Low Value</v>
      </c>
      <c r="U3587" t="str">
        <f>IF(Table1[[#This Row],[Previous Purchases]]&gt;=20,"Loyal",
IF(Table1[[#This Row],[Previous Purchases]]&gt;=10,"Returning","New"))</f>
        <v>New</v>
      </c>
      <c r="V3587" s="3">
        <f>IF(Table1[[#This Row],[Discount Applied]]="Yes",1,0)</f>
        <v>0</v>
      </c>
    </row>
    <row r="3588" spans="1:22" ht="14" x14ac:dyDescent="0.3">
      <c r="A3588">
        <v>3587</v>
      </c>
      <c r="B3588" s="2">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f>IF(Table1[[#This Row],[Age]]&lt;25,"Under 25",
IF(Table1[[#This Row],[Age]]&lt;=34,"25–34",
IF(Table1[[#This Row],[Age]]&lt;=44,"35–44",
IF(Table1[[#This Row],[Age]]&lt;=54,"45–54","55+"))))</f>
        <v>25–34</v>
      </c>
      <c r="T3588" t="str">
        <f>IF(Table1[[#This Row],[Purchase Amount (USD)]]&gt;=100,"High Value","Low Value")</f>
        <v>Low Value</v>
      </c>
      <c r="U3588" t="str">
        <f>IF(Table1[[#This Row],[Previous Purchases]]&gt;=20,"Loyal",
IF(Table1[[#This Row],[Previous Purchases]]&gt;=10,"Returning","New"))</f>
        <v>Returning</v>
      </c>
      <c r="V3588" s="3">
        <f>IF(Table1[[#This Row],[Discount Applied]]="Yes",1,0)</f>
        <v>0</v>
      </c>
    </row>
    <row r="3589" spans="1:22" ht="14" x14ac:dyDescent="0.3">
      <c r="A3589">
        <v>3588</v>
      </c>
      <c r="B3589" s="2">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f>IF(Table1[[#This Row],[Age]]&lt;25,"Under 25",
IF(Table1[[#This Row],[Age]]&lt;=34,"25–34",
IF(Table1[[#This Row],[Age]]&lt;=44,"35–44",
IF(Table1[[#This Row],[Age]]&lt;=54,"45–54","55+"))))</f>
        <v>25–34</v>
      </c>
      <c r="T3589" t="str">
        <f>IF(Table1[[#This Row],[Purchase Amount (USD)]]&gt;=100,"High Value","Low Value")</f>
        <v>Low Value</v>
      </c>
      <c r="U3589" t="str">
        <f>IF(Table1[[#This Row],[Previous Purchases]]&gt;=20,"Loyal",
IF(Table1[[#This Row],[Previous Purchases]]&gt;=10,"Returning","New"))</f>
        <v>Loyal</v>
      </c>
      <c r="V3589" s="3">
        <f>IF(Table1[[#This Row],[Discount Applied]]="Yes",1,0)</f>
        <v>0</v>
      </c>
    </row>
    <row r="3590" spans="1:22" ht="14" x14ac:dyDescent="0.3">
      <c r="A3590">
        <v>3589</v>
      </c>
      <c r="B3590" s="2">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f>IF(Table1[[#This Row],[Age]]&lt;25,"Under 25",
IF(Table1[[#This Row],[Age]]&lt;=34,"25–34",
IF(Table1[[#This Row],[Age]]&lt;=44,"35–44",
IF(Table1[[#This Row],[Age]]&lt;=54,"45–54","55+"))))</f>
        <v>Under 25</v>
      </c>
      <c r="T3590" t="str">
        <f>IF(Table1[[#This Row],[Purchase Amount (USD)]]&gt;=100,"High Value","Low Value")</f>
        <v>Low Value</v>
      </c>
      <c r="U3590" t="str">
        <f>IF(Table1[[#This Row],[Previous Purchases]]&gt;=20,"Loyal",
IF(Table1[[#This Row],[Previous Purchases]]&gt;=10,"Returning","New"))</f>
        <v>Loyal</v>
      </c>
      <c r="V3590" s="3">
        <f>IF(Table1[[#This Row],[Discount Applied]]="Yes",1,0)</f>
        <v>0</v>
      </c>
    </row>
    <row r="3591" spans="1:22" ht="14" x14ac:dyDescent="0.3">
      <c r="A3591">
        <v>3590</v>
      </c>
      <c r="B3591" s="2">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str">
        <f>IF(Table1[[#This Row],[Age]]&lt;25,"Under 25",
IF(Table1[[#This Row],[Age]]&lt;=34,"25–34",
IF(Table1[[#This Row],[Age]]&lt;=44,"35–44",
IF(Table1[[#This Row],[Age]]&lt;=54,"45–54","55+"))))</f>
        <v>25–34</v>
      </c>
      <c r="T3591" t="str">
        <f>IF(Table1[[#This Row],[Purchase Amount (USD)]]&gt;=100,"High Value","Low Value")</f>
        <v>Low Value</v>
      </c>
      <c r="U3591" t="str">
        <f>IF(Table1[[#This Row],[Previous Purchases]]&gt;=20,"Loyal",
IF(Table1[[#This Row],[Previous Purchases]]&gt;=10,"Returning","New"))</f>
        <v>Loyal</v>
      </c>
      <c r="V3591" s="3">
        <f>IF(Table1[[#This Row],[Discount Applied]]="Yes",1,0)</f>
        <v>0</v>
      </c>
    </row>
    <row r="3592" spans="1:22" ht="14" x14ac:dyDescent="0.3">
      <c r="A3592">
        <v>3591</v>
      </c>
      <c r="B3592" s="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f>IF(Table1[[#This Row],[Age]]&lt;25,"Under 25",
IF(Table1[[#This Row],[Age]]&lt;=34,"25–34",
IF(Table1[[#This Row],[Age]]&lt;=44,"35–44",
IF(Table1[[#This Row],[Age]]&lt;=54,"45–54","55+"))))</f>
        <v>25–34</v>
      </c>
      <c r="T3592" t="str">
        <f>IF(Table1[[#This Row],[Purchase Amount (USD)]]&gt;=100,"High Value","Low Value")</f>
        <v>Low Value</v>
      </c>
      <c r="U3592" t="str">
        <f>IF(Table1[[#This Row],[Previous Purchases]]&gt;=20,"Loyal",
IF(Table1[[#This Row],[Previous Purchases]]&gt;=10,"Returning","New"))</f>
        <v>Returning</v>
      </c>
      <c r="V3592" s="3">
        <f>IF(Table1[[#This Row],[Discount Applied]]="Yes",1,0)</f>
        <v>0</v>
      </c>
    </row>
    <row r="3593" spans="1:22" ht="14" x14ac:dyDescent="0.3">
      <c r="A3593">
        <v>3592</v>
      </c>
      <c r="B3593" s="2">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f>IF(Table1[[#This Row],[Age]]&lt;25,"Under 25",
IF(Table1[[#This Row],[Age]]&lt;=34,"25–34",
IF(Table1[[#This Row],[Age]]&lt;=44,"35–44",
IF(Table1[[#This Row],[Age]]&lt;=54,"45–54","55+"))))</f>
        <v>45–54</v>
      </c>
      <c r="T3593" t="str">
        <f>IF(Table1[[#This Row],[Purchase Amount (USD)]]&gt;=100,"High Value","Low Value")</f>
        <v>Low Value</v>
      </c>
      <c r="U3593" t="str">
        <f>IF(Table1[[#This Row],[Previous Purchases]]&gt;=20,"Loyal",
IF(Table1[[#This Row],[Previous Purchases]]&gt;=10,"Returning","New"))</f>
        <v>Loyal</v>
      </c>
      <c r="V3593" s="3">
        <f>IF(Table1[[#This Row],[Discount Applied]]="Yes",1,0)</f>
        <v>0</v>
      </c>
    </row>
    <row r="3594" spans="1:22" ht="14" x14ac:dyDescent="0.3">
      <c r="A3594">
        <v>3593</v>
      </c>
      <c r="B3594" s="2">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f>IF(Table1[[#This Row],[Age]]&lt;25,"Under 25",
IF(Table1[[#This Row],[Age]]&lt;=34,"25–34",
IF(Table1[[#This Row],[Age]]&lt;=44,"35–44",
IF(Table1[[#This Row],[Age]]&lt;=54,"45–54","55+"))))</f>
        <v>55+</v>
      </c>
      <c r="T3594" t="str">
        <f>IF(Table1[[#This Row],[Purchase Amount (USD)]]&gt;=100,"High Value","Low Value")</f>
        <v>Low Value</v>
      </c>
      <c r="U3594" t="str">
        <f>IF(Table1[[#This Row],[Previous Purchases]]&gt;=20,"Loyal",
IF(Table1[[#This Row],[Previous Purchases]]&gt;=10,"Returning","New"))</f>
        <v>Returning</v>
      </c>
      <c r="V3594" s="3">
        <f>IF(Table1[[#This Row],[Discount Applied]]="Yes",1,0)</f>
        <v>0</v>
      </c>
    </row>
    <row r="3595" spans="1:22" ht="14" x14ac:dyDescent="0.3">
      <c r="A3595">
        <v>3594</v>
      </c>
      <c r="B3595" s="2">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f>IF(Table1[[#This Row],[Age]]&lt;25,"Under 25",
IF(Table1[[#This Row],[Age]]&lt;=34,"25–34",
IF(Table1[[#This Row],[Age]]&lt;=44,"35–44",
IF(Table1[[#This Row],[Age]]&lt;=54,"45–54","55+"))))</f>
        <v>55+</v>
      </c>
      <c r="T3595" t="str">
        <f>IF(Table1[[#This Row],[Purchase Amount (USD)]]&gt;=100,"High Value","Low Value")</f>
        <v>Low Value</v>
      </c>
      <c r="U3595" t="str">
        <f>IF(Table1[[#This Row],[Previous Purchases]]&gt;=20,"Loyal",
IF(Table1[[#This Row],[Previous Purchases]]&gt;=10,"Returning","New"))</f>
        <v>Loyal</v>
      </c>
      <c r="V3595" s="3">
        <f>IF(Table1[[#This Row],[Discount Applied]]="Yes",1,0)</f>
        <v>0</v>
      </c>
    </row>
    <row r="3596" spans="1:22" ht="14" x14ac:dyDescent="0.3">
      <c r="A3596">
        <v>3595</v>
      </c>
      <c r="B3596" s="2">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f>IF(Table1[[#This Row],[Age]]&lt;25,"Under 25",
IF(Table1[[#This Row],[Age]]&lt;=34,"25–34",
IF(Table1[[#This Row],[Age]]&lt;=44,"35–44",
IF(Table1[[#This Row],[Age]]&lt;=54,"45–54","55+"))))</f>
        <v>Under 25</v>
      </c>
      <c r="T3596" t="str">
        <f>IF(Table1[[#This Row],[Purchase Amount (USD)]]&gt;=100,"High Value","Low Value")</f>
        <v>Low Value</v>
      </c>
      <c r="U3596" t="str">
        <f>IF(Table1[[#This Row],[Previous Purchases]]&gt;=20,"Loyal",
IF(Table1[[#This Row],[Previous Purchases]]&gt;=10,"Returning","New"))</f>
        <v>Loyal</v>
      </c>
      <c r="V3596" s="3">
        <f>IF(Table1[[#This Row],[Discount Applied]]="Yes",1,0)</f>
        <v>0</v>
      </c>
    </row>
    <row r="3597" spans="1:22" ht="14" x14ac:dyDescent="0.3">
      <c r="A3597">
        <v>3596</v>
      </c>
      <c r="B3597" s="2">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f>IF(Table1[[#This Row],[Age]]&lt;25,"Under 25",
IF(Table1[[#This Row],[Age]]&lt;=34,"25–34",
IF(Table1[[#This Row],[Age]]&lt;=44,"35–44",
IF(Table1[[#This Row],[Age]]&lt;=54,"45–54","55+"))))</f>
        <v>Under 25</v>
      </c>
      <c r="T3597" t="str">
        <f>IF(Table1[[#This Row],[Purchase Amount (USD)]]&gt;=100,"High Value","Low Value")</f>
        <v>Low Value</v>
      </c>
      <c r="U3597" t="str">
        <f>IF(Table1[[#This Row],[Previous Purchases]]&gt;=20,"Loyal",
IF(Table1[[#This Row],[Previous Purchases]]&gt;=10,"Returning","New"))</f>
        <v>Returning</v>
      </c>
      <c r="V3597" s="3">
        <f>IF(Table1[[#This Row],[Discount Applied]]="Yes",1,0)</f>
        <v>0</v>
      </c>
    </row>
    <row r="3598" spans="1:22" ht="14" x14ac:dyDescent="0.3">
      <c r="A3598">
        <v>3597</v>
      </c>
      <c r="B3598" s="2">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f>IF(Table1[[#This Row],[Age]]&lt;25,"Under 25",
IF(Table1[[#This Row],[Age]]&lt;=34,"25–34",
IF(Table1[[#This Row],[Age]]&lt;=44,"35–44",
IF(Table1[[#This Row],[Age]]&lt;=54,"45–54","55+"))))</f>
        <v>25–34</v>
      </c>
      <c r="T3598" t="str">
        <f>IF(Table1[[#This Row],[Purchase Amount (USD)]]&gt;=100,"High Value","Low Value")</f>
        <v>Low Value</v>
      </c>
      <c r="U3598" t="str">
        <f>IF(Table1[[#This Row],[Previous Purchases]]&gt;=20,"Loyal",
IF(Table1[[#This Row],[Previous Purchases]]&gt;=10,"Returning","New"))</f>
        <v>Loyal</v>
      </c>
      <c r="V3598" s="3">
        <f>IF(Table1[[#This Row],[Discount Applied]]="Yes",1,0)</f>
        <v>0</v>
      </c>
    </row>
    <row r="3599" spans="1:22" ht="14" x14ac:dyDescent="0.3">
      <c r="A3599">
        <v>3598</v>
      </c>
      <c r="B3599" s="2">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f>IF(Table1[[#This Row],[Age]]&lt;25,"Under 25",
IF(Table1[[#This Row],[Age]]&lt;=34,"25–34",
IF(Table1[[#This Row],[Age]]&lt;=44,"35–44",
IF(Table1[[#This Row],[Age]]&lt;=54,"45–54","55+"))))</f>
        <v>25–34</v>
      </c>
      <c r="T3599" t="str">
        <f>IF(Table1[[#This Row],[Purchase Amount (USD)]]&gt;=100,"High Value","Low Value")</f>
        <v>Low Value</v>
      </c>
      <c r="U3599" t="str">
        <f>IF(Table1[[#This Row],[Previous Purchases]]&gt;=20,"Loyal",
IF(Table1[[#This Row],[Previous Purchases]]&gt;=10,"Returning","New"))</f>
        <v>Returning</v>
      </c>
      <c r="V3599" s="3">
        <f>IF(Table1[[#This Row],[Discount Applied]]="Yes",1,0)</f>
        <v>0</v>
      </c>
    </row>
    <row r="3600" spans="1:22" ht="14" x14ac:dyDescent="0.3">
      <c r="A3600">
        <v>3599</v>
      </c>
      <c r="B3600" s="2">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f>IF(Table1[[#This Row],[Age]]&lt;25,"Under 25",
IF(Table1[[#This Row],[Age]]&lt;=34,"25–34",
IF(Table1[[#This Row],[Age]]&lt;=44,"35–44",
IF(Table1[[#This Row],[Age]]&lt;=54,"45–54","55+"))))</f>
        <v>Under 25</v>
      </c>
      <c r="T3600" t="str">
        <f>IF(Table1[[#This Row],[Purchase Amount (USD)]]&gt;=100,"High Value","Low Value")</f>
        <v>Low Value</v>
      </c>
      <c r="U3600" t="str">
        <f>IF(Table1[[#This Row],[Previous Purchases]]&gt;=20,"Loyal",
IF(Table1[[#This Row],[Previous Purchases]]&gt;=10,"Returning","New"))</f>
        <v>Returning</v>
      </c>
      <c r="V3600" s="3">
        <f>IF(Table1[[#This Row],[Discount Applied]]="Yes",1,0)</f>
        <v>0</v>
      </c>
    </row>
    <row r="3601" spans="1:22" ht="14" x14ac:dyDescent="0.3">
      <c r="A3601">
        <v>3600</v>
      </c>
      <c r="B3601" s="2">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f>IF(Table1[[#This Row],[Age]]&lt;25,"Under 25",
IF(Table1[[#This Row],[Age]]&lt;=34,"25–34",
IF(Table1[[#This Row],[Age]]&lt;=44,"35–44",
IF(Table1[[#This Row],[Age]]&lt;=54,"45–54","55+"))))</f>
        <v>35–44</v>
      </c>
      <c r="T3601" t="str">
        <f>IF(Table1[[#This Row],[Purchase Amount (USD)]]&gt;=100,"High Value","Low Value")</f>
        <v>Low Value</v>
      </c>
      <c r="U3601" t="str">
        <f>IF(Table1[[#This Row],[Previous Purchases]]&gt;=20,"Loyal",
IF(Table1[[#This Row],[Previous Purchases]]&gt;=10,"Returning","New"))</f>
        <v>New</v>
      </c>
      <c r="V3601" s="3">
        <f>IF(Table1[[#This Row],[Discount Applied]]="Yes",1,0)</f>
        <v>0</v>
      </c>
    </row>
    <row r="3602" spans="1:22" ht="14" x14ac:dyDescent="0.3">
      <c r="A3602">
        <v>3601</v>
      </c>
      <c r="B3602" s="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f>IF(Table1[[#This Row],[Age]]&lt;25,"Under 25",
IF(Table1[[#This Row],[Age]]&lt;=34,"25–34",
IF(Table1[[#This Row],[Age]]&lt;=44,"35–44",
IF(Table1[[#This Row],[Age]]&lt;=54,"45–54","55+"))))</f>
        <v>55+</v>
      </c>
      <c r="T3602" t="str">
        <f>IF(Table1[[#This Row],[Purchase Amount (USD)]]&gt;=100,"High Value","Low Value")</f>
        <v>Low Value</v>
      </c>
      <c r="U3602" t="str">
        <f>IF(Table1[[#This Row],[Previous Purchases]]&gt;=20,"Loyal",
IF(Table1[[#This Row],[Previous Purchases]]&gt;=10,"Returning","New"))</f>
        <v>Loyal</v>
      </c>
      <c r="V3602" s="3">
        <f>IF(Table1[[#This Row],[Discount Applied]]="Yes",1,0)</f>
        <v>0</v>
      </c>
    </row>
    <row r="3603" spans="1:22" ht="14" x14ac:dyDescent="0.3">
      <c r="A3603">
        <v>3602</v>
      </c>
      <c r="B3603" s="2">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f>IF(Table1[[#This Row],[Age]]&lt;25,"Under 25",
IF(Table1[[#This Row],[Age]]&lt;=34,"25–34",
IF(Table1[[#This Row],[Age]]&lt;=44,"35–44",
IF(Table1[[#This Row],[Age]]&lt;=54,"45–54","55+"))))</f>
        <v>25–34</v>
      </c>
      <c r="T3603" t="str">
        <f>IF(Table1[[#This Row],[Purchase Amount (USD)]]&gt;=100,"High Value","Low Value")</f>
        <v>Low Value</v>
      </c>
      <c r="U3603" t="str">
        <f>IF(Table1[[#This Row],[Previous Purchases]]&gt;=20,"Loyal",
IF(Table1[[#This Row],[Previous Purchases]]&gt;=10,"Returning","New"))</f>
        <v>New</v>
      </c>
      <c r="V3603" s="3">
        <f>IF(Table1[[#This Row],[Discount Applied]]="Yes",1,0)</f>
        <v>0</v>
      </c>
    </row>
    <row r="3604" spans="1:22" ht="14" x14ac:dyDescent="0.3">
      <c r="A3604">
        <v>3603</v>
      </c>
      <c r="B3604" s="2">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f>IF(Table1[[#This Row],[Age]]&lt;25,"Under 25",
IF(Table1[[#This Row],[Age]]&lt;=34,"25–34",
IF(Table1[[#This Row],[Age]]&lt;=44,"35–44",
IF(Table1[[#This Row],[Age]]&lt;=54,"45–54","55+"))))</f>
        <v>55+</v>
      </c>
      <c r="T3604" t="str">
        <f>IF(Table1[[#This Row],[Purchase Amount (USD)]]&gt;=100,"High Value","Low Value")</f>
        <v>Low Value</v>
      </c>
      <c r="U3604" t="str">
        <f>IF(Table1[[#This Row],[Previous Purchases]]&gt;=20,"Loyal",
IF(Table1[[#This Row],[Previous Purchases]]&gt;=10,"Returning","New"))</f>
        <v>Loyal</v>
      </c>
      <c r="V3604" s="3">
        <f>IF(Table1[[#This Row],[Discount Applied]]="Yes",1,0)</f>
        <v>0</v>
      </c>
    </row>
    <row r="3605" spans="1:22" ht="14" x14ac:dyDescent="0.3">
      <c r="A3605">
        <v>3604</v>
      </c>
      <c r="B3605" s="2">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f>IF(Table1[[#This Row],[Age]]&lt;25,"Under 25",
IF(Table1[[#This Row],[Age]]&lt;=34,"25–34",
IF(Table1[[#This Row],[Age]]&lt;=44,"35–44",
IF(Table1[[#This Row],[Age]]&lt;=54,"45–54","55+"))))</f>
        <v>45–54</v>
      </c>
      <c r="T3605" t="str">
        <f>IF(Table1[[#This Row],[Purchase Amount (USD)]]&gt;=100,"High Value","Low Value")</f>
        <v>Low Value</v>
      </c>
      <c r="U3605" t="str">
        <f>IF(Table1[[#This Row],[Previous Purchases]]&gt;=20,"Loyal",
IF(Table1[[#This Row],[Previous Purchases]]&gt;=10,"Returning","New"))</f>
        <v>New</v>
      </c>
      <c r="V3605" s="3">
        <f>IF(Table1[[#This Row],[Discount Applied]]="Yes",1,0)</f>
        <v>0</v>
      </c>
    </row>
    <row r="3606" spans="1:22" ht="14" x14ac:dyDescent="0.3">
      <c r="A3606">
        <v>3605</v>
      </c>
      <c r="B3606" s="2">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f>IF(Table1[[#This Row],[Age]]&lt;25,"Under 25",
IF(Table1[[#This Row],[Age]]&lt;=34,"25–34",
IF(Table1[[#This Row],[Age]]&lt;=44,"35–44",
IF(Table1[[#This Row],[Age]]&lt;=54,"45–54","55+"))))</f>
        <v>55+</v>
      </c>
      <c r="T3606" t="str">
        <f>IF(Table1[[#This Row],[Purchase Amount (USD)]]&gt;=100,"High Value","Low Value")</f>
        <v>Low Value</v>
      </c>
      <c r="U3606" t="str">
        <f>IF(Table1[[#This Row],[Previous Purchases]]&gt;=20,"Loyal",
IF(Table1[[#This Row],[Previous Purchases]]&gt;=10,"Returning","New"))</f>
        <v>Returning</v>
      </c>
      <c r="V3606" s="3">
        <f>IF(Table1[[#This Row],[Discount Applied]]="Yes",1,0)</f>
        <v>0</v>
      </c>
    </row>
    <row r="3607" spans="1:22" ht="14" x14ac:dyDescent="0.3">
      <c r="A3607">
        <v>3606</v>
      </c>
      <c r="B3607" s="2">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f>IF(Table1[[#This Row],[Age]]&lt;25,"Under 25",
IF(Table1[[#This Row],[Age]]&lt;=34,"25–34",
IF(Table1[[#This Row],[Age]]&lt;=44,"35–44",
IF(Table1[[#This Row],[Age]]&lt;=54,"45–54","55+"))))</f>
        <v>55+</v>
      </c>
      <c r="T3607" t="str">
        <f>IF(Table1[[#This Row],[Purchase Amount (USD)]]&gt;=100,"High Value","Low Value")</f>
        <v>Low Value</v>
      </c>
      <c r="U3607" t="str">
        <f>IF(Table1[[#This Row],[Previous Purchases]]&gt;=20,"Loyal",
IF(Table1[[#This Row],[Previous Purchases]]&gt;=10,"Returning","New"))</f>
        <v>Loyal</v>
      </c>
      <c r="V3607" s="3">
        <f>IF(Table1[[#This Row],[Discount Applied]]="Yes",1,0)</f>
        <v>0</v>
      </c>
    </row>
    <row r="3608" spans="1:22" ht="14" x14ac:dyDescent="0.3">
      <c r="A3608">
        <v>3607</v>
      </c>
      <c r="B3608" s="2">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f>IF(Table1[[#This Row],[Age]]&lt;25,"Under 25",
IF(Table1[[#This Row],[Age]]&lt;=34,"25–34",
IF(Table1[[#This Row],[Age]]&lt;=44,"35–44",
IF(Table1[[#This Row],[Age]]&lt;=54,"45–54","55+"))))</f>
        <v>35–44</v>
      </c>
      <c r="T3608" t="str">
        <f>IF(Table1[[#This Row],[Purchase Amount (USD)]]&gt;=100,"High Value","Low Value")</f>
        <v>Low Value</v>
      </c>
      <c r="U3608" t="str">
        <f>IF(Table1[[#This Row],[Previous Purchases]]&gt;=20,"Loyal",
IF(Table1[[#This Row],[Previous Purchases]]&gt;=10,"Returning","New"))</f>
        <v>Loyal</v>
      </c>
      <c r="V3608" s="3">
        <f>IF(Table1[[#This Row],[Discount Applied]]="Yes",1,0)</f>
        <v>0</v>
      </c>
    </row>
    <row r="3609" spans="1:22" ht="14" x14ac:dyDescent="0.3">
      <c r="A3609">
        <v>3608</v>
      </c>
      <c r="B3609" s="2">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f>IF(Table1[[#This Row],[Age]]&lt;25,"Under 25",
IF(Table1[[#This Row],[Age]]&lt;=34,"25–34",
IF(Table1[[#This Row],[Age]]&lt;=44,"35–44",
IF(Table1[[#This Row],[Age]]&lt;=54,"45–54","55+"))))</f>
        <v>45–54</v>
      </c>
      <c r="T3609" t="str">
        <f>IF(Table1[[#This Row],[Purchase Amount (USD)]]&gt;=100,"High Value","Low Value")</f>
        <v>Low Value</v>
      </c>
      <c r="U3609" t="str">
        <f>IF(Table1[[#This Row],[Previous Purchases]]&gt;=20,"Loyal",
IF(Table1[[#This Row],[Previous Purchases]]&gt;=10,"Returning","New"))</f>
        <v>Loyal</v>
      </c>
      <c r="V3609" s="3">
        <f>IF(Table1[[#This Row],[Discount Applied]]="Yes",1,0)</f>
        <v>0</v>
      </c>
    </row>
    <row r="3610" spans="1:22" ht="14" x14ac:dyDescent="0.3">
      <c r="A3610">
        <v>3609</v>
      </c>
      <c r="B3610" s="2">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f>IF(Table1[[#This Row],[Age]]&lt;25,"Under 25",
IF(Table1[[#This Row],[Age]]&lt;=34,"25–34",
IF(Table1[[#This Row],[Age]]&lt;=44,"35–44",
IF(Table1[[#This Row],[Age]]&lt;=54,"45–54","55+"))))</f>
        <v>Under 25</v>
      </c>
      <c r="T3610" t="str">
        <f>IF(Table1[[#This Row],[Purchase Amount (USD)]]&gt;=100,"High Value","Low Value")</f>
        <v>Low Value</v>
      </c>
      <c r="U3610" t="str">
        <f>IF(Table1[[#This Row],[Previous Purchases]]&gt;=20,"Loyal",
IF(Table1[[#This Row],[Previous Purchases]]&gt;=10,"Returning","New"))</f>
        <v>New</v>
      </c>
      <c r="V3610" s="3">
        <f>IF(Table1[[#This Row],[Discount Applied]]="Yes",1,0)</f>
        <v>0</v>
      </c>
    </row>
    <row r="3611" spans="1:22" ht="14" x14ac:dyDescent="0.3">
      <c r="A3611">
        <v>3610</v>
      </c>
      <c r="B3611" s="2">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f>IF(Table1[[#This Row],[Age]]&lt;25,"Under 25",
IF(Table1[[#This Row],[Age]]&lt;=34,"25–34",
IF(Table1[[#This Row],[Age]]&lt;=44,"35–44",
IF(Table1[[#This Row],[Age]]&lt;=54,"45–54","55+"))))</f>
        <v>Under 25</v>
      </c>
      <c r="T3611" t="str">
        <f>IF(Table1[[#This Row],[Purchase Amount (USD)]]&gt;=100,"High Value","Low Value")</f>
        <v>Low Value</v>
      </c>
      <c r="U3611" t="str">
        <f>IF(Table1[[#This Row],[Previous Purchases]]&gt;=20,"Loyal",
IF(Table1[[#This Row],[Previous Purchases]]&gt;=10,"Returning","New"))</f>
        <v>Loyal</v>
      </c>
      <c r="V3611" s="3">
        <f>IF(Table1[[#This Row],[Discount Applied]]="Yes",1,0)</f>
        <v>0</v>
      </c>
    </row>
    <row r="3612" spans="1:22" ht="14" x14ac:dyDescent="0.3">
      <c r="A3612">
        <v>3611</v>
      </c>
      <c r="B3612" s="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f>IF(Table1[[#This Row],[Age]]&lt;25,"Under 25",
IF(Table1[[#This Row],[Age]]&lt;=34,"25–34",
IF(Table1[[#This Row],[Age]]&lt;=44,"35–44",
IF(Table1[[#This Row],[Age]]&lt;=54,"45–54","55+"))))</f>
        <v>Under 25</v>
      </c>
      <c r="T3612" t="str">
        <f>IF(Table1[[#This Row],[Purchase Amount (USD)]]&gt;=100,"High Value","Low Value")</f>
        <v>Low Value</v>
      </c>
      <c r="U3612" t="str">
        <f>IF(Table1[[#This Row],[Previous Purchases]]&gt;=20,"Loyal",
IF(Table1[[#This Row],[Previous Purchases]]&gt;=10,"Returning","New"))</f>
        <v>Loyal</v>
      </c>
      <c r="V3612" s="3">
        <f>IF(Table1[[#This Row],[Discount Applied]]="Yes",1,0)</f>
        <v>0</v>
      </c>
    </row>
    <row r="3613" spans="1:22" ht="14" x14ac:dyDescent="0.3">
      <c r="A3613">
        <v>3612</v>
      </c>
      <c r="B3613" s="2">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f>IF(Table1[[#This Row],[Age]]&lt;25,"Under 25",
IF(Table1[[#This Row],[Age]]&lt;=34,"25–34",
IF(Table1[[#This Row],[Age]]&lt;=44,"35–44",
IF(Table1[[#This Row],[Age]]&lt;=54,"45–54","55+"))))</f>
        <v>55+</v>
      </c>
      <c r="T3613" t="str">
        <f>IF(Table1[[#This Row],[Purchase Amount (USD)]]&gt;=100,"High Value","Low Value")</f>
        <v>Low Value</v>
      </c>
      <c r="U3613" t="str">
        <f>IF(Table1[[#This Row],[Previous Purchases]]&gt;=20,"Loyal",
IF(Table1[[#This Row],[Previous Purchases]]&gt;=10,"Returning","New"))</f>
        <v>Loyal</v>
      </c>
      <c r="V3613" s="3">
        <f>IF(Table1[[#This Row],[Discount Applied]]="Yes",1,0)</f>
        <v>0</v>
      </c>
    </row>
    <row r="3614" spans="1:22" ht="14" x14ac:dyDescent="0.3">
      <c r="A3614">
        <v>3613</v>
      </c>
      <c r="B3614" s="2">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f>IF(Table1[[#This Row],[Age]]&lt;25,"Under 25",
IF(Table1[[#This Row],[Age]]&lt;=34,"25–34",
IF(Table1[[#This Row],[Age]]&lt;=44,"35–44",
IF(Table1[[#This Row],[Age]]&lt;=54,"45–54","55+"))))</f>
        <v>45–54</v>
      </c>
      <c r="T3614" t="str">
        <f>IF(Table1[[#This Row],[Purchase Amount (USD)]]&gt;=100,"High Value","Low Value")</f>
        <v>Low Value</v>
      </c>
      <c r="U3614" t="str">
        <f>IF(Table1[[#This Row],[Previous Purchases]]&gt;=20,"Loyal",
IF(Table1[[#This Row],[Previous Purchases]]&gt;=10,"Returning","New"))</f>
        <v>Loyal</v>
      </c>
      <c r="V3614" s="3">
        <f>IF(Table1[[#This Row],[Discount Applied]]="Yes",1,0)</f>
        <v>0</v>
      </c>
    </row>
    <row r="3615" spans="1:22" ht="14" x14ac:dyDescent="0.3">
      <c r="A3615">
        <v>3614</v>
      </c>
      <c r="B3615" s="2">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f>IF(Table1[[#This Row],[Age]]&lt;25,"Under 25",
IF(Table1[[#This Row],[Age]]&lt;=34,"25–34",
IF(Table1[[#This Row],[Age]]&lt;=44,"35–44",
IF(Table1[[#This Row],[Age]]&lt;=54,"45–54","55+"))))</f>
        <v>55+</v>
      </c>
      <c r="T3615" t="str">
        <f>IF(Table1[[#This Row],[Purchase Amount (USD)]]&gt;=100,"High Value","Low Value")</f>
        <v>Low Value</v>
      </c>
      <c r="U3615" t="str">
        <f>IF(Table1[[#This Row],[Previous Purchases]]&gt;=20,"Loyal",
IF(Table1[[#This Row],[Previous Purchases]]&gt;=10,"Returning","New"))</f>
        <v>Loyal</v>
      </c>
      <c r="V3615" s="3">
        <f>IF(Table1[[#This Row],[Discount Applied]]="Yes",1,0)</f>
        <v>0</v>
      </c>
    </row>
    <row r="3616" spans="1:22" ht="14" x14ac:dyDescent="0.3">
      <c r="A3616">
        <v>3615</v>
      </c>
      <c r="B3616" s="2">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f>IF(Table1[[#This Row],[Age]]&lt;25,"Under 25",
IF(Table1[[#This Row],[Age]]&lt;=34,"25–34",
IF(Table1[[#This Row],[Age]]&lt;=44,"35–44",
IF(Table1[[#This Row],[Age]]&lt;=54,"45–54","55+"))))</f>
        <v>45–54</v>
      </c>
      <c r="T3616" t="str">
        <f>IF(Table1[[#This Row],[Purchase Amount (USD)]]&gt;=100,"High Value","Low Value")</f>
        <v>Low Value</v>
      </c>
      <c r="U3616" t="str">
        <f>IF(Table1[[#This Row],[Previous Purchases]]&gt;=20,"Loyal",
IF(Table1[[#This Row],[Previous Purchases]]&gt;=10,"Returning","New"))</f>
        <v>Returning</v>
      </c>
      <c r="V3616" s="3">
        <f>IF(Table1[[#This Row],[Discount Applied]]="Yes",1,0)</f>
        <v>0</v>
      </c>
    </row>
    <row r="3617" spans="1:22" ht="14" x14ac:dyDescent="0.3">
      <c r="A3617">
        <v>3616</v>
      </c>
      <c r="B3617" s="2">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f>IF(Table1[[#This Row],[Age]]&lt;25,"Under 25",
IF(Table1[[#This Row],[Age]]&lt;=34,"25–34",
IF(Table1[[#This Row],[Age]]&lt;=44,"35–44",
IF(Table1[[#This Row],[Age]]&lt;=54,"45–54","55+"))))</f>
        <v>35–44</v>
      </c>
      <c r="T3617" t="str">
        <f>IF(Table1[[#This Row],[Purchase Amount (USD)]]&gt;=100,"High Value","Low Value")</f>
        <v>Low Value</v>
      </c>
      <c r="U3617" t="str">
        <f>IF(Table1[[#This Row],[Previous Purchases]]&gt;=20,"Loyal",
IF(Table1[[#This Row],[Previous Purchases]]&gt;=10,"Returning","New"))</f>
        <v>New</v>
      </c>
      <c r="V3617" s="3">
        <f>IF(Table1[[#This Row],[Discount Applied]]="Yes",1,0)</f>
        <v>0</v>
      </c>
    </row>
    <row r="3618" spans="1:22" ht="14" x14ac:dyDescent="0.3">
      <c r="A3618">
        <v>3617</v>
      </c>
      <c r="B3618" s="2">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f>IF(Table1[[#This Row],[Age]]&lt;25,"Under 25",
IF(Table1[[#This Row],[Age]]&lt;=34,"25–34",
IF(Table1[[#This Row],[Age]]&lt;=44,"35–44",
IF(Table1[[#This Row],[Age]]&lt;=54,"45–54","55+"))))</f>
        <v>35–44</v>
      </c>
      <c r="T3618" t="str">
        <f>IF(Table1[[#This Row],[Purchase Amount (USD)]]&gt;=100,"High Value","Low Value")</f>
        <v>Low Value</v>
      </c>
      <c r="U3618" t="str">
        <f>IF(Table1[[#This Row],[Previous Purchases]]&gt;=20,"Loyal",
IF(Table1[[#This Row],[Previous Purchases]]&gt;=10,"Returning","New"))</f>
        <v>Loyal</v>
      </c>
      <c r="V3618" s="3">
        <f>IF(Table1[[#This Row],[Discount Applied]]="Yes",1,0)</f>
        <v>0</v>
      </c>
    </row>
    <row r="3619" spans="1:22" ht="14" x14ac:dyDescent="0.3">
      <c r="A3619">
        <v>3618</v>
      </c>
      <c r="B3619" s="2">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str">
        <f>IF(Table1[[#This Row],[Age]]&lt;25,"Under 25",
IF(Table1[[#This Row],[Age]]&lt;=34,"25–34",
IF(Table1[[#This Row],[Age]]&lt;=44,"35–44",
IF(Table1[[#This Row],[Age]]&lt;=54,"45–54","55+"))))</f>
        <v>45–54</v>
      </c>
      <c r="T3619" t="str">
        <f>IF(Table1[[#This Row],[Purchase Amount (USD)]]&gt;=100,"High Value","Low Value")</f>
        <v>Low Value</v>
      </c>
      <c r="U3619" t="str">
        <f>IF(Table1[[#This Row],[Previous Purchases]]&gt;=20,"Loyal",
IF(Table1[[#This Row],[Previous Purchases]]&gt;=10,"Returning","New"))</f>
        <v>Loyal</v>
      </c>
      <c r="V3619" s="3">
        <f>IF(Table1[[#This Row],[Discount Applied]]="Yes",1,0)</f>
        <v>0</v>
      </c>
    </row>
    <row r="3620" spans="1:22" ht="14" x14ac:dyDescent="0.3">
      <c r="A3620">
        <v>3619</v>
      </c>
      <c r="B3620" s="2">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f>IF(Table1[[#This Row],[Age]]&lt;25,"Under 25",
IF(Table1[[#This Row],[Age]]&lt;=34,"25–34",
IF(Table1[[#This Row],[Age]]&lt;=44,"35–44",
IF(Table1[[#This Row],[Age]]&lt;=54,"45–54","55+"))))</f>
        <v>25–34</v>
      </c>
      <c r="T3620" t="str">
        <f>IF(Table1[[#This Row],[Purchase Amount (USD)]]&gt;=100,"High Value","Low Value")</f>
        <v>Low Value</v>
      </c>
      <c r="U3620" t="str">
        <f>IF(Table1[[#This Row],[Previous Purchases]]&gt;=20,"Loyal",
IF(Table1[[#This Row],[Previous Purchases]]&gt;=10,"Returning","New"))</f>
        <v>Loyal</v>
      </c>
      <c r="V3620" s="3">
        <f>IF(Table1[[#This Row],[Discount Applied]]="Yes",1,0)</f>
        <v>0</v>
      </c>
    </row>
    <row r="3621" spans="1:22" ht="14" x14ac:dyDescent="0.3">
      <c r="A3621">
        <v>3620</v>
      </c>
      <c r="B3621" s="2">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f>IF(Table1[[#This Row],[Age]]&lt;25,"Under 25",
IF(Table1[[#This Row],[Age]]&lt;=34,"25–34",
IF(Table1[[#This Row],[Age]]&lt;=44,"35–44",
IF(Table1[[#This Row],[Age]]&lt;=54,"45–54","55+"))))</f>
        <v>35–44</v>
      </c>
      <c r="T3621" t="str">
        <f>IF(Table1[[#This Row],[Purchase Amount (USD)]]&gt;=100,"High Value","Low Value")</f>
        <v>Low Value</v>
      </c>
      <c r="U3621" t="str">
        <f>IF(Table1[[#This Row],[Previous Purchases]]&gt;=20,"Loyal",
IF(Table1[[#This Row],[Previous Purchases]]&gt;=10,"Returning","New"))</f>
        <v>Loyal</v>
      </c>
      <c r="V3621" s="3">
        <f>IF(Table1[[#This Row],[Discount Applied]]="Yes",1,0)</f>
        <v>0</v>
      </c>
    </row>
    <row r="3622" spans="1:22" ht="14" x14ac:dyDescent="0.3">
      <c r="A3622">
        <v>3621</v>
      </c>
      <c r="B3622" s="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f>IF(Table1[[#This Row],[Age]]&lt;25,"Under 25",
IF(Table1[[#This Row],[Age]]&lt;=34,"25–34",
IF(Table1[[#This Row],[Age]]&lt;=44,"35–44",
IF(Table1[[#This Row],[Age]]&lt;=54,"45–54","55+"))))</f>
        <v>55+</v>
      </c>
      <c r="T3622" t="str">
        <f>IF(Table1[[#This Row],[Purchase Amount (USD)]]&gt;=100,"High Value","Low Value")</f>
        <v>Low Value</v>
      </c>
      <c r="U3622" t="str">
        <f>IF(Table1[[#This Row],[Previous Purchases]]&gt;=20,"Loyal",
IF(Table1[[#This Row],[Previous Purchases]]&gt;=10,"Returning","New"))</f>
        <v>Loyal</v>
      </c>
      <c r="V3622" s="3">
        <f>IF(Table1[[#This Row],[Discount Applied]]="Yes",1,0)</f>
        <v>0</v>
      </c>
    </row>
    <row r="3623" spans="1:22" ht="14" x14ac:dyDescent="0.3">
      <c r="A3623">
        <v>3622</v>
      </c>
      <c r="B3623" s="2">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f>IF(Table1[[#This Row],[Age]]&lt;25,"Under 25",
IF(Table1[[#This Row],[Age]]&lt;=34,"25–34",
IF(Table1[[#This Row],[Age]]&lt;=44,"35–44",
IF(Table1[[#This Row],[Age]]&lt;=54,"45–54","55+"))))</f>
        <v>35–44</v>
      </c>
      <c r="T3623" t="str">
        <f>IF(Table1[[#This Row],[Purchase Amount (USD)]]&gt;=100,"High Value","Low Value")</f>
        <v>Low Value</v>
      </c>
      <c r="U3623" t="str">
        <f>IF(Table1[[#This Row],[Previous Purchases]]&gt;=20,"Loyal",
IF(Table1[[#This Row],[Previous Purchases]]&gt;=10,"Returning","New"))</f>
        <v>New</v>
      </c>
      <c r="V3623" s="3">
        <f>IF(Table1[[#This Row],[Discount Applied]]="Yes",1,0)</f>
        <v>0</v>
      </c>
    </row>
    <row r="3624" spans="1:22" ht="14" x14ac:dyDescent="0.3">
      <c r="A3624">
        <v>3623</v>
      </c>
      <c r="B3624" s="2">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f>IF(Table1[[#This Row],[Age]]&lt;25,"Under 25",
IF(Table1[[#This Row],[Age]]&lt;=34,"25–34",
IF(Table1[[#This Row],[Age]]&lt;=44,"35–44",
IF(Table1[[#This Row],[Age]]&lt;=54,"45–54","55+"))))</f>
        <v>45–54</v>
      </c>
      <c r="T3624" t="str">
        <f>IF(Table1[[#This Row],[Purchase Amount (USD)]]&gt;=100,"High Value","Low Value")</f>
        <v>Low Value</v>
      </c>
      <c r="U3624" t="str">
        <f>IF(Table1[[#This Row],[Previous Purchases]]&gt;=20,"Loyal",
IF(Table1[[#This Row],[Previous Purchases]]&gt;=10,"Returning","New"))</f>
        <v>Returning</v>
      </c>
      <c r="V3624" s="3">
        <f>IF(Table1[[#This Row],[Discount Applied]]="Yes",1,0)</f>
        <v>0</v>
      </c>
    </row>
    <row r="3625" spans="1:22" ht="14" x14ac:dyDescent="0.3">
      <c r="A3625">
        <v>3624</v>
      </c>
      <c r="B3625" s="2">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f>IF(Table1[[#This Row],[Age]]&lt;25,"Under 25",
IF(Table1[[#This Row],[Age]]&lt;=34,"25–34",
IF(Table1[[#This Row],[Age]]&lt;=44,"35–44",
IF(Table1[[#This Row],[Age]]&lt;=54,"45–54","55+"))))</f>
        <v>35–44</v>
      </c>
      <c r="T3625" t="str">
        <f>IF(Table1[[#This Row],[Purchase Amount (USD)]]&gt;=100,"High Value","Low Value")</f>
        <v>Low Value</v>
      </c>
      <c r="U3625" t="str">
        <f>IF(Table1[[#This Row],[Previous Purchases]]&gt;=20,"Loyal",
IF(Table1[[#This Row],[Previous Purchases]]&gt;=10,"Returning","New"))</f>
        <v>New</v>
      </c>
      <c r="V3625" s="3">
        <f>IF(Table1[[#This Row],[Discount Applied]]="Yes",1,0)</f>
        <v>0</v>
      </c>
    </row>
    <row r="3626" spans="1:22" ht="14" x14ac:dyDescent="0.3">
      <c r="A3626">
        <v>3625</v>
      </c>
      <c r="B3626" s="2">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f>IF(Table1[[#This Row],[Age]]&lt;25,"Under 25",
IF(Table1[[#This Row],[Age]]&lt;=34,"25–34",
IF(Table1[[#This Row],[Age]]&lt;=44,"35–44",
IF(Table1[[#This Row],[Age]]&lt;=54,"45–54","55+"))))</f>
        <v>Under 25</v>
      </c>
      <c r="T3626" t="str">
        <f>IF(Table1[[#This Row],[Purchase Amount (USD)]]&gt;=100,"High Value","Low Value")</f>
        <v>Low Value</v>
      </c>
      <c r="U3626" t="str">
        <f>IF(Table1[[#This Row],[Previous Purchases]]&gt;=20,"Loyal",
IF(Table1[[#This Row],[Previous Purchases]]&gt;=10,"Returning","New"))</f>
        <v>Loyal</v>
      </c>
      <c r="V3626" s="3">
        <f>IF(Table1[[#This Row],[Discount Applied]]="Yes",1,0)</f>
        <v>0</v>
      </c>
    </row>
    <row r="3627" spans="1:22" ht="14" x14ac:dyDescent="0.3">
      <c r="A3627">
        <v>3626</v>
      </c>
      <c r="B3627" s="2">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f>IF(Table1[[#This Row],[Age]]&lt;25,"Under 25",
IF(Table1[[#This Row],[Age]]&lt;=34,"25–34",
IF(Table1[[#This Row],[Age]]&lt;=44,"35–44",
IF(Table1[[#This Row],[Age]]&lt;=54,"45–54","55+"))))</f>
        <v>35–44</v>
      </c>
      <c r="T3627" t="str">
        <f>IF(Table1[[#This Row],[Purchase Amount (USD)]]&gt;=100,"High Value","Low Value")</f>
        <v>Low Value</v>
      </c>
      <c r="U3627" t="str">
        <f>IF(Table1[[#This Row],[Previous Purchases]]&gt;=20,"Loyal",
IF(Table1[[#This Row],[Previous Purchases]]&gt;=10,"Returning","New"))</f>
        <v>Loyal</v>
      </c>
      <c r="V3627" s="3">
        <f>IF(Table1[[#This Row],[Discount Applied]]="Yes",1,0)</f>
        <v>0</v>
      </c>
    </row>
    <row r="3628" spans="1:22" ht="14" x14ac:dyDescent="0.3">
      <c r="A3628">
        <v>3627</v>
      </c>
      <c r="B3628" s="2">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f>IF(Table1[[#This Row],[Age]]&lt;25,"Under 25",
IF(Table1[[#This Row],[Age]]&lt;=34,"25–34",
IF(Table1[[#This Row],[Age]]&lt;=44,"35–44",
IF(Table1[[#This Row],[Age]]&lt;=54,"45–54","55+"))))</f>
        <v>55+</v>
      </c>
      <c r="T3628" t="str">
        <f>IF(Table1[[#This Row],[Purchase Amount (USD)]]&gt;=100,"High Value","Low Value")</f>
        <v>Low Value</v>
      </c>
      <c r="U3628" t="str">
        <f>IF(Table1[[#This Row],[Previous Purchases]]&gt;=20,"Loyal",
IF(Table1[[#This Row],[Previous Purchases]]&gt;=10,"Returning","New"))</f>
        <v>Loyal</v>
      </c>
      <c r="V3628" s="3">
        <f>IF(Table1[[#This Row],[Discount Applied]]="Yes",1,0)</f>
        <v>0</v>
      </c>
    </row>
    <row r="3629" spans="1:22" ht="14" x14ac:dyDescent="0.3">
      <c r="A3629">
        <v>3628</v>
      </c>
      <c r="B3629" s="2">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str">
        <f>IF(Table1[[#This Row],[Age]]&lt;25,"Under 25",
IF(Table1[[#This Row],[Age]]&lt;=34,"25–34",
IF(Table1[[#This Row],[Age]]&lt;=44,"35–44",
IF(Table1[[#This Row],[Age]]&lt;=54,"45–54","55+"))))</f>
        <v>35–44</v>
      </c>
      <c r="T3629" t="str">
        <f>IF(Table1[[#This Row],[Purchase Amount (USD)]]&gt;=100,"High Value","Low Value")</f>
        <v>Low Value</v>
      </c>
      <c r="U3629" t="str">
        <f>IF(Table1[[#This Row],[Previous Purchases]]&gt;=20,"Loyal",
IF(Table1[[#This Row],[Previous Purchases]]&gt;=10,"Returning","New"))</f>
        <v>Loyal</v>
      </c>
      <c r="V3629" s="3">
        <f>IF(Table1[[#This Row],[Discount Applied]]="Yes",1,0)</f>
        <v>0</v>
      </c>
    </row>
    <row r="3630" spans="1:22" ht="14" x14ac:dyDescent="0.3">
      <c r="A3630">
        <v>3629</v>
      </c>
      <c r="B3630" s="2">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f>IF(Table1[[#This Row],[Age]]&lt;25,"Under 25",
IF(Table1[[#This Row],[Age]]&lt;=34,"25–34",
IF(Table1[[#This Row],[Age]]&lt;=44,"35–44",
IF(Table1[[#This Row],[Age]]&lt;=54,"45–54","55+"))))</f>
        <v>45–54</v>
      </c>
      <c r="T3630" t="str">
        <f>IF(Table1[[#This Row],[Purchase Amount (USD)]]&gt;=100,"High Value","Low Value")</f>
        <v>Low Value</v>
      </c>
      <c r="U3630" t="str">
        <f>IF(Table1[[#This Row],[Previous Purchases]]&gt;=20,"Loyal",
IF(Table1[[#This Row],[Previous Purchases]]&gt;=10,"Returning","New"))</f>
        <v>Loyal</v>
      </c>
      <c r="V3630" s="3">
        <f>IF(Table1[[#This Row],[Discount Applied]]="Yes",1,0)</f>
        <v>0</v>
      </c>
    </row>
    <row r="3631" spans="1:22" ht="14" x14ac:dyDescent="0.3">
      <c r="A3631">
        <v>3630</v>
      </c>
      <c r="B3631" s="2">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f>IF(Table1[[#This Row],[Age]]&lt;25,"Under 25",
IF(Table1[[#This Row],[Age]]&lt;=34,"25–34",
IF(Table1[[#This Row],[Age]]&lt;=44,"35–44",
IF(Table1[[#This Row],[Age]]&lt;=54,"45–54","55+"))))</f>
        <v>45–54</v>
      </c>
      <c r="T3631" t="str">
        <f>IF(Table1[[#This Row],[Purchase Amount (USD)]]&gt;=100,"High Value","Low Value")</f>
        <v>Low Value</v>
      </c>
      <c r="U3631" t="str">
        <f>IF(Table1[[#This Row],[Previous Purchases]]&gt;=20,"Loyal",
IF(Table1[[#This Row],[Previous Purchases]]&gt;=10,"Returning","New"))</f>
        <v>Loyal</v>
      </c>
      <c r="V3631" s="3">
        <f>IF(Table1[[#This Row],[Discount Applied]]="Yes",1,0)</f>
        <v>0</v>
      </c>
    </row>
    <row r="3632" spans="1:22" ht="14" x14ac:dyDescent="0.3">
      <c r="A3632">
        <v>3631</v>
      </c>
      <c r="B3632" s="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f>IF(Table1[[#This Row],[Age]]&lt;25,"Under 25",
IF(Table1[[#This Row],[Age]]&lt;=34,"25–34",
IF(Table1[[#This Row],[Age]]&lt;=44,"35–44",
IF(Table1[[#This Row],[Age]]&lt;=54,"45–54","55+"))))</f>
        <v>55+</v>
      </c>
      <c r="T3632" t="str">
        <f>IF(Table1[[#This Row],[Purchase Amount (USD)]]&gt;=100,"High Value","Low Value")</f>
        <v>Low Value</v>
      </c>
      <c r="U3632" t="str">
        <f>IF(Table1[[#This Row],[Previous Purchases]]&gt;=20,"Loyal",
IF(Table1[[#This Row],[Previous Purchases]]&gt;=10,"Returning","New"))</f>
        <v>Loyal</v>
      </c>
      <c r="V3632" s="3">
        <f>IF(Table1[[#This Row],[Discount Applied]]="Yes",1,0)</f>
        <v>0</v>
      </c>
    </row>
    <row r="3633" spans="1:22" ht="14" x14ac:dyDescent="0.3">
      <c r="A3633">
        <v>3632</v>
      </c>
      <c r="B3633" s="2">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f>IF(Table1[[#This Row],[Age]]&lt;25,"Under 25",
IF(Table1[[#This Row],[Age]]&lt;=34,"25–34",
IF(Table1[[#This Row],[Age]]&lt;=44,"35–44",
IF(Table1[[#This Row],[Age]]&lt;=54,"45–54","55+"))))</f>
        <v>45–54</v>
      </c>
      <c r="T3633" t="str">
        <f>IF(Table1[[#This Row],[Purchase Amount (USD)]]&gt;=100,"High Value","Low Value")</f>
        <v>Low Value</v>
      </c>
      <c r="U3633" t="str">
        <f>IF(Table1[[#This Row],[Previous Purchases]]&gt;=20,"Loyal",
IF(Table1[[#This Row],[Previous Purchases]]&gt;=10,"Returning","New"))</f>
        <v>Loyal</v>
      </c>
      <c r="V3633" s="3">
        <f>IF(Table1[[#This Row],[Discount Applied]]="Yes",1,0)</f>
        <v>0</v>
      </c>
    </row>
    <row r="3634" spans="1:22" ht="14" x14ac:dyDescent="0.3">
      <c r="A3634">
        <v>3633</v>
      </c>
      <c r="B3634" s="2">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f>IF(Table1[[#This Row],[Age]]&lt;25,"Under 25",
IF(Table1[[#This Row],[Age]]&lt;=34,"25–34",
IF(Table1[[#This Row],[Age]]&lt;=44,"35–44",
IF(Table1[[#This Row],[Age]]&lt;=54,"45–54","55+"))))</f>
        <v>25–34</v>
      </c>
      <c r="T3634" t="str">
        <f>IF(Table1[[#This Row],[Purchase Amount (USD)]]&gt;=100,"High Value","Low Value")</f>
        <v>Low Value</v>
      </c>
      <c r="U3634" t="str">
        <f>IF(Table1[[#This Row],[Previous Purchases]]&gt;=20,"Loyal",
IF(Table1[[#This Row],[Previous Purchases]]&gt;=10,"Returning","New"))</f>
        <v>New</v>
      </c>
      <c r="V3634" s="3">
        <f>IF(Table1[[#This Row],[Discount Applied]]="Yes",1,0)</f>
        <v>0</v>
      </c>
    </row>
    <row r="3635" spans="1:22" ht="14" x14ac:dyDescent="0.3">
      <c r="A3635">
        <v>3634</v>
      </c>
      <c r="B3635" s="2">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f>IF(Table1[[#This Row],[Age]]&lt;25,"Under 25",
IF(Table1[[#This Row],[Age]]&lt;=34,"25–34",
IF(Table1[[#This Row],[Age]]&lt;=44,"35–44",
IF(Table1[[#This Row],[Age]]&lt;=54,"45–54","55+"))))</f>
        <v>35–44</v>
      </c>
      <c r="T3635" t="str">
        <f>IF(Table1[[#This Row],[Purchase Amount (USD)]]&gt;=100,"High Value","Low Value")</f>
        <v>Low Value</v>
      </c>
      <c r="U3635" t="str">
        <f>IF(Table1[[#This Row],[Previous Purchases]]&gt;=20,"Loyal",
IF(Table1[[#This Row],[Previous Purchases]]&gt;=10,"Returning","New"))</f>
        <v>New</v>
      </c>
      <c r="V3635" s="3">
        <f>IF(Table1[[#This Row],[Discount Applied]]="Yes",1,0)</f>
        <v>0</v>
      </c>
    </row>
    <row r="3636" spans="1:22" ht="14" x14ac:dyDescent="0.3">
      <c r="A3636">
        <v>3635</v>
      </c>
      <c r="B3636" s="2">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f>IF(Table1[[#This Row],[Age]]&lt;25,"Under 25",
IF(Table1[[#This Row],[Age]]&lt;=34,"25–34",
IF(Table1[[#This Row],[Age]]&lt;=44,"35–44",
IF(Table1[[#This Row],[Age]]&lt;=54,"45–54","55+"))))</f>
        <v>55+</v>
      </c>
      <c r="T3636" t="str">
        <f>IF(Table1[[#This Row],[Purchase Amount (USD)]]&gt;=100,"High Value","Low Value")</f>
        <v>Low Value</v>
      </c>
      <c r="U3636" t="str">
        <f>IF(Table1[[#This Row],[Previous Purchases]]&gt;=20,"Loyal",
IF(Table1[[#This Row],[Previous Purchases]]&gt;=10,"Returning","New"))</f>
        <v>Returning</v>
      </c>
      <c r="V3636" s="3">
        <f>IF(Table1[[#This Row],[Discount Applied]]="Yes",1,0)</f>
        <v>0</v>
      </c>
    </row>
    <row r="3637" spans="1:22" ht="14" x14ac:dyDescent="0.3">
      <c r="A3637">
        <v>3636</v>
      </c>
      <c r="B3637" s="2">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f>IF(Table1[[#This Row],[Age]]&lt;25,"Under 25",
IF(Table1[[#This Row],[Age]]&lt;=34,"25–34",
IF(Table1[[#This Row],[Age]]&lt;=44,"35–44",
IF(Table1[[#This Row],[Age]]&lt;=54,"45–54","55+"))))</f>
        <v>45–54</v>
      </c>
      <c r="T3637" t="str">
        <f>IF(Table1[[#This Row],[Purchase Amount (USD)]]&gt;=100,"High Value","Low Value")</f>
        <v>Low Value</v>
      </c>
      <c r="U3637" t="str">
        <f>IF(Table1[[#This Row],[Previous Purchases]]&gt;=20,"Loyal",
IF(Table1[[#This Row],[Previous Purchases]]&gt;=10,"Returning","New"))</f>
        <v>Returning</v>
      </c>
      <c r="V3637" s="3">
        <f>IF(Table1[[#This Row],[Discount Applied]]="Yes",1,0)</f>
        <v>0</v>
      </c>
    </row>
    <row r="3638" spans="1:22" ht="14" x14ac:dyDescent="0.3">
      <c r="A3638">
        <v>3637</v>
      </c>
      <c r="B3638" s="2">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f>IF(Table1[[#This Row],[Age]]&lt;25,"Under 25",
IF(Table1[[#This Row],[Age]]&lt;=34,"25–34",
IF(Table1[[#This Row],[Age]]&lt;=44,"35–44",
IF(Table1[[#This Row],[Age]]&lt;=54,"45–54","55+"))))</f>
        <v>45–54</v>
      </c>
      <c r="T3638" t="str">
        <f>IF(Table1[[#This Row],[Purchase Amount (USD)]]&gt;=100,"High Value","Low Value")</f>
        <v>Low Value</v>
      </c>
      <c r="U3638" t="str">
        <f>IF(Table1[[#This Row],[Previous Purchases]]&gt;=20,"Loyal",
IF(Table1[[#This Row],[Previous Purchases]]&gt;=10,"Returning","New"))</f>
        <v>Loyal</v>
      </c>
      <c r="V3638" s="3">
        <f>IF(Table1[[#This Row],[Discount Applied]]="Yes",1,0)</f>
        <v>0</v>
      </c>
    </row>
    <row r="3639" spans="1:22" ht="14" x14ac:dyDescent="0.3">
      <c r="A3639">
        <v>3638</v>
      </c>
      <c r="B3639" s="2">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f>IF(Table1[[#This Row],[Age]]&lt;25,"Under 25",
IF(Table1[[#This Row],[Age]]&lt;=34,"25–34",
IF(Table1[[#This Row],[Age]]&lt;=44,"35–44",
IF(Table1[[#This Row],[Age]]&lt;=54,"45–54","55+"))))</f>
        <v>25–34</v>
      </c>
      <c r="T3639" t="str">
        <f>IF(Table1[[#This Row],[Purchase Amount (USD)]]&gt;=100,"High Value","Low Value")</f>
        <v>Low Value</v>
      </c>
      <c r="U3639" t="str">
        <f>IF(Table1[[#This Row],[Previous Purchases]]&gt;=20,"Loyal",
IF(Table1[[#This Row],[Previous Purchases]]&gt;=10,"Returning","New"))</f>
        <v>Loyal</v>
      </c>
      <c r="V3639" s="3">
        <f>IF(Table1[[#This Row],[Discount Applied]]="Yes",1,0)</f>
        <v>0</v>
      </c>
    </row>
    <row r="3640" spans="1:22" ht="14" x14ac:dyDescent="0.3">
      <c r="A3640">
        <v>3639</v>
      </c>
      <c r="B3640" s="2">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str">
        <f>IF(Table1[[#This Row],[Age]]&lt;25,"Under 25",
IF(Table1[[#This Row],[Age]]&lt;=34,"25–34",
IF(Table1[[#This Row],[Age]]&lt;=44,"35–44",
IF(Table1[[#This Row],[Age]]&lt;=54,"45–54","55+"))))</f>
        <v>35–44</v>
      </c>
      <c r="T3640" t="str">
        <f>IF(Table1[[#This Row],[Purchase Amount (USD)]]&gt;=100,"High Value","Low Value")</f>
        <v>Low Value</v>
      </c>
      <c r="U3640" t="str">
        <f>IF(Table1[[#This Row],[Previous Purchases]]&gt;=20,"Loyal",
IF(Table1[[#This Row],[Previous Purchases]]&gt;=10,"Returning","New"))</f>
        <v>Loyal</v>
      </c>
      <c r="V3640" s="3">
        <f>IF(Table1[[#This Row],[Discount Applied]]="Yes",1,0)</f>
        <v>0</v>
      </c>
    </row>
    <row r="3641" spans="1:22" ht="14" x14ac:dyDescent="0.3">
      <c r="A3641">
        <v>3640</v>
      </c>
      <c r="B3641" s="2">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f>IF(Table1[[#This Row],[Age]]&lt;25,"Under 25",
IF(Table1[[#This Row],[Age]]&lt;=34,"25–34",
IF(Table1[[#This Row],[Age]]&lt;=44,"35–44",
IF(Table1[[#This Row],[Age]]&lt;=54,"45–54","55+"))))</f>
        <v>25–34</v>
      </c>
      <c r="T3641" t="str">
        <f>IF(Table1[[#This Row],[Purchase Amount (USD)]]&gt;=100,"High Value","Low Value")</f>
        <v>Low Value</v>
      </c>
      <c r="U3641" t="str">
        <f>IF(Table1[[#This Row],[Previous Purchases]]&gt;=20,"Loyal",
IF(Table1[[#This Row],[Previous Purchases]]&gt;=10,"Returning","New"))</f>
        <v>Loyal</v>
      </c>
      <c r="V3641" s="3">
        <f>IF(Table1[[#This Row],[Discount Applied]]="Yes",1,0)</f>
        <v>0</v>
      </c>
    </row>
    <row r="3642" spans="1:22" ht="14" x14ac:dyDescent="0.3">
      <c r="A3642">
        <v>3641</v>
      </c>
      <c r="B3642" s="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f>IF(Table1[[#This Row],[Age]]&lt;25,"Under 25",
IF(Table1[[#This Row],[Age]]&lt;=34,"25–34",
IF(Table1[[#This Row],[Age]]&lt;=44,"35–44",
IF(Table1[[#This Row],[Age]]&lt;=54,"45–54","55+"))))</f>
        <v>45–54</v>
      </c>
      <c r="T3642" t="str">
        <f>IF(Table1[[#This Row],[Purchase Amount (USD)]]&gt;=100,"High Value","Low Value")</f>
        <v>Low Value</v>
      </c>
      <c r="U3642" t="str">
        <f>IF(Table1[[#This Row],[Previous Purchases]]&gt;=20,"Loyal",
IF(Table1[[#This Row],[Previous Purchases]]&gt;=10,"Returning","New"))</f>
        <v>Returning</v>
      </c>
      <c r="V3642" s="3">
        <f>IF(Table1[[#This Row],[Discount Applied]]="Yes",1,0)</f>
        <v>0</v>
      </c>
    </row>
    <row r="3643" spans="1:22" ht="14" x14ac:dyDescent="0.3">
      <c r="A3643">
        <v>3642</v>
      </c>
      <c r="B3643" s="2">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f>IF(Table1[[#This Row],[Age]]&lt;25,"Under 25",
IF(Table1[[#This Row],[Age]]&lt;=34,"25–34",
IF(Table1[[#This Row],[Age]]&lt;=44,"35–44",
IF(Table1[[#This Row],[Age]]&lt;=54,"45–54","55+"))))</f>
        <v>45–54</v>
      </c>
      <c r="T3643" t="str">
        <f>IF(Table1[[#This Row],[Purchase Amount (USD)]]&gt;=100,"High Value","Low Value")</f>
        <v>Low Value</v>
      </c>
      <c r="U3643" t="str">
        <f>IF(Table1[[#This Row],[Previous Purchases]]&gt;=20,"Loyal",
IF(Table1[[#This Row],[Previous Purchases]]&gt;=10,"Returning","New"))</f>
        <v>Loyal</v>
      </c>
      <c r="V3643" s="3">
        <f>IF(Table1[[#This Row],[Discount Applied]]="Yes",1,0)</f>
        <v>0</v>
      </c>
    </row>
    <row r="3644" spans="1:22" ht="14" x14ac:dyDescent="0.3">
      <c r="A3644">
        <v>3643</v>
      </c>
      <c r="B3644" s="2">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f>IF(Table1[[#This Row],[Age]]&lt;25,"Under 25",
IF(Table1[[#This Row],[Age]]&lt;=34,"25–34",
IF(Table1[[#This Row],[Age]]&lt;=44,"35–44",
IF(Table1[[#This Row],[Age]]&lt;=54,"45–54","55+"))))</f>
        <v>45–54</v>
      </c>
      <c r="T3644" t="str">
        <f>IF(Table1[[#This Row],[Purchase Amount (USD)]]&gt;=100,"High Value","Low Value")</f>
        <v>Low Value</v>
      </c>
      <c r="U3644" t="str">
        <f>IF(Table1[[#This Row],[Previous Purchases]]&gt;=20,"Loyal",
IF(Table1[[#This Row],[Previous Purchases]]&gt;=10,"Returning","New"))</f>
        <v>New</v>
      </c>
      <c r="V3644" s="3">
        <f>IF(Table1[[#This Row],[Discount Applied]]="Yes",1,0)</f>
        <v>0</v>
      </c>
    </row>
    <row r="3645" spans="1:22" ht="14" x14ac:dyDescent="0.3">
      <c r="A3645">
        <v>3644</v>
      </c>
      <c r="B3645" s="2">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f>IF(Table1[[#This Row],[Age]]&lt;25,"Under 25",
IF(Table1[[#This Row],[Age]]&lt;=34,"25–34",
IF(Table1[[#This Row],[Age]]&lt;=44,"35–44",
IF(Table1[[#This Row],[Age]]&lt;=54,"45–54","55+"))))</f>
        <v>45–54</v>
      </c>
      <c r="T3645" t="str">
        <f>IF(Table1[[#This Row],[Purchase Amount (USD)]]&gt;=100,"High Value","Low Value")</f>
        <v>Low Value</v>
      </c>
      <c r="U3645" t="str">
        <f>IF(Table1[[#This Row],[Previous Purchases]]&gt;=20,"Loyal",
IF(Table1[[#This Row],[Previous Purchases]]&gt;=10,"Returning","New"))</f>
        <v>Loyal</v>
      </c>
      <c r="V3645" s="3">
        <f>IF(Table1[[#This Row],[Discount Applied]]="Yes",1,0)</f>
        <v>0</v>
      </c>
    </row>
    <row r="3646" spans="1:22" ht="14" x14ac:dyDescent="0.3">
      <c r="A3646">
        <v>3645</v>
      </c>
      <c r="B3646" s="2">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f>IF(Table1[[#This Row],[Age]]&lt;25,"Under 25",
IF(Table1[[#This Row],[Age]]&lt;=34,"25–34",
IF(Table1[[#This Row],[Age]]&lt;=44,"35–44",
IF(Table1[[#This Row],[Age]]&lt;=54,"45–54","55+"))))</f>
        <v>35–44</v>
      </c>
      <c r="T3646" t="str">
        <f>IF(Table1[[#This Row],[Purchase Amount (USD)]]&gt;=100,"High Value","Low Value")</f>
        <v>Low Value</v>
      </c>
      <c r="U3646" t="str">
        <f>IF(Table1[[#This Row],[Previous Purchases]]&gt;=20,"Loyal",
IF(Table1[[#This Row],[Previous Purchases]]&gt;=10,"Returning","New"))</f>
        <v>Returning</v>
      </c>
      <c r="V3646" s="3">
        <f>IF(Table1[[#This Row],[Discount Applied]]="Yes",1,0)</f>
        <v>0</v>
      </c>
    </row>
    <row r="3647" spans="1:22" ht="14" x14ac:dyDescent="0.3">
      <c r="A3647">
        <v>3646</v>
      </c>
      <c r="B3647" s="2">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str">
        <f>IF(Table1[[#This Row],[Age]]&lt;25,"Under 25",
IF(Table1[[#This Row],[Age]]&lt;=34,"25–34",
IF(Table1[[#This Row],[Age]]&lt;=44,"35–44",
IF(Table1[[#This Row],[Age]]&lt;=54,"45–54","55+"))))</f>
        <v>35–44</v>
      </c>
      <c r="T3647" t="str">
        <f>IF(Table1[[#This Row],[Purchase Amount (USD)]]&gt;=100,"High Value","Low Value")</f>
        <v>Low Value</v>
      </c>
      <c r="U3647" t="str">
        <f>IF(Table1[[#This Row],[Previous Purchases]]&gt;=20,"Loyal",
IF(Table1[[#This Row],[Previous Purchases]]&gt;=10,"Returning","New"))</f>
        <v>Loyal</v>
      </c>
      <c r="V3647" s="3">
        <f>IF(Table1[[#This Row],[Discount Applied]]="Yes",1,0)</f>
        <v>0</v>
      </c>
    </row>
    <row r="3648" spans="1:22" ht="14" x14ac:dyDescent="0.3">
      <c r="A3648">
        <v>3647</v>
      </c>
      <c r="B3648" s="2">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f>IF(Table1[[#This Row],[Age]]&lt;25,"Under 25",
IF(Table1[[#This Row],[Age]]&lt;=34,"25–34",
IF(Table1[[#This Row],[Age]]&lt;=44,"35–44",
IF(Table1[[#This Row],[Age]]&lt;=54,"45–54","55+"))))</f>
        <v>55+</v>
      </c>
      <c r="T3648" t="str">
        <f>IF(Table1[[#This Row],[Purchase Amount (USD)]]&gt;=100,"High Value","Low Value")</f>
        <v>Low Value</v>
      </c>
      <c r="U3648" t="str">
        <f>IF(Table1[[#This Row],[Previous Purchases]]&gt;=20,"Loyal",
IF(Table1[[#This Row],[Previous Purchases]]&gt;=10,"Returning","New"))</f>
        <v>Loyal</v>
      </c>
      <c r="V3648" s="3">
        <f>IF(Table1[[#This Row],[Discount Applied]]="Yes",1,0)</f>
        <v>0</v>
      </c>
    </row>
    <row r="3649" spans="1:22" ht="14" x14ac:dyDescent="0.3">
      <c r="A3649">
        <v>3648</v>
      </c>
      <c r="B3649" s="2">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f>IF(Table1[[#This Row],[Age]]&lt;25,"Under 25",
IF(Table1[[#This Row],[Age]]&lt;=34,"25–34",
IF(Table1[[#This Row],[Age]]&lt;=44,"35–44",
IF(Table1[[#This Row],[Age]]&lt;=54,"45–54","55+"))))</f>
        <v>45–54</v>
      </c>
      <c r="T3649" t="str">
        <f>IF(Table1[[#This Row],[Purchase Amount (USD)]]&gt;=100,"High Value","Low Value")</f>
        <v>Low Value</v>
      </c>
      <c r="U3649" t="str">
        <f>IF(Table1[[#This Row],[Previous Purchases]]&gt;=20,"Loyal",
IF(Table1[[#This Row],[Previous Purchases]]&gt;=10,"Returning","New"))</f>
        <v>Returning</v>
      </c>
      <c r="V3649" s="3">
        <f>IF(Table1[[#This Row],[Discount Applied]]="Yes",1,0)</f>
        <v>0</v>
      </c>
    </row>
    <row r="3650" spans="1:22" ht="14" x14ac:dyDescent="0.3">
      <c r="A3650">
        <v>3649</v>
      </c>
      <c r="B3650" s="2">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f>IF(Table1[[#This Row],[Age]]&lt;25,"Under 25",
IF(Table1[[#This Row],[Age]]&lt;=34,"25–34",
IF(Table1[[#This Row],[Age]]&lt;=44,"35–44",
IF(Table1[[#This Row],[Age]]&lt;=54,"45–54","55+"))))</f>
        <v>25–34</v>
      </c>
      <c r="T3650" t="str">
        <f>IF(Table1[[#This Row],[Purchase Amount (USD)]]&gt;=100,"High Value","Low Value")</f>
        <v>Low Value</v>
      </c>
      <c r="U3650" t="str">
        <f>IF(Table1[[#This Row],[Previous Purchases]]&gt;=20,"Loyal",
IF(Table1[[#This Row],[Previous Purchases]]&gt;=10,"Returning","New"))</f>
        <v>Loyal</v>
      </c>
      <c r="V3650" s="3">
        <f>IF(Table1[[#This Row],[Discount Applied]]="Yes",1,0)</f>
        <v>0</v>
      </c>
    </row>
    <row r="3651" spans="1:22" ht="14" x14ac:dyDescent="0.3">
      <c r="A3651">
        <v>3650</v>
      </c>
      <c r="B3651" s="2">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f>IF(Table1[[#This Row],[Age]]&lt;25,"Under 25",
IF(Table1[[#This Row],[Age]]&lt;=34,"25–34",
IF(Table1[[#This Row],[Age]]&lt;=44,"35–44",
IF(Table1[[#This Row],[Age]]&lt;=54,"45–54","55+"))))</f>
        <v>55+</v>
      </c>
      <c r="T3651" t="str">
        <f>IF(Table1[[#This Row],[Purchase Amount (USD)]]&gt;=100,"High Value","Low Value")</f>
        <v>Low Value</v>
      </c>
      <c r="U3651" t="str">
        <f>IF(Table1[[#This Row],[Previous Purchases]]&gt;=20,"Loyal",
IF(Table1[[#This Row],[Previous Purchases]]&gt;=10,"Returning","New"))</f>
        <v>Loyal</v>
      </c>
      <c r="V3651" s="3">
        <f>IF(Table1[[#This Row],[Discount Applied]]="Yes",1,0)</f>
        <v>0</v>
      </c>
    </row>
    <row r="3652" spans="1:22" ht="14" x14ac:dyDescent="0.3">
      <c r="A3652">
        <v>3651</v>
      </c>
      <c r="B3652" s="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f>IF(Table1[[#This Row],[Age]]&lt;25,"Under 25",
IF(Table1[[#This Row],[Age]]&lt;=34,"25–34",
IF(Table1[[#This Row],[Age]]&lt;=44,"35–44",
IF(Table1[[#This Row],[Age]]&lt;=54,"45–54","55+"))))</f>
        <v>45–54</v>
      </c>
      <c r="T3652" t="str">
        <f>IF(Table1[[#This Row],[Purchase Amount (USD)]]&gt;=100,"High Value","Low Value")</f>
        <v>Low Value</v>
      </c>
      <c r="U3652" t="str">
        <f>IF(Table1[[#This Row],[Previous Purchases]]&gt;=20,"Loyal",
IF(Table1[[#This Row],[Previous Purchases]]&gt;=10,"Returning","New"))</f>
        <v>New</v>
      </c>
      <c r="V3652" s="3">
        <f>IF(Table1[[#This Row],[Discount Applied]]="Yes",1,0)</f>
        <v>0</v>
      </c>
    </row>
    <row r="3653" spans="1:22" ht="14" x14ac:dyDescent="0.3">
      <c r="A3653">
        <v>3652</v>
      </c>
      <c r="B3653" s="2">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f>IF(Table1[[#This Row],[Age]]&lt;25,"Under 25",
IF(Table1[[#This Row],[Age]]&lt;=34,"25–34",
IF(Table1[[#This Row],[Age]]&lt;=44,"35–44",
IF(Table1[[#This Row],[Age]]&lt;=54,"45–54","55+"))))</f>
        <v>Under 25</v>
      </c>
      <c r="T3653" t="str">
        <f>IF(Table1[[#This Row],[Purchase Amount (USD)]]&gt;=100,"High Value","Low Value")</f>
        <v>Low Value</v>
      </c>
      <c r="U3653" t="str">
        <f>IF(Table1[[#This Row],[Previous Purchases]]&gt;=20,"Loyal",
IF(Table1[[#This Row],[Previous Purchases]]&gt;=10,"Returning","New"))</f>
        <v>New</v>
      </c>
      <c r="V3653" s="3">
        <f>IF(Table1[[#This Row],[Discount Applied]]="Yes",1,0)</f>
        <v>0</v>
      </c>
    </row>
    <row r="3654" spans="1:22" ht="14" x14ac:dyDescent="0.3">
      <c r="A3654">
        <v>3653</v>
      </c>
      <c r="B3654" s="2">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f>IF(Table1[[#This Row],[Age]]&lt;25,"Under 25",
IF(Table1[[#This Row],[Age]]&lt;=34,"25–34",
IF(Table1[[#This Row],[Age]]&lt;=44,"35–44",
IF(Table1[[#This Row],[Age]]&lt;=54,"45–54","55+"))))</f>
        <v>25–34</v>
      </c>
      <c r="T3654" t="str">
        <f>IF(Table1[[#This Row],[Purchase Amount (USD)]]&gt;=100,"High Value","Low Value")</f>
        <v>Low Value</v>
      </c>
      <c r="U3654" t="str">
        <f>IF(Table1[[#This Row],[Previous Purchases]]&gt;=20,"Loyal",
IF(Table1[[#This Row],[Previous Purchases]]&gt;=10,"Returning","New"))</f>
        <v>Loyal</v>
      </c>
      <c r="V3654" s="3">
        <f>IF(Table1[[#This Row],[Discount Applied]]="Yes",1,0)</f>
        <v>0</v>
      </c>
    </row>
    <row r="3655" spans="1:22" ht="14" x14ac:dyDescent="0.3">
      <c r="A3655">
        <v>3654</v>
      </c>
      <c r="B3655" s="2">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f>IF(Table1[[#This Row],[Age]]&lt;25,"Under 25",
IF(Table1[[#This Row],[Age]]&lt;=34,"25–34",
IF(Table1[[#This Row],[Age]]&lt;=44,"35–44",
IF(Table1[[#This Row],[Age]]&lt;=54,"45–54","55+"))))</f>
        <v>55+</v>
      </c>
      <c r="T3655" t="str">
        <f>IF(Table1[[#This Row],[Purchase Amount (USD)]]&gt;=100,"High Value","Low Value")</f>
        <v>Low Value</v>
      </c>
      <c r="U3655" t="str">
        <f>IF(Table1[[#This Row],[Previous Purchases]]&gt;=20,"Loyal",
IF(Table1[[#This Row],[Previous Purchases]]&gt;=10,"Returning","New"))</f>
        <v>Loyal</v>
      </c>
      <c r="V3655" s="3">
        <f>IF(Table1[[#This Row],[Discount Applied]]="Yes",1,0)</f>
        <v>0</v>
      </c>
    </row>
    <row r="3656" spans="1:22" ht="14" x14ac:dyDescent="0.3">
      <c r="A3656">
        <v>3655</v>
      </c>
      <c r="B3656" s="2">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f>IF(Table1[[#This Row],[Age]]&lt;25,"Under 25",
IF(Table1[[#This Row],[Age]]&lt;=34,"25–34",
IF(Table1[[#This Row],[Age]]&lt;=44,"35–44",
IF(Table1[[#This Row],[Age]]&lt;=54,"45–54","55+"))))</f>
        <v>Under 25</v>
      </c>
      <c r="T3656" t="str">
        <f>IF(Table1[[#This Row],[Purchase Amount (USD)]]&gt;=100,"High Value","Low Value")</f>
        <v>Low Value</v>
      </c>
      <c r="U3656" t="str">
        <f>IF(Table1[[#This Row],[Previous Purchases]]&gt;=20,"Loyal",
IF(Table1[[#This Row],[Previous Purchases]]&gt;=10,"Returning","New"))</f>
        <v>Returning</v>
      </c>
      <c r="V3656" s="3">
        <f>IF(Table1[[#This Row],[Discount Applied]]="Yes",1,0)</f>
        <v>0</v>
      </c>
    </row>
    <row r="3657" spans="1:22" ht="14" x14ac:dyDescent="0.3">
      <c r="A3657">
        <v>3656</v>
      </c>
      <c r="B3657" s="2">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f>IF(Table1[[#This Row],[Age]]&lt;25,"Under 25",
IF(Table1[[#This Row],[Age]]&lt;=34,"25–34",
IF(Table1[[#This Row],[Age]]&lt;=44,"35–44",
IF(Table1[[#This Row],[Age]]&lt;=54,"45–54","55+"))))</f>
        <v>Under 25</v>
      </c>
      <c r="T3657" t="str">
        <f>IF(Table1[[#This Row],[Purchase Amount (USD)]]&gt;=100,"High Value","Low Value")</f>
        <v>Low Value</v>
      </c>
      <c r="U3657" t="str">
        <f>IF(Table1[[#This Row],[Previous Purchases]]&gt;=20,"Loyal",
IF(Table1[[#This Row],[Previous Purchases]]&gt;=10,"Returning","New"))</f>
        <v>New</v>
      </c>
      <c r="V3657" s="3">
        <f>IF(Table1[[#This Row],[Discount Applied]]="Yes",1,0)</f>
        <v>0</v>
      </c>
    </row>
    <row r="3658" spans="1:22" ht="14" x14ac:dyDescent="0.3">
      <c r="A3658">
        <v>3657</v>
      </c>
      <c r="B3658" s="2">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f>IF(Table1[[#This Row],[Age]]&lt;25,"Under 25",
IF(Table1[[#This Row],[Age]]&lt;=34,"25–34",
IF(Table1[[#This Row],[Age]]&lt;=44,"35–44",
IF(Table1[[#This Row],[Age]]&lt;=54,"45–54","55+"))))</f>
        <v>35–44</v>
      </c>
      <c r="T3658" t="str">
        <f>IF(Table1[[#This Row],[Purchase Amount (USD)]]&gt;=100,"High Value","Low Value")</f>
        <v>Low Value</v>
      </c>
      <c r="U3658" t="str">
        <f>IF(Table1[[#This Row],[Previous Purchases]]&gt;=20,"Loyal",
IF(Table1[[#This Row],[Previous Purchases]]&gt;=10,"Returning","New"))</f>
        <v>Returning</v>
      </c>
      <c r="V3658" s="3">
        <f>IF(Table1[[#This Row],[Discount Applied]]="Yes",1,0)</f>
        <v>0</v>
      </c>
    </row>
    <row r="3659" spans="1:22" ht="14" x14ac:dyDescent="0.3">
      <c r="A3659">
        <v>3658</v>
      </c>
      <c r="B3659" s="2">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f>IF(Table1[[#This Row],[Age]]&lt;25,"Under 25",
IF(Table1[[#This Row],[Age]]&lt;=34,"25–34",
IF(Table1[[#This Row],[Age]]&lt;=44,"35–44",
IF(Table1[[#This Row],[Age]]&lt;=54,"45–54","55+"))))</f>
        <v>55+</v>
      </c>
      <c r="T3659" t="str">
        <f>IF(Table1[[#This Row],[Purchase Amount (USD)]]&gt;=100,"High Value","Low Value")</f>
        <v>Low Value</v>
      </c>
      <c r="U3659" t="str">
        <f>IF(Table1[[#This Row],[Previous Purchases]]&gt;=20,"Loyal",
IF(Table1[[#This Row],[Previous Purchases]]&gt;=10,"Returning","New"))</f>
        <v>New</v>
      </c>
      <c r="V3659" s="3">
        <f>IF(Table1[[#This Row],[Discount Applied]]="Yes",1,0)</f>
        <v>0</v>
      </c>
    </row>
    <row r="3660" spans="1:22" ht="14" x14ac:dyDescent="0.3">
      <c r="A3660">
        <v>3659</v>
      </c>
      <c r="B3660" s="2">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f>IF(Table1[[#This Row],[Age]]&lt;25,"Under 25",
IF(Table1[[#This Row],[Age]]&lt;=34,"25–34",
IF(Table1[[#This Row],[Age]]&lt;=44,"35–44",
IF(Table1[[#This Row],[Age]]&lt;=54,"45–54","55+"))))</f>
        <v>25–34</v>
      </c>
      <c r="T3660" t="str">
        <f>IF(Table1[[#This Row],[Purchase Amount (USD)]]&gt;=100,"High Value","Low Value")</f>
        <v>Low Value</v>
      </c>
      <c r="U3660" t="str">
        <f>IF(Table1[[#This Row],[Previous Purchases]]&gt;=20,"Loyal",
IF(Table1[[#This Row],[Previous Purchases]]&gt;=10,"Returning","New"))</f>
        <v>Returning</v>
      </c>
      <c r="V3660" s="3">
        <f>IF(Table1[[#This Row],[Discount Applied]]="Yes",1,0)</f>
        <v>0</v>
      </c>
    </row>
    <row r="3661" spans="1:22" ht="14" x14ac:dyDescent="0.3">
      <c r="A3661">
        <v>3660</v>
      </c>
      <c r="B3661" s="2">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f>IF(Table1[[#This Row],[Age]]&lt;25,"Under 25",
IF(Table1[[#This Row],[Age]]&lt;=34,"25–34",
IF(Table1[[#This Row],[Age]]&lt;=44,"35–44",
IF(Table1[[#This Row],[Age]]&lt;=54,"45–54","55+"))))</f>
        <v>25–34</v>
      </c>
      <c r="T3661" t="str">
        <f>IF(Table1[[#This Row],[Purchase Amount (USD)]]&gt;=100,"High Value","Low Value")</f>
        <v>Low Value</v>
      </c>
      <c r="U3661" t="str">
        <f>IF(Table1[[#This Row],[Previous Purchases]]&gt;=20,"Loyal",
IF(Table1[[#This Row],[Previous Purchases]]&gt;=10,"Returning","New"))</f>
        <v>Loyal</v>
      </c>
      <c r="V3661" s="3">
        <f>IF(Table1[[#This Row],[Discount Applied]]="Yes",1,0)</f>
        <v>0</v>
      </c>
    </row>
    <row r="3662" spans="1:22" ht="14" x14ac:dyDescent="0.3">
      <c r="A3662">
        <v>3661</v>
      </c>
      <c r="B3662" s="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f>IF(Table1[[#This Row],[Age]]&lt;25,"Under 25",
IF(Table1[[#This Row],[Age]]&lt;=34,"25–34",
IF(Table1[[#This Row],[Age]]&lt;=44,"35–44",
IF(Table1[[#This Row],[Age]]&lt;=54,"45–54","55+"))))</f>
        <v>Under 25</v>
      </c>
      <c r="T3662" t="str">
        <f>IF(Table1[[#This Row],[Purchase Amount (USD)]]&gt;=100,"High Value","Low Value")</f>
        <v>Low Value</v>
      </c>
      <c r="U3662" t="str">
        <f>IF(Table1[[#This Row],[Previous Purchases]]&gt;=20,"Loyal",
IF(Table1[[#This Row],[Previous Purchases]]&gt;=10,"Returning","New"))</f>
        <v>Returning</v>
      </c>
      <c r="V3662" s="3">
        <f>IF(Table1[[#This Row],[Discount Applied]]="Yes",1,0)</f>
        <v>0</v>
      </c>
    </row>
    <row r="3663" spans="1:22" ht="14" x14ac:dyDescent="0.3">
      <c r="A3663">
        <v>3662</v>
      </c>
      <c r="B3663" s="2">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f>IF(Table1[[#This Row],[Age]]&lt;25,"Under 25",
IF(Table1[[#This Row],[Age]]&lt;=34,"25–34",
IF(Table1[[#This Row],[Age]]&lt;=44,"35–44",
IF(Table1[[#This Row],[Age]]&lt;=54,"45–54","55+"))))</f>
        <v>55+</v>
      </c>
      <c r="T3663" t="str">
        <f>IF(Table1[[#This Row],[Purchase Amount (USD)]]&gt;=100,"High Value","Low Value")</f>
        <v>Low Value</v>
      </c>
      <c r="U3663" t="str">
        <f>IF(Table1[[#This Row],[Previous Purchases]]&gt;=20,"Loyal",
IF(Table1[[#This Row],[Previous Purchases]]&gt;=10,"Returning","New"))</f>
        <v>New</v>
      </c>
      <c r="V3663" s="3">
        <f>IF(Table1[[#This Row],[Discount Applied]]="Yes",1,0)</f>
        <v>0</v>
      </c>
    </row>
    <row r="3664" spans="1:22" ht="14" x14ac:dyDescent="0.3">
      <c r="A3664">
        <v>3663</v>
      </c>
      <c r="B3664" s="2">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f>IF(Table1[[#This Row],[Age]]&lt;25,"Under 25",
IF(Table1[[#This Row],[Age]]&lt;=34,"25–34",
IF(Table1[[#This Row],[Age]]&lt;=44,"35–44",
IF(Table1[[#This Row],[Age]]&lt;=54,"45–54","55+"))))</f>
        <v>55+</v>
      </c>
      <c r="T3664" t="str">
        <f>IF(Table1[[#This Row],[Purchase Amount (USD)]]&gt;=100,"High Value","Low Value")</f>
        <v>Low Value</v>
      </c>
      <c r="U3664" t="str">
        <f>IF(Table1[[#This Row],[Previous Purchases]]&gt;=20,"Loyal",
IF(Table1[[#This Row],[Previous Purchases]]&gt;=10,"Returning","New"))</f>
        <v>Returning</v>
      </c>
      <c r="V3664" s="3">
        <f>IF(Table1[[#This Row],[Discount Applied]]="Yes",1,0)</f>
        <v>0</v>
      </c>
    </row>
    <row r="3665" spans="1:22" ht="14" x14ac:dyDescent="0.3">
      <c r="A3665">
        <v>3664</v>
      </c>
      <c r="B3665" s="2">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str">
        <f>IF(Table1[[#This Row],[Age]]&lt;25,"Under 25",
IF(Table1[[#This Row],[Age]]&lt;=34,"25–34",
IF(Table1[[#This Row],[Age]]&lt;=44,"35–44",
IF(Table1[[#This Row],[Age]]&lt;=54,"45–54","55+"))))</f>
        <v>55+</v>
      </c>
      <c r="T3665" t="str">
        <f>IF(Table1[[#This Row],[Purchase Amount (USD)]]&gt;=100,"High Value","Low Value")</f>
        <v>Low Value</v>
      </c>
      <c r="U3665" t="str">
        <f>IF(Table1[[#This Row],[Previous Purchases]]&gt;=20,"Loyal",
IF(Table1[[#This Row],[Previous Purchases]]&gt;=10,"Returning","New"))</f>
        <v>Loyal</v>
      </c>
      <c r="V3665" s="3">
        <f>IF(Table1[[#This Row],[Discount Applied]]="Yes",1,0)</f>
        <v>0</v>
      </c>
    </row>
    <row r="3666" spans="1:22" ht="14" x14ac:dyDescent="0.3">
      <c r="A3666">
        <v>3665</v>
      </c>
      <c r="B3666" s="2">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f>IF(Table1[[#This Row],[Age]]&lt;25,"Under 25",
IF(Table1[[#This Row],[Age]]&lt;=34,"25–34",
IF(Table1[[#This Row],[Age]]&lt;=44,"35–44",
IF(Table1[[#This Row],[Age]]&lt;=54,"45–54","55+"))))</f>
        <v>55+</v>
      </c>
      <c r="T3666" t="str">
        <f>IF(Table1[[#This Row],[Purchase Amount (USD)]]&gt;=100,"High Value","Low Value")</f>
        <v>Low Value</v>
      </c>
      <c r="U3666" t="str">
        <f>IF(Table1[[#This Row],[Previous Purchases]]&gt;=20,"Loyal",
IF(Table1[[#This Row],[Previous Purchases]]&gt;=10,"Returning","New"))</f>
        <v>New</v>
      </c>
      <c r="V3666" s="3">
        <f>IF(Table1[[#This Row],[Discount Applied]]="Yes",1,0)</f>
        <v>0</v>
      </c>
    </row>
    <row r="3667" spans="1:22" ht="14" x14ac:dyDescent="0.3">
      <c r="A3667">
        <v>3666</v>
      </c>
      <c r="B3667" s="2">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f>IF(Table1[[#This Row],[Age]]&lt;25,"Under 25",
IF(Table1[[#This Row],[Age]]&lt;=34,"25–34",
IF(Table1[[#This Row],[Age]]&lt;=44,"35–44",
IF(Table1[[#This Row],[Age]]&lt;=54,"45–54","55+"))))</f>
        <v>25–34</v>
      </c>
      <c r="T3667" t="str">
        <f>IF(Table1[[#This Row],[Purchase Amount (USD)]]&gt;=100,"High Value","Low Value")</f>
        <v>Low Value</v>
      </c>
      <c r="U3667" t="str">
        <f>IF(Table1[[#This Row],[Previous Purchases]]&gt;=20,"Loyal",
IF(Table1[[#This Row],[Previous Purchases]]&gt;=10,"Returning","New"))</f>
        <v>Returning</v>
      </c>
      <c r="V3667" s="3">
        <f>IF(Table1[[#This Row],[Discount Applied]]="Yes",1,0)</f>
        <v>0</v>
      </c>
    </row>
    <row r="3668" spans="1:22" ht="14" x14ac:dyDescent="0.3">
      <c r="A3668">
        <v>3667</v>
      </c>
      <c r="B3668" s="2">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f>IF(Table1[[#This Row],[Age]]&lt;25,"Under 25",
IF(Table1[[#This Row],[Age]]&lt;=34,"25–34",
IF(Table1[[#This Row],[Age]]&lt;=44,"35–44",
IF(Table1[[#This Row],[Age]]&lt;=54,"45–54","55+"))))</f>
        <v>55+</v>
      </c>
      <c r="T3668" t="str">
        <f>IF(Table1[[#This Row],[Purchase Amount (USD)]]&gt;=100,"High Value","Low Value")</f>
        <v>Low Value</v>
      </c>
      <c r="U3668" t="str">
        <f>IF(Table1[[#This Row],[Previous Purchases]]&gt;=20,"Loyal",
IF(Table1[[#This Row],[Previous Purchases]]&gt;=10,"Returning","New"))</f>
        <v>Loyal</v>
      </c>
      <c r="V3668" s="3">
        <f>IF(Table1[[#This Row],[Discount Applied]]="Yes",1,0)</f>
        <v>0</v>
      </c>
    </row>
    <row r="3669" spans="1:22" ht="14" x14ac:dyDescent="0.3">
      <c r="A3669">
        <v>3668</v>
      </c>
      <c r="B3669" s="2">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f>IF(Table1[[#This Row],[Age]]&lt;25,"Under 25",
IF(Table1[[#This Row],[Age]]&lt;=34,"25–34",
IF(Table1[[#This Row],[Age]]&lt;=44,"35–44",
IF(Table1[[#This Row],[Age]]&lt;=54,"45–54","55+"))))</f>
        <v>45–54</v>
      </c>
      <c r="T3669" t="str">
        <f>IF(Table1[[#This Row],[Purchase Amount (USD)]]&gt;=100,"High Value","Low Value")</f>
        <v>Low Value</v>
      </c>
      <c r="U3669" t="str">
        <f>IF(Table1[[#This Row],[Previous Purchases]]&gt;=20,"Loyal",
IF(Table1[[#This Row],[Previous Purchases]]&gt;=10,"Returning","New"))</f>
        <v>Loyal</v>
      </c>
      <c r="V3669" s="3">
        <f>IF(Table1[[#This Row],[Discount Applied]]="Yes",1,0)</f>
        <v>0</v>
      </c>
    </row>
    <row r="3670" spans="1:22" ht="14" x14ac:dyDescent="0.3">
      <c r="A3670">
        <v>3669</v>
      </c>
      <c r="B3670" s="2">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f>IF(Table1[[#This Row],[Age]]&lt;25,"Under 25",
IF(Table1[[#This Row],[Age]]&lt;=34,"25–34",
IF(Table1[[#This Row],[Age]]&lt;=44,"35–44",
IF(Table1[[#This Row],[Age]]&lt;=54,"45–54","55+"))))</f>
        <v>55+</v>
      </c>
      <c r="T3670" t="str">
        <f>IF(Table1[[#This Row],[Purchase Amount (USD)]]&gt;=100,"High Value","Low Value")</f>
        <v>Low Value</v>
      </c>
      <c r="U3670" t="str">
        <f>IF(Table1[[#This Row],[Previous Purchases]]&gt;=20,"Loyal",
IF(Table1[[#This Row],[Previous Purchases]]&gt;=10,"Returning","New"))</f>
        <v>Returning</v>
      </c>
      <c r="V3670" s="3">
        <f>IF(Table1[[#This Row],[Discount Applied]]="Yes",1,0)</f>
        <v>0</v>
      </c>
    </row>
    <row r="3671" spans="1:22" ht="14" x14ac:dyDescent="0.3">
      <c r="A3671">
        <v>3670</v>
      </c>
      <c r="B3671" s="2">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f>IF(Table1[[#This Row],[Age]]&lt;25,"Under 25",
IF(Table1[[#This Row],[Age]]&lt;=34,"25–34",
IF(Table1[[#This Row],[Age]]&lt;=44,"35–44",
IF(Table1[[#This Row],[Age]]&lt;=54,"45–54","55+"))))</f>
        <v>25–34</v>
      </c>
      <c r="T3671" t="str">
        <f>IF(Table1[[#This Row],[Purchase Amount (USD)]]&gt;=100,"High Value","Low Value")</f>
        <v>Low Value</v>
      </c>
      <c r="U3671" t="str">
        <f>IF(Table1[[#This Row],[Previous Purchases]]&gt;=20,"Loyal",
IF(Table1[[#This Row],[Previous Purchases]]&gt;=10,"Returning","New"))</f>
        <v>Loyal</v>
      </c>
      <c r="V3671" s="3">
        <f>IF(Table1[[#This Row],[Discount Applied]]="Yes",1,0)</f>
        <v>0</v>
      </c>
    </row>
    <row r="3672" spans="1:22" ht="14" x14ac:dyDescent="0.3">
      <c r="A3672">
        <v>3671</v>
      </c>
      <c r="B3672" s="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f>IF(Table1[[#This Row],[Age]]&lt;25,"Under 25",
IF(Table1[[#This Row],[Age]]&lt;=34,"25–34",
IF(Table1[[#This Row],[Age]]&lt;=44,"35–44",
IF(Table1[[#This Row],[Age]]&lt;=54,"45–54","55+"))))</f>
        <v>25–34</v>
      </c>
      <c r="T3672" t="str">
        <f>IF(Table1[[#This Row],[Purchase Amount (USD)]]&gt;=100,"High Value","Low Value")</f>
        <v>Low Value</v>
      </c>
      <c r="U3672" t="str">
        <f>IF(Table1[[#This Row],[Previous Purchases]]&gt;=20,"Loyal",
IF(Table1[[#This Row],[Previous Purchases]]&gt;=10,"Returning","New"))</f>
        <v>New</v>
      </c>
      <c r="V3672" s="3">
        <f>IF(Table1[[#This Row],[Discount Applied]]="Yes",1,0)</f>
        <v>0</v>
      </c>
    </row>
    <row r="3673" spans="1:22" ht="14" x14ac:dyDescent="0.3">
      <c r="A3673">
        <v>3672</v>
      </c>
      <c r="B3673" s="2">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f>IF(Table1[[#This Row],[Age]]&lt;25,"Under 25",
IF(Table1[[#This Row],[Age]]&lt;=34,"25–34",
IF(Table1[[#This Row],[Age]]&lt;=44,"35–44",
IF(Table1[[#This Row],[Age]]&lt;=54,"45–54","55+"))))</f>
        <v>55+</v>
      </c>
      <c r="T3673" t="str">
        <f>IF(Table1[[#This Row],[Purchase Amount (USD)]]&gt;=100,"High Value","Low Value")</f>
        <v>Low Value</v>
      </c>
      <c r="U3673" t="str">
        <f>IF(Table1[[#This Row],[Previous Purchases]]&gt;=20,"Loyal",
IF(Table1[[#This Row],[Previous Purchases]]&gt;=10,"Returning","New"))</f>
        <v>Loyal</v>
      </c>
      <c r="V3673" s="3">
        <f>IF(Table1[[#This Row],[Discount Applied]]="Yes",1,0)</f>
        <v>0</v>
      </c>
    </row>
    <row r="3674" spans="1:22" ht="14" x14ac:dyDescent="0.3">
      <c r="A3674">
        <v>3673</v>
      </c>
      <c r="B3674" s="2">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f>IF(Table1[[#This Row],[Age]]&lt;25,"Under 25",
IF(Table1[[#This Row],[Age]]&lt;=34,"25–34",
IF(Table1[[#This Row],[Age]]&lt;=44,"35–44",
IF(Table1[[#This Row],[Age]]&lt;=54,"45–54","55+"))))</f>
        <v>45–54</v>
      </c>
      <c r="T3674" t="str">
        <f>IF(Table1[[#This Row],[Purchase Amount (USD)]]&gt;=100,"High Value","Low Value")</f>
        <v>Low Value</v>
      </c>
      <c r="U3674" t="str">
        <f>IF(Table1[[#This Row],[Previous Purchases]]&gt;=20,"Loyal",
IF(Table1[[#This Row],[Previous Purchases]]&gt;=10,"Returning","New"))</f>
        <v>New</v>
      </c>
      <c r="V3674" s="3">
        <f>IF(Table1[[#This Row],[Discount Applied]]="Yes",1,0)</f>
        <v>0</v>
      </c>
    </row>
    <row r="3675" spans="1:22" ht="14" x14ac:dyDescent="0.3">
      <c r="A3675">
        <v>3674</v>
      </c>
      <c r="B3675" s="2">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f>IF(Table1[[#This Row],[Age]]&lt;25,"Under 25",
IF(Table1[[#This Row],[Age]]&lt;=34,"25–34",
IF(Table1[[#This Row],[Age]]&lt;=44,"35–44",
IF(Table1[[#This Row],[Age]]&lt;=54,"45–54","55+"))))</f>
        <v>25–34</v>
      </c>
      <c r="T3675" t="str">
        <f>IF(Table1[[#This Row],[Purchase Amount (USD)]]&gt;=100,"High Value","Low Value")</f>
        <v>Low Value</v>
      </c>
      <c r="U3675" t="str">
        <f>IF(Table1[[#This Row],[Previous Purchases]]&gt;=20,"Loyal",
IF(Table1[[#This Row],[Previous Purchases]]&gt;=10,"Returning","New"))</f>
        <v>Loyal</v>
      </c>
      <c r="V3675" s="3">
        <f>IF(Table1[[#This Row],[Discount Applied]]="Yes",1,0)</f>
        <v>0</v>
      </c>
    </row>
    <row r="3676" spans="1:22" ht="14" x14ac:dyDescent="0.3">
      <c r="A3676">
        <v>3675</v>
      </c>
      <c r="B3676" s="2">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f>IF(Table1[[#This Row],[Age]]&lt;25,"Under 25",
IF(Table1[[#This Row],[Age]]&lt;=34,"25–34",
IF(Table1[[#This Row],[Age]]&lt;=44,"35–44",
IF(Table1[[#This Row],[Age]]&lt;=54,"45–54","55+"))))</f>
        <v>35–44</v>
      </c>
      <c r="T3676" t="str">
        <f>IF(Table1[[#This Row],[Purchase Amount (USD)]]&gt;=100,"High Value","Low Value")</f>
        <v>Low Value</v>
      </c>
      <c r="U3676" t="str">
        <f>IF(Table1[[#This Row],[Previous Purchases]]&gt;=20,"Loyal",
IF(Table1[[#This Row],[Previous Purchases]]&gt;=10,"Returning","New"))</f>
        <v>Loyal</v>
      </c>
      <c r="V3676" s="3">
        <f>IF(Table1[[#This Row],[Discount Applied]]="Yes",1,0)</f>
        <v>0</v>
      </c>
    </row>
    <row r="3677" spans="1:22" ht="14" x14ac:dyDescent="0.3">
      <c r="A3677">
        <v>3676</v>
      </c>
      <c r="B3677" s="2">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f>IF(Table1[[#This Row],[Age]]&lt;25,"Under 25",
IF(Table1[[#This Row],[Age]]&lt;=34,"25–34",
IF(Table1[[#This Row],[Age]]&lt;=44,"35–44",
IF(Table1[[#This Row],[Age]]&lt;=54,"45–54","55+"))))</f>
        <v>55+</v>
      </c>
      <c r="T3677" t="str">
        <f>IF(Table1[[#This Row],[Purchase Amount (USD)]]&gt;=100,"High Value","Low Value")</f>
        <v>Low Value</v>
      </c>
      <c r="U3677" t="str">
        <f>IF(Table1[[#This Row],[Previous Purchases]]&gt;=20,"Loyal",
IF(Table1[[#This Row],[Previous Purchases]]&gt;=10,"Returning","New"))</f>
        <v>New</v>
      </c>
      <c r="V3677" s="3">
        <f>IF(Table1[[#This Row],[Discount Applied]]="Yes",1,0)</f>
        <v>0</v>
      </c>
    </row>
    <row r="3678" spans="1:22" ht="14" x14ac:dyDescent="0.3">
      <c r="A3678">
        <v>3677</v>
      </c>
      <c r="B3678" s="2">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f>IF(Table1[[#This Row],[Age]]&lt;25,"Under 25",
IF(Table1[[#This Row],[Age]]&lt;=34,"25–34",
IF(Table1[[#This Row],[Age]]&lt;=44,"35–44",
IF(Table1[[#This Row],[Age]]&lt;=54,"45–54","55+"))))</f>
        <v>Under 25</v>
      </c>
      <c r="T3678" t="str">
        <f>IF(Table1[[#This Row],[Purchase Amount (USD)]]&gt;=100,"High Value","Low Value")</f>
        <v>Low Value</v>
      </c>
      <c r="U3678" t="str">
        <f>IF(Table1[[#This Row],[Previous Purchases]]&gt;=20,"Loyal",
IF(Table1[[#This Row],[Previous Purchases]]&gt;=10,"Returning","New"))</f>
        <v>Returning</v>
      </c>
      <c r="V3678" s="3">
        <f>IF(Table1[[#This Row],[Discount Applied]]="Yes",1,0)</f>
        <v>0</v>
      </c>
    </row>
    <row r="3679" spans="1:22" ht="14" x14ac:dyDescent="0.3">
      <c r="A3679">
        <v>3678</v>
      </c>
      <c r="B3679" s="2">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str">
        <f>IF(Table1[[#This Row],[Age]]&lt;25,"Under 25",
IF(Table1[[#This Row],[Age]]&lt;=34,"25–34",
IF(Table1[[#This Row],[Age]]&lt;=44,"35–44",
IF(Table1[[#This Row],[Age]]&lt;=54,"45–54","55+"))))</f>
        <v>25–34</v>
      </c>
      <c r="T3679" t="str">
        <f>IF(Table1[[#This Row],[Purchase Amount (USD)]]&gt;=100,"High Value","Low Value")</f>
        <v>Low Value</v>
      </c>
      <c r="U3679" t="str">
        <f>IF(Table1[[#This Row],[Previous Purchases]]&gt;=20,"Loyal",
IF(Table1[[#This Row],[Previous Purchases]]&gt;=10,"Returning","New"))</f>
        <v>Loyal</v>
      </c>
      <c r="V3679" s="3">
        <f>IF(Table1[[#This Row],[Discount Applied]]="Yes",1,0)</f>
        <v>0</v>
      </c>
    </row>
    <row r="3680" spans="1:22" ht="14" x14ac:dyDescent="0.3">
      <c r="A3680">
        <v>3679</v>
      </c>
      <c r="B3680" s="2">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f>IF(Table1[[#This Row],[Age]]&lt;25,"Under 25",
IF(Table1[[#This Row],[Age]]&lt;=34,"25–34",
IF(Table1[[#This Row],[Age]]&lt;=44,"35–44",
IF(Table1[[#This Row],[Age]]&lt;=54,"45–54","55+"))))</f>
        <v>55+</v>
      </c>
      <c r="T3680" t="str">
        <f>IF(Table1[[#This Row],[Purchase Amount (USD)]]&gt;=100,"High Value","Low Value")</f>
        <v>Low Value</v>
      </c>
      <c r="U3680" t="str">
        <f>IF(Table1[[#This Row],[Previous Purchases]]&gt;=20,"Loyal",
IF(Table1[[#This Row],[Previous Purchases]]&gt;=10,"Returning","New"))</f>
        <v>Loyal</v>
      </c>
      <c r="V3680" s="3">
        <f>IF(Table1[[#This Row],[Discount Applied]]="Yes",1,0)</f>
        <v>0</v>
      </c>
    </row>
    <row r="3681" spans="1:22" ht="14" x14ac:dyDescent="0.3">
      <c r="A3681">
        <v>3680</v>
      </c>
      <c r="B3681" s="2">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f>IF(Table1[[#This Row],[Age]]&lt;25,"Under 25",
IF(Table1[[#This Row],[Age]]&lt;=34,"25–34",
IF(Table1[[#This Row],[Age]]&lt;=44,"35–44",
IF(Table1[[#This Row],[Age]]&lt;=54,"45–54","55+"))))</f>
        <v>45–54</v>
      </c>
      <c r="T3681" t="str">
        <f>IF(Table1[[#This Row],[Purchase Amount (USD)]]&gt;=100,"High Value","Low Value")</f>
        <v>Low Value</v>
      </c>
      <c r="U3681" t="str">
        <f>IF(Table1[[#This Row],[Previous Purchases]]&gt;=20,"Loyal",
IF(Table1[[#This Row],[Previous Purchases]]&gt;=10,"Returning","New"))</f>
        <v>New</v>
      </c>
      <c r="V3681" s="3">
        <f>IF(Table1[[#This Row],[Discount Applied]]="Yes",1,0)</f>
        <v>0</v>
      </c>
    </row>
    <row r="3682" spans="1:22" ht="14" x14ac:dyDescent="0.3">
      <c r="A3682">
        <v>3681</v>
      </c>
      <c r="B3682" s="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f>IF(Table1[[#This Row],[Age]]&lt;25,"Under 25",
IF(Table1[[#This Row],[Age]]&lt;=34,"25–34",
IF(Table1[[#This Row],[Age]]&lt;=44,"35–44",
IF(Table1[[#This Row],[Age]]&lt;=54,"45–54","55+"))))</f>
        <v>Under 25</v>
      </c>
      <c r="T3682" t="str">
        <f>IF(Table1[[#This Row],[Purchase Amount (USD)]]&gt;=100,"High Value","Low Value")</f>
        <v>Low Value</v>
      </c>
      <c r="U3682" t="str">
        <f>IF(Table1[[#This Row],[Previous Purchases]]&gt;=20,"Loyal",
IF(Table1[[#This Row],[Previous Purchases]]&gt;=10,"Returning","New"))</f>
        <v>Loyal</v>
      </c>
      <c r="V3682" s="3">
        <f>IF(Table1[[#This Row],[Discount Applied]]="Yes",1,0)</f>
        <v>0</v>
      </c>
    </row>
    <row r="3683" spans="1:22" ht="14" x14ac:dyDescent="0.3">
      <c r="A3683">
        <v>3682</v>
      </c>
      <c r="B3683" s="2">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f>IF(Table1[[#This Row],[Age]]&lt;25,"Under 25",
IF(Table1[[#This Row],[Age]]&lt;=34,"25–34",
IF(Table1[[#This Row],[Age]]&lt;=44,"35–44",
IF(Table1[[#This Row],[Age]]&lt;=54,"45–54","55+"))))</f>
        <v>25–34</v>
      </c>
      <c r="T3683" t="str">
        <f>IF(Table1[[#This Row],[Purchase Amount (USD)]]&gt;=100,"High Value","Low Value")</f>
        <v>Low Value</v>
      </c>
      <c r="U3683" t="str">
        <f>IF(Table1[[#This Row],[Previous Purchases]]&gt;=20,"Loyal",
IF(Table1[[#This Row],[Previous Purchases]]&gt;=10,"Returning","New"))</f>
        <v>Loyal</v>
      </c>
      <c r="V3683" s="3">
        <f>IF(Table1[[#This Row],[Discount Applied]]="Yes",1,0)</f>
        <v>0</v>
      </c>
    </row>
    <row r="3684" spans="1:22" ht="14" x14ac:dyDescent="0.3">
      <c r="A3684">
        <v>3683</v>
      </c>
      <c r="B3684" s="2">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f>IF(Table1[[#This Row],[Age]]&lt;25,"Under 25",
IF(Table1[[#This Row],[Age]]&lt;=34,"25–34",
IF(Table1[[#This Row],[Age]]&lt;=44,"35–44",
IF(Table1[[#This Row],[Age]]&lt;=54,"45–54","55+"))))</f>
        <v>35–44</v>
      </c>
      <c r="T3684" t="str">
        <f>IF(Table1[[#This Row],[Purchase Amount (USD)]]&gt;=100,"High Value","Low Value")</f>
        <v>Low Value</v>
      </c>
      <c r="U3684" t="str">
        <f>IF(Table1[[#This Row],[Previous Purchases]]&gt;=20,"Loyal",
IF(Table1[[#This Row],[Previous Purchases]]&gt;=10,"Returning","New"))</f>
        <v>Loyal</v>
      </c>
      <c r="V3684" s="3">
        <f>IF(Table1[[#This Row],[Discount Applied]]="Yes",1,0)</f>
        <v>0</v>
      </c>
    </row>
    <row r="3685" spans="1:22" ht="14" x14ac:dyDescent="0.3">
      <c r="A3685">
        <v>3684</v>
      </c>
      <c r="B3685" s="2">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f>IF(Table1[[#This Row],[Age]]&lt;25,"Under 25",
IF(Table1[[#This Row],[Age]]&lt;=34,"25–34",
IF(Table1[[#This Row],[Age]]&lt;=44,"35–44",
IF(Table1[[#This Row],[Age]]&lt;=54,"45–54","55+"))))</f>
        <v>25–34</v>
      </c>
      <c r="T3685" t="str">
        <f>IF(Table1[[#This Row],[Purchase Amount (USD)]]&gt;=100,"High Value","Low Value")</f>
        <v>Low Value</v>
      </c>
      <c r="U3685" t="str">
        <f>IF(Table1[[#This Row],[Previous Purchases]]&gt;=20,"Loyal",
IF(Table1[[#This Row],[Previous Purchases]]&gt;=10,"Returning","New"))</f>
        <v>Returning</v>
      </c>
      <c r="V3685" s="3">
        <f>IF(Table1[[#This Row],[Discount Applied]]="Yes",1,0)</f>
        <v>0</v>
      </c>
    </row>
    <row r="3686" spans="1:22" ht="14" x14ac:dyDescent="0.3">
      <c r="A3686">
        <v>3685</v>
      </c>
      <c r="B3686" s="2">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f>IF(Table1[[#This Row],[Age]]&lt;25,"Under 25",
IF(Table1[[#This Row],[Age]]&lt;=34,"25–34",
IF(Table1[[#This Row],[Age]]&lt;=44,"35–44",
IF(Table1[[#This Row],[Age]]&lt;=54,"45–54","55+"))))</f>
        <v>25–34</v>
      </c>
      <c r="T3686" t="str">
        <f>IF(Table1[[#This Row],[Purchase Amount (USD)]]&gt;=100,"High Value","Low Value")</f>
        <v>Low Value</v>
      </c>
      <c r="U3686" t="str">
        <f>IF(Table1[[#This Row],[Previous Purchases]]&gt;=20,"Loyal",
IF(Table1[[#This Row],[Previous Purchases]]&gt;=10,"Returning","New"))</f>
        <v>Loyal</v>
      </c>
      <c r="V3686" s="3">
        <f>IF(Table1[[#This Row],[Discount Applied]]="Yes",1,0)</f>
        <v>0</v>
      </c>
    </row>
    <row r="3687" spans="1:22" ht="14" x14ac:dyDescent="0.3">
      <c r="A3687">
        <v>3686</v>
      </c>
      <c r="B3687" s="2">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f>IF(Table1[[#This Row],[Age]]&lt;25,"Under 25",
IF(Table1[[#This Row],[Age]]&lt;=34,"25–34",
IF(Table1[[#This Row],[Age]]&lt;=44,"35–44",
IF(Table1[[#This Row],[Age]]&lt;=54,"45–54","55+"))))</f>
        <v>45–54</v>
      </c>
      <c r="T3687" t="str">
        <f>IF(Table1[[#This Row],[Purchase Amount (USD)]]&gt;=100,"High Value","Low Value")</f>
        <v>Low Value</v>
      </c>
      <c r="U3687" t="str">
        <f>IF(Table1[[#This Row],[Previous Purchases]]&gt;=20,"Loyal",
IF(Table1[[#This Row],[Previous Purchases]]&gt;=10,"Returning","New"))</f>
        <v>Returning</v>
      </c>
      <c r="V3687" s="3">
        <f>IF(Table1[[#This Row],[Discount Applied]]="Yes",1,0)</f>
        <v>0</v>
      </c>
    </row>
    <row r="3688" spans="1:22" ht="14" x14ac:dyDescent="0.3">
      <c r="A3688">
        <v>3687</v>
      </c>
      <c r="B3688" s="2">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f>IF(Table1[[#This Row],[Age]]&lt;25,"Under 25",
IF(Table1[[#This Row],[Age]]&lt;=34,"25–34",
IF(Table1[[#This Row],[Age]]&lt;=44,"35–44",
IF(Table1[[#This Row],[Age]]&lt;=54,"45–54","55+"))))</f>
        <v>55+</v>
      </c>
      <c r="T3688" t="str">
        <f>IF(Table1[[#This Row],[Purchase Amount (USD)]]&gt;=100,"High Value","Low Value")</f>
        <v>Low Value</v>
      </c>
      <c r="U3688" t="str">
        <f>IF(Table1[[#This Row],[Previous Purchases]]&gt;=20,"Loyal",
IF(Table1[[#This Row],[Previous Purchases]]&gt;=10,"Returning","New"))</f>
        <v>Returning</v>
      </c>
      <c r="V3688" s="3">
        <f>IF(Table1[[#This Row],[Discount Applied]]="Yes",1,0)</f>
        <v>0</v>
      </c>
    </row>
    <row r="3689" spans="1:22" ht="14" x14ac:dyDescent="0.3">
      <c r="A3689">
        <v>3688</v>
      </c>
      <c r="B3689" s="2">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f>IF(Table1[[#This Row],[Age]]&lt;25,"Under 25",
IF(Table1[[#This Row],[Age]]&lt;=34,"25–34",
IF(Table1[[#This Row],[Age]]&lt;=44,"35–44",
IF(Table1[[#This Row],[Age]]&lt;=54,"45–54","55+"))))</f>
        <v>25–34</v>
      </c>
      <c r="T3689" t="str">
        <f>IF(Table1[[#This Row],[Purchase Amount (USD)]]&gt;=100,"High Value","Low Value")</f>
        <v>Low Value</v>
      </c>
      <c r="U3689" t="str">
        <f>IF(Table1[[#This Row],[Previous Purchases]]&gt;=20,"Loyal",
IF(Table1[[#This Row],[Previous Purchases]]&gt;=10,"Returning","New"))</f>
        <v>Loyal</v>
      </c>
      <c r="V3689" s="3">
        <f>IF(Table1[[#This Row],[Discount Applied]]="Yes",1,0)</f>
        <v>0</v>
      </c>
    </row>
    <row r="3690" spans="1:22" ht="14" x14ac:dyDescent="0.3">
      <c r="A3690">
        <v>3689</v>
      </c>
      <c r="B3690" s="2">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f>IF(Table1[[#This Row],[Age]]&lt;25,"Under 25",
IF(Table1[[#This Row],[Age]]&lt;=34,"25–34",
IF(Table1[[#This Row],[Age]]&lt;=44,"35–44",
IF(Table1[[#This Row],[Age]]&lt;=54,"45–54","55+"))))</f>
        <v>45–54</v>
      </c>
      <c r="T3690" t="str">
        <f>IF(Table1[[#This Row],[Purchase Amount (USD)]]&gt;=100,"High Value","Low Value")</f>
        <v>Low Value</v>
      </c>
      <c r="U3690" t="str">
        <f>IF(Table1[[#This Row],[Previous Purchases]]&gt;=20,"Loyal",
IF(Table1[[#This Row],[Previous Purchases]]&gt;=10,"Returning","New"))</f>
        <v>New</v>
      </c>
      <c r="V3690" s="3">
        <f>IF(Table1[[#This Row],[Discount Applied]]="Yes",1,0)</f>
        <v>0</v>
      </c>
    </row>
    <row r="3691" spans="1:22" ht="14" x14ac:dyDescent="0.3">
      <c r="A3691">
        <v>3690</v>
      </c>
      <c r="B3691" s="2">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f>IF(Table1[[#This Row],[Age]]&lt;25,"Under 25",
IF(Table1[[#This Row],[Age]]&lt;=34,"25–34",
IF(Table1[[#This Row],[Age]]&lt;=44,"35–44",
IF(Table1[[#This Row],[Age]]&lt;=54,"45–54","55+"))))</f>
        <v>45–54</v>
      </c>
      <c r="T3691" t="str">
        <f>IF(Table1[[#This Row],[Purchase Amount (USD)]]&gt;=100,"High Value","Low Value")</f>
        <v>Low Value</v>
      </c>
      <c r="U3691" t="str">
        <f>IF(Table1[[#This Row],[Previous Purchases]]&gt;=20,"Loyal",
IF(Table1[[#This Row],[Previous Purchases]]&gt;=10,"Returning","New"))</f>
        <v>New</v>
      </c>
      <c r="V3691" s="3">
        <f>IF(Table1[[#This Row],[Discount Applied]]="Yes",1,0)</f>
        <v>0</v>
      </c>
    </row>
    <row r="3692" spans="1:22" ht="14" x14ac:dyDescent="0.3">
      <c r="A3692">
        <v>3691</v>
      </c>
      <c r="B3692" s="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f>IF(Table1[[#This Row],[Age]]&lt;25,"Under 25",
IF(Table1[[#This Row],[Age]]&lt;=34,"25–34",
IF(Table1[[#This Row],[Age]]&lt;=44,"35–44",
IF(Table1[[#This Row],[Age]]&lt;=54,"45–54","55+"))))</f>
        <v>Under 25</v>
      </c>
      <c r="T3692" t="str">
        <f>IF(Table1[[#This Row],[Purchase Amount (USD)]]&gt;=100,"High Value","Low Value")</f>
        <v>Low Value</v>
      </c>
      <c r="U3692" t="str">
        <f>IF(Table1[[#This Row],[Previous Purchases]]&gt;=20,"Loyal",
IF(Table1[[#This Row],[Previous Purchases]]&gt;=10,"Returning","New"))</f>
        <v>New</v>
      </c>
      <c r="V3692" s="3">
        <f>IF(Table1[[#This Row],[Discount Applied]]="Yes",1,0)</f>
        <v>0</v>
      </c>
    </row>
    <row r="3693" spans="1:22" ht="14" x14ac:dyDescent="0.3">
      <c r="A3693">
        <v>3692</v>
      </c>
      <c r="B3693" s="2">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f>IF(Table1[[#This Row],[Age]]&lt;25,"Under 25",
IF(Table1[[#This Row],[Age]]&lt;=34,"25–34",
IF(Table1[[#This Row],[Age]]&lt;=44,"35–44",
IF(Table1[[#This Row],[Age]]&lt;=54,"45–54","55+"))))</f>
        <v>55+</v>
      </c>
      <c r="T3693" t="str">
        <f>IF(Table1[[#This Row],[Purchase Amount (USD)]]&gt;=100,"High Value","Low Value")</f>
        <v>Low Value</v>
      </c>
      <c r="U3693" t="str">
        <f>IF(Table1[[#This Row],[Previous Purchases]]&gt;=20,"Loyal",
IF(Table1[[#This Row],[Previous Purchases]]&gt;=10,"Returning","New"))</f>
        <v>Loyal</v>
      </c>
      <c r="V3693" s="3">
        <f>IF(Table1[[#This Row],[Discount Applied]]="Yes",1,0)</f>
        <v>0</v>
      </c>
    </row>
    <row r="3694" spans="1:22" ht="14" x14ac:dyDescent="0.3">
      <c r="A3694">
        <v>3693</v>
      </c>
      <c r="B3694" s="2">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f>IF(Table1[[#This Row],[Age]]&lt;25,"Under 25",
IF(Table1[[#This Row],[Age]]&lt;=34,"25–34",
IF(Table1[[#This Row],[Age]]&lt;=44,"35–44",
IF(Table1[[#This Row],[Age]]&lt;=54,"45–54","55+"))))</f>
        <v>55+</v>
      </c>
      <c r="T3694" t="str">
        <f>IF(Table1[[#This Row],[Purchase Amount (USD)]]&gt;=100,"High Value","Low Value")</f>
        <v>Low Value</v>
      </c>
      <c r="U3694" t="str">
        <f>IF(Table1[[#This Row],[Previous Purchases]]&gt;=20,"Loyal",
IF(Table1[[#This Row],[Previous Purchases]]&gt;=10,"Returning","New"))</f>
        <v>Loyal</v>
      </c>
      <c r="V3694" s="3">
        <f>IF(Table1[[#This Row],[Discount Applied]]="Yes",1,0)</f>
        <v>0</v>
      </c>
    </row>
    <row r="3695" spans="1:22" ht="14" x14ac:dyDescent="0.3">
      <c r="A3695">
        <v>3694</v>
      </c>
      <c r="B3695" s="2">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f>IF(Table1[[#This Row],[Age]]&lt;25,"Under 25",
IF(Table1[[#This Row],[Age]]&lt;=34,"25–34",
IF(Table1[[#This Row],[Age]]&lt;=44,"35–44",
IF(Table1[[#This Row],[Age]]&lt;=54,"45–54","55+"))))</f>
        <v>55+</v>
      </c>
      <c r="T3695" t="str">
        <f>IF(Table1[[#This Row],[Purchase Amount (USD)]]&gt;=100,"High Value","Low Value")</f>
        <v>Low Value</v>
      </c>
      <c r="U3695" t="str">
        <f>IF(Table1[[#This Row],[Previous Purchases]]&gt;=20,"Loyal",
IF(Table1[[#This Row],[Previous Purchases]]&gt;=10,"Returning","New"))</f>
        <v>Returning</v>
      </c>
      <c r="V3695" s="3">
        <f>IF(Table1[[#This Row],[Discount Applied]]="Yes",1,0)</f>
        <v>0</v>
      </c>
    </row>
    <row r="3696" spans="1:22" ht="14" x14ac:dyDescent="0.3">
      <c r="A3696">
        <v>3695</v>
      </c>
      <c r="B3696" s="2">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f>IF(Table1[[#This Row],[Age]]&lt;25,"Under 25",
IF(Table1[[#This Row],[Age]]&lt;=34,"25–34",
IF(Table1[[#This Row],[Age]]&lt;=44,"35–44",
IF(Table1[[#This Row],[Age]]&lt;=54,"45–54","55+"))))</f>
        <v>45–54</v>
      </c>
      <c r="T3696" t="str">
        <f>IF(Table1[[#This Row],[Purchase Amount (USD)]]&gt;=100,"High Value","Low Value")</f>
        <v>Low Value</v>
      </c>
      <c r="U3696" t="str">
        <f>IF(Table1[[#This Row],[Previous Purchases]]&gt;=20,"Loyal",
IF(Table1[[#This Row],[Previous Purchases]]&gt;=10,"Returning","New"))</f>
        <v>Returning</v>
      </c>
      <c r="V3696" s="3">
        <f>IF(Table1[[#This Row],[Discount Applied]]="Yes",1,0)</f>
        <v>0</v>
      </c>
    </row>
    <row r="3697" spans="1:22" ht="14" x14ac:dyDescent="0.3">
      <c r="A3697">
        <v>3696</v>
      </c>
      <c r="B3697" s="2">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f>IF(Table1[[#This Row],[Age]]&lt;25,"Under 25",
IF(Table1[[#This Row],[Age]]&lt;=34,"25–34",
IF(Table1[[#This Row],[Age]]&lt;=44,"35–44",
IF(Table1[[#This Row],[Age]]&lt;=54,"45–54","55+"))))</f>
        <v>35–44</v>
      </c>
      <c r="T3697" t="str">
        <f>IF(Table1[[#This Row],[Purchase Amount (USD)]]&gt;=100,"High Value","Low Value")</f>
        <v>Low Value</v>
      </c>
      <c r="U3697" t="str">
        <f>IF(Table1[[#This Row],[Previous Purchases]]&gt;=20,"Loyal",
IF(Table1[[#This Row],[Previous Purchases]]&gt;=10,"Returning","New"))</f>
        <v>Returning</v>
      </c>
      <c r="V3697" s="3">
        <f>IF(Table1[[#This Row],[Discount Applied]]="Yes",1,0)</f>
        <v>0</v>
      </c>
    </row>
    <row r="3698" spans="1:22" ht="14" x14ac:dyDescent="0.3">
      <c r="A3698">
        <v>3697</v>
      </c>
      <c r="B3698" s="2">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f>IF(Table1[[#This Row],[Age]]&lt;25,"Under 25",
IF(Table1[[#This Row],[Age]]&lt;=34,"25–34",
IF(Table1[[#This Row],[Age]]&lt;=44,"35–44",
IF(Table1[[#This Row],[Age]]&lt;=54,"45–54","55+"))))</f>
        <v>55+</v>
      </c>
      <c r="T3698" t="str">
        <f>IF(Table1[[#This Row],[Purchase Amount (USD)]]&gt;=100,"High Value","Low Value")</f>
        <v>Low Value</v>
      </c>
      <c r="U3698" t="str">
        <f>IF(Table1[[#This Row],[Previous Purchases]]&gt;=20,"Loyal",
IF(Table1[[#This Row],[Previous Purchases]]&gt;=10,"Returning","New"))</f>
        <v>Loyal</v>
      </c>
      <c r="V3698" s="3">
        <f>IF(Table1[[#This Row],[Discount Applied]]="Yes",1,0)</f>
        <v>0</v>
      </c>
    </row>
    <row r="3699" spans="1:22" ht="14" x14ac:dyDescent="0.3">
      <c r="A3699">
        <v>3698</v>
      </c>
      <c r="B3699" s="2">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f>IF(Table1[[#This Row],[Age]]&lt;25,"Under 25",
IF(Table1[[#This Row],[Age]]&lt;=34,"25–34",
IF(Table1[[#This Row],[Age]]&lt;=44,"35–44",
IF(Table1[[#This Row],[Age]]&lt;=54,"45–54","55+"))))</f>
        <v>55+</v>
      </c>
      <c r="T3699" t="str">
        <f>IF(Table1[[#This Row],[Purchase Amount (USD)]]&gt;=100,"High Value","Low Value")</f>
        <v>Low Value</v>
      </c>
      <c r="U3699" t="str">
        <f>IF(Table1[[#This Row],[Previous Purchases]]&gt;=20,"Loyal",
IF(Table1[[#This Row],[Previous Purchases]]&gt;=10,"Returning","New"))</f>
        <v>Loyal</v>
      </c>
      <c r="V3699" s="3">
        <f>IF(Table1[[#This Row],[Discount Applied]]="Yes",1,0)</f>
        <v>0</v>
      </c>
    </row>
    <row r="3700" spans="1:22" ht="14" x14ac:dyDescent="0.3">
      <c r="A3700">
        <v>3699</v>
      </c>
      <c r="B3700" s="2">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f>IF(Table1[[#This Row],[Age]]&lt;25,"Under 25",
IF(Table1[[#This Row],[Age]]&lt;=34,"25–34",
IF(Table1[[#This Row],[Age]]&lt;=44,"35–44",
IF(Table1[[#This Row],[Age]]&lt;=54,"45–54","55+"))))</f>
        <v>25–34</v>
      </c>
      <c r="T3700" t="str">
        <f>IF(Table1[[#This Row],[Purchase Amount (USD)]]&gt;=100,"High Value","Low Value")</f>
        <v>Low Value</v>
      </c>
      <c r="U3700" t="str">
        <f>IF(Table1[[#This Row],[Previous Purchases]]&gt;=20,"Loyal",
IF(Table1[[#This Row],[Previous Purchases]]&gt;=10,"Returning","New"))</f>
        <v>New</v>
      </c>
      <c r="V3700" s="3">
        <f>IF(Table1[[#This Row],[Discount Applied]]="Yes",1,0)</f>
        <v>0</v>
      </c>
    </row>
    <row r="3701" spans="1:22" ht="14" x14ac:dyDescent="0.3">
      <c r="A3701">
        <v>3700</v>
      </c>
      <c r="B3701" s="2">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str">
        <f>IF(Table1[[#This Row],[Age]]&lt;25,"Under 25",
IF(Table1[[#This Row],[Age]]&lt;=34,"25–34",
IF(Table1[[#This Row],[Age]]&lt;=44,"35–44",
IF(Table1[[#This Row],[Age]]&lt;=54,"45–54","55+"))))</f>
        <v>45–54</v>
      </c>
      <c r="T3701" t="str">
        <f>IF(Table1[[#This Row],[Purchase Amount (USD)]]&gt;=100,"High Value","Low Value")</f>
        <v>Low Value</v>
      </c>
      <c r="U3701" t="str">
        <f>IF(Table1[[#This Row],[Previous Purchases]]&gt;=20,"Loyal",
IF(Table1[[#This Row],[Previous Purchases]]&gt;=10,"Returning","New"))</f>
        <v>Loyal</v>
      </c>
      <c r="V3701" s="3">
        <f>IF(Table1[[#This Row],[Discount Applied]]="Yes",1,0)</f>
        <v>0</v>
      </c>
    </row>
    <row r="3702" spans="1:22" ht="14" x14ac:dyDescent="0.3">
      <c r="A3702">
        <v>3701</v>
      </c>
      <c r="B3702" s="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f>IF(Table1[[#This Row],[Age]]&lt;25,"Under 25",
IF(Table1[[#This Row],[Age]]&lt;=34,"25–34",
IF(Table1[[#This Row],[Age]]&lt;=44,"35–44",
IF(Table1[[#This Row],[Age]]&lt;=54,"45–54","55+"))))</f>
        <v>25–34</v>
      </c>
      <c r="T3702" t="str">
        <f>IF(Table1[[#This Row],[Purchase Amount (USD)]]&gt;=100,"High Value","Low Value")</f>
        <v>Low Value</v>
      </c>
      <c r="U3702" t="str">
        <f>IF(Table1[[#This Row],[Previous Purchases]]&gt;=20,"Loyal",
IF(Table1[[#This Row],[Previous Purchases]]&gt;=10,"Returning","New"))</f>
        <v>New</v>
      </c>
      <c r="V3702" s="3">
        <f>IF(Table1[[#This Row],[Discount Applied]]="Yes",1,0)</f>
        <v>0</v>
      </c>
    </row>
    <row r="3703" spans="1:22" ht="14" x14ac:dyDescent="0.3">
      <c r="A3703">
        <v>3702</v>
      </c>
      <c r="B3703" s="2">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f>IF(Table1[[#This Row],[Age]]&lt;25,"Under 25",
IF(Table1[[#This Row],[Age]]&lt;=34,"25–34",
IF(Table1[[#This Row],[Age]]&lt;=44,"35–44",
IF(Table1[[#This Row],[Age]]&lt;=54,"45–54","55+"))))</f>
        <v>45–54</v>
      </c>
      <c r="T3703" t="str">
        <f>IF(Table1[[#This Row],[Purchase Amount (USD)]]&gt;=100,"High Value","Low Value")</f>
        <v>Low Value</v>
      </c>
      <c r="U3703" t="str">
        <f>IF(Table1[[#This Row],[Previous Purchases]]&gt;=20,"Loyal",
IF(Table1[[#This Row],[Previous Purchases]]&gt;=10,"Returning","New"))</f>
        <v>Loyal</v>
      </c>
      <c r="V3703" s="3">
        <f>IF(Table1[[#This Row],[Discount Applied]]="Yes",1,0)</f>
        <v>0</v>
      </c>
    </row>
    <row r="3704" spans="1:22" ht="14" x14ac:dyDescent="0.3">
      <c r="A3704">
        <v>3703</v>
      </c>
      <c r="B3704" s="2">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f>IF(Table1[[#This Row],[Age]]&lt;25,"Under 25",
IF(Table1[[#This Row],[Age]]&lt;=34,"25–34",
IF(Table1[[#This Row],[Age]]&lt;=44,"35–44",
IF(Table1[[#This Row],[Age]]&lt;=54,"45–54","55+"))))</f>
        <v>55+</v>
      </c>
      <c r="T3704" t="str">
        <f>IF(Table1[[#This Row],[Purchase Amount (USD)]]&gt;=100,"High Value","Low Value")</f>
        <v>Low Value</v>
      </c>
      <c r="U3704" t="str">
        <f>IF(Table1[[#This Row],[Previous Purchases]]&gt;=20,"Loyal",
IF(Table1[[#This Row],[Previous Purchases]]&gt;=10,"Returning","New"))</f>
        <v>Loyal</v>
      </c>
      <c r="V3704" s="3">
        <f>IF(Table1[[#This Row],[Discount Applied]]="Yes",1,0)</f>
        <v>0</v>
      </c>
    </row>
    <row r="3705" spans="1:22" ht="14" x14ac:dyDescent="0.3">
      <c r="A3705">
        <v>3704</v>
      </c>
      <c r="B3705" s="2">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f>IF(Table1[[#This Row],[Age]]&lt;25,"Under 25",
IF(Table1[[#This Row],[Age]]&lt;=34,"25–34",
IF(Table1[[#This Row],[Age]]&lt;=44,"35–44",
IF(Table1[[#This Row],[Age]]&lt;=54,"45–54","55+"))))</f>
        <v>25–34</v>
      </c>
      <c r="T3705" t="str">
        <f>IF(Table1[[#This Row],[Purchase Amount (USD)]]&gt;=100,"High Value","Low Value")</f>
        <v>Low Value</v>
      </c>
      <c r="U3705" t="str">
        <f>IF(Table1[[#This Row],[Previous Purchases]]&gt;=20,"Loyal",
IF(Table1[[#This Row],[Previous Purchases]]&gt;=10,"Returning","New"))</f>
        <v>Loyal</v>
      </c>
      <c r="V3705" s="3">
        <f>IF(Table1[[#This Row],[Discount Applied]]="Yes",1,0)</f>
        <v>0</v>
      </c>
    </row>
    <row r="3706" spans="1:22" ht="14" x14ac:dyDescent="0.3">
      <c r="A3706">
        <v>3705</v>
      </c>
      <c r="B3706" s="2">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f>IF(Table1[[#This Row],[Age]]&lt;25,"Under 25",
IF(Table1[[#This Row],[Age]]&lt;=34,"25–34",
IF(Table1[[#This Row],[Age]]&lt;=44,"35–44",
IF(Table1[[#This Row],[Age]]&lt;=54,"45–54","55+"))))</f>
        <v>55+</v>
      </c>
      <c r="T3706" t="str">
        <f>IF(Table1[[#This Row],[Purchase Amount (USD)]]&gt;=100,"High Value","Low Value")</f>
        <v>Low Value</v>
      </c>
      <c r="U3706" t="str">
        <f>IF(Table1[[#This Row],[Previous Purchases]]&gt;=20,"Loyal",
IF(Table1[[#This Row],[Previous Purchases]]&gt;=10,"Returning","New"))</f>
        <v>Loyal</v>
      </c>
      <c r="V3706" s="3">
        <f>IF(Table1[[#This Row],[Discount Applied]]="Yes",1,0)</f>
        <v>0</v>
      </c>
    </row>
    <row r="3707" spans="1:22" ht="14" x14ac:dyDescent="0.3">
      <c r="A3707">
        <v>3706</v>
      </c>
      <c r="B3707" s="2">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f>IF(Table1[[#This Row],[Age]]&lt;25,"Under 25",
IF(Table1[[#This Row],[Age]]&lt;=34,"25–34",
IF(Table1[[#This Row],[Age]]&lt;=44,"35–44",
IF(Table1[[#This Row],[Age]]&lt;=54,"45–54","55+"))))</f>
        <v>25–34</v>
      </c>
      <c r="T3707" t="str">
        <f>IF(Table1[[#This Row],[Purchase Amount (USD)]]&gt;=100,"High Value","Low Value")</f>
        <v>Low Value</v>
      </c>
      <c r="U3707" t="str">
        <f>IF(Table1[[#This Row],[Previous Purchases]]&gt;=20,"Loyal",
IF(Table1[[#This Row],[Previous Purchases]]&gt;=10,"Returning","New"))</f>
        <v>New</v>
      </c>
      <c r="V3707" s="3">
        <f>IF(Table1[[#This Row],[Discount Applied]]="Yes",1,0)</f>
        <v>0</v>
      </c>
    </row>
    <row r="3708" spans="1:22" ht="14" x14ac:dyDescent="0.3">
      <c r="A3708">
        <v>3707</v>
      </c>
      <c r="B3708" s="2">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f>IF(Table1[[#This Row],[Age]]&lt;25,"Under 25",
IF(Table1[[#This Row],[Age]]&lt;=34,"25–34",
IF(Table1[[#This Row],[Age]]&lt;=44,"35–44",
IF(Table1[[#This Row],[Age]]&lt;=54,"45–54","55+"))))</f>
        <v>25–34</v>
      </c>
      <c r="T3708" t="str">
        <f>IF(Table1[[#This Row],[Purchase Amount (USD)]]&gt;=100,"High Value","Low Value")</f>
        <v>Low Value</v>
      </c>
      <c r="U3708" t="str">
        <f>IF(Table1[[#This Row],[Previous Purchases]]&gt;=20,"Loyal",
IF(Table1[[#This Row],[Previous Purchases]]&gt;=10,"Returning","New"))</f>
        <v>Returning</v>
      </c>
      <c r="V3708" s="3">
        <f>IF(Table1[[#This Row],[Discount Applied]]="Yes",1,0)</f>
        <v>0</v>
      </c>
    </row>
    <row r="3709" spans="1:22" ht="14" x14ac:dyDescent="0.3">
      <c r="A3709">
        <v>3708</v>
      </c>
      <c r="B3709" s="2">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f>IF(Table1[[#This Row],[Age]]&lt;25,"Under 25",
IF(Table1[[#This Row],[Age]]&lt;=34,"25–34",
IF(Table1[[#This Row],[Age]]&lt;=44,"35–44",
IF(Table1[[#This Row],[Age]]&lt;=54,"45–54","55+"))))</f>
        <v>35–44</v>
      </c>
      <c r="T3709" t="str">
        <f>IF(Table1[[#This Row],[Purchase Amount (USD)]]&gt;=100,"High Value","Low Value")</f>
        <v>Low Value</v>
      </c>
      <c r="U3709" t="str">
        <f>IF(Table1[[#This Row],[Previous Purchases]]&gt;=20,"Loyal",
IF(Table1[[#This Row],[Previous Purchases]]&gt;=10,"Returning","New"))</f>
        <v>Returning</v>
      </c>
      <c r="V3709" s="3">
        <f>IF(Table1[[#This Row],[Discount Applied]]="Yes",1,0)</f>
        <v>0</v>
      </c>
    </row>
    <row r="3710" spans="1:22" ht="14" x14ac:dyDescent="0.3">
      <c r="A3710">
        <v>3709</v>
      </c>
      <c r="B3710" s="2">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f>IF(Table1[[#This Row],[Age]]&lt;25,"Under 25",
IF(Table1[[#This Row],[Age]]&lt;=34,"25–34",
IF(Table1[[#This Row],[Age]]&lt;=44,"35–44",
IF(Table1[[#This Row],[Age]]&lt;=54,"45–54","55+"))))</f>
        <v>35–44</v>
      </c>
      <c r="T3710" t="str">
        <f>IF(Table1[[#This Row],[Purchase Amount (USD)]]&gt;=100,"High Value","Low Value")</f>
        <v>Low Value</v>
      </c>
      <c r="U3710" t="str">
        <f>IF(Table1[[#This Row],[Previous Purchases]]&gt;=20,"Loyal",
IF(Table1[[#This Row],[Previous Purchases]]&gt;=10,"Returning","New"))</f>
        <v>Loyal</v>
      </c>
      <c r="V3710" s="3">
        <f>IF(Table1[[#This Row],[Discount Applied]]="Yes",1,0)</f>
        <v>0</v>
      </c>
    </row>
    <row r="3711" spans="1:22" ht="14" x14ac:dyDescent="0.3">
      <c r="A3711">
        <v>3710</v>
      </c>
      <c r="B3711" s="2">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f>IF(Table1[[#This Row],[Age]]&lt;25,"Under 25",
IF(Table1[[#This Row],[Age]]&lt;=34,"25–34",
IF(Table1[[#This Row],[Age]]&lt;=44,"35–44",
IF(Table1[[#This Row],[Age]]&lt;=54,"45–54","55+"))))</f>
        <v>25–34</v>
      </c>
      <c r="T3711" t="str">
        <f>IF(Table1[[#This Row],[Purchase Amount (USD)]]&gt;=100,"High Value","Low Value")</f>
        <v>Low Value</v>
      </c>
      <c r="U3711" t="str">
        <f>IF(Table1[[#This Row],[Previous Purchases]]&gt;=20,"Loyal",
IF(Table1[[#This Row],[Previous Purchases]]&gt;=10,"Returning","New"))</f>
        <v>Loyal</v>
      </c>
      <c r="V3711" s="3">
        <f>IF(Table1[[#This Row],[Discount Applied]]="Yes",1,0)</f>
        <v>0</v>
      </c>
    </row>
    <row r="3712" spans="1:22" ht="14" x14ac:dyDescent="0.3">
      <c r="A3712">
        <v>3711</v>
      </c>
      <c r="B3712" s="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f>IF(Table1[[#This Row],[Age]]&lt;25,"Under 25",
IF(Table1[[#This Row],[Age]]&lt;=34,"25–34",
IF(Table1[[#This Row],[Age]]&lt;=44,"35–44",
IF(Table1[[#This Row],[Age]]&lt;=54,"45–54","55+"))))</f>
        <v>55+</v>
      </c>
      <c r="T3712" t="str">
        <f>IF(Table1[[#This Row],[Purchase Amount (USD)]]&gt;=100,"High Value","Low Value")</f>
        <v>Low Value</v>
      </c>
      <c r="U3712" t="str">
        <f>IF(Table1[[#This Row],[Previous Purchases]]&gt;=20,"Loyal",
IF(Table1[[#This Row],[Previous Purchases]]&gt;=10,"Returning","New"))</f>
        <v>Loyal</v>
      </c>
      <c r="V3712" s="3">
        <f>IF(Table1[[#This Row],[Discount Applied]]="Yes",1,0)</f>
        <v>0</v>
      </c>
    </row>
    <row r="3713" spans="1:22" ht="14" x14ac:dyDescent="0.3">
      <c r="A3713">
        <v>3712</v>
      </c>
      <c r="B3713" s="2">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f>IF(Table1[[#This Row],[Age]]&lt;25,"Under 25",
IF(Table1[[#This Row],[Age]]&lt;=34,"25–34",
IF(Table1[[#This Row],[Age]]&lt;=44,"35–44",
IF(Table1[[#This Row],[Age]]&lt;=54,"45–54","55+"))))</f>
        <v>55+</v>
      </c>
      <c r="T3713" t="str">
        <f>IF(Table1[[#This Row],[Purchase Amount (USD)]]&gt;=100,"High Value","Low Value")</f>
        <v>Low Value</v>
      </c>
      <c r="U3713" t="str">
        <f>IF(Table1[[#This Row],[Previous Purchases]]&gt;=20,"Loyal",
IF(Table1[[#This Row],[Previous Purchases]]&gt;=10,"Returning","New"))</f>
        <v>Loyal</v>
      </c>
      <c r="V3713" s="3">
        <f>IF(Table1[[#This Row],[Discount Applied]]="Yes",1,0)</f>
        <v>0</v>
      </c>
    </row>
    <row r="3714" spans="1:22" ht="14" x14ac:dyDescent="0.3">
      <c r="A3714">
        <v>3713</v>
      </c>
      <c r="B3714" s="2">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f>IF(Table1[[#This Row],[Age]]&lt;25,"Under 25",
IF(Table1[[#This Row],[Age]]&lt;=34,"25–34",
IF(Table1[[#This Row],[Age]]&lt;=44,"35–44",
IF(Table1[[#This Row],[Age]]&lt;=54,"45–54","55+"))))</f>
        <v>45–54</v>
      </c>
      <c r="T3714" t="str">
        <f>IF(Table1[[#This Row],[Purchase Amount (USD)]]&gt;=100,"High Value","Low Value")</f>
        <v>Low Value</v>
      </c>
      <c r="U3714" t="str">
        <f>IF(Table1[[#This Row],[Previous Purchases]]&gt;=20,"Loyal",
IF(Table1[[#This Row],[Previous Purchases]]&gt;=10,"Returning","New"))</f>
        <v>Loyal</v>
      </c>
      <c r="V3714" s="3">
        <f>IF(Table1[[#This Row],[Discount Applied]]="Yes",1,0)</f>
        <v>0</v>
      </c>
    </row>
    <row r="3715" spans="1:22" ht="14" x14ac:dyDescent="0.3">
      <c r="A3715">
        <v>3714</v>
      </c>
      <c r="B3715" s="2">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f>IF(Table1[[#This Row],[Age]]&lt;25,"Under 25",
IF(Table1[[#This Row],[Age]]&lt;=34,"25–34",
IF(Table1[[#This Row],[Age]]&lt;=44,"35–44",
IF(Table1[[#This Row],[Age]]&lt;=54,"45–54","55+"))))</f>
        <v>45–54</v>
      </c>
      <c r="T3715" t="str">
        <f>IF(Table1[[#This Row],[Purchase Amount (USD)]]&gt;=100,"High Value","Low Value")</f>
        <v>Low Value</v>
      </c>
      <c r="U3715" t="str">
        <f>IF(Table1[[#This Row],[Previous Purchases]]&gt;=20,"Loyal",
IF(Table1[[#This Row],[Previous Purchases]]&gt;=10,"Returning","New"))</f>
        <v>Loyal</v>
      </c>
      <c r="V3715" s="3">
        <f>IF(Table1[[#This Row],[Discount Applied]]="Yes",1,0)</f>
        <v>0</v>
      </c>
    </row>
    <row r="3716" spans="1:22" ht="14" x14ac:dyDescent="0.3">
      <c r="A3716">
        <v>3715</v>
      </c>
      <c r="B3716" s="2">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f>IF(Table1[[#This Row],[Age]]&lt;25,"Under 25",
IF(Table1[[#This Row],[Age]]&lt;=34,"25–34",
IF(Table1[[#This Row],[Age]]&lt;=44,"35–44",
IF(Table1[[#This Row],[Age]]&lt;=54,"45–54","55+"))))</f>
        <v>Under 25</v>
      </c>
      <c r="T3716" t="str">
        <f>IF(Table1[[#This Row],[Purchase Amount (USD)]]&gt;=100,"High Value","Low Value")</f>
        <v>Low Value</v>
      </c>
      <c r="U3716" t="str">
        <f>IF(Table1[[#This Row],[Previous Purchases]]&gt;=20,"Loyal",
IF(Table1[[#This Row],[Previous Purchases]]&gt;=10,"Returning","New"))</f>
        <v>Loyal</v>
      </c>
      <c r="V3716" s="3">
        <f>IF(Table1[[#This Row],[Discount Applied]]="Yes",1,0)</f>
        <v>0</v>
      </c>
    </row>
    <row r="3717" spans="1:22" ht="14" x14ac:dyDescent="0.3">
      <c r="A3717">
        <v>3716</v>
      </c>
      <c r="B3717" s="2">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f>IF(Table1[[#This Row],[Age]]&lt;25,"Under 25",
IF(Table1[[#This Row],[Age]]&lt;=34,"25–34",
IF(Table1[[#This Row],[Age]]&lt;=44,"35–44",
IF(Table1[[#This Row],[Age]]&lt;=54,"45–54","55+"))))</f>
        <v>55+</v>
      </c>
      <c r="T3717" t="str">
        <f>IF(Table1[[#This Row],[Purchase Amount (USD)]]&gt;=100,"High Value","Low Value")</f>
        <v>Low Value</v>
      </c>
      <c r="U3717" t="str">
        <f>IF(Table1[[#This Row],[Previous Purchases]]&gt;=20,"Loyal",
IF(Table1[[#This Row],[Previous Purchases]]&gt;=10,"Returning","New"))</f>
        <v>New</v>
      </c>
      <c r="V3717" s="3">
        <f>IF(Table1[[#This Row],[Discount Applied]]="Yes",1,0)</f>
        <v>0</v>
      </c>
    </row>
    <row r="3718" spans="1:22" ht="14" x14ac:dyDescent="0.3">
      <c r="A3718">
        <v>3717</v>
      </c>
      <c r="B3718" s="2">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f>IF(Table1[[#This Row],[Age]]&lt;25,"Under 25",
IF(Table1[[#This Row],[Age]]&lt;=34,"25–34",
IF(Table1[[#This Row],[Age]]&lt;=44,"35–44",
IF(Table1[[#This Row],[Age]]&lt;=54,"45–54","55+"))))</f>
        <v>55+</v>
      </c>
      <c r="T3718" t="str">
        <f>IF(Table1[[#This Row],[Purchase Amount (USD)]]&gt;=100,"High Value","Low Value")</f>
        <v>Low Value</v>
      </c>
      <c r="U3718" t="str">
        <f>IF(Table1[[#This Row],[Previous Purchases]]&gt;=20,"Loyal",
IF(Table1[[#This Row],[Previous Purchases]]&gt;=10,"Returning","New"))</f>
        <v>Loyal</v>
      </c>
      <c r="V3718" s="3">
        <f>IF(Table1[[#This Row],[Discount Applied]]="Yes",1,0)</f>
        <v>0</v>
      </c>
    </row>
    <row r="3719" spans="1:22" ht="14" x14ac:dyDescent="0.3">
      <c r="A3719">
        <v>3718</v>
      </c>
      <c r="B3719" s="2">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f>IF(Table1[[#This Row],[Age]]&lt;25,"Under 25",
IF(Table1[[#This Row],[Age]]&lt;=34,"25–34",
IF(Table1[[#This Row],[Age]]&lt;=44,"35–44",
IF(Table1[[#This Row],[Age]]&lt;=54,"45–54","55+"))))</f>
        <v>45–54</v>
      </c>
      <c r="T3719" t="str">
        <f>IF(Table1[[#This Row],[Purchase Amount (USD)]]&gt;=100,"High Value","Low Value")</f>
        <v>Low Value</v>
      </c>
      <c r="U3719" t="str">
        <f>IF(Table1[[#This Row],[Previous Purchases]]&gt;=20,"Loyal",
IF(Table1[[#This Row],[Previous Purchases]]&gt;=10,"Returning","New"))</f>
        <v>Loyal</v>
      </c>
      <c r="V3719" s="3">
        <f>IF(Table1[[#This Row],[Discount Applied]]="Yes",1,0)</f>
        <v>0</v>
      </c>
    </row>
    <row r="3720" spans="1:22" ht="14" x14ac:dyDescent="0.3">
      <c r="A3720">
        <v>3719</v>
      </c>
      <c r="B3720" s="2">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f>IF(Table1[[#This Row],[Age]]&lt;25,"Under 25",
IF(Table1[[#This Row],[Age]]&lt;=34,"25–34",
IF(Table1[[#This Row],[Age]]&lt;=44,"35–44",
IF(Table1[[#This Row],[Age]]&lt;=54,"45–54","55+"))))</f>
        <v>35–44</v>
      </c>
      <c r="T3720" t="str">
        <f>IF(Table1[[#This Row],[Purchase Amount (USD)]]&gt;=100,"High Value","Low Value")</f>
        <v>Low Value</v>
      </c>
      <c r="U3720" t="str">
        <f>IF(Table1[[#This Row],[Previous Purchases]]&gt;=20,"Loyal",
IF(Table1[[#This Row],[Previous Purchases]]&gt;=10,"Returning","New"))</f>
        <v>Loyal</v>
      </c>
      <c r="V3720" s="3">
        <f>IF(Table1[[#This Row],[Discount Applied]]="Yes",1,0)</f>
        <v>0</v>
      </c>
    </row>
    <row r="3721" spans="1:22" ht="14" x14ac:dyDescent="0.3">
      <c r="A3721">
        <v>3720</v>
      </c>
      <c r="B3721" s="2">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f>IF(Table1[[#This Row],[Age]]&lt;25,"Under 25",
IF(Table1[[#This Row],[Age]]&lt;=34,"25–34",
IF(Table1[[#This Row],[Age]]&lt;=44,"35–44",
IF(Table1[[#This Row],[Age]]&lt;=54,"45–54","55+"))))</f>
        <v>Under 25</v>
      </c>
      <c r="T3721" t="str">
        <f>IF(Table1[[#This Row],[Purchase Amount (USD)]]&gt;=100,"High Value","Low Value")</f>
        <v>Low Value</v>
      </c>
      <c r="U3721" t="str">
        <f>IF(Table1[[#This Row],[Previous Purchases]]&gt;=20,"Loyal",
IF(Table1[[#This Row],[Previous Purchases]]&gt;=10,"Returning","New"))</f>
        <v>New</v>
      </c>
      <c r="V3721" s="3">
        <f>IF(Table1[[#This Row],[Discount Applied]]="Yes",1,0)</f>
        <v>0</v>
      </c>
    </row>
    <row r="3722" spans="1:22" ht="14" x14ac:dyDescent="0.3">
      <c r="A3722">
        <v>3721</v>
      </c>
      <c r="B3722" s="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f>IF(Table1[[#This Row],[Age]]&lt;25,"Under 25",
IF(Table1[[#This Row],[Age]]&lt;=34,"25–34",
IF(Table1[[#This Row],[Age]]&lt;=44,"35–44",
IF(Table1[[#This Row],[Age]]&lt;=54,"45–54","55+"))))</f>
        <v>Under 25</v>
      </c>
      <c r="T3722" t="str">
        <f>IF(Table1[[#This Row],[Purchase Amount (USD)]]&gt;=100,"High Value","Low Value")</f>
        <v>Low Value</v>
      </c>
      <c r="U3722" t="str">
        <f>IF(Table1[[#This Row],[Previous Purchases]]&gt;=20,"Loyal",
IF(Table1[[#This Row],[Previous Purchases]]&gt;=10,"Returning","New"))</f>
        <v>Returning</v>
      </c>
      <c r="V3722" s="3">
        <f>IF(Table1[[#This Row],[Discount Applied]]="Yes",1,0)</f>
        <v>0</v>
      </c>
    </row>
    <row r="3723" spans="1:22" ht="14" x14ac:dyDescent="0.3">
      <c r="A3723">
        <v>3722</v>
      </c>
      <c r="B3723" s="2">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f>IF(Table1[[#This Row],[Age]]&lt;25,"Under 25",
IF(Table1[[#This Row],[Age]]&lt;=34,"25–34",
IF(Table1[[#This Row],[Age]]&lt;=44,"35–44",
IF(Table1[[#This Row],[Age]]&lt;=54,"45–54","55+"))))</f>
        <v>55+</v>
      </c>
      <c r="T3723" t="str">
        <f>IF(Table1[[#This Row],[Purchase Amount (USD)]]&gt;=100,"High Value","Low Value")</f>
        <v>Low Value</v>
      </c>
      <c r="U3723" t="str">
        <f>IF(Table1[[#This Row],[Previous Purchases]]&gt;=20,"Loyal",
IF(Table1[[#This Row],[Previous Purchases]]&gt;=10,"Returning","New"))</f>
        <v>Returning</v>
      </c>
      <c r="V3723" s="3">
        <f>IF(Table1[[#This Row],[Discount Applied]]="Yes",1,0)</f>
        <v>0</v>
      </c>
    </row>
    <row r="3724" spans="1:22" ht="14" x14ac:dyDescent="0.3">
      <c r="A3724">
        <v>3723</v>
      </c>
      <c r="B3724" s="2">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f>IF(Table1[[#This Row],[Age]]&lt;25,"Under 25",
IF(Table1[[#This Row],[Age]]&lt;=34,"25–34",
IF(Table1[[#This Row],[Age]]&lt;=44,"35–44",
IF(Table1[[#This Row],[Age]]&lt;=54,"45–54","55+"))))</f>
        <v>Under 25</v>
      </c>
      <c r="T3724" t="str">
        <f>IF(Table1[[#This Row],[Purchase Amount (USD)]]&gt;=100,"High Value","Low Value")</f>
        <v>Low Value</v>
      </c>
      <c r="U3724" t="str">
        <f>IF(Table1[[#This Row],[Previous Purchases]]&gt;=20,"Loyal",
IF(Table1[[#This Row],[Previous Purchases]]&gt;=10,"Returning","New"))</f>
        <v>New</v>
      </c>
      <c r="V3724" s="3">
        <f>IF(Table1[[#This Row],[Discount Applied]]="Yes",1,0)</f>
        <v>0</v>
      </c>
    </row>
    <row r="3725" spans="1:22" ht="14" x14ac:dyDescent="0.3">
      <c r="A3725">
        <v>3724</v>
      </c>
      <c r="B3725" s="2">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f>IF(Table1[[#This Row],[Age]]&lt;25,"Under 25",
IF(Table1[[#This Row],[Age]]&lt;=34,"25–34",
IF(Table1[[#This Row],[Age]]&lt;=44,"35–44",
IF(Table1[[#This Row],[Age]]&lt;=54,"45–54","55+"))))</f>
        <v>25–34</v>
      </c>
      <c r="T3725" t="str">
        <f>IF(Table1[[#This Row],[Purchase Amount (USD)]]&gt;=100,"High Value","Low Value")</f>
        <v>Low Value</v>
      </c>
      <c r="U3725" t="str">
        <f>IF(Table1[[#This Row],[Previous Purchases]]&gt;=20,"Loyal",
IF(Table1[[#This Row],[Previous Purchases]]&gt;=10,"Returning","New"))</f>
        <v>New</v>
      </c>
      <c r="V3725" s="3">
        <f>IF(Table1[[#This Row],[Discount Applied]]="Yes",1,0)</f>
        <v>0</v>
      </c>
    </row>
    <row r="3726" spans="1:22" ht="14" x14ac:dyDescent="0.3">
      <c r="A3726">
        <v>3725</v>
      </c>
      <c r="B3726" s="2">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f>IF(Table1[[#This Row],[Age]]&lt;25,"Under 25",
IF(Table1[[#This Row],[Age]]&lt;=34,"25–34",
IF(Table1[[#This Row],[Age]]&lt;=44,"35–44",
IF(Table1[[#This Row],[Age]]&lt;=54,"45–54","55+"))))</f>
        <v>25–34</v>
      </c>
      <c r="T3726" t="str">
        <f>IF(Table1[[#This Row],[Purchase Amount (USD)]]&gt;=100,"High Value","Low Value")</f>
        <v>Low Value</v>
      </c>
      <c r="U3726" t="str">
        <f>IF(Table1[[#This Row],[Previous Purchases]]&gt;=20,"Loyal",
IF(Table1[[#This Row],[Previous Purchases]]&gt;=10,"Returning","New"))</f>
        <v>Returning</v>
      </c>
      <c r="V3726" s="3">
        <f>IF(Table1[[#This Row],[Discount Applied]]="Yes",1,0)</f>
        <v>0</v>
      </c>
    </row>
    <row r="3727" spans="1:22" ht="14" x14ac:dyDescent="0.3">
      <c r="A3727">
        <v>3726</v>
      </c>
      <c r="B3727" s="2">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f>IF(Table1[[#This Row],[Age]]&lt;25,"Under 25",
IF(Table1[[#This Row],[Age]]&lt;=34,"25–34",
IF(Table1[[#This Row],[Age]]&lt;=44,"35–44",
IF(Table1[[#This Row],[Age]]&lt;=54,"45–54","55+"))))</f>
        <v>Under 25</v>
      </c>
      <c r="T3727" t="str">
        <f>IF(Table1[[#This Row],[Purchase Amount (USD)]]&gt;=100,"High Value","Low Value")</f>
        <v>High Value</v>
      </c>
      <c r="U3727" t="str">
        <f>IF(Table1[[#This Row],[Previous Purchases]]&gt;=20,"Loyal",
IF(Table1[[#This Row],[Previous Purchases]]&gt;=10,"Returning","New"))</f>
        <v>New</v>
      </c>
      <c r="V3727" s="3">
        <f>IF(Table1[[#This Row],[Discount Applied]]="Yes",1,0)</f>
        <v>0</v>
      </c>
    </row>
    <row r="3728" spans="1:22" ht="14" x14ac:dyDescent="0.3">
      <c r="A3728">
        <v>3727</v>
      </c>
      <c r="B3728" s="2">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str">
        <f>IF(Table1[[#This Row],[Age]]&lt;25,"Under 25",
IF(Table1[[#This Row],[Age]]&lt;=34,"25–34",
IF(Table1[[#This Row],[Age]]&lt;=44,"35–44",
IF(Table1[[#This Row],[Age]]&lt;=54,"45–54","55+"))))</f>
        <v>45–54</v>
      </c>
      <c r="T3728" t="str">
        <f>IF(Table1[[#This Row],[Purchase Amount (USD)]]&gt;=100,"High Value","Low Value")</f>
        <v>Low Value</v>
      </c>
      <c r="U3728" t="str">
        <f>IF(Table1[[#This Row],[Previous Purchases]]&gt;=20,"Loyal",
IF(Table1[[#This Row],[Previous Purchases]]&gt;=10,"Returning","New"))</f>
        <v>Loyal</v>
      </c>
      <c r="V3728" s="3">
        <f>IF(Table1[[#This Row],[Discount Applied]]="Yes",1,0)</f>
        <v>0</v>
      </c>
    </row>
    <row r="3729" spans="1:22" ht="14" x14ac:dyDescent="0.3">
      <c r="A3729">
        <v>3728</v>
      </c>
      <c r="B3729" s="2">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f>IF(Table1[[#This Row],[Age]]&lt;25,"Under 25",
IF(Table1[[#This Row],[Age]]&lt;=34,"25–34",
IF(Table1[[#This Row],[Age]]&lt;=44,"35–44",
IF(Table1[[#This Row],[Age]]&lt;=54,"45–54","55+"))))</f>
        <v>35–44</v>
      </c>
      <c r="T3729" t="str">
        <f>IF(Table1[[#This Row],[Purchase Amount (USD)]]&gt;=100,"High Value","Low Value")</f>
        <v>Low Value</v>
      </c>
      <c r="U3729" t="str">
        <f>IF(Table1[[#This Row],[Previous Purchases]]&gt;=20,"Loyal",
IF(Table1[[#This Row],[Previous Purchases]]&gt;=10,"Returning","New"))</f>
        <v>Returning</v>
      </c>
      <c r="V3729" s="3">
        <f>IF(Table1[[#This Row],[Discount Applied]]="Yes",1,0)</f>
        <v>0</v>
      </c>
    </row>
    <row r="3730" spans="1:22" ht="14" x14ac:dyDescent="0.3">
      <c r="A3730">
        <v>3729</v>
      </c>
      <c r="B3730" s="2">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f>IF(Table1[[#This Row],[Age]]&lt;25,"Under 25",
IF(Table1[[#This Row],[Age]]&lt;=34,"25–34",
IF(Table1[[#This Row],[Age]]&lt;=44,"35–44",
IF(Table1[[#This Row],[Age]]&lt;=54,"45–54","55+"))))</f>
        <v>55+</v>
      </c>
      <c r="T3730" t="str">
        <f>IF(Table1[[#This Row],[Purchase Amount (USD)]]&gt;=100,"High Value","Low Value")</f>
        <v>Low Value</v>
      </c>
      <c r="U3730" t="str">
        <f>IF(Table1[[#This Row],[Previous Purchases]]&gt;=20,"Loyal",
IF(Table1[[#This Row],[Previous Purchases]]&gt;=10,"Returning","New"))</f>
        <v>New</v>
      </c>
      <c r="V3730" s="3">
        <f>IF(Table1[[#This Row],[Discount Applied]]="Yes",1,0)</f>
        <v>0</v>
      </c>
    </row>
    <row r="3731" spans="1:22" ht="14" x14ac:dyDescent="0.3">
      <c r="A3731">
        <v>3730</v>
      </c>
      <c r="B3731" s="2">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f>IF(Table1[[#This Row],[Age]]&lt;25,"Under 25",
IF(Table1[[#This Row],[Age]]&lt;=34,"25–34",
IF(Table1[[#This Row],[Age]]&lt;=44,"35–44",
IF(Table1[[#This Row],[Age]]&lt;=54,"45–54","55+"))))</f>
        <v>25–34</v>
      </c>
      <c r="T3731" t="str">
        <f>IF(Table1[[#This Row],[Purchase Amount (USD)]]&gt;=100,"High Value","Low Value")</f>
        <v>Low Value</v>
      </c>
      <c r="U3731" t="str">
        <f>IF(Table1[[#This Row],[Previous Purchases]]&gt;=20,"Loyal",
IF(Table1[[#This Row],[Previous Purchases]]&gt;=10,"Returning","New"))</f>
        <v>Loyal</v>
      </c>
      <c r="V3731" s="3">
        <f>IF(Table1[[#This Row],[Discount Applied]]="Yes",1,0)</f>
        <v>0</v>
      </c>
    </row>
    <row r="3732" spans="1:22" ht="14" x14ac:dyDescent="0.3">
      <c r="A3732">
        <v>3731</v>
      </c>
      <c r="B3732" s="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f>IF(Table1[[#This Row],[Age]]&lt;25,"Under 25",
IF(Table1[[#This Row],[Age]]&lt;=34,"25–34",
IF(Table1[[#This Row],[Age]]&lt;=44,"35–44",
IF(Table1[[#This Row],[Age]]&lt;=54,"45–54","55+"))))</f>
        <v>45–54</v>
      </c>
      <c r="T3732" t="str">
        <f>IF(Table1[[#This Row],[Purchase Amount (USD)]]&gt;=100,"High Value","Low Value")</f>
        <v>Low Value</v>
      </c>
      <c r="U3732" t="str">
        <f>IF(Table1[[#This Row],[Previous Purchases]]&gt;=20,"Loyal",
IF(Table1[[#This Row],[Previous Purchases]]&gt;=10,"Returning","New"))</f>
        <v>New</v>
      </c>
      <c r="V3732" s="3">
        <f>IF(Table1[[#This Row],[Discount Applied]]="Yes",1,0)</f>
        <v>0</v>
      </c>
    </row>
    <row r="3733" spans="1:22" ht="14" x14ac:dyDescent="0.3">
      <c r="A3733">
        <v>3732</v>
      </c>
      <c r="B3733" s="2">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f>IF(Table1[[#This Row],[Age]]&lt;25,"Under 25",
IF(Table1[[#This Row],[Age]]&lt;=34,"25–34",
IF(Table1[[#This Row],[Age]]&lt;=44,"35–44",
IF(Table1[[#This Row],[Age]]&lt;=54,"45–54","55+"))))</f>
        <v>45–54</v>
      </c>
      <c r="T3733" t="str">
        <f>IF(Table1[[#This Row],[Purchase Amount (USD)]]&gt;=100,"High Value","Low Value")</f>
        <v>Low Value</v>
      </c>
      <c r="U3733" t="str">
        <f>IF(Table1[[#This Row],[Previous Purchases]]&gt;=20,"Loyal",
IF(Table1[[#This Row],[Previous Purchases]]&gt;=10,"Returning","New"))</f>
        <v>Loyal</v>
      </c>
      <c r="V3733" s="3">
        <f>IF(Table1[[#This Row],[Discount Applied]]="Yes",1,0)</f>
        <v>0</v>
      </c>
    </row>
    <row r="3734" spans="1:22" ht="14" x14ac:dyDescent="0.3">
      <c r="A3734">
        <v>3733</v>
      </c>
      <c r="B3734" s="2">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f>IF(Table1[[#This Row],[Age]]&lt;25,"Under 25",
IF(Table1[[#This Row],[Age]]&lt;=34,"25–34",
IF(Table1[[#This Row],[Age]]&lt;=44,"35–44",
IF(Table1[[#This Row],[Age]]&lt;=54,"45–54","55+"))))</f>
        <v>35–44</v>
      </c>
      <c r="T3734" t="str">
        <f>IF(Table1[[#This Row],[Purchase Amount (USD)]]&gt;=100,"High Value","Low Value")</f>
        <v>Low Value</v>
      </c>
      <c r="U3734" t="str">
        <f>IF(Table1[[#This Row],[Previous Purchases]]&gt;=20,"Loyal",
IF(Table1[[#This Row],[Previous Purchases]]&gt;=10,"Returning","New"))</f>
        <v>Loyal</v>
      </c>
      <c r="V3734" s="3">
        <f>IF(Table1[[#This Row],[Discount Applied]]="Yes",1,0)</f>
        <v>0</v>
      </c>
    </row>
    <row r="3735" spans="1:22" ht="14" x14ac:dyDescent="0.3">
      <c r="A3735">
        <v>3734</v>
      </c>
      <c r="B3735" s="2">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f>IF(Table1[[#This Row],[Age]]&lt;25,"Under 25",
IF(Table1[[#This Row],[Age]]&lt;=34,"25–34",
IF(Table1[[#This Row],[Age]]&lt;=44,"35–44",
IF(Table1[[#This Row],[Age]]&lt;=54,"45–54","55+"))))</f>
        <v>25–34</v>
      </c>
      <c r="T3735" t="str">
        <f>IF(Table1[[#This Row],[Purchase Amount (USD)]]&gt;=100,"High Value","Low Value")</f>
        <v>Low Value</v>
      </c>
      <c r="U3735" t="str">
        <f>IF(Table1[[#This Row],[Previous Purchases]]&gt;=20,"Loyal",
IF(Table1[[#This Row],[Previous Purchases]]&gt;=10,"Returning","New"))</f>
        <v>New</v>
      </c>
      <c r="V3735" s="3">
        <f>IF(Table1[[#This Row],[Discount Applied]]="Yes",1,0)</f>
        <v>0</v>
      </c>
    </row>
    <row r="3736" spans="1:22" ht="14" x14ac:dyDescent="0.3">
      <c r="A3736">
        <v>3735</v>
      </c>
      <c r="B3736" s="2">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f>IF(Table1[[#This Row],[Age]]&lt;25,"Under 25",
IF(Table1[[#This Row],[Age]]&lt;=34,"25–34",
IF(Table1[[#This Row],[Age]]&lt;=44,"35–44",
IF(Table1[[#This Row],[Age]]&lt;=54,"45–54","55+"))))</f>
        <v>35–44</v>
      </c>
      <c r="T3736" t="str">
        <f>IF(Table1[[#This Row],[Purchase Amount (USD)]]&gt;=100,"High Value","Low Value")</f>
        <v>Low Value</v>
      </c>
      <c r="U3736" t="str">
        <f>IF(Table1[[#This Row],[Previous Purchases]]&gt;=20,"Loyal",
IF(Table1[[#This Row],[Previous Purchases]]&gt;=10,"Returning","New"))</f>
        <v>Loyal</v>
      </c>
      <c r="V3736" s="3">
        <f>IF(Table1[[#This Row],[Discount Applied]]="Yes",1,0)</f>
        <v>0</v>
      </c>
    </row>
    <row r="3737" spans="1:22" ht="14" x14ac:dyDescent="0.3">
      <c r="A3737">
        <v>3736</v>
      </c>
      <c r="B3737" s="2">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f>IF(Table1[[#This Row],[Age]]&lt;25,"Under 25",
IF(Table1[[#This Row],[Age]]&lt;=34,"25–34",
IF(Table1[[#This Row],[Age]]&lt;=44,"35–44",
IF(Table1[[#This Row],[Age]]&lt;=54,"45–54","55+"))))</f>
        <v>35–44</v>
      </c>
      <c r="T3737" t="str">
        <f>IF(Table1[[#This Row],[Purchase Amount (USD)]]&gt;=100,"High Value","Low Value")</f>
        <v>Low Value</v>
      </c>
      <c r="U3737" t="str">
        <f>IF(Table1[[#This Row],[Previous Purchases]]&gt;=20,"Loyal",
IF(Table1[[#This Row],[Previous Purchases]]&gt;=10,"Returning","New"))</f>
        <v>Loyal</v>
      </c>
      <c r="V3737" s="3">
        <f>IF(Table1[[#This Row],[Discount Applied]]="Yes",1,0)</f>
        <v>0</v>
      </c>
    </row>
    <row r="3738" spans="1:22" ht="14" x14ac:dyDescent="0.3">
      <c r="A3738">
        <v>3737</v>
      </c>
      <c r="B3738" s="2">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f>IF(Table1[[#This Row],[Age]]&lt;25,"Under 25",
IF(Table1[[#This Row],[Age]]&lt;=34,"25–34",
IF(Table1[[#This Row],[Age]]&lt;=44,"35–44",
IF(Table1[[#This Row],[Age]]&lt;=54,"45–54","55+"))))</f>
        <v>35–44</v>
      </c>
      <c r="T3738" t="str">
        <f>IF(Table1[[#This Row],[Purchase Amount (USD)]]&gt;=100,"High Value","Low Value")</f>
        <v>Low Value</v>
      </c>
      <c r="U3738" t="str">
        <f>IF(Table1[[#This Row],[Previous Purchases]]&gt;=20,"Loyal",
IF(Table1[[#This Row],[Previous Purchases]]&gt;=10,"Returning","New"))</f>
        <v>New</v>
      </c>
      <c r="V3738" s="3">
        <f>IF(Table1[[#This Row],[Discount Applied]]="Yes",1,0)</f>
        <v>0</v>
      </c>
    </row>
    <row r="3739" spans="1:22" ht="14" x14ac:dyDescent="0.3">
      <c r="A3739">
        <v>3738</v>
      </c>
      <c r="B3739" s="2">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f>IF(Table1[[#This Row],[Age]]&lt;25,"Under 25",
IF(Table1[[#This Row],[Age]]&lt;=34,"25–34",
IF(Table1[[#This Row],[Age]]&lt;=44,"35–44",
IF(Table1[[#This Row],[Age]]&lt;=54,"45–54","55+"))))</f>
        <v>Under 25</v>
      </c>
      <c r="T3739" t="str">
        <f>IF(Table1[[#This Row],[Purchase Amount (USD)]]&gt;=100,"High Value","Low Value")</f>
        <v>Low Value</v>
      </c>
      <c r="U3739" t="str">
        <f>IF(Table1[[#This Row],[Previous Purchases]]&gt;=20,"Loyal",
IF(Table1[[#This Row],[Previous Purchases]]&gt;=10,"Returning","New"))</f>
        <v>Loyal</v>
      </c>
      <c r="V3739" s="3">
        <f>IF(Table1[[#This Row],[Discount Applied]]="Yes",1,0)</f>
        <v>0</v>
      </c>
    </row>
    <row r="3740" spans="1:22" ht="14" x14ac:dyDescent="0.3">
      <c r="A3740">
        <v>3739</v>
      </c>
      <c r="B3740" s="2">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f>IF(Table1[[#This Row],[Age]]&lt;25,"Under 25",
IF(Table1[[#This Row],[Age]]&lt;=34,"25–34",
IF(Table1[[#This Row],[Age]]&lt;=44,"35–44",
IF(Table1[[#This Row],[Age]]&lt;=54,"45–54","55+"))))</f>
        <v>25–34</v>
      </c>
      <c r="T3740" t="str">
        <f>IF(Table1[[#This Row],[Purchase Amount (USD)]]&gt;=100,"High Value","Low Value")</f>
        <v>Low Value</v>
      </c>
      <c r="U3740" t="str">
        <f>IF(Table1[[#This Row],[Previous Purchases]]&gt;=20,"Loyal",
IF(Table1[[#This Row],[Previous Purchases]]&gt;=10,"Returning","New"))</f>
        <v>Loyal</v>
      </c>
      <c r="V3740" s="3">
        <f>IF(Table1[[#This Row],[Discount Applied]]="Yes",1,0)</f>
        <v>0</v>
      </c>
    </row>
    <row r="3741" spans="1:22" ht="14" x14ac:dyDescent="0.3">
      <c r="A3741">
        <v>3740</v>
      </c>
      <c r="B3741" s="2">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f>IF(Table1[[#This Row],[Age]]&lt;25,"Under 25",
IF(Table1[[#This Row],[Age]]&lt;=34,"25–34",
IF(Table1[[#This Row],[Age]]&lt;=44,"35–44",
IF(Table1[[#This Row],[Age]]&lt;=54,"45–54","55+"))))</f>
        <v>35–44</v>
      </c>
      <c r="T3741" t="str">
        <f>IF(Table1[[#This Row],[Purchase Amount (USD)]]&gt;=100,"High Value","Low Value")</f>
        <v>Low Value</v>
      </c>
      <c r="U3741" t="str">
        <f>IF(Table1[[#This Row],[Previous Purchases]]&gt;=20,"Loyal",
IF(Table1[[#This Row],[Previous Purchases]]&gt;=10,"Returning","New"))</f>
        <v>Loyal</v>
      </c>
      <c r="V3741" s="3">
        <f>IF(Table1[[#This Row],[Discount Applied]]="Yes",1,0)</f>
        <v>0</v>
      </c>
    </row>
    <row r="3742" spans="1:22" ht="14" x14ac:dyDescent="0.3">
      <c r="A3742">
        <v>3741</v>
      </c>
      <c r="B3742" s="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f>IF(Table1[[#This Row],[Age]]&lt;25,"Under 25",
IF(Table1[[#This Row],[Age]]&lt;=34,"25–34",
IF(Table1[[#This Row],[Age]]&lt;=44,"35–44",
IF(Table1[[#This Row],[Age]]&lt;=54,"45–54","55+"))))</f>
        <v>35–44</v>
      </c>
      <c r="T3742" t="str">
        <f>IF(Table1[[#This Row],[Purchase Amount (USD)]]&gt;=100,"High Value","Low Value")</f>
        <v>Low Value</v>
      </c>
      <c r="U3742" t="str">
        <f>IF(Table1[[#This Row],[Previous Purchases]]&gt;=20,"Loyal",
IF(Table1[[#This Row],[Previous Purchases]]&gt;=10,"Returning","New"))</f>
        <v>Loyal</v>
      </c>
      <c r="V3742" s="3">
        <f>IF(Table1[[#This Row],[Discount Applied]]="Yes",1,0)</f>
        <v>0</v>
      </c>
    </row>
    <row r="3743" spans="1:22" ht="14" x14ac:dyDescent="0.3">
      <c r="A3743">
        <v>3742</v>
      </c>
      <c r="B3743" s="2">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f>IF(Table1[[#This Row],[Age]]&lt;25,"Under 25",
IF(Table1[[#This Row],[Age]]&lt;=34,"25–34",
IF(Table1[[#This Row],[Age]]&lt;=44,"35–44",
IF(Table1[[#This Row],[Age]]&lt;=54,"45–54","55+"))))</f>
        <v>55+</v>
      </c>
      <c r="T3743" t="str">
        <f>IF(Table1[[#This Row],[Purchase Amount (USD)]]&gt;=100,"High Value","Low Value")</f>
        <v>Low Value</v>
      </c>
      <c r="U3743" t="str">
        <f>IF(Table1[[#This Row],[Previous Purchases]]&gt;=20,"Loyal",
IF(Table1[[#This Row],[Previous Purchases]]&gt;=10,"Returning","New"))</f>
        <v>Loyal</v>
      </c>
      <c r="V3743" s="3">
        <f>IF(Table1[[#This Row],[Discount Applied]]="Yes",1,0)</f>
        <v>0</v>
      </c>
    </row>
    <row r="3744" spans="1:22" ht="14" x14ac:dyDescent="0.3">
      <c r="A3744">
        <v>3743</v>
      </c>
      <c r="B3744" s="2">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f>IF(Table1[[#This Row],[Age]]&lt;25,"Under 25",
IF(Table1[[#This Row],[Age]]&lt;=34,"25–34",
IF(Table1[[#This Row],[Age]]&lt;=44,"35–44",
IF(Table1[[#This Row],[Age]]&lt;=54,"45–54","55+"))))</f>
        <v>55+</v>
      </c>
      <c r="T3744" t="str">
        <f>IF(Table1[[#This Row],[Purchase Amount (USD)]]&gt;=100,"High Value","Low Value")</f>
        <v>Low Value</v>
      </c>
      <c r="U3744" t="str">
        <f>IF(Table1[[#This Row],[Previous Purchases]]&gt;=20,"Loyal",
IF(Table1[[#This Row],[Previous Purchases]]&gt;=10,"Returning","New"))</f>
        <v>Loyal</v>
      </c>
      <c r="V3744" s="3">
        <f>IF(Table1[[#This Row],[Discount Applied]]="Yes",1,0)</f>
        <v>0</v>
      </c>
    </row>
    <row r="3745" spans="1:22" ht="14" x14ac:dyDescent="0.3">
      <c r="A3745">
        <v>3744</v>
      </c>
      <c r="B3745" s="2">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f>IF(Table1[[#This Row],[Age]]&lt;25,"Under 25",
IF(Table1[[#This Row],[Age]]&lt;=34,"25–34",
IF(Table1[[#This Row],[Age]]&lt;=44,"35–44",
IF(Table1[[#This Row],[Age]]&lt;=54,"45–54","55+"))))</f>
        <v>55+</v>
      </c>
      <c r="T3745" t="str">
        <f>IF(Table1[[#This Row],[Purchase Amount (USD)]]&gt;=100,"High Value","Low Value")</f>
        <v>Low Value</v>
      </c>
      <c r="U3745" t="str">
        <f>IF(Table1[[#This Row],[Previous Purchases]]&gt;=20,"Loyal",
IF(Table1[[#This Row],[Previous Purchases]]&gt;=10,"Returning","New"))</f>
        <v>Loyal</v>
      </c>
      <c r="V3745" s="3">
        <f>IF(Table1[[#This Row],[Discount Applied]]="Yes",1,0)</f>
        <v>0</v>
      </c>
    </row>
    <row r="3746" spans="1:22" ht="14" x14ac:dyDescent="0.3">
      <c r="A3746">
        <v>3745</v>
      </c>
      <c r="B3746" s="2">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f>IF(Table1[[#This Row],[Age]]&lt;25,"Under 25",
IF(Table1[[#This Row],[Age]]&lt;=34,"25–34",
IF(Table1[[#This Row],[Age]]&lt;=44,"35–44",
IF(Table1[[#This Row],[Age]]&lt;=54,"45–54","55+"))))</f>
        <v>Under 25</v>
      </c>
      <c r="T3746" t="str">
        <f>IF(Table1[[#This Row],[Purchase Amount (USD)]]&gt;=100,"High Value","Low Value")</f>
        <v>Low Value</v>
      </c>
      <c r="U3746" t="str">
        <f>IF(Table1[[#This Row],[Previous Purchases]]&gt;=20,"Loyal",
IF(Table1[[#This Row],[Previous Purchases]]&gt;=10,"Returning","New"))</f>
        <v>Loyal</v>
      </c>
      <c r="V3746" s="3">
        <f>IF(Table1[[#This Row],[Discount Applied]]="Yes",1,0)</f>
        <v>0</v>
      </c>
    </row>
    <row r="3747" spans="1:22" ht="14" x14ac:dyDescent="0.3">
      <c r="A3747">
        <v>3746</v>
      </c>
      <c r="B3747" s="2">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f>IF(Table1[[#This Row],[Age]]&lt;25,"Under 25",
IF(Table1[[#This Row],[Age]]&lt;=34,"25–34",
IF(Table1[[#This Row],[Age]]&lt;=44,"35–44",
IF(Table1[[#This Row],[Age]]&lt;=54,"45–54","55+"))))</f>
        <v>55+</v>
      </c>
      <c r="T3747" t="str">
        <f>IF(Table1[[#This Row],[Purchase Amount (USD)]]&gt;=100,"High Value","Low Value")</f>
        <v>Low Value</v>
      </c>
      <c r="U3747" t="str">
        <f>IF(Table1[[#This Row],[Previous Purchases]]&gt;=20,"Loyal",
IF(Table1[[#This Row],[Previous Purchases]]&gt;=10,"Returning","New"))</f>
        <v>New</v>
      </c>
      <c r="V3747" s="3">
        <f>IF(Table1[[#This Row],[Discount Applied]]="Yes",1,0)</f>
        <v>0</v>
      </c>
    </row>
    <row r="3748" spans="1:22" ht="14" x14ac:dyDescent="0.3">
      <c r="A3748">
        <v>3747</v>
      </c>
      <c r="B3748" s="2">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f>IF(Table1[[#This Row],[Age]]&lt;25,"Under 25",
IF(Table1[[#This Row],[Age]]&lt;=34,"25–34",
IF(Table1[[#This Row],[Age]]&lt;=44,"35–44",
IF(Table1[[#This Row],[Age]]&lt;=54,"45–54","55+"))))</f>
        <v>45–54</v>
      </c>
      <c r="T3748" t="str">
        <f>IF(Table1[[#This Row],[Purchase Amount (USD)]]&gt;=100,"High Value","Low Value")</f>
        <v>Low Value</v>
      </c>
      <c r="U3748" t="str">
        <f>IF(Table1[[#This Row],[Previous Purchases]]&gt;=20,"Loyal",
IF(Table1[[#This Row],[Previous Purchases]]&gt;=10,"Returning","New"))</f>
        <v>Loyal</v>
      </c>
      <c r="V3748" s="3">
        <f>IF(Table1[[#This Row],[Discount Applied]]="Yes",1,0)</f>
        <v>0</v>
      </c>
    </row>
    <row r="3749" spans="1:22" ht="14" x14ac:dyDescent="0.3">
      <c r="A3749">
        <v>3748</v>
      </c>
      <c r="B3749" s="2">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f>IF(Table1[[#This Row],[Age]]&lt;25,"Under 25",
IF(Table1[[#This Row],[Age]]&lt;=34,"25–34",
IF(Table1[[#This Row],[Age]]&lt;=44,"35–44",
IF(Table1[[#This Row],[Age]]&lt;=54,"45–54","55+"))))</f>
        <v>25–34</v>
      </c>
      <c r="T3749" t="str">
        <f>IF(Table1[[#This Row],[Purchase Amount (USD)]]&gt;=100,"High Value","Low Value")</f>
        <v>Low Value</v>
      </c>
      <c r="U3749" t="str">
        <f>IF(Table1[[#This Row],[Previous Purchases]]&gt;=20,"Loyal",
IF(Table1[[#This Row],[Previous Purchases]]&gt;=10,"Returning","New"))</f>
        <v>Loyal</v>
      </c>
      <c r="V3749" s="3">
        <f>IF(Table1[[#This Row],[Discount Applied]]="Yes",1,0)</f>
        <v>0</v>
      </c>
    </row>
    <row r="3750" spans="1:22" ht="14" x14ac:dyDescent="0.3">
      <c r="A3750">
        <v>3749</v>
      </c>
      <c r="B3750" s="2">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str">
        <f>IF(Table1[[#This Row],[Age]]&lt;25,"Under 25",
IF(Table1[[#This Row],[Age]]&lt;=34,"25–34",
IF(Table1[[#This Row],[Age]]&lt;=44,"35–44",
IF(Table1[[#This Row],[Age]]&lt;=54,"45–54","55+"))))</f>
        <v>25–34</v>
      </c>
      <c r="T3750" t="str">
        <f>IF(Table1[[#This Row],[Purchase Amount (USD)]]&gt;=100,"High Value","Low Value")</f>
        <v>Low Value</v>
      </c>
      <c r="U3750" t="str">
        <f>IF(Table1[[#This Row],[Previous Purchases]]&gt;=20,"Loyal",
IF(Table1[[#This Row],[Previous Purchases]]&gt;=10,"Returning","New"))</f>
        <v>New</v>
      </c>
      <c r="V3750" s="3">
        <f>IF(Table1[[#This Row],[Discount Applied]]="Yes",1,0)</f>
        <v>0</v>
      </c>
    </row>
    <row r="3751" spans="1:22" ht="14" x14ac:dyDescent="0.3">
      <c r="A3751">
        <v>3750</v>
      </c>
      <c r="B3751" s="2">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f>IF(Table1[[#This Row],[Age]]&lt;25,"Under 25",
IF(Table1[[#This Row],[Age]]&lt;=34,"25–34",
IF(Table1[[#This Row],[Age]]&lt;=44,"35–44",
IF(Table1[[#This Row],[Age]]&lt;=54,"45–54","55+"))))</f>
        <v>Under 25</v>
      </c>
      <c r="T3751" t="str">
        <f>IF(Table1[[#This Row],[Purchase Amount (USD)]]&gt;=100,"High Value","Low Value")</f>
        <v>Low Value</v>
      </c>
      <c r="U3751" t="str">
        <f>IF(Table1[[#This Row],[Previous Purchases]]&gt;=20,"Loyal",
IF(Table1[[#This Row],[Previous Purchases]]&gt;=10,"Returning","New"))</f>
        <v>Loyal</v>
      </c>
      <c r="V3751" s="3">
        <f>IF(Table1[[#This Row],[Discount Applied]]="Yes",1,0)</f>
        <v>0</v>
      </c>
    </row>
    <row r="3752" spans="1:22" ht="14" x14ac:dyDescent="0.3">
      <c r="A3752">
        <v>3751</v>
      </c>
      <c r="B3752" s="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f>IF(Table1[[#This Row],[Age]]&lt;25,"Under 25",
IF(Table1[[#This Row],[Age]]&lt;=34,"25–34",
IF(Table1[[#This Row],[Age]]&lt;=44,"35–44",
IF(Table1[[#This Row],[Age]]&lt;=54,"45–54","55+"))))</f>
        <v>35–44</v>
      </c>
      <c r="T3752" t="str">
        <f>IF(Table1[[#This Row],[Purchase Amount (USD)]]&gt;=100,"High Value","Low Value")</f>
        <v>Low Value</v>
      </c>
      <c r="U3752" t="str">
        <f>IF(Table1[[#This Row],[Previous Purchases]]&gt;=20,"Loyal",
IF(Table1[[#This Row],[Previous Purchases]]&gt;=10,"Returning","New"))</f>
        <v>New</v>
      </c>
      <c r="V3752" s="3">
        <f>IF(Table1[[#This Row],[Discount Applied]]="Yes",1,0)</f>
        <v>0</v>
      </c>
    </row>
    <row r="3753" spans="1:22" ht="14" x14ac:dyDescent="0.3">
      <c r="A3753">
        <v>3752</v>
      </c>
      <c r="B3753" s="2">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f>IF(Table1[[#This Row],[Age]]&lt;25,"Under 25",
IF(Table1[[#This Row],[Age]]&lt;=34,"25–34",
IF(Table1[[#This Row],[Age]]&lt;=44,"35–44",
IF(Table1[[#This Row],[Age]]&lt;=54,"45–54","55+"))))</f>
        <v>35–44</v>
      </c>
      <c r="T3753" t="str">
        <f>IF(Table1[[#This Row],[Purchase Amount (USD)]]&gt;=100,"High Value","Low Value")</f>
        <v>Low Value</v>
      </c>
      <c r="U3753" t="str">
        <f>IF(Table1[[#This Row],[Previous Purchases]]&gt;=20,"Loyal",
IF(Table1[[#This Row],[Previous Purchases]]&gt;=10,"Returning","New"))</f>
        <v>New</v>
      </c>
      <c r="V3753" s="3">
        <f>IF(Table1[[#This Row],[Discount Applied]]="Yes",1,0)</f>
        <v>0</v>
      </c>
    </row>
    <row r="3754" spans="1:22" ht="14" x14ac:dyDescent="0.3">
      <c r="A3754">
        <v>3753</v>
      </c>
      <c r="B3754" s="2">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f>IF(Table1[[#This Row],[Age]]&lt;25,"Under 25",
IF(Table1[[#This Row],[Age]]&lt;=34,"25–34",
IF(Table1[[#This Row],[Age]]&lt;=44,"35–44",
IF(Table1[[#This Row],[Age]]&lt;=54,"45–54","55+"))))</f>
        <v>Under 25</v>
      </c>
      <c r="T3754" t="str">
        <f>IF(Table1[[#This Row],[Purchase Amount (USD)]]&gt;=100,"High Value","Low Value")</f>
        <v>Low Value</v>
      </c>
      <c r="U3754" t="str">
        <f>IF(Table1[[#This Row],[Previous Purchases]]&gt;=20,"Loyal",
IF(Table1[[#This Row],[Previous Purchases]]&gt;=10,"Returning","New"))</f>
        <v>Loyal</v>
      </c>
      <c r="V3754" s="3">
        <f>IF(Table1[[#This Row],[Discount Applied]]="Yes",1,0)</f>
        <v>0</v>
      </c>
    </row>
    <row r="3755" spans="1:22" ht="14" x14ac:dyDescent="0.3">
      <c r="A3755">
        <v>3754</v>
      </c>
      <c r="B3755" s="2">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f>IF(Table1[[#This Row],[Age]]&lt;25,"Under 25",
IF(Table1[[#This Row],[Age]]&lt;=34,"25–34",
IF(Table1[[#This Row],[Age]]&lt;=44,"35–44",
IF(Table1[[#This Row],[Age]]&lt;=54,"45–54","55+"))))</f>
        <v>35–44</v>
      </c>
      <c r="T3755" t="str">
        <f>IF(Table1[[#This Row],[Purchase Amount (USD)]]&gt;=100,"High Value","Low Value")</f>
        <v>Low Value</v>
      </c>
      <c r="U3755" t="str">
        <f>IF(Table1[[#This Row],[Previous Purchases]]&gt;=20,"Loyal",
IF(Table1[[#This Row],[Previous Purchases]]&gt;=10,"Returning","New"))</f>
        <v>Loyal</v>
      </c>
      <c r="V3755" s="3">
        <f>IF(Table1[[#This Row],[Discount Applied]]="Yes",1,0)</f>
        <v>0</v>
      </c>
    </row>
    <row r="3756" spans="1:22" ht="14" x14ac:dyDescent="0.3">
      <c r="A3756">
        <v>3755</v>
      </c>
      <c r="B3756" s="2">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f>IF(Table1[[#This Row],[Age]]&lt;25,"Under 25",
IF(Table1[[#This Row],[Age]]&lt;=34,"25–34",
IF(Table1[[#This Row],[Age]]&lt;=44,"35–44",
IF(Table1[[#This Row],[Age]]&lt;=54,"45–54","55+"))))</f>
        <v>45–54</v>
      </c>
      <c r="T3756" t="str">
        <f>IF(Table1[[#This Row],[Purchase Amount (USD)]]&gt;=100,"High Value","Low Value")</f>
        <v>Low Value</v>
      </c>
      <c r="U3756" t="str">
        <f>IF(Table1[[#This Row],[Previous Purchases]]&gt;=20,"Loyal",
IF(Table1[[#This Row],[Previous Purchases]]&gt;=10,"Returning","New"))</f>
        <v>Returning</v>
      </c>
      <c r="V3756" s="3">
        <f>IF(Table1[[#This Row],[Discount Applied]]="Yes",1,0)</f>
        <v>0</v>
      </c>
    </row>
    <row r="3757" spans="1:22" ht="14" x14ac:dyDescent="0.3">
      <c r="A3757">
        <v>3756</v>
      </c>
      <c r="B3757" s="2">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f>IF(Table1[[#This Row],[Age]]&lt;25,"Under 25",
IF(Table1[[#This Row],[Age]]&lt;=34,"25–34",
IF(Table1[[#This Row],[Age]]&lt;=44,"35–44",
IF(Table1[[#This Row],[Age]]&lt;=54,"45–54","55+"))))</f>
        <v>55+</v>
      </c>
      <c r="T3757" t="str">
        <f>IF(Table1[[#This Row],[Purchase Amount (USD)]]&gt;=100,"High Value","Low Value")</f>
        <v>Low Value</v>
      </c>
      <c r="U3757" t="str">
        <f>IF(Table1[[#This Row],[Previous Purchases]]&gt;=20,"Loyal",
IF(Table1[[#This Row],[Previous Purchases]]&gt;=10,"Returning","New"))</f>
        <v>Loyal</v>
      </c>
      <c r="V3757" s="3">
        <f>IF(Table1[[#This Row],[Discount Applied]]="Yes",1,0)</f>
        <v>0</v>
      </c>
    </row>
    <row r="3758" spans="1:22" ht="14" x14ac:dyDescent="0.3">
      <c r="A3758">
        <v>3757</v>
      </c>
      <c r="B3758" s="2">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f>IF(Table1[[#This Row],[Age]]&lt;25,"Under 25",
IF(Table1[[#This Row],[Age]]&lt;=34,"25–34",
IF(Table1[[#This Row],[Age]]&lt;=44,"35–44",
IF(Table1[[#This Row],[Age]]&lt;=54,"45–54","55+"))))</f>
        <v>55+</v>
      </c>
      <c r="T3758" t="str">
        <f>IF(Table1[[#This Row],[Purchase Amount (USD)]]&gt;=100,"High Value","Low Value")</f>
        <v>Low Value</v>
      </c>
      <c r="U3758" t="str">
        <f>IF(Table1[[#This Row],[Previous Purchases]]&gt;=20,"Loyal",
IF(Table1[[#This Row],[Previous Purchases]]&gt;=10,"Returning","New"))</f>
        <v>Loyal</v>
      </c>
      <c r="V3758" s="3">
        <f>IF(Table1[[#This Row],[Discount Applied]]="Yes",1,0)</f>
        <v>0</v>
      </c>
    </row>
    <row r="3759" spans="1:22" ht="14" x14ac:dyDescent="0.3">
      <c r="A3759">
        <v>3758</v>
      </c>
      <c r="B3759" s="2">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f>IF(Table1[[#This Row],[Age]]&lt;25,"Under 25",
IF(Table1[[#This Row],[Age]]&lt;=34,"25–34",
IF(Table1[[#This Row],[Age]]&lt;=44,"35–44",
IF(Table1[[#This Row],[Age]]&lt;=54,"45–54","55+"))))</f>
        <v>55+</v>
      </c>
      <c r="T3759" t="str">
        <f>IF(Table1[[#This Row],[Purchase Amount (USD)]]&gt;=100,"High Value","Low Value")</f>
        <v>Low Value</v>
      </c>
      <c r="U3759" t="str">
        <f>IF(Table1[[#This Row],[Previous Purchases]]&gt;=20,"Loyal",
IF(Table1[[#This Row],[Previous Purchases]]&gt;=10,"Returning","New"))</f>
        <v>Loyal</v>
      </c>
      <c r="V3759" s="3">
        <f>IF(Table1[[#This Row],[Discount Applied]]="Yes",1,0)</f>
        <v>0</v>
      </c>
    </row>
    <row r="3760" spans="1:22" ht="14" x14ac:dyDescent="0.3">
      <c r="A3760">
        <v>3759</v>
      </c>
      <c r="B3760" s="2">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f>IF(Table1[[#This Row],[Age]]&lt;25,"Under 25",
IF(Table1[[#This Row],[Age]]&lt;=34,"25–34",
IF(Table1[[#This Row],[Age]]&lt;=44,"35–44",
IF(Table1[[#This Row],[Age]]&lt;=54,"45–54","55+"))))</f>
        <v>55+</v>
      </c>
      <c r="T3760" t="str">
        <f>IF(Table1[[#This Row],[Purchase Amount (USD)]]&gt;=100,"High Value","Low Value")</f>
        <v>Low Value</v>
      </c>
      <c r="U3760" t="str">
        <f>IF(Table1[[#This Row],[Previous Purchases]]&gt;=20,"Loyal",
IF(Table1[[#This Row],[Previous Purchases]]&gt;=10,"Returning","New"))</f>
        <v>Loyal</v>
      </c>
      <c r="V3760" s="3">
        <f>IF(Table1[[#This Row],[Discount Applied]]="Yes",1,0)</f>
        <v>0</v>
      </c>
    </row>
    <row r="3761" spans="1:22" ht="14" x14ac:dyDescent="0.3">
      <c r="A3761">
        <v>3760</v>
      </c>
      <c r="B3761" s="2">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f>IF(Table1[[#This Row],[Age]]&lt;25,"Under 25",
IF(Table1[[#This Row],[Age]]&lt;=34,"25–34",
IF(Table1[[#This Row],[Age]]&lt;=44,"35–44",
IF(Table1[[#This Row],[Age]]&lt;=54,"45–54","55+"))))</f>
        <v>35–44</v>
      </c>
      <c r="T3761" t="str">
        <f>IF(Table1[[#This Row],[Purchase Amount (USD)]]&gt;=100,"High Value","Low Value")</f>
        <v>Low Value</v>
      </c>
      <c r="U3761" t="str">
        <f>IF(Table1[[#This Row],[Previous Purchases]]&gt;=20,"Loyal",
IF(Table1[[#This Row],[Previous Purchases]]&gt;=10,"Returning","New"))</f>
        <v>Loyal</v>
      </c>
      <c r="V3761" s="3">
        <f>IF(Table1[[#This Row],[Discount Applied]]="Yes",1,0)</f>
        <v>0</v>
      </c>
    </row>
    <row r="3762" spans="1:22" ht="14" x14ac:dyDescent="0.3">
      <c r="A3762">
        <v>3761</v>
      </c>
      <c r="B3762" s="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f>IF(Table1[[#This Row],[Age]]&lt;25,"Under 25",
IF(Table1[[#This Row],[Age]]&lt;=34,"25–34",
IF(Table1[[#This Row],[Age]]&lt;=44,"35–44",
IF(Table1[[#This Row],[Age]]&lt;=54,"45–54","55+"))))</f>
        <v>55+</v>
      </c>
      <c r="T3762" t="str">
        <f>IF(Table1[[#This Row],[Purchase Amount (USD)]]&gt;=100,"High Value","Low Value")</f>
        <v>Low Value</v>
      </c>
      <c r="U3762" t="str">
        <f>IF(Table1[[#This Row],[Previous Purchases]]&gt;=20,"Loyal",
IF(Table1[[#This Row],[Previous Purchases]]&gt;=10,"Returning","New"))</f>
        <v>Loyal</v>
      </c>
      <c r="V3762" s="3">
        <f>IF(Table1[[#This Row],[Discount Applied]]="Yes",1,0)</f>
        <v>0</v>
      </c>
    </row>
    <row r="3763" spans="1:22" ht="14" x14ac:dyDescent="0.3">
      <c r="A3763">
        <v>3762</v>
      </c>
      <c r="B3763" s="2">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str">
        <f>IF(Table1[[#This Row],[Age]]&lt;25,"Under 25",
IF(Table1[[#This Row],[Age]]&lt;=34,"25–34",
IF(Table1[[#This Row],[Age]]&lt;=44,"35–44",
IF(Table1[[#This Row],[Age]]&lt;=54,"45–54","55+"))))</f>
        <v>55+</v>
      </c>
      <c r="T3763" t="str">
        <f>IF(Table1[[#This Row],[Purchase Amount (USD)]]&gt;=100,"High Value","Low Value")</f>
        <v>Low Value</v>
      </c>
      <c r="U3763" t="str">
        <f>IF(Table1[[#This Row],[Previous Purchases]]&gt;=20,"Loyal",
IF(Table1[[#This Row],[Previous Purchases]]&gt;=10,"Returning","New"))</f>
        <v>New</v>
      </c>
      <c r="V3763" s="3">
        <f>IF(Table1[[#This Row],[Discount Applied]]="Yes",1,0)</f>
        <v>0</v>
      </c>
    </row>
    <row r="3764" spans="1:22" ht="14" x14ac:dyDescent="0.3">
      <c r="A3764">
        <v>3763</v>
      </c>
      <c r="B3764" s="2">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f>IF(Table1[[#This Row],[Age]]&lt;25,"Under 25",
IF(Table1[[#This Row],[Age]]&lt;=34,"25–34",
IF(Table1[[#This Row],[Age]]&lt;=44,"35–44",
IF(Table1[[#This Row],[Age]]&lt;=54,"45–54","55+"))))</f>
        <v>55+</v>
      </c>
      <c r="T3764" t="str">
        <f>IF(Table1[[#This Row],[Purchase Amount (USD)]]&gt;=100,"High Value","Low Value")</f>
        <v>Low Value</v>
      </c>
      <c r="U3764" t="str">
        <f>IF(Table1[[#This Row],[Previous Purchases]]&gt;=20,"Loyal",
IF(Table1[[#This Row],[Previous Purchases]]&gt;=10,"Returning","New"))</f>
        <v>Returning</v>
      </c>
      <c r="V3764" s="3">
        <f>IF(Table1[[#This Row],[Discount Applied]]="Yes",1,0)</f>
        <v>0</v>
      </c>
    </row>
    <row r="3765" spans="1:22" ht="14" x14ac:dyDescent="0.3">
      <c r="A3765">
        <v>3764</v>
      </c>
      <c r="B3765" s="2">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f>IF(Table1[[#This Row],[Age]]&lt;25,"Under 25",
IF(Table1[[#This Row],[Age]]&lt;=34,"25–34",
IF(Table1[[#This Row],[Age]]&lt;=44,"35–44",
IF(Table1[[#This Row],[Age]]&lt;=54,"45–54","55+"))))</f>
        <v>25–34</v>
      </c>
      <c r="T3765" t="str">
        <f>IF(Table1[[#This Row],[Purchase Amount (USD)]]&gt;=100,"High Value","Low Value")</f>
        <v>Low Value</v>
      </c>
      <c r="U3765" t="str">
        <f>IF(Table1[[#This Row],[Previous Purchases]]&gt;=20,"Loyal",
IF(Table1[[#This Row],[Previous Purchases]]&gt;=10,"Returning","New"))</f>
        <v>Loyal</v>
      </c>
      <c r="V3765" s="3">
        <f>IF(Table1[[#This Row],[Discount Applied]]="Yes",1,0)</f>
        <v>0</v>
      </c>
    </row>
    <row r="3766" spans="1:22" ht="14" x14ac:dyDescent="0.3">
      <c r="A3766">
        <v>3765</v>
      </c>
      <c r="B3766" s="2">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f>IF(Table1[[#This Row],[Age]]&lt;25,"Under 25",
IF(Table1[[#This Row],[Age]]&lt;=34,"25–34",
IF(Table1[[#This Row],[Age]]&lt;=44,"35–44",
IF(Table1[[#This Row],[Age]]&lt;=54,"45–54","55+"))))</f>
        <v>35–44</v>
      </c>
      <c r="T3766" t="str">
        <f>IF(Table1[[#This Row],[Purchase Amount (USD)]]&gt;=100,"High Value","Low Value")</f>
        <v>Low Value</v>
      </c>
      <c r="U3766" t="str">
        <f>IF(Table1[[#This Row],[Previous Purchases]]&gt;=20,"Loyal",
IF(Table1[[#This Row],[Previous Purchases]]&gt;=10,"Returning","New"))</f>
        <v>Returning</v>
      </c>
      <c r="V3766" s="3">
        <f>IF(Table1[[#This Row],[Discount Applied]]="Yes",1,0)</f>
        <v>0</v>
      </c>
    </row>
    <row r="3767" spans="1:22" ht="14" x14ac:dyDescent="0.3">
      <c r="A3767">
        <v>3766</v>
      </c>
      <c r="B3767" s="2">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f>IF(Table1[[#This Row],[Age]]&lt;25,"Under 25",
IF(Table1[[#This Row],[Age]]&lt;=34,"25–34",
IF(Table1[[#This Row],[Age]]&lt;=44,"35–44",
IF(Table1[[#This Row],[Age]]&lt;=54,"45–54","55+"))))</f>
        <v>Under 25</v>
      </c>
      <c r="T3767" t="str">
        <f>IF(Table1[[#This Row],[Purchase Amount (USD)]]&gt;=100,"High Value","Low Value")</f>
        <v>Low Value</v>
      </c>
      <c r="U3767" t="str">
        <f>IF(Table1[[#This Row],[Previous Purchases]]&gt;=20,"Loyal",
IF(Table1[[#This Row],[Previous Purchases]]&gt;=10,"Returning","New"))</f>
        <v>Returning</v>
      </c>
      <c r="V3767" s="3">
        <f>IF(Table1[[#This Row],[Discount Applied]]="Yes",1,0)</f>
        <v>0</v>
      </c>
    </row>
    <row r="3768" spans="1:22" ht="14" x14ac:dyDescent="0.3">
      <c r="A3768">
        <v>3767</v>
      </c>
      <c r="B3768" s="2">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f>IF(Table1[[#This Row],[Age]]&lt;25,"Under 25",
IF(Table1[[#This Row],[Age]]&lt;=34,"25–34",
IF(Table1[[#This Row],[Age]]&lt;=44,"35–44",
IF(Table1[[#This Row],[Age]]&lt;=54,"45–54","55+"))))</f>
        <v>55+</v>
      </c>
      <c r="T3768" t="str">
        <f>IF(Table1[[#This Row],[Purchase Amount (USD)]]&gt;=100,"High Value","Low Value")</f>
        <v>Low Value</v>
      </c>
      <c r="U3768" t="str">
        <f>IF(Table1[[#This Row],[Previous Purchases]]&gt;=20,"Loyal",
IF(Table1[[#This Row],[Previous Purchases]]&gt;=10,"Returning","New"))</f>
        <v>Loyal</v>
      </c>
      <c r="V3768" s="3">
        <f>IF(Table1[[#This Row],[Discount Applied]]="Yes",1,0)</f>
        <v>0</v>
      </c>
    </row>
    <row r="3769" spans="1:22" ht="14" x14ac:dyDescent="0.3">
      <c r="A3769">
        <v>3768</v>
      </c>
      <c r="B3769" s="2">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f>IF(Table1[[#This Row],[Age]]&lt;25,"Under 25",
IF(Table1[[#This Row],[Age]]&lt;=34,"25–34",
IF(Table1[[#This Row],[Age]]&lt;=44,"35–44",
IF(Table1[[#This Row],[Age]]&lt;=54,"45–54","55+"))))</f>
        <v>55+</v>
      </c>
      <c r="T3769" t="str">
        <f>IF(Table1[[#This Row],[Purchase Amount (USD)]]&gt;=100,"High Value","Low Value")</f>
        <v>Low Value</v>
      </c>
      <c r="U3769" t="str">
        <f>IF(Table1[[#This Row],[Previous Purchases]]&gt;=20,"Loyal",
IF(Table1[[#This Row],[Previous Purchases]]&gt;=10,"Returning","New"))</f>
        <v>Returning</v>
      </c>
      <c r="V3769" s="3">
        <f>IF(Table1[[#This Row],[Discount Applied]]="Yes",1,0)</f>
        <v>0</v>
      </c>
    </row>
    <row r="3770" spans="1:22" ht="14" x14ac:dyDescent="0.3">
      <c r="A3770">
        <v>3769</v>
      </c>
      <c r="B3770" s="2">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f>IF(Table1[[#This Row],[Age]]&lt;25,"Under 25",
IF(Table1[[#This Row],[Age]]&lt;=34,"25–34",
IF(Table1[[#This Row],[Age]]&lt;=44,"35–44",
IF(Table1[[#This Row],[Age]]&lt;=54,"45–54","55+"))))</f>
        <v>45–54</v>
      </c>
      <c r="T3770" t="str">
        <f>IF(Table1[[#This Row],[Purchase Amount (USD)]]&gt;=100,"High Value","Low Value")</f>
        <v>Low Value</v>
      </c>
      <c r="U3770" t="str">
        <f>IF(Table1[[#This Row],[Previous Purchases]]&gt;=20,"Loyal",
IF(Table1[[#This Row],[Previous Purchases]]&gt;=10,"Returning","New"))</f>
        <v>Loyal</v>
      </c>
      <c r="V3770" s="3">
        <f>IF(Table1[[#This Row],[Discount Applied]]="Yes",1,0)</f>
        <v>0</v>
      </c>
    </row>
    <row r="3771" spans="1:22" ht="14" x14ac:dyDescent="0.3">
      <c r="A3771">
        <v>3770</v>
      </c>
      <c r="B3771" s="2">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f>IF(Table1[[#This Row],[Age]]&lt;25,"Under 25",
IF(Table1[[#This Row],[Age]]&lt;=34,"25–34",
IF(Table1[[#This Row],[Age]]&lt;=44,"35–44",
IF(Table1[[#This Row],[Age]]&lt;=54,"45–54","55+"))))</f>
        <v>45–54</v>
      </c>
      <c r="T3771" t="str">
        <f>IF(Table1[[#This Row],[Purchase Amount (USD)]]&gt;=100,"High Value","Low Value")</f>
        <v>Low Value</v>
      </c>
      <c r="U3771" t="str">
        <f>IF(Table1[[#This Row],[Previous Purchases]]&gt;=20,"Loyal",
IF(Table1[[#This Row],[Previous Purchases]]&gt;=10,"Returning","New"))</f>
        <v>Loyal</v>
      </c>
      <c r="V3771" s="3">
        <f>IF(Table1[[#This Row],[Discount Applied]]="Yes",1,0)</f>
        <v>0</v>
      </c>
    </row>
    <row r="3772" spans="1:22" ht="14" x14ac:dyDescent="0.3">
      <c r="A3772">
        <v>3771</v>
      </c>
      <c r="B3772" s="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f>IF(Table1[[#This Row],[Age]]&lt;25,"Under 25",
IF(Table1[[#This Row],[Age]]&lt;=34,"25–34",
IF(Table1[[#This Row],[Age]]&lt;=44,"35–44",
IF(Table1[[#This Row],[Age]]&lt;=54,"45–54","55+"))))</f>
        <v>Under 25</v>
      </c>
      <c r="T3772" t="str">
        <f>IF(Table1[[#This Row],[Purchase Amount (USD)]]&gt;=100,"High Value","Low Value")</f>
        <v>Low Value</v>
      </c>
      <c r="U3772" t="str">
        <f>IF(Table1[[#This Row],[Previous Purchases]]&gt;=20,"Loyal",
IF(Table1[[#This Row],[Previous Purchases]]&gt;=10,"Returning","New"))</f>
        <v>Loyal</v>
      </c>
      <c r="V3772" s="3">
        <f>IF(Table1[[#This Row],[Discount Applied]]="Yes",1,0)</f>
        <v>0</v>
      </c>
    </row>
    <row r="3773" spans="1:22" ht="14" x14ac:dyDescent="0.3">
      <c r="A3773">
        <v>3772</v>
      </c>
      <c r="B3773" s="2">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f>IF(Table1[[#This Row],[Age]]&lt;25,"Under 25",
IF(Table1[[#This Row],[Age]]&lt;=34,"25–34",
IF(Table1[[#This Row],[Age]]&lt;=44,"35–44",
IF(Table1[[#This Row],[Age]]&lt;=54,"45–54","55+"))))</f>
        <v>Under 25</v>
      </c>
      <c r="T3773" t="str">
        <f>IF(Table1[[#This Row],[Purchase Amount (USD)]]&gt;=100,"High Value","Low Value")</f>
        <v>Low Value</v>
      </c>
      <c r="U3773" t="str">
        <f>IF(Table1[[#This Row],[Previous Purchases]]&gt;=20,"Loyal",
IF(Table1[[#This Row],[Previous Purchases]]&gt;=10,"Returning","New"))</f>
        <v>Loyal</v>
      </c>
      <c r="V3773" s="3">
        <f>IF(Table1[[#This Row],[Discount Applied]]="Yes",1,0)</f>
        <v>0</v>
      </c>
    </row>
    <row r="3774" spans="1:22" ht="14" x14ac:dyDescent="0.3">
      <c r="A3774">
        <v>3773</v>
      </c>
      <c r="B3774" s="2">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f>IF(Table1[[#This Row],[Age]]&lt;25,"Under 25",
IF(Table1[[#This Row],[Age]]&lt;=34,"25–34",
IF(Table1[[#This Row],[Age]]&lt;=44,"35–44",
IF(Table1[[#This Row],[Age]]&lt;=54,"45–54","55+"))))</f>
        <v>35–44</v>
      </c>
      <c r="T3774" t="str">
        <f>IF(Table1[[#This Row],[Purchase Amount (USD)]]&gt;=100,"High Value","Low Value")</f>
        <v>Low Value</v>
      </c>
      <c r="U3774" t="str">
        <f>IF(Table1[[#This Row],[Previous Purchases]]&gt;=20,"Loyal",
IF(Table1[[#This Row],[Previous Purchases]]&gt;=10,"Returning","New"))</f>
        <v>Loyal</v>
      </c>
      <c r="V3774" s="3">
        <f>IF(Table1[[#This Row],[Discount Applied]]="Yes",1,0)</f>
        <v>0</v>
      </c>
    </row>
    <row r="3775" spans="1:22" ht="14" x14ac:dyDescent="0.3">
      <c r="A3775">
        <v>3774</v>
      </c>
      <c r="B3775" s="2">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f>IF(Table1[[#This Row],[Age]]&lt;25,"Under 25",
IF(Table1[[#This Row],[Age]]&lt;=34,"25–34",
IF(Table1[[#This Row],[Age]]&lt;=44,"35–44",
IF(Table1[[#This Row],[Age]]&lt;=54,"45–54","55+"))))</f>
        <v>25–34</v>
      </c>
      <c r="T3775" t="str">
        <f>IF(Table1[[#This Row],[Purchase Amount (USD)]]&gt;=100,"High Value","Low Value")</f>
        <v>Low Value</v>
      </c>
      <c r="U3775" t="str">
        <f>IF(Table1[[#This Row],[Previous Purchases]]&gt;=20,"Loyal",
IF(Table1[[#This Row],[Previous Purchases]]&gt;=10,"Returning","New"))</f>
        <v>Loyal</v>
      </c>
      <c r="V3775" s="3">
        <f>IF(Table1[[#This Row],[Discount Applied]]="Yes",1,0)</f>
        <v>0</v>
      </c>
    </row>
    <row r="3776" spans="1:22" ht="14" x14ac:dyDescent="0.3">
      <c r="A3776">
        <v>3775</v>
      </c>
      <c r="B3776" s="2">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f>IF(Table1[[#This Row],[Age]]&lt;25,"Under 25",
IF(Table1[[#This Row],[Age]]&lt;=34,"25–34",
IF(Table1[[#This Row],[Age]]&lt;=44,"35–44",
IF(Table1[[#This Row],[Age]]&lt;=54,"45–54","55+"))))</f>
        <v>55+</v>
      </c>
      <c r="T3776" t="str">
        <f>IF(Table1[[#This Row],[Purchase Amount (USD)]]&gt;=100,"High Value","Low Value")</f>
        <v>Low Value</v>
      </c>
      <c r="U3776" t="str">
        <f>IF(Table1[[#This Row],[Previous Purchases]]&gt;=20,"Loyal",
IF(Table1[[#This Row],[Previous Purchases]]&gt;=10,"Returning","New"))</f>
        <v>Loyal</v>
      </c>
      <c r="V3776" s="3">
        <f>IF(Table1[[#This Row],[Discount Applied]]="Yes",1,0)</f>
        <v>0</v>
      </c>
    </row>
    <row r="3777" spans="1:22" ht="14" x14ac:dyDescent="0.3">
      <c r="A3777">
        <v>3776</v>
      </c>
      <c r="B3777" s="2">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str">
        <f>IF(Table1[[#This Row],[Age]]&lt;25,"Under 25",
IF(Table1[[#This Row],[Age]]&lt;=34,"25–34",
IF(Table1[[#This Row],[Age]]&lt;=44,"35–44",
IF(Table1[[#This Row],[Age]]&lt;=54,"45–54","55+"))))</f>
        <v>35–44</v>
      </c>
      <c r="T3777" t="str">
        <f>IF(Table1[[#This Row],[Purchase Amount (USD)]]&gt;=100,"High Value","Low Value")</f>
        <v>Low Value</v>
      </c>
      <c r="U3777" t="str">
        <f>IF(Table1[[#This Row],[Previous Purchases]]&gt;=20,"Loyal",
IF(Table1[[#This Row],[Previous Purchases]]&gt;=10,"Returning","New"))</f>
        <v>Loyal</v>
      </c>
      <c r="V3777" s="3">
        <f>IF(Table1[[#This Row],[Discount Applied]]="Yes",1,0)</f>
        <v>0</v>
      </c>
    </row>
    <row r="3778" spans="1:22" ht="14" x14ac:dyDescent="0.3">
      <c r="A3778">
        <v>3777</v>
      </c>
      <c r="B3778" s="2">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f>IF(Table1[[#This Row],[Age]]&lt;25,"Under 25",
IF(Table1[[#This Row],[Age]]&lt;=34,"25–34",
IF(Table1[[#This Row],[Age]]&lt;=44,"35–44",
IF(Table1[[#This Row],[Age]]&lt;=54,"45–54","55+"))))</f>
        <v>Under 25</v>
      </c>
      <c r="T3778" t="str">
        <f>IF(Table1[[#This Row],[Purchase Amount (USD)]]&gt;=100,"High Value","Low Value")</f>
        <v>Low Value</v>
      </c>
      <c r="U3778" t="str">
        <f>IF(Table1[[#This Row],[Previous Purchases]]&gt;=20,"Loyal",
IF(Table1[[#This Row],[Previous Purchases]]&gt;=10,"Returning","New"))</f>
        <v>Returning</v>
      </c>
      <c r="V3778" s="3">
        <f>IF(Table1[[#This Row],[Discount Applied]]="Yes",1,0)</f>
        <v>0</v>
      </c>
    </row>
    <row r="3779" spans="1:22" ht="14" x14ac:dyDescent="0.3">
      <c r="A3779">
        <v>3778</v>
      </c>
      <c r="B3779" s="2">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f>IF(Table1[[#This Row],[Age]]&lt;25,"Under 25",
IF(Table1[[#This Row],[Age]]&lt;=34,"25–34",
IF(Table1[[#This Row],[Age]]&lt;=44,"35–44",
IF(Table1[[#This Row],[Age]]&lt;=54,"45–54","55+"))))</f>
        <v>35–44</v>
      </c>
      <c r="T3779" t="str">
        <f>IF(Table1[[#This Row],[Purchase Amount (USD)]]&gt;=100,"High Value","Low Value")</f>
        <v>Low Value</v>
      </c>
      <c r="U3779" t="str">
        <f>IF(Table1[[#This Row],[Previous Purchases]]&gt;=20,"Loyal",
IF(Table1[[#This Row],[Previous Purchases]]&gt;=10,"Returning","New"))</f>
        <v>New</v>
      </c>
      <c r="V3779" s="3">
        <f>IF(Table1[[#This Row],[Discount Applied]]="Yes",1,0)</f>
        <v>0</v>
      </c>
    </row>
    <row r="3780" spans="1:22" ht="14" x14ac:dyDescent="0.3">
      <c r="A3780">
        <v>3779</v>
      </c>
      <c r="B3780" s="2">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f>IF(Table1[[#This Row],[Age]]&lt;25,"Under 25",
IF(Table1[[#This Row],[Age]]&lt;=34,"25–34",
IF(Table1[[#This Row],[Age]]&lt;=44,"35–44",
IF(Table1[[#This Row],[Age]]&lt;=54,"45–54","55+"))))</f>
        <v>25–34</v>
      </c>
      <c r="T3780" t="str">
        <f>IF(Table1[[#This Row],[Purchase Amount (USD)]]&gt;=100,"High Value","Low Value")</f>
        <v>Low Value</v>
      </c>
      <c r="U3780" t="str">
        <f>IF(Table1[[#This Row],[Previous Purchases]]&gt;=20,"Loyal",
IF(Table1[[#This Row],[Previous Purchases]]&gt;=10,"Returning","New"))</f>
        <v>Loyal</v>
      </c>
      <c r="V3780" s="3">
        <f>IF(Table1[[#This Row],[Discount Applied]]="Yes",1,0)</f>
        <v>0</v>
      </c>
    </row>
    <row r="3781" spans="1:22" ht="14" x14ac:dyDescent="0.3">
      <c r="A3781">
        <v>3780</v>
      </c>
      <c r="B3781" s="2">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f>IF(Table1[[#This Row],[Age]]&lt;25,"Under 25",
IF(Table1[[#This Row],[Age]]&lt;=34,"25–34",
IF(Table1[[#This Row],[Age]]&lt;=44,"35–44",
IF(Table1[[#This Row],[Age]]&lt;=54,"45–54","55+"))))</f>
        <v>55+</v>
      </c>
      <c r="T3781" t="str">
        <f>IF(Table1[[#This Row],[Purchase Amount (USD)]]&gt;=100,"High Value","Low Value")</f>
        <v>Low Value</v>
      </c>
      <c r="U3781" t="str">
        <f>IF(Table1[[#This Row],[Previous Purchases]]&gt;=20,"Loyal",
IF(Table1[[#This Row],[Previous Purchases]]&gt;=10,"Returning","New"))</f>
        <v>Loyal</v>
      </c>
      <c r="V3781" s="3">
        <f>IF(Table1[[#This Row],[Discount Applied]]="Yes",1,0)</f>
        <v>0</v>
      </c>
    </row>
    <row r="3782" spans="1:22" ht="14" x14ac:dyDescent="0.3">
      <c r="A3782">
        <v>3781</v>
      </c>
      <c r="B3782" s="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f>IF(Table1[[#This Row],[Age]]&lt;25,"Under 25",
IF(Table1[[#This Row],[Age]]&lt;=34,"25–34",
IF(Table1[[#This Row],[Age]]&lt;=44,"35–44",
IF(Table1[[#This Row],[Age]]&lt;=54,"45–54","55+"))))</f>
        <v>45–54</v>
      </c>
      <c r="T3782" t="str">
        <f>IF(Table1[[#This Row],[Purchase Amount (USD)]]&gt;=100,"High Value","Low Value")</f>
        <v>Low Value</v>
      </c>
      <c r="U3782" t="str">
        <f>IF(Table1[[#This Row],[Previous Purchases]]&gt;=20,"Loyal",
IF(Table1[[#This Row],[Previous Purchases]]&gt;=10,"Returning","New"))</f>
        <v>Loyal</v>
      </c>
      <c r="V3782" s="3">
        <f>IF(Table1[[#This Row],[Discount Applied]]="Yes",1,0)</f>
        <v>0</v>
      </c>
    </row>
    <row r="3783" spans="1:22" ht="14" x14ac:dyDescent="0.3">
      <c r="A3783">
        <v>3782</v>
      </c>
      <c r="B3783" s="2">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f>IF(Table1[[#This Row],[Age]]&lt;25,"Under 25",
IF(Table1[[#This Row],[Age]]&lt;=34,"25–34",
IF(Table1[[#This Row],[Age]]&lt;=44,"35–44",
IF(Table1[[#This Row],[Age]]&lt;=54,"45–54","55+"))))</f>
        <v>45–54</v>
      </c>
      <c r="T3783" t="str">
        <f>IF(Table1[[#This Row],[Purchase Amount (USD)]]&gt;=100,"High Value","Low Value")</f>
        <v>Low Value</v>
      </c>
      <c r="U3783" t="str">
        <f>IF(Table1[[#This Row],[Previous Purchases]]&gt;=20,"Loyal",
IF(Table1[[#This Row],[Previous Purchases]]&gt;=10,"Returning","New"))</f>
        <v>Loyal</v>
      </c>
      <c r="V3783" s="3">
        <f>IF(Table1[[#This Row],[Discount Applied]]="Yes",1,0)</f>
        <v>0</v>
      </c>
    </row>
    <row r="3784" spans="1:22" ht="14" x14ac:dyDescent="0.3">
      <c r="A3784">
        <v>3783</v>
      </c>
      <c r="B3784" s="2">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f>IF(Table1[[#This Row],[Age]]&lt;25,"Under 25",
IF(Table1[[#This Row],[Age]]&lt;=34,"25–34",
IF(Table1[[#This Row],[Age]]&lt;=44,"35–44",
IF(Table1[[#This Row],[Age]]&lt;=54,"45–54","55+"))))</f>
        <v>35–44</v>
      </c>
      <c r="T3784" t="str">
        <f>IF(Table1[[#This Row],[Purchase Amount (USD)]]&gt;=100,"High Value","Low Value")</f>
        <v>Low Value</v>
      </c>
      <c r="U3784" t="str">
        <f>IF(Table1[[#This Row],[Previous Purchases]]&gt;=20,"Loyal",
IF(Table1[[#This Row],[Previous Purchases]]&gt;=10,"Returning","New"))</f>
        <v>Loyal</v>
      </c>
      <c r="V3784" s="3">
        <f>IF(Table1[[#This Row],[Discount Applied]]="Yes",1,0)</f>
        <v>0</v>
      </c>
    </row>
    <row r="3785" spans="1:22" ht="14" x14ac:dyDescent="0.3">
      <c r="A3785">
        <v>3784</v>
      </c>
      <c r="B3785" s="2">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f>IF(Table1[[#This Row],[Age]]&lt;25,"Under 25",
IF(Table1[[#This Row],[Age]]&lt;=34,"25–34",
IF(Table1[[#This Row],[Age]]&lt;=44,"35–44",
IF(Table1[[#This Row],[Age]]&lt;=54,"45–54","55+"))))</f>
        <v>35–44</v>
      </c>
      <c r="T3785" t="str">
        <f>IF(Table1[[#This Row],[Purchase Amount (USD)]]&gt;=100,"High Value","Low Value")</f>
        <v>Low Value</v>
      </c>
      <c r="U3785" t="str">
        <f>IF(Table1[[#This Row],[Previous Purchases]]&gt;=20,"Loyal",
IF(Table1[[#This Row],[Previous Purchases]]&gt;=10,"Returning","New"))</f>
        <v>Returning</v>
      </c>
      <c r="V3785" s="3">
        <f>IF(Table1[[#This Row],[Discount Applied]]="Yes",1,0)</f>
        <v>0</v>
      </c>
    </row>
    <row r="3786" spans="1:22" ht="14" x14ac:dyDescent="0.3">
      <c r="A3786">
        <v>3785</v>
      </c>
      <c r="B3786" s="2">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f>IF(Table1[[#This Row],[Age]]&lt;25,"Under 25",
IF(Table1[[#This Row],[Age]]&lt;=34,"25–34",
IF(Table1[[#This Row],[Age]]&lt;=44,"35–44",
IF(Table1[[#This Row],[Age]]&lt;=54,"45–54","55+"))))</f>
        <v>45–54</v>
      </c>
      <c r="T3786" t="str">
        <f>IF(Table1[[#This Row],[Purchase Amount (USD)]]&gt;=100,"High Value","Low Value")</f>
        <v>Low Value</v>
      </c>
      <c r="U3786" t="str">
        <f>IF(Table1[[#This Row],[Previous Purchases]]&gt;=20,"Loyal",
IF(Table1[[#This Row],[Previous Purchases]]&gt;=10,"Returning","New"))</f>
        <v>New</v>
      </c>
      <c r="V3786" s="3">
        <f>IF(Table1[[#This Row],[Discount Applied]]="Yes",1,0)</f>
        <v>0</v>
      </c>
    </row>
    <row r="3787" spans="1:22" ht="14" x14ac:dyDescent="0.3">
      <c r="A3787">
        <v>3786</v>
      </c>
      <c r="B3787" s="2">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f>IF(Table1[[#This Row],[Age]]&lt;25,"Under 25",
IF(Table1[[#This Row],[Age]]&lt;=34,"25–34",
IF(Table1[[#This Row],[Age]]&lt;=44,"35–44",
IF(Table1[[#This Row],[Age]]&lt;=54,"45–54","55+"))))</f>
        <v>55+</v>
      </c>
      <c r="T3787" t="str">
        <f>IF(Table1[[#This Row],[Purchase Amount (USD)]]&gt;=100,"High Value","Low Value")</f>
        <v>Low Value</v>
      </c>
      <c r="U3787" t="str">
        <f>IF(Table1[[#This Row],[Previous Purchases]]&gt;=20,"Loyal",
IF(Table1[[#This Row],[Previous Purchases]]&gt;=10,"Returning","New"))</f>
        <v>New</v>
      </c>
      <c r="V3787" s="3">
        <f>IF(Table1[[#This Row],[Discount Applied]]="Yes",1,0)</f>
        <v>0</v>
      </c>
    </row>
    <row r="3788" spans="1:22" ht="14" x14ac:dyDescent="0.3">
      <c r="A3788">
        <v>3787</v>
      </c>
      <c r="B3788" s="2">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f>IF(Table1[[#This Row],[Age]]&lt;25,"Under 25",
IF(Table1[[#This Row],[Age]]&lt;=34,"25–34",
IF(Table1[[#This Row],[Age]]&lt;=44,"35–44",
IF(Table1[[#This Row],[Age]]&lt;=54,"45–54","55+"))))</f>
        <v>25–34</v>
      </c>
      <c r="T3788" t="str">
        <f>IF(Table1[[#This Row],[Purchase Amount (USD)]]&gt;=100,"High Value","Low Value")</f>
        <v>Low Value</v>
      </c>
      <c r="U3788" t="str">
        <f>IF(Table1[[#This Row],[Previous Purchases]]&gt;=20,"Loyal",
IF(Table1[[#This Row],[Previous Purchases]]&gt;=10,"Returning","New"))</f>
        <v>Loyal</v>
      </c>
      <c r="V3788" s="3">
        <f>IF(Table1[[#This Row],[Discount Applied]]="Yes",1,0)</f>
        <v>0</v>
      </c>
    </row>
    <row r="3789" spans="1:22" ht="14" x14ac:dyDescent="0.3">
      <c r="A3789">
        <v>3788</v>
      </c>
      <c r="B3789" s="2">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f>IF(Table1[[#This Row],[Age]]&lt;25,"Under 25",
IF(Table1[[#This Row],[Age]]&lt;=34,"25–34",
IF(Table1[[#This Row],[Age]]&lt;=44,"35–44",
IF(Table1[[#This Row],[Age]]&lt;=54,"45–54","55+"))))</f>
        <v>35–44</v>
      </c>
      <c r="T3789" t="str">
        <f>IF(Table1[[#This Row],[Purchase Amount (USD)]]&gt;=100,"High Value","Low Value")</f>
        <v>Low Value</v>
      </c>
      <c r="U3789" t="str">
        <f>IF(Table1[[#This Row],[Previous Purchases]]&gt;=20,"Loyal",
IF(Table1[[#This Row],[Previous Purchases]]&gt;=10,"Returning","New"))</f>
        <v>Loyal</v>
      </c>
      <c r="V3789" s="3">
        <f>IF(Table1[[#This Row],[Discount Applied]]="Yes",1,0)</f>
        <v>0</v>
      </c>
    </row>
    <row r="3790" spans="1:22" ht="14" x14ac:dyDescent="0.3">
      <c r="A3790">
        <v>3789</v>
      </c>
      <c r="B3790" s="2">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f>IF(Table1[[#This Row],[Age]]&lt;25,"Under 25",
IF(Table1[[#This Row],[Age]]&lt;=34,"25–34",
IF(Table1[[#This Row],[Age]]&lt;=44,"35–44",
IF(Table1[[#This Row],[Age]]&lt;=54,"45–54","55+"))))</f>
        <v>35–44</v>
      </c>
      <c r="T3790" t="str">
        <f>IF(Table1[[#This Row],[Purchase Amount (USD)]]&gt;=100,"High Value","Low Value")</f>
        <v>Low Value</v>
      </c>
      <c r="U3790" t="str">
        <f>IF(Table1[[#This Row],[Previous Purchases]]&gt;=20,"Loyal",
IF(Table1[[#This Row],[Previous Purchases]]&gt;=10,"Returning","New"))</f>
        <v>Loyal</v>
      </c>
      <c r="V3790" s="3">
        <f>IF(Table1[[#This Row],[Discount Applied]]="Yes",1,0)</f>
        <v>0</v>
      </c>
    </row>
    <row r="3791" spans="1:22" ht="14" x14ac:dyDescent="0.3">
      <c r="A3791">
        <v>3790</v>
      </c>
      <c r="B3791" s="2">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f>IF(Table1[[#This Row],[Age]]&lt;25,"Under 25",
IF(Table1[[#This Row],[Age]]&lt;=34,"25–34",
IF(Table1[[#This Row],[Age]]&lt;=44,"35–44",
IF(Table1[[#This Row],[Age]]&lt;=54,"45–54","55+"))))</f>
        <v>55+</v>
      </c>
      <c r="T3791" t="str">
        <f>IF(Table1[[#This Row],[Purchase Amount (USD)]]&gt;=100,"High Value","Low Value")</f>
        <v>Low Value</v>
      </c>
      <c r="U3791" t="str">
        <f>IF(Table1[[#This Row],[Previous Purchases]]&gt;=20,"Loyal",
IF(Table1[[#This Row],[Previous Purchases]]&gt;=10,"Returning","New"))</f>
        <v>Returning</v>
      </c>
      <c r="V3791" s="3">
        <f>IF(Table1[[#This Row],[Discount Applied]]="Yes",1,0)</f>
        <v>0</v>
      </c>
    </row>
    <row r="3792" spans="1:22" ht="14" x14ac:dyDescent="0.3">
      <c r="A3792">
        <v>3791</v>
      </c>
      <c r="B3792" s="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f>IF(Table1[[#This Row],[Age]]&lt;25,"Under 25",
IF(Table1[[#This Row],[Age]]&lt;=34,"25–34",
IF(Table1[[#This Row],[Age]]&lt;=44,"35–44",
IF(Table1[[#This Row],[Age]]&lt;=54,"45–54","55+"))))</f>
        <v>25–34</v>
      </c>
      <c r="T3792" t="str">
        <f>IF(Table1[[#This Row],[Purchase Amount (USD)]]&gt;=100,"High Value","Low Value")</f>
        <v>Low Value</v>
      </c>
      <c r="U3792" t="str">
        <f>IF(Table1[[#This Row],[Previous Purchases]]&gt;=20,"Loyal",
IF(Table1[[#This Row],[Previous Purchases]]&gt;=10,"Returning","New"))</f>
        <v>Loyal</v>
      </c>
      <c r="V3792" s="3">
        <f>IF(Table1[[#This Row],[Discount Applied]]="Yes",1,0)</f>
        <v>0</v>
      </c>
    </row>
    <row r="3793" spans="1:22" ht="14" x14ac:dyDescent="0.3">
      <c r="A3793">
        <v>3792</v>
      </c>
      <c r="B3793" s="2">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f>IF(Table1[[#This Row],[Age]]&lt;25,"Under 25",
IF(Table1[[#This Row],[Age]]&lt;=34,"25–34",
IF(Table1[[#This Row],[Age]]&lt;=44,"35–44",
IF(Table1[[#This Row],[Age]]&lt;=54,"45–54","55+"))))</f>
        <v>35–44</v>
      </c>
      <c r="T3793" t="str">
        <f>IF(Table1[[#This Row],[Purchase Amount (USD)]]&gt;=100,"High Value","Low Value")</f>
        <v>Low Value</v>
      </c>
      <c r="U3793" t="str">
        <f>IF(Table1[[#This Row],[Previous Purchases]]&gt;=20,"Loyal",
IF(Table1[[#This Row],[Previous Purchases]]&gt;=10,"Returning","New"))</f>
        <v>New</v>
      </c>
      <c r="V3793" s="3">
        <f>IF(Table1[[#This Row],[Discount Applied]]="Yes",1,0)</f>
        <v>0</v>
      </c>
    </row>
    <row r="3794" spans="1:22" ht="14" x14ac:dyDescent="0.3">
      <c r="A3794">
        <v>3793</v>
      </c>
      <c r="B3794" s="2">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f>IF(Table1[[#This Row],[Age]]&lt;25,"Under 25",
IF(Table1[[#This Row],[Age]]&lt;=34,"25–34",
IF(Table1[[#This Row],[Age]]&lt;=44,"35–44",
IF(Table1[[#This Row],[Age]]&lt;=54,"45–54","55+"))))</f>
        <v>35–44</v>
      </c>
      <c r="T3794" t="str">
        <f>IF(Table1[[#This Row],[Purchase Amount (USD)]]&gt;=100,"High Value","Low Value")</f>
        <v>Low Value</v>
      </c>
      <c r="U3794" t="str">
        <f>IF(Table1[[#This Row],[Previous Purchases]]&gt;=20,"Loyal",
IF(Table1[[#This Row],[Previous Purchases]]&gt;=10,"Returning","New"))</f>
        <v>New</v>
      </c>
      <c r="V3794" s="3">
        <f>IF(Table1[[#This Row],[Discount Applied]]="Yes",1,0)</f>
        <v>0</v>
      </c>
    </row>
    <row r="3795" spans="1:22" ht="14" x14ac:dyDescent="0.3">
      <c r="A3795">
        <v>3794</v>
      </c>
      <c r="B3795" s="2">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f>IF(Table1[[#This Row],[Age]]&lt;25,"Under 25",
IF(Table1[[#This Row],[Age]]&lt;=34,"25–34",
IF(Table1[[#This Row],[Age]]&lt;=44,"35–44",
IF(Table1[[#This Row],[Age]]&lt;=54,"45–54","55+"))))</f>
        <v>55+</v>
      </c>
      <c r="T3795" t="str">
        <f>IF(Table1[[#This Row],[Purchase Amount (USD)]]&gt;=100,"High Value","Low Value")</f>
        <v>Low Value</v>
      </c>
      <c r="U3795" t="str">
        <f>IF(Table1[[#This Row],[Previous Purchases]]&gt;=20,"Loyal",
IF(Table1[[#This Row],[Previous Purchases]]&gt;=10,"Returning","New"))</f>
        <v>Loyal</v>
      </c>
      <c r="V3795" s="3">
        <f>IF(Table1[[#This Row],[Discount Applied]]="Yes",1,0)</f>
        <v>0</v>
      </c>
    </row>
    <row r="3796" spans="1:22" ht="14" x14ac:dyDescent="0.3">
      <c r="A3796">
        <v>3795</v>
      </c>
      <c r="B3796" s="2">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f>IF(Table1[[#This Row],[Age]]&lt;25,"Under 25",
IF(Table1[[#This Row],[Age]]&lt;=34,"25–34",
IF(Table1[[#This Row],[Age]]&lt;=44,"35–44",
IF(Table1[[#This Row],[Age]]&lt;=54,"45–54","55+"))))</f>
        <v>35–44</v>
      </c>
      <c r="T3796" t="str">
        <f>IF(Table1[[#This Row],[Purchase Amount (USD)]]&gt;=100,"High Value","Low Value")</f>
        <v>Low Value</v>
      </c>
      <c r="U3796" t="str">
        <f>IF(Table1[[#This Row],[Previous Purchases]]&gt;=20,"Loyal",
IF(Table1[[#This Row],[Previous Purchases]]&gt;=10,"Returning","New"))</f>
        <v>Loyal</v>
      </c>
      <c r="V3796" s="3">
        <f>IF(Table1[[#This Row],[Discount Applied]]="Yes",1,0)</f>
        <v>0</v>
      </c>
    </row>
    <row r="3797" spans="1:22" ht="14" x14ac:dyDescent="0.3">
      <c r="A3797">
        <v>3796</v>
      </c>
      <c r="B3797" s="2">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f>IF(Table1[[#This Row],[Age]]&lt;25,"Under 25",
IF(Table1[[#This Row],[Age]]&lt;=34,"25–34",
IF(Table1[[#This Row],[Age]]&lt;=44,"35–44",
IF(Table1[[#This Row],[Age]]&lt;=54,"45–54","55+"))))</f>
        <v>45–54</v>
      </c>
      <c r="T3797" t="str">
        <f>IF(Table1[[#This Row],[Purchase Amount (USD)]]&gt;=100,"High Value","Low Value")</f>
        <v>Low Value</v>
      </c>
      <c r="U3797" t="str">
        <f>IF(Table1[[#This Row],[Previous Purchases]]&gt;=20,"Loyal",
IF(Table1[[#This Row],[Previous Purchases]]&gt;=10,"Returning","New"))</f>
        <v>New</v>
      </c>
      <c r="V3797" s="3">
        <f>IF(Table1[[#This Row],[Discount Applied]]="Yes",1,0)</f>
        <v>0</v>
      </c>
    </row>
    <row r="3798" spans="1:22" ht="14" x14ac:dyDescent="0.3">
      <c r="A3798">
        <v>3797</v>
      </c>
      <c r="B3798" s="2">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f>IF(Table1[[#This Row],[Age]]&lt;25,"Under 25",
IF(Table1[[#This Row],[Age]]&lt;=34,"25–34",
IF(Table1[[#This Row],[Age]]&lt;=44,"35–44",
IF(Table1[[#This Row],[Age]]&lt;=54,"45–54","55+"))))</f>
        <v>35–44</v>
      </c>
      <c r="T3798" t="str">
        <f>IF(Table1[[#This Row],[Purchase Amount (USD)]]&gt;=100,"High Value","Low Value")</f>
        <v>Low Value</v>
      </c>
      <c r="U3798" t="str">
        <f>IF(Table1[[#This Row],[Previous Purchases]]&gt;=20,"Loyal",
IF(Table1[[#This Row],[Previous Purchases]]&gt;=10,"Returning","New"))</f>
        <v>Loyal</v>
      </c>
      <c r="V3798" s="3">
        <f>IF(Table1[[#This Row],[Discount Applied]]="Yes",1,0)</f>
        <v>0</v>
      </c>
    </row>
    <row r="3799" spans="1:22" ht="14" x14ac:dyDescent="0.3">
      <c r="A3799">
        <v>3798</v>
      </c>
      <c r="B3799" s="2">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f>IF(Table1[[#This Row],[Age]]&lt;25,"Under 25",
IF(Table1[[#This Row],[Age]]&lt;=34,"25–34",
IF(Table1[[#This Row],[Age]]&lt;=44,"35–44",
IF(Table1[[#This Row],[Age]]&lt;=54,"45–54","55+"))))</f>
        <v>55+</v>
      </c>
      <c r="T3799" t="str">
        <f>IF(Table1[[#This Row],[Purchase Amount (USD)]]&gt;=100,"High Value","Low Value")</f>
        <v>Low Value</v>
      </c>
      <c r="U3799" t="str">
        <f>IF(Table1[[#This Row],[Previous Purchases]]&gt;=20,"Loyal",
IF(Table1[[#This Row],[Previous Purchases]]&gt;=10,"Returning","New"))</f>
        <v>Loyal</v>
      </c>
      <c r="V3799" s="3">
        <f>IF(Table1[[#This Row],[Discount Applied]]="Yes",1,0)</f>
        <v>0</v>
      </c>
    </row>
    <row r="3800" spans="1:22" ht="14" x14ac:dyDescent="0.3">
      <c r="A3800">
        <v>3799</v>
      </c>
      <c r="B3800" s="2">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f>IF(Table1[[#This Row],[Age]]&lt;25,"Under 25",
IF(Table1[[#This Row],[Age]]&lt;=34,"25–34",
IF(Table1[[#This Row],[Age]]&lt;=44,"35–44",
IF(Table1[[#This Row],[Age]]&lt;=54,"45–54","55+"))))</f>
        <v>55+</v>
      </c>
      <c r="T3800" t="str">
        <f>IF(Table1[[#This Row],[Purchase Amount (USD)]]&gt;=100,"High Value","Low Value")</f>
        <v>Low Value</v>
      </c>
      <c r="U3800" t="str">
        <f>IF(Table1[[#This Row],[Previous Purchases]]&gt;=20,"Loyal",
IF(Table1[[#This Row],[Previous Purchases]]&gt;=10,"Returning","New"))</f>
        <v>Loyal</v>
      </c>
      <c r="V3800" s="3">
        <f>IF(Table1[[#This Row],[Discount Applied]]="Yes",1,0)</f>
        <v>0</v>
      </c>
    </row>
    <row r="3801" spans="1:22" ht="14" x14ac:dyDescent="0.3">
      <c r="A3801">
        <v>3800</v>
      </c>
      <c r="B3801" s="2">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f>IF(Table1[[#This Row],[Age]]&lt;25,"Under 25",
IF(Table1[[#This Row],[Age]]&lt;=34,"25–34",
IF(Table1[[#This Row],[Age]]&lt;=44,"35–44",
IF(Table1[[#This Row],[Age]]&lt;=54,"45–54","55+"))))</f>
        <v>55+</v>
      </c>
      <c r="T3801" t="str">
        <f>IF(Table1[[#This Row],[Purchase Amount (USD)]]&gt;=100,"High Value","Low Value")</f>
        <v>Low Value</v>
      </c>
      <c r="U3801" t="str">
        <f>IF(Table1[[#This Row],[Previous Purchases]]&gt;=20,"Loyal",
IF(Table1[[#This Row],[Previous Purchases]]&gt;=10,"Returning","New"))</f>
        <v>Returning</v>
      </c>
      <c r="V3801" s="3">
        <f>IF(Table1[[#This Row],[Discount Applied]]="Yes",1,0)</f>
        <v>0</v>
      </c>
    </row>
    <row r="3802" spans="1:22" ht="14" x14ac:dyDescent="0.3">
      <c r="A3802">
        <v>3801</v>
      </c>
      <c r="B3802" s="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f>IF(Table1[[#This Row],[Age]]&lt;25,"Under 25",
IF(Table1[[#This Row],[Age]]&lt;=34,"25–34",
IF(Table1[[#This Row],[Age]]&lt;=44,"35–44",
IF(Table1[[#This Row],[Age]]&lt;=54,"45–54","55+"))))</f>
        <v>Under 25</v>
      </c>
      <c r="T3802" t="str">
        <f>IF(Table1[[#This Row],[Purchase Amount (USD)]]&gt;=100,"High Value","Low Value")</f>
        <v>Low Value</v>
      </c>
      <c r="U3802" t="str">
        <f>IF(Table1[[#This Row],[Previous Purchases]]&gt;=20,"Loyal",
IF(Table1[[#This Row],[Previous Purchases]]&gt;=10,"Returning","New"))</f>
        <v>Returning</v>
      </c>
      <c r="V3802" s="3">
        <f>IF(Table1[[#This Row],[Discount Applied]]="Yes",1,0)</f>
        <v>0</v>
      </c>
    </row>
    <row r="3803" spans="1:22" ht="14" x14ac:dyDescent="0.3">
      <c r="A3803">
        <v>3802</v>
      </c>
      <c r="B3803" s="2">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f>IF(Table1[[#This Row],[Age]]&lt;25,"Under 25",
IF(Table1[[#This Row],[Age]]&lt;=34,"25–34",
IF(Table1[[#This Row],[Age]]&lt;=44,"35–44",
IF(Table1[[#This Row],[Age]]&lt;=54,"45–54","55+"))))</f>
        <v>25–34</v>
      </c>
      <c r="T3803" t="str">
        <f>IF(Table1[[#This Row],[Purchase Amount (USD)]]&gt;=100,"High Value","Low Value")</f>
        <v>Low Value</v>
      </c>
      <c r="U3803" t="str">
        <f>IF(Table1[[#This Row],[Previous Purchases]]&gt;=20,"Loyal",
IF(Table1[[#This Row],[Previous Purchases]]&gt;=10,"Returning","New"))</f>
        <v>Loyal</v>
      </c>
      <c r="V3803" s="3">
        <f>IF(Table1[[#This Row],[Discount Applied]]="Yes",1,0)</f>
        <v>0</v>
      </c>
    </row>
    <row r="3804" spans="1:22" ht="14" x14ac:dyDescent="0.3">
      <c r="A3804">
        <v>3803</v>
      </c>
      <c r="B3804" s="2">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f>IF(Table1[[#This Row],[Age]]&lt;25,"Under 25",
IF(Table1[[#This Row],[Age]]&lt;=34,"25–34",
IF(Table1[[#This Row],[Age]]&lt;=44,"35–44",
IF(Table1[[#This Row],[Age]]&lt;=54,"45–54","55+"))))</f>
        <v>55+</v>
      </c>
      <c r="T3804" t="str">
        <f>IF(Table1[[#This Row],[Purchase Amount (USD)]]&gt;=100,"High Value","Low Value")</f>
        <v>Low Value</v>
      </c>
      <c r="U3804" t="str">
        <f>IF(Table1[[#This Row],[Previous Purchases]]&gt;=20,"Loyal",
IF(Table1[[#This Row],[Previous Purchases]]&gt;=10,"Returning","New"))</f>
        <v>New</v>
      </c>
      <c r="V3804" s="3">
        <f>IF(Table1[[#This Row],[Discount Applied]]="Yes",1,0)</f>
        <v>0</v>
      </c>
    </row>
    <row r="3805" spans="1:22" ht="14" x14ac:dyDescent="0.3">
      <c r="A3805">
        <v>3804</v>
      </c>
      <c r="B3805" s="2">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f>IF(Table1[[#This Row],[Age]]&lt;25,"Under 25",
IF(Table1[[#This Row],[Age]]&lt;=34,"25–34",
IF(Table1[[#This Row],[Age]]&lt;=44,"35–44",
IF(Table1[[#This Row],[Age]]&lt;=54,"45–54","55+"))))</f>
        <v>45–54</v>
      </c>
      <c r="T3805" t="str">
        <f>IF(Table1[[#This Row],[Purchase Amount (USD)]]&gt;=100,"High Value","Low Value")</f>
        <v>Low Value</v>
      </c>
      <c r="U3805" t="str">
        <f>IF(Table1[[#This Row],[Previous Purchases]]&gt;=20,"Loyal",
IF(Table1[[#This Row],[Previous Purchases]]&gt;=10,"Returning","New"))</f>
        <v>Returning</v>
      </c>
      <c r="V3805" s="3">
        <f>IF(Table1[[#This Row],[Discount Applied]]="Yes",1,0)</f>
        <v>0</v>
      </c>
    </row>
    <row r="3806" spans="1:22" ht="14" x14ac:dyDescent="0.3">
      <c r="A3806">
        <v>3805</v>
      </c>
      <c r="B3806" s="2">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f>IF(Table1[[#This Row],[Age]]&lt;25,"Under 25",
IF(Table1[[#This Row],[Age]]&lt;=34,"25–34",
IF(Table1[[#This Row],[Age]]&lt;=44,"35–44",
IF(Table1[[#This Row],[Age]]&lt;=54,"45–54","55+"))))</f>
        <v>35–44</v>
      </c>
      <c r="T3806" t="str">
        <f>IF(Table1[[#This Row],[Purchase Amount (USD)]]&gt;=100,"High Value","Low Value")</f>
        <v>Low Value</v>
      </c>
      <c r="U3806" t="str">
        <f>IF(Table1[[#This Row],[Previous Purchases]]&gt;=20,"Loyal",
IF(Table1[[#This Row],[Previous Purchases]]&gt;=10,"Returning","New"))</f>
        <v>Loyal</v>
      </c>
      <c r="V3806" s="3">
        <f>IF(Table1[[#This Row],[Discount Applied]]="Yes",1,0)</f>
        <v>0</v>
      </c>
    </row>
    <row r="3807" spans="1:22" ht="14" x14ac:dyDescent="0.3">
      <c r="A3807">
        <v>3806</v>
      </c>
      <c r="B3807" s="2">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f>IF(Table1[[#This Row],[Age]]&lt;25,"Under 25",
IF(Table1[[#This Row],[Age]]&lt;=34,"25–34",
IF(Table1[[#This Row],[Age]]&lt;=44,"35–44",
IF(Table1[[#This Row],[Age]]&lt;=54,"45–54","55+"))))</f>
        <v>45–54</v>
      </c>
      <c r="T3807" t="str">
        <f>IF(Table1[[#This Row],[Purchase Amount (USD)]]&gt;=100,"High Value","Low Value")</f>
        <v>Low Value</v>
      </c>
      <c r="U3807" t="str">
        <f>IF(Table1[[#This Row],[Previous Purchases]]&gt;=20,"Loyal",
IF(Table1[[#This Row],[Previous Purchases]]&gt;=10,"Returning","New"))</f>
        <v>Loyal</v>
      </c>
      <c r="V3807" s="3">
        <f>IF(Table1[[#This Row],[Discount Applied]]="Yes",1,0)</f>
        <v>0</v>
      </c>
    </row>
    <row r="3808" spans="1:22" ht="14" x14ac:dyDescent="0.3">
      <c r="A3808">
        <v>3807</v>
      </c>
      <c r="B3808" s="2">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f>IF(Table1[[#This Row],[Age]]&lt;25,"Under 25",
IF(Table1[[#This Row],[Age]]&lt;=34,"25–34",
IF(Table1[[#This Row],[Age]]&lt;=44,"35–44",
IF(Table1[[#This Row],[Age]]&lt;=54,"45–54","55+"))))</f>
        <v>Under 25</v>
      </c>
      <c r="T3808" t="str">
        <f>IF(Table1[[#This Row],[Purchase Amount (USD)]]&gt;=100,"High Value","Low Value")</f>
        <v>Low Value</v>
      </c>
      <c r="U3808" t="str">
        <f>IF(Table1[[#This Row],[Previous Purchases]]&gt;=20,"Loyal",
IF(Table1[[#This Row],[Previous Purchases]]&gt;=10,"Returning","New"))</f>
        <v>Loyal</v>
      </c>
      <c r="V3808" s="3">
        <f>IF(Table1[[#This Row],[Discount Applied]]="Yes",1,0)</f>
        <v>0</v>
      </c>
    </row>
    <row r="3809" spans="1:22" ht="14" x14ac:dyDescent="0.3">
      <c r="A3809">
        <v>3808</v>
      </c>
      <c r="B3809" s="2">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f>IF(Table1[[#This Row],[Age]]&lt;25,"Under 25",
IF(Table1[[#This Row],[Age]]&lt;=34,"25–34",
IF(Table1[[#This Row],[Age]]&lt;=44,"35–44",
IF(Table1[[#This Row],[Age]]&lt;=54,"45–54","55+"))))</f>
        <v>35–44</v>
      </c>
      <c r="T3809" t="str">
        <f>IF(Table1[[#This Row],[Purchase Amount (USD)]]&gt;=100,"High Value","Low Value")</f>
        <v>Low Value</v>
      </c>
      <c r="U3809" t="str">
        <f>IF(Table1[[#This Row],[Previous Purchases]]&gt;=20,"Loyal",
IF(Table1[[#This Row],[Previous Purchases]]&gt;=10,"Returning","New"))</f>
        <v>Loyal</v>
      </c>
      <c r="V3809" s="3">
        <f>IF(Table1[[#This Row],[Discount Applied]]="Yes",1,0)</f>
        <v>0</v>
      </c>
    </row>
    <row r="3810" spans="1:22" ht="14" x14ac:dyDescent="0.3">
      <c r="A3810">
        <v>3809</v>
      </c>
      <c r="B3810" s="2">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f>IF(Table1[[#This Row],[Age]]&lt;25,"Under 25",
IF(Table1[[#This Row],[Age]]&lt;=34,"25–34",
IF(Table1[[#This Row],[Age]]&lt;=44,"35–44",
IF(Table1[[#This Row],[Age]]&lt;=54,"45–54","55+"))))</f>
        <v>25–34</v>
      </c>
      <c r="T3810" t="str">
        <f>IF(Table1[[#This Row],[Purchase Amount (USD)]]&gt;=100,"High Value","Low Value")</f>
        <v>Low Value</v>
      </c>
      <c r="U3810" t="str">
        <f>IF(Table1[[#This Row],[Previous Purchases]]&gt;=20,"Loyal",
IF(Table1[[#This Row],[Previous Purchases]]&gt;=10,"Returning","New"))</f>
        <v>New</v>
      </c>
      <c r="V3810" s="3">
        <f>IF(Table1[[#This Row],[Discount Applied]]="Yes",1,0)</f>
        <v>0</v>
      </c>
    </row>
    <row r="3811" spans="1:22" ht="14" x14ac:dyDescent="0.3">
      <c r="A3811">
        <v>3810</v>
      </c>
      <c r="B3811" s="2">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f>IF(Table1[[#This Row],[Age]]&lt;25,"Under 25",
IF(Table1[[#This Row],[Age]]&lt;=34,"25–34",
IF(Table1[[#This Row],[Age]]&lt;=44,"35–44",
IF(Table1[[#This Row],[Age]]&lt;=54,"45–54","55+"))))</f>
        <v>55+</v>
      </c>
      <c r="T3811" t="str">
        <f>IF(Table1[[#This Row],[Purchase Amount (USD)]]&gt;=100,"High Value","Low Value")</f>
        <v>Low Value</v>
      </c>
      <c r="U3811" t="str">
        <f>IF(Table1[[#This Row],[Previous Purchases]]&gt;=20,"Loyal",
IF(Table1[[#This Row],[Previous Purchases]]&gt;=10,"Returning","New"))</f>
        <v>Loyal</v>
      </c>
      <c r="V3811" s="3">
        <f>IF(Table1[[#This Row],[Discount Applied]]="Yes",1,0)</f>
        <v>0</v>
      </c>
    </row>
    <row r="3812" spans="1:22" ht="14" x14ac:dyDescent="0.3">
      <c r="A3812">
        <v>3811</v>
      </c>
      <c r="B3812" s="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f>IF(Table1[[#This Row],[Age]]&lt;25,"Under 25",
IF(Table1[[#This Row],[Age]]&lt;=34,"25–34",
IF(Table1[[#This Row],[Age]]&lt;=44,"35–44",
IF(Table1[[#This Row],[Age]]&lt;=54,"45–54","55+"))))</f>
        <v>45–54</v>
      </c>
      <c r="T3812" t="str">
        <f>IF(Table1[[#This Row],[Purchase Amount (USD)]]&gt;=100,"High Value","Low Value")</f>
        <v>Low Value</v>
      </c>
      <c r="U3812" t="str">
        <f>IF(Table1[[#This Row],[Previous Purchases]]&gt;=20,"Loyal",
IF(Table1[[#This Row],[Previous Purchases]]&gt;=10,"Returning","New"))</f>
        <v>Loyal</v>
      </c>
      <c r="V3812" s="3">
        <f>IF(Table1[[#This Row],[Discount Applied]]="Yes",1,0)</f>
        <v>0</v>
      </c>
    </row>
    <row r="3813" spans="1:22" ht="14" x14ac:dyDescent="0.3">
      <c r="A3813">
        <v>3812</v>
      </c>
      <c r="B3813" s="2">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str">
        <f>IF(Table1[[#This Row],[Age]]&lt;25,"Under 25",
IF(Table1[[#This Row],[Age]]&lt;=34,"25–34",
IF(Table1[[#This Row],[Age]]&lt;=44,"35–44",
IF(Table1[[#This Row],[Age]]&lt;=54,"45–54","55+"))))</f>
        <v>45–54</v>
      </c>
      <c r="T3813" t="str">
        <f>IF(Table1[[#This Row],[Purchase Amount (USD)]]&gt;=100,"High Value","Low Value")</f>
        <v>Low Value</v>
      </c>
      <c r="U3813" t="str">
        <f>IF(Table1[[#This Row],[Previous Purchases]]&gt;=20,"Loyal",
IF(Table1[[#This Row],[Previous Purchases]]&gt;=10,"Returning","New"))</f>
        <v>Returning</v>
      </c>
      <c r="V3813" s="3">
        <f>IF(Table1[[#This Row],[Discount Applied]]="Yes",1,0)</f>
        <v>0</v>
      </c>
    </row>
    <row r="3814" spans="1:22" ht="14" x14ac:dyDescent="0.3">
      <c r="A3814">
        <v>3813</v>
      </c>
      <c r="B3814" s="2">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f>IF(Table1[[#This Row],[Age]]&lt;25,"Under 25",
IF(Table1[[#This Row],[Age]]&lt;=34,"25–34",
IF(Table1[[#This Row],[Age]]&lt;=44,"35–44",
IF(Table1[[#This Row],[Age]]&lt;=54,"45–54","55+"))))</f>
        <v>45–54</v>
      </c>
      <c r="T3814" t="str">
        <f>IF(Table1[[#This Row],[Purchase Amount (USD)]]&gt;=100,"High Value","Low Value")</f>
        <v>Low Value</v>
      </c>
      <c r="U3814" t="str">
        <f>IF(Table1[[#This Row],[Previous Purchases]]&gt;=20,"Loyal",
IF(Table1[[#This Row],[Previous Purchases]]&gt;=10,"Returning","New"))</f>
        <v>New</v>
      </c>
      <c r="V3814" s="3">
        <f>IF(Table1[[#This Row],[Discount Applied]]="Yes",1,0)</f>
        <v>0</v>
      </c>
    </row>
    <row r="3815" spans="1:22" ht="14" x14ac:dyDescent="0.3">
      <c r="A3815">
        <v>3814</v>
      </c>
      <c r="B3815" s="2">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f>IF(Table1[[#This Row],[Age]]&lt;25,"Under 25",
IF(Table1[[#This Row],[Age]]&lt;=34,"25–34",
IF(Table1[[#This Row],[Age]]&lt;=44,"35–44",
IF(Table1[[#This Row],[Age]]&lt;=54,"45–54","55+"))))</f>
        <v>55+</v>
      </c>
      <c r="T3815" t="str">
        <f>IF(Table1[[#This Row],[Purchase Amount (USD)]]&gt;=100,"High Value","Low Value")</f>
        <v>Low Value</v>
      </c>
      <c r="U3815" t="str">
        <f>IF(Table1[[#This Row],[Previous Purchases]]&gt;=20,"Loyal",
IF(Table1[[#This Row],[Previous Purchases]]&gt;=10,"Returning","New"))</f>
        <v>Loyal</v>
      </c>
      <c r="V3815" s="3">
        <f>IF(Table1[[#This Row],[Discount Applied]]="Yes",1,0)</f>
        <v>0</v>
      </c>
    </row>
    <row r="3816" spans="1:22" ht="14" x14ac:dyDescent="0.3">
      <c r="A3816">
        <v>3815</v>
      </c>
      <c r="B3816" s="2">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f>IF(Table1[[#This Row],[Age]]&lt;25,"Under 25",
IF(Table1[[#This Row],[Age]]&lt;=34,"25–34",
IF(Table1[[#This Row],[Age]]&lt;=44,"35–44",
IF(Table1[[#This Row],[Age]]&lt;=54,"45–54","55+"))))</f>
        <v>45–54</v>
      </c>
      <c r="T3816" t="str">
        <f>IF(Table1[[#This Row],[Purchase Amount (USD)]]&gt;=100,"High Value","Low Value")</f>
        <v>Low Value</v>
      </c>
      <c r="U3816" t="str">
        <f>IF(Table1[[#This Row],[Previous Purchases]]&gt;=20,"Loyal",
IF(Table1[[#This Row],[Previous Purchases]]&gt;=10,"Returning","New"))</f>
        <v>Loyal</v>
      </c>
      <c r="V3816" s="3">
        <f>IF(Table1[[#This Row],[Discount Applied]]="Yes",1,0)</f>
        <v>0</v>
      </c>
    </row>
    <row r="3817" spans="1:22" ht="14" x14ac:dyDescent="0.3">
      <c r="A3817">
        <v>3816</v>
      </c>
      <c r="B3817" s="2">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f>IF(Table1[[#This Row],[Age]]&lt;25,"Under 25",
IF(Table1[[#This Row],[Age]]&lt;=34,"25–34",
IF(Table1[[#This Row],[Age]]&lt;=44,"35–44",
IF(Table1[[#This Row],[Age]]&lt;=54,"45–54","55+"))))</f>
        <v>25–34</v>
      </c>
      <c r="T3817" t="str">
        <f>IF(Table1[[#This Row],[Purchase Amount (USD)]]&gt;=100,"High Value","Low Value")</f>
        <v>Low Value</v>
      </c>
      <c r="U3817" t="str">
        <f>IF(Table1[[#This Row],[Previous Purchases]]&gt;=20,"Loyal",
IF(Table1[[#This Row],[Previous Purchases]]&gt;=10,"Returning","New"))</f>
        <v>Returning</v>
      </c>
      <c r="V3817" s="3">
        <f>IF(Table1[[#This Row],[Discount Applied]]="Yes",1,0)</f>
        <v>0</v>
      </c>
    </row>
    <row r="3818" spans="1:22" ht="14" x14ac:dyDescent="0.3">
      <c r="A3818">
        <v>3817</v>
      </c>
      <c r="B3818" s="2">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f>IF(Table1[[#This Row],[Age]]&lt;25,"Under 25",
IF(Table1[[#This Row],[Age]]&lt;=34,"25–34",
IF(Table1[[#This Row],[Age]]&lt;=44,"35–44",
IF(Table1[[#This Row],[Age]]&lt;=54,"45–54","55+"))))</f>
        <v>25–34</v>
      </c>
      <c r="T3818" t="str">
        <f>IF(Table1[[#This Row],[Purchase Amount (USD)]]&gt;=100,"High Value","Low Value")</f>
        <v>Low Value</v>
      </c>
      <c r="U3818" t="str">
        <f>IF(Table1[[#This Row],[Previous Purchases]]&gt;=20,"Loyal",
IF(Table1[[#This Row],[Previous Purchases]]&gt;=10,"Returning","New"))</f>
        <v>Loyal</v>
      </c>
      <c r="V3818" s="3">
        <f>IF(Table1[[#This Row],[Discount Applied]]="Yes",1,0)</f>
        <v>0</v>
      </c>
    </row>
    <row r="3819" spans="1:22" ht="14" x14ac:dyDescent="0.3">
      <c r="A3819">
        <v>3818</v>
      </c>
      <c r="B3819" s="2">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f>IF(Table1[[#This Row],[Age]]&lt;25,"Under 25",
IF(Table1[[#This Row],[Age]]&lt;=34,"25–34",
IF(Table1[[#This Row],[Age]]&lt;=44,"35–44",
IF(Table1[[#This Row],[Age]]&lt;=54,"45–54","55+"))))</f>
        <v>55+</v>
      </c>
      <c r="T3819" t="str">
        <f>IF(Table1[[#This Row],[Purchase Amount (USD)]]&gt;=100,"High Value","Low Value")</f>
        <v>Low Value</v>
      </c>
      <c r="U3819" t="str">
        <f>IF(Table1[[#This Row],[Previous Purchases]]&gt;=20,"Loyal",
IF(Table1[[#This Row],[Previous Purchases]]&gt;=10,"Returning","New"))</f>
        <v>Loyal</v>
      </c>
      <c r="V3819" s="3">
        <f>IF(Table1[[#This Row],[Discount Applied]]="Yes",1,0)</f>
        <v>0</v>
      </c>
    </row>
    <row r="3820" spans="1:22" ht="14" x14ac:dyDescent="0.3">
      <c r="A3820">
        <v>3819</v>
      </c>
      <c r="B3820" s="2">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f>IF(Table1[[#This Row],[Age]]&lt;25,"Under 25",
IF(Table1[[#This Row],[Age]]&lt;=34,"25–34",
IF(Table1[[#This Row],[Age]]&lt;=44,"35–44",
IF(Table1[[#This Row],[Age]]&lt;=54,"45–54","55+"))))</f>
        <v>55+</v>
      </c>
      <c r="T3820" t="str">
        <f>IF(Table1[[#This Row],[Purchase Amount (USD)]]&gt;=100,"High Value","Low Value")</f>
        <v>Low Value</v>
      </c>
      <c r="U3820" t="str">
        <f>IF(Table1[[#This Row],[Previous Purchases]]&gt;=20,"Loyal",
IF(Table1[[#This Row],[Previous Purchases]]&gt;=10,"Returning","New"))</f>
        <v>Loyal</v>
      </c>
      <c r="V3820" s="3">
        <f>IF(Table1[[#This Row],[Discount Applied]]="Yes",1,0)</f>
        <v>0</v>
      </c>
    </row>
    <row r="3821" spans="1:22" ht="14" x14ac:dyDescent="0.3">
      <c r="A3821">
        <v>3820</v>
      </c>
      <c r="B3821" s="2">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f>IF(Table1[[#This Row],[Age]]&lt;25,"Under 25",
IF(Table1[[#This Row],[Age]]&lt;=34,"25–34",
IF(Table1[[#This Row],[Age]]&lt;=44,"35–44",
IF(Table1[[#This Row],[Age]]&lt;=54,"45–54","55+"))))</f>
        <v>35–44</v>
      </c>
      <c r="T3821" t="str">
        <f>IF(Table1[[#This Row],[Purchase Amount (USD)]]&gt;=100,"High Value","Low Value")</f>
        <v>Low Value</v>
      </c>
      <c r="U3821" t="str">
        <f>IF(Table1[[#This Row],[Previous Purchases]]&gt;=20,"Loyal",
IF(Table1[[#This Row],[Previous Purchases]]&gt;=10,"Returning","New"))</f>
        <v>Loyal</v>
      </c>
      <c r="V3821" s="3">
        <f>IF(Table1[[#This Row],[Discount Applied]]="Yes",1,0)</f>
        <v>0</v>
      </c>
    </row>
    <row r="3822" spans="1:22" ht="14" x14ac:dyDescent="0.3">
      <c r="A3822">
        <v>3821</v>
      </c>
      <c r="B3822" s="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str">
        <f>IF(Table1[[#This Row],[Age]]&lt;25,"Under 25",
IF(Table1[[#This Row],[Age]]&lt;=34,"25–34",
IF(Table1[[#This Row],[Age]]&lt;=44,"35–44",
IF(Table1[[#This Row],[Age]]&lt;=54,"45–54","55+"))))</f>
        <v>25–34</v>
      </c>
      <c r="T3822" t="str">
        <f>IF(Table1[[#This Row],[Purchase Amount (USD)]]&gt;=100,"High Value","Low Value")</f>
        <v>Low Value</v>
      </c>
      <c r="U3822" t="str">
        <f>IF(Table1[[#This Row],[Previous Purchases]]&gt;=20,"Loyal",
IF(Table1[[#This Row],[Previous Purchases]]&gt;=10,"Returning","New"))</f>
        <v>Loyal</v>
      </c>
      <c r="V3822" s="3">
        <f>IF(Table1[[#This Row],[Discount Applied]]="Yes",1,0)</f>
        <v>0</v>
      </c>
    </row>
    <row r="3823" spans="1:22" ht="14" x14ac:dyDescent="0.3">
      <c r="A3823">
        <v>3822</v>
      </c>
      <c r="B3823" s="2">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f>IF(Table1[[#This Row],[Age]]&lt;25,"Under 25",
IF(Table1[[#This Row],[Age]]&lt;=34,"25–34",
IF(Table1[[#This Row],[Age]]&lt;=44,"35–44",
IF(Table1[[#This Row],[Age]]&lt;=54,"45–54","55+"))))</f>
        <v>Under 25</v>
      </c>
      <c r="T3823" t="str">
        <f>IF(Table1[[#This Row],[Purchase Amount (USD)]]&gt;=100,"High Value","Low Value")</f>
        <v>Low Value</v>
      </c>
      <c r="U3823" t="str">
        <f>IF(Table1[[#This Row],[Previous Purchases]]&gt;=20,"Loyal",
IF(Table1[[#This Row],[Previous Purchases]]&gt;=10,"Returning","New"))</f>
        <v>Loyal</v>
      </c>
      <c r="V3823" s="3">
        <f>IF(Table1[[#This Row],[Discount Applied]]="Yes",1,0)</f>
        <v>0</v>
      </c>
    </row>
    <row r="3824" spans="1:22" ht="14" x14ac:dyDescent="0.3">
      <c r="A3824">
        <v>3823</v>
      </c>
      <c r="B3824" s="2">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f>IF(Table1[[#This Row],[Age]]&lt;25,"Under 25",
IF(Table1[[#This Row],[Age]]&lt;=34,"25–34",
IF(Table1[[#This Row],[Age]]&lt;=44,"35–44",
IF(Table1[[#This Row],[Age]]&lt;=54,"45–54","55+"))))</f>
        <v>55+</v>
      </c>
      <c r="T3824" t="str">
        <f>IF(Table1[[#This Row],[Purchase Amount (USD)]]&gt;=100,"High Value","Low Value")</f>
        <v>Low Value</v>
      </c>
      <c r="U3824" t="str">
        <f>IF(Table1[[#This Row],[Previous Purchases]]&gt;=20,"Loyal",
IF(Table1[[#This Row],[Previous Purchases]]&gt;=10,"Returning","New"))</f>
        <v>Returning</v>
      </c>
      <c r="V3824" s="3">
        <f>IF(Table1[[#This Row],[Discount Applied]]="Yes",1,0)</f>
        <v>0</v>
      </c>
    </row>
    <row r="3825" spans="1:22" ht="14" x14ac:dyDescent="0.3">
      <c r="A3825">
        <v>3824</v>
      </c>
      <c r="B3825" s="2">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f>IF(Table1[[#This Row],[Age]]&lt;25,"Under 25",
IF(Table1[[#This Row],[Age]]&lt;=34,"25–34",
IF(Table1[[#This Row],[Age]]&lt;=44,"35–44",
IF(Table1[[#This Row],[Age]]&lt;=54,"45–54","55+"))))</f>
        <v>45–54</v>
      </c>
      <c r="T3825" t="str">
        <f>IF(Table1[[#This Row],[Purchase Amount (USD)]]&gt;=100,"High Value","Low Value")</f>
        <v>Low Value</v>
      </c>
      <c r="U3825" t="str">
        <f>IF(Table1[[#This Row],[Previous Purchases]]&gt;=20,"Loyal",
IF(Table1[[#This Row],[Previous Purchases]]&gt;=10,"Returning","New"))</f>
        <v>Loyal</v>
      </c>
      <c r="V3825" s="3">
        <f>IF(Table1[[#This Row],[Discount Applied]]="Yes",1,0)</f>
        <v>0</v>
      </c>
    </row>
    <row r="3826" spans="1:22" ht="14" x14ac:dyDescent="0.3">
      <c r="A3826">
        <v>3825</v>
      </c>
      <c r="B3826" s="2">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f>IF(Table1[[#This Row],[Age]]&lt;25,"Under 25",
IF(Table1[[#This Row],[Age]]&lt;=34,"25–34",
IF(Table1[[#This Row],[Age]]&lt;=44,"35–44",
IF(Table1[[#This Row],[Age]]&lt;=54,"45–54","55+"))))</f>
        <v>45–54</v>
      </c>
      <c r="T3826" t="str">
        <f>IF(Table1[[#This Row],[Purchase Amount (USD)]]&gt;=100,"High Value","Low Value")</f>
        <v>Low Value</v>
      </c>
      <c r="U3826" t="str">
        <f>IF(Table1[[#This Row],[Previous Purchases]]&gt;=20,"Loyal",
IF(Table1[[#This Row],[Previous Purchases]]&gt;=10,"Returning","New"))</f>
        <v>Loyal</v>
      </c>
      <c r="V3826" s="3">
        <f>IF(Table1[[#This Row],[Discount Applied]]="Yes",1,0)</f>
        <v>0</v>
      </c>
    </row>
    <row r="3827" spans="1:22" ht="14" x14ac:dyDescent="0.3">
      <c r="A3827">
        <v>3826</v>
      </c>
      <c r="B3827" s="2">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f>IF(Table1[[#This Row],[Age]]&lt;25,"Under 25",
IF(Table1[[#This Row],[Age]]&lt;=34,"25–34",
IF(Table1[[#This Row],[Age]]&lt;=44,"35–44",
IF(Table1[[#This Row],[Age]]&lt;=54,"45–54","55+"))))</f>
        <v>45–54</v>
      </c>
      <c r="T3827" t="str">
        <f>IF(Table1[[#This Row],[Purchase Amount (USD)]]&gt;=100,"High Value","Low Value")</f>
        <v>Low Value</v>
      </c>
      <c r="U3827" t="str">
        <f>IF(Table1[[#This Row],[Previous Purchases]]&gt;=20,"Loyal",
IF(Table1[[#This Row],[Previous Purchases]]&gt;=10,"Returning","New"))</f>
        <v>Loyal</v>
      </c>
      <c r="V3827" s="3">
        <f>IF(Table1[[#This Row],[Discount Applied]]="Yes",1,0)</f>
        <v>0</v>
      </c>
    </row>
    <row r="3828" spans="1:22" ht="14" x14ac:dyDescent="0.3">
      <c r="A3828">
        <v>3827</v>
      </c>
      <c r="B3828" s="2">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f>IF(Table1[[#This Row],[Age]]&lt;25,"Under 25",
IF(Table1[[#This Row],[Age]]&lt;=34,"25–34",
IF(Table1[[#This Row],[Age]]&lt;=44,"35–44",
IF(Table1[[#This Row],[Age]]&lt;=54,"45–54","55+"))))</f>
        <v>45–54</v>
      </c>
      <c r="T3828" t="str">
        <f>IF(Table1[[#This Row],[Purchase Amount (USD)]]&gt;=100,"High Value","Low Value")</f>
        <v>Low Value</v>
      </c>
      <c r="U3828" t="str">
        <f>IF(Table1[[#This Row],[Previous Purchases]]&gt;=20,"Loyal",
IF(Table1[[#This Row],[Previous Purchases]]&gt;=10,"Returning","New"))</f>
        <v>Loyal</v>
      </c>
      <c r="V3828" s="3">
        <f>IF(Table1[[#This Row],[Discount Applied]]="Yes",1,0)</f>
        <v>0</v>
      </c>
    </row>
    <row r="3829" spans="1:22" ht="14" x14ac:dyDescent="0.3">
      <c r="A3829">
        <v>3828</v>
      </c>
      <c r="B3829" s="2">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f>IF(Table1[[#This Row],[Age]]&lt;25,"Under 25",
IF(Table1[[#This Row],[Age]]&lt;=34,"25–34",
IF(Table1[[#This Row],[Age]]&lt;=44,"35–44",
IF(Table1[[#This Row],[Age]]&lt;=54,"45–54","55+"))))</f>
        <v>55+</v>
      </c>
      <c r="T3829" t="str">
        <f>IF(Table1[[#This Row],[Purchase Amount (USD)]]&gt;=100,"High Value","Low Value")</f>
        <v>Low Value</v>
      </c>
      <c r="U3829" t="str">
        <f>IF(Table1[[#This Row],[Previous Purchases]]&gt;=20,"Loyal",
IF(Table1[[#This Row],[Previous Purchases]]&gt;=10,"Returning","New"))</f>
        <v>Loyal</v>
      </c>
      <c r="V3829" s="3">
        <f>IF(Table1[[#This Row],[Discount Applied]]="Yes",1,0)</f>
        <v>0</v>
      </c>
    </row>
    <row r="3830" spans="1:22" ht="14" x14ac:dyDescent="0.3">
      <c r="A3830">
        <v>3829</v>
      </c>
      <c r="B3830" s="2">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f>IF(Table1[[#This Row],[Age]]&lt;25,"Under 25",
IF(Table1[[#This Row],[Age]]&lt;=34,"25–34",
IF(Table1[[#This Row],[Age]]&lt;=44,"35–44",
IF(Table1[[#This Row],[Age]]&lt;=54,"45–54","55+"))))</f>
        <v>35–44</v>
      </c>
      <c r="T3830" t="str">
        <f>IF(Table1[[#This Row],[Purchase Amount (USD)]]&gt;=100,"High Value","Low Value")</f>
        <v>Low Value</v>
      </c>
      <c r="U3830" t="str">
        <f>IF(Table1[[#This Row],[Previous Purchases]]&gt;=20,"Loyal",
IF(Table1[[#This Row],[Previous Purchases]]&gt;=10,"Returning","New"))</f>
        <v>New</v>
      </c>
      <c r="V3830" s="3">
        <f>IF(Table1[[#This Row],[Discount Applied]]="Yes",1,0)</f>
        <v>0</v>
      </c>
    </row>
    <row r="3831" spans="1:22" ht="14" x14ac:dyDescent="0.3">
      <c r="A3831">
        <v>3830</v>
      </c>
      <c r="B3831" s="2">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f>IF(Table1[[#This Row],[Age]]&lt;25,"Under 25",
IF(Table1[[#This Row],[Age]]&lt;=34,"25–34",
IF(Table1[[#This Row],[Age]]&lt;=44,"35–44",
IF(Table1[[#This Row],[Age]]&lt;=54,"45–54","55+"))))</f>
        <v>55+</v>
      </c>
      <c r="T3831" t="str">
        <f>IF(Table1[[#This Row],[Purchase Amount (USD)]]&gt;=100,"High Value","Low Value")</f>
        <v>Low Value</v>
      </c>
      <c r="U3831" t="str">
        <f>IF(Table1[[#This Row],[Previous Purchases]]&gt;=20,"Loyal",
IF(Table1[[#This Row],[Previous Purchases]]&gt;=10,"Returning","New"))</f>
        <v>Loyal</v>
      </c>
      <c r="V3831" s="3">
        <f>IF(Table1[[#This Row],[Discount Applied]]="Yes",1,0)</f>
        <v>0</v>
      </c>
    </row>
    <row r="3832" spans="1:22" ht="14" x14ac:dyDescent="0.3">
      <c r="A3832">
        <v>3831</v>
      </c>
      <c r="B3832" s="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f>IF(Table1[[#This Row],[Age]]&lt;25,"Under 25",
IF(Table1[[#This Row],[Age]]&lt;=34,"25–34",
IF(Table1[[#This Row],[Age]]&lt;=44,"35–44",
IF(Table1[[#This Row],[Age]]&lt;=54,"45–54","55+"))))</f>
        <v>Under 25</v>
      </c>
      <c r="T3832" t="str">
        <f>IF(Table1[[#This Row],[Purchase Amount (USD)]]&gt;=100,"High Value","Low Value")</f>
        <v>Low Value</v>
      </c>
      <c r="U3832" t="str">
        <f>IF(Table1[[#This Row],[Previous Purchases]]&gt;=20,"Loyal",
IF(Table1[[#This Row],[Previous Purchases]]&gt;=10,"Returning","New"))</f>
        <v>Loyal</v>
      </c>
      <c r="V3832" s="3">
        <f>IF(Table1[[#This Row],[Discount Applied]]="Yes",1,0)</f>
        <v>0</v>
      </c>
    </row>
    <row r="3833" spans="1:22" ht="14" x14ac:dyDescent="0.3">
      <c r="A3833">
        <v>3832</v>
      </c>
      <c r="B3833" s="2">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str">
        <f>IF(Table1[[#This Row],[Age]]&lt;25,"Under 25",
IF(Table1[[#This Row],[Age]]&lt;=34,"25–34",
IF(Table1[[#This Row],[Age]]&lt;=44,"35–44",
IF(Table1[[#This Row],[Age]]&lt;=54,"45–54","55+"))))</f>
        <v>35–44</v>
      </c>
      <c r="T3833" t="str">
        <f>IF(Table1[[#This Row],[Purchase Amount (USD)]]&gt;=100,"High Value","Low Value")</f>
        <v>Low Value</v>
      </c>
      <c r="U3833" t="str">
        <f>IF(Table1[[#This Row],[Previous Purchases]]&gt;=20,"Loyal",
IF(Table1[[#This Row],[Previous Purchases]]&gt;=10,"Returning","New"))</f>
        <v>Returning</v>
      </c>
      <c r="V3833" s="3">
        <f>IF(Table1[[#This Row],[Discount Applied]]="Yes",1,0)</f>
        <v>0</v>
      </c>
    </row>
    <row r="3834" spans="1:22" ht="14" x14ac:dyDescent="0.3">
      <c r="A3834">
        <v>3833</v>
      </c>
      <c r="B3834" s="2">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f>IF(Table1[[#This Row],[Age]]&lt;25,"Under 25",
IF(Table1[[#This Row],[Age]]&lt;=34,"25–34",
IF(Table1[[#This Row],[Age]]&lt;=44,"35–44",
IF(Table1[[#This Row],[Age]]&lt;=54,"45–54","55+"))))</f>
        <v>55+</v>
      </c>
      <c r="T3834" t="str">
        <f>IF(Table1[[#This Row],[Purchase Amount (USD)]]&gt;=100,"High Value","Low Value")</f>
        <v>Low Value</v>
      </c>
      <c r="U3834" t="str">
        <f>IF(Table1[[#This Row],[Previous Purchases]]&gt;=20,"Loyal",
IF(Table1[[#This Row],[Previous Purchases]]&gt;=10,"Returning","New"))</f>
        <v>Loyal</v>
      </c>
      <c r="V3834" s="3">
        <f>IF(Table1[[#This Row],[Discount Applied]]="Yes",1,0)</f>
        <v>0</v>
      </c>
    </row>
    <row r="3835" spans="1:22" ht="14" x14ac:dyDescent="0.3">
      <c r="A3835">
        <v>3834</v>
      </c>
      <c r="B3835" s="2">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f>IF(Table1[[#This Row],[Age]]&lt;25,"Under 25",
IF(Table1[[#This Row],[Age]]&lt;=34,"25–34",
IF(Table1[[#This Row],[Age]]&lt;=44,"35–44",
IF(Table1[[#This Row],[Age]]&lt;=54,"45–54","55+"))))</f>
        <v>35–44</v>
      </c>
      <c r="T3835" t="str">
        <f>IF(Table1[[#This Row],[Purchase Amount (USD)]]&gt;=100,"High Value","Low Value")</f>
        <v>Low Value</v>
      </c>
      <c r="U3835" t="str">
        <f>IF(Table1[[#This Row],[Previous Purchases]]&gt;=20,"Loyal",
IF(Table1[[#This Row],[Previous Purchases]]&gt;=10,"Returning","New"))</f>
        <v>Returning</v>
      </c>
      <c r="V3835" s="3">
        <f>IF(Table1[[#This Row],[Discount Applied]]="Yes",1,0)</f>
        <v>0</v>
      </c>
    </row>
    <row r="3836" spans="1:22" ht="14" x14ac:dyDescent="0.3">
      <c r="A3836">
        <v>3835</v>
      </c>
      <c r="B3836" s="2">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f>IF(Table1[[#This Row],[Age]]&lt;25,"Under 25",
IF(Table1[[#This Row],[Age]]&lt;=34,"25–34",
IF(Table1[[#This Row],[Age]]&lt;=44,"35–44",
IF(Table1[[#This Row],[Age]]&lt;=54,"45–54","55+"))))</f>
        <v>35–44</v>
      </c>
      <c r="T3836" t="str">
        <f>IF(Table1[[#This Row],[Purchase Amount (USD)]]&gt;=100,"High Value","Low Value")</f>
        <v>Low Value</v>
      </c>
      <c r="U3836" t="str">
        <f>IF(Table1[[#This Row],[Previous Purchases]]&gt;=20,"Loyal",
IF(Table1[[#This Row],[Previous Purchases]]&gt;=10,"Returning","New"))</f>
        <v>Returning</v>
      </c>
      <c r="V3836" s="3">
        <f>IF(Table1[[#This Row],[Discount Applied]]="Yes",1,0)</f>
        <v>0</v>
      </c>
    </row>
    <row r="3837" spans="1:22" ht="14" x14ac:dyDescent="0.3">
      <c r="A3837">
        <v>3836</v>
      </c>
      <c r="B3837" s="2">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f>IF(Table1[[#This Row],[Age]]&lt;25,"Under 25",
IF(Table1[[#This Row],[Age]]&lt;=34,"25–34",
IF(Table1[[#This Row],[Age]]&lt;=44,"35–44",
IF(Table1[[#This Row],[Age]]&lt;=54,"45–54","55+"))))</f>
        <v>55+</v>
      </c>
      <c r="T3837" t="str">
        <f>IF(Table1[[#This Row],[Purchase Amount (USD)]]&gt;=100,"High Value","Low Value")</f>
        <v>Low Value</v>
      </c>
      <c r="U3837" t="str">
        <f>IF(Table1[[#This Row],[Previous Purchases]]&gt;=20,"Loyal",
IF(Table1[[#This Row],[Previous Purchases]]&gt;=10,"Returning","New"))</f>
        <v>Loyal</v>
      </c>
      <c r="V3837" s="3">
        <f>IF(Table1[[#This Row],[Discount Applied]]="Yes",1,0)</f>
        <v>0</v>
      </c>
    </row>
    <row r="3838" spans="1:22" ht="14" x14ac:dyDescent="0.3">
      <c r="A3838">
        <v>3837</v>
      </c>
      <c r="B3838" s="2">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f>IF(Table1[[#This Row],[Age]]&lt;25,"Under 25",
IF(Table1[[#This Row],[Age]]&lt;=34,"25–34",
IF(Table1[[#This Row],[Age]]&lt;=44,"35–44",
IF(Table1[[#This Row],[Age]]&lt;=54,"45–54","55+"))))</f>
        <v>55+</v>
      </c>
      <c r="T3838" t="str">
        <f>IF(Table1[[#This Row],[Purchase Amount (USD)]]&gt;=100,"High Value","Low Value")</f>
        <v>Low Value</v>
      </c>
      <c r="U3838" t="str">
        <f>IF(Table1[[#This Row],[Previous Purchases]]&gt;=20,"Loyal",
IF(Table1[[#This Row],[Previous Purchases]]&gt;=10,"Returning","New"))</f>
        <v>Loyal</v>
      </c>
      <c r="V3838" s="3">
        <f>IF(Table1[[#This Row],[Discount Applied]]="Yes",1,0)</f>
        <v>0</v>
      </c>
    </row>
    <row r="3839" spans="1:22" ht="14" x14ac:dyDescent="0.3">
      <c r="A3839">
        <v>3838</v>
      </c>
      <c r="B3839" s="2">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f>IF(Table1[[#This Row],[Age]]&lt;25,"Under 25",
IF(Table1[[#This Row],[Age]]&lt;=34,"25–34",
IF(Table1[[#This Row],[Age]]&lt;=44,"35–44",
IF(Table1[[#This Row],[Age]]&lt;=54,"45–54","55+"))))</f>
        <v>45–54</v>
      </c>
      <c r="T3839" t="str">
        <f>IF(Table1[[#This Row],[Purchase Amount (USD)]]&gt;=100,"High Value","Low Value")</f>
        <v>High Value</v>
      </c>
      <c r="U3839" t="str">
        <f>IF(Table1[[#This Row],[Previous Purchases]]&gt;=20,"Loyal",
IF(Table1[[#This Row],[Previous Purchases]]&gt;=10,"Returning","New"))</f>
        <v>Loyal</v>
      </c>
      <c r="V3839" s="3">
        <f>IF(Table1[[#This Row],[Discount Applied]]="Yes",1,0)</f>
        <v>0</v>
      </c>
    </row>
    <row r="3840" spans="1:22" ht="14" x14ac:dyDescent="0.3">
      <c r="A3840">
        <v>3839</v>
      </c>
      <c r="B3840" s="2">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f>IF(Table1[[#This Row],[Age]]&lt;25,"Under 25",
IF(Table1[[#This Row],[Age]]&lt;=34,"25–34",
IF(Table1[[#This Row],[Age]]&lt;=44,"35–44",
IF(Table1[[#This Row],[Age]]&lt;=54,"45–54","55+"))))</f>
        <v>45–54</v>
      </c>
      <c r="T3840" t="str">
        <f>IF(Table1[[#This Row],[Purchase Amount (USD)]]&gt;=100,"High Value","Low Value")</f>
        <v>Low Value</v>
      </c>
      <c r="U3840" t="str">
        <f>IF(Table1[[#This Row],[Previous Purchases]]&gt;=20,"Loyal",
IF(Table1[[#This Row],[Previous Purchases]]&gt;=10,"Returning","New"))</f>
        <v>Loyal</v>
      </c>
      <c r="V3840" s="3">
        <f>IF(Table1[[#This Row],[Discount Applied]]="Yes",1,0)</f>
        <v>0</v>
      </c>
    </row>
    <row r="3841" spans="1:22" ht="14" x14ac:dyDescent="0.3">
      <c r="A3841">
        <v>3840</v>
      </c>
      <c r="B3841" s="2">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f>IF(Table1[[#This Row],[Age]]&lt;25,"Under 25",
IF(Table1[[#This Row],[Age]]&lt;=34,"25–34",
IF(Table1[[#This Row],[Age]]&lt;=44,"35–44",
IF(Table1[[#This Row],[Age]]&lt;=54,"45–54","55+"))))</f>
        <v>55+</v>
      </c>
      <c r="T3841" t="str">
        <f>IF(Table1[[#This Row],[Purchase Amount (USD)]]&gt;=100,"High Value","Low Value")</f>
        <v>Low Value</v>
      </c>
      <c r="U3841" t="str">
        <f>IF(Table1[[#This Row],[Previous Purchases]]&gt;=20,"Loyal",
IF(Table1[[#This Row],[Previous Purchases]]&gt;=10,"Returning","New"))</f>
        <v>Returning</v>
      </c>
      <c r="V3841" s="3">
        <f>IF(Table1[[#This Row],[Discount Applied]]="Yes",1,0)</f>
        <v>0</v>
      </c>
    </row>
    <row r="3842" spans="1:22" ht="14" x14ac:dyDescent="0.3">
      <c r="A3842">
        <v>3841</v>
      </c>
      <c r="B3842" s="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f>IF(Table1[[#This Row],[Age]]&lt;25,"Under 25",
IF(Table1[[#This Row],[Age]]&lt;=34,"25–34",
IF(Table1[[#This Row],[Age]]&lt;=44,"35–44",
IF(Table1[[#This Row],[Age]]&lt;=54,"45–54","55+"))))</f>
        <v>25–34</v>
      </c>
      <c r="T3842" t="str">
        <f>IF(Table1[[#This Row],[Purchase Amount (USD)]]&gt;=100,"High Value","Low Value")</f>
        <v>Low Value</v>
      </c>
      <c r="U3842" t="str">
        <f>IF(Table1[[#This Row],[Previous Purchases]]&gt;=20,"Loyal",
IF(Table1[[#This Row],[Previous Purchases]]&gt;=10,"Returning","New"))</f>
        <v>New</v>
      </c>
      <c r="V3842" s="3">
        <f>IF(Table1[[#This Row],[Discount Applied]]="Yes",1,0)</f>
        <v>0</v>
      </c>
    </row>
    <row r="3843" spans="1:22" ht="14" x14ac:dyDescent="0.3">
      <c r="A3843">
        <v>3842</v>
      </c>
      <c r="B3843" s="2">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f>IF(Table1[[#This Row],[Age]]&lt;25,"Under 25",
IF(Table1[[#This Row],[Age]]&lt;=34,"25–34",
IF(Table1[[#This Row],[Age]]&lt;=44,"35–44",
IF(Table1[[#This Row],[Age]]&lt;=54,"45–54","55+"))))</f>
        <v>55+</v>
      </c>
      <c r="T3843" t="str">
        <f>IF(Table1[[#This Row],[Purchase Amount (USD)]]&gt;=100,"High Value","Low Value")</f>
        <v>Low Value</v>
      </c>
      <c r="U3843" t="str">
        <f>IF(Table1[[#This Row],[Previous Purchases]]&gt;=20,"Loyal",
IF(Table1[[#This Row],[Previous Purchases]]&gt;=10,"Returning","New"))</f>
        <v>New</v>
      </c>
      <c r="V3843" s="3">
        <f>IF(Table1[[#This Row],[Discount Applied]]="Yes",1,0)</f>
        <v>0</v>
      </c>
    </row>
    <row r="3844" spans="1:22" ht="14" x14ac:dyDescent="0.3">
      <c r="A3844">
        <v>3843</v>
      </c>
      <c r="B3844" s="2">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f>IF(Table1[[#This Row],[Age]]&lt;25,"Under 25",
IF(Table1[[#This Row],[Age]]&lt;=34,"25–34",
IF(Table1[[#This Row],[Age]]&lt;=44,"35–44",
IF(Table1[[#This Row],[Age]]&lt;=54,"45–54","55+"))))</f>
        <v>35–44</v>
      </c>
      <c r="T3844" t="str">
        <f>IF(Table1[[#This Row],[Purchase Amount (USD)]]&gt;=100,"High Value","Low Value")</f>
        <v>Low Value</v>
      </c>
      <c r="U3844" t="str">
        <f>IF(Table1[[#This Row],[Previous Purchases]]&gt;=20,"Loyal",
IF(Table1[[#This Row],[Previous Purchases]]&gt;=10,"Returning","New"))</f>
        <v>Loyal</v>
      </c>
      <c r="V3844" s="3">
        <f>IF(Table1[[#This Row],[Discount Applied]]="Yes",1,0)</f>
        <v>0</v>
      </c>
    </row>
    <row r="3845" spans="1:22" ht="14" x14ac:dyDescent="0.3">
      <c r="A3845">
        <v>3844</v>
      </c>
      <c r="B3845" s="2">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f>IF(Table1[[#This Row],[Age]]&lt;25,"Under 25",
IF(Table1[[#This Row],[Age]]&lt;=34,"25–34",
IF(Table1[[#This Row],[Age]]&lt;=44,"35–44",
IF(Table1[[#This Row],[Age]]&lt;=54,"45–54","55+"))))</f>
        <v>55+</v>
      </c>
      <c r="T3845" t="str">
        <f>IF(Table1[[#This Row],[Purchase Amount (USD)]]&gt;=100,"High Value","Low Value")</f>
        <v>Low Value</v>
      </c>
      <c r="U3845" t="str">
        <f>IF(Table1[[#This Row],[Previous Purchases]]&gt;=20,"Loyal",
IF(Table1[[#This Row],[Previous Purchases]]&gt;=10,"Returning","New"))</f>
        <v>Loyal</v>
      </c>
      <c r="V3845" s="3">
        <f>IF(Table1[[#This Row],[Discount Applied]]="Yes",1,0)</f>
        <v>0</v>
      </c>
    </row>
    <row r="3846" spans="1:22" ht="14" x14ac:dyDescent="0.3">
      <c r="A3846">
        <v>3845</v>
      </c>
      <c r="B3846" s="2">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f>IF(Table1[[#This Row],[Age]]&lt;25,"Under 25",
IF(Table1[[#This Row],[Age]]&lt;=34,"25–34",
IF(Table1[[#This Row],[Age]]&lt;=44,"35–44",
IF(Table1[[#This Row],[Age]]&lt;=54,"45–54","55+"))))</f>
        <v>25–34</v>
      </c>
      <c r="T3846" t="str">
        <f>IF(Table1[[#This Row],[Purchase Amount (USD)]]&gt;=100,"High Value","Low Value")</f>
        <v>Low Value</v>
      </c>
      <c r="U3846" t="str">
        <f>IF(Table1[[#This Row],[Previous Purchases]]&gt;=20,"Loyal",
IF(Table1[[#This Row],[Previous Purchases]]&gt;=10,"Returning","New"))</f>
        <v>Loyal</v>
      </c>
      <c r="V3846" s="3">
        <f>IF(Table1[[#This Row],[Discount Applied]]="Yes",1,0)</f>
        <v>0</v>
      </c>
    </row>
    <row r="3847" spans="1:22" ht="14" x14ac:dyDescent="0.3">
      <c r="A3847">
        <v>3846</v>
      </c>
      <c r="B3847" s="2">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f>IF(Table1[[#This Row],[Age]]&lt;25,"Under 25",
IF(Table1[[#This Row],[Age]]&lt;=34,"25–34",
IF(Table1[[#This Row],[Age]]&lt;=44,"35–44",
IF(Table1[[#This Row],[Age]]&lt;=54,"45–54","55+"))))</f>
        <v>55+</v>
      </c>
      <c r="T3847" t="str">
        <f>IF(Table1[[#This Row],[Purchase Amount (USD)]]&gt;=100,"High Value","Low Value")</f>
        <v>Low Value</v>
      </c>
      <c r="U3847" t="str">
        <f>IF(Table1[[#This Row],[Previous Purchases]]&gt;=20,"Loyal",
IF(Table1[[#This Row],[Previous Purchases]]&gt;=10,"Returning","New"))</f>
        <v>Loyal</v>
      </c>
      <c r="V3847" s="3">
        <f>IF(Table1[[#This Row],[Discount Applied]]="Yes",1,0)</f>
        <v>0</v>
      </c>
    </row>
    <row r="3848" spans="1:22" ht="14" x14ac:dyDescent="0.3">
      <c r="A3848">
        <v>3847</v>
      </c>
      <c r="B3848" s="2">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f>IF(Table1[[#This Row],[Age]]&lt;25,"Under 25",
IF(Table1[[#This Row],[Age]]&lt;=34,"25–34",
IF(Table1[[#This Row],[Age]]&lt;=44,"35–44",
IF(Table1[[#This Row],[Age]]&lt;=54,"45–54","55+"))))</f>
        <v>55+</v>
      </c>
      <c r="T3848" t="str">
        <f>IF(Table1[[#This Row],[Purchase Amount (USD)]]&gt;=100,"High Value","Low Value")</f>
        <v>Low Value</v>
      </c>
      <c r="U3848" t="str">
        <f>IF(Table1[[#This Row],[Previous Purchases]]&gt;=20,"Loyal",
IF(Table1[[#This Row],[Previous Purchases]]&gt;=10,"Returning","New"))</f>
        <v>Loyal</v>
      </c>
      <c r="V3848" s="3">
        <f>IF(Table1[[#This Row],[Discount Applied]]="Yes",1,0)</f>
        <v>0</v>
      </c>
    </row>
    <row r="3849" spans="1:22" ht="14" x14ac:dyDescent="0.3">
      <c r="A3849">
        <v>3848</v>
      </c>
      <c r="B3849" s="2">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f>IF(Table1[[#This Row],[Age]]&lt;25,"Under 25",
IF(Table1[[#This Row],[Age]]&lt;=34,"25–34",
IF(Table1[[#This Row],[Age]]&lt;=44,"35–44",
IF(Table1[[#This Row],[Age]]&lt;=54,"45–54","55+"))))</f>
        <v>55+</v>
      </c>
      <c r="T3849" t="str">
        <f>IF(Table1[[#This Row],[Purchase Amount (USD)]]&gt;=100,"High Value","Low Value")</f>
        <v>Low Value</v>
      </c>
      <c r="U3849" t="str">
        <f>IF(Table1[[#This Row],[Previous Purchases]]&gt;=20,"Loyal",
IF(Table1[[#This Row],[Previous Purchases]]&gt;=10,"Returning","New"))</f>
        <v>Loyal</v>
      </c>
      <c r="V3849" s="3">
        <f>IF(Table1[[#This Row],[Discount Applied]]="Yes",1,0)</f>
        <v>0</v>
      </c>
    </row>
    <row r="3850" spans="1:22" ht="14" x14ac:dyDescent="0.3">
      <c r="A3850">
        <v>3849</v>
      </c>
      <c r="B3850" s="2">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f>IF(Table1[[#This Row],[Age]]&lt;25,"Under 25",
IF(Table1[[#This Row],[Age]]&lt;=34,"25–34",
IF(Table1[[#This Row],[Age]]&lt;=44,"35–44",
IF(Table1[[#This Row],[Age]]&lt;=54,"45–54","55+"))))</f>
        <v>Under 25</v>
      </c>
      <c r="T3850" t="str">
        <f>IF(Table1[[#This Row],[Purchase Amount (USD)]]&gt;=100,"High Value","Low Value")</f>
        <v>Low Value</v>
      </c>
      <c r="U3850" t="str">
        <f>IF(Table1[[#This Row],[Previous Purchases]]&gt;=20,"Loyal",
IF(Table1[[#This Row],[Previous Purchases]]&gt;=10,"Returning","New"))</f>
        <v>Loyal</v>
      </c>
      <c r="V3850" s="3">
        <f>IF(Table1[[#This Row],[Discount Applied]]="Yes",1,0)</f>
        <v>0</v>
      </c>
    </row>
    <row r="3851" spans="1:22" ht="14" x14ac:dyDescent="0.3">
      <c r="A3851">
        <v>3850</v>
      </c>
      <c r="B3851" s="2">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f>IF(Table1[[#This Row],[Age]]&lt;25,"Under 25",
IF(Table1[[#This Row],[Age]]&lt;=34,"25–34",
IF(Table1[[#This Row],[Age]]&lt;=44,"35–44",
IF(Table1[[#This Row],[Age]]&lt;=54,"45–54","55+"))))</f>
        <v>45–54</v>
      </c>
      <c r="T3851" t="str">
        <f>IF(Table1[[#This Row],[Purchase Amount (USD)]]&gt;=100,"High Value","Low Value")</f>
        <v>Low Value</v>
      </c>
      <c r="U3851" t="str">
        <f>IF(Table1[[#This Row],[Previous Purchases]]&gt;=20,"Loyal",
IF(Table1[[#This Row],[Previous Purchases]]&gt;=10,"Returning","New"))</f>
        <v>Loyal</v>
      </c>
      <c r="V3851" s="3">
        <f>IF(Table1[[#This Row],[Discount Applied]]="Yes",1,0)</f>
        <v>0</v>
      </c>
    </row>
    <row r="3852" spans="1:22" ht="14" x14ac:dyDescent="0.3">
      <c r="A3852">
        <v>3851</v>
      </c>
      <c r="B3852" s="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f>IF(Table1[[#This Row],[Age]]&lt;25,"Under 25",
IF(Table1[[#This Row],[Age]]&lt;=34,"25–34",
IF(Table1[[#This Row],[Age]]&lt;=44,"35–44",
IF(Table1[[#This Row],[Age]]&lt;=54,"45–54","55+"))))</f>
        <v>25–34</v>
      </c>
      <c r="T3852" t="str">
        <f>IF(Table1[[#This Row],[Purchase Amount (USD)]]&gt;=100,"High Value","Low Value")</f>
        <v>Low Value</v>
      </c>
      <c r="U3852" t="str">
        <f>IF(Table1[[#This Row],[Previous Purchases]]&gt;=20,"Loyal",
IF(Table1[[#This Row],[Previous Purchases]]&gt;=10,"Returning","New"))</f>
        <v>Loyal</v>
      </c>
      <c r="V3852" s="3">
        <f>IF(Table1[[#This Row],[Discount Applied]]="Yes",1,0)</f>
        <v>0</v>
      </c>
    </row>
    <row r="3853" spans="1:22" ht="14" x14ac:dyDescent="0.3">
      <c r="A3853">
        <v>3852</v>
      </c>
      <c r="B3853" s="2">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f>IF(Table1[[#This Row],[Age]]&lt;25,"Under 25",
IF(Table1[[#This Row],[Age]]&lt;=34,"25–34",
IF(Table1[[#This Row],[Age]]&lt;=44,"35–44",
IF(Table1[[#This Row],[Age]]&lt;=54,"45–54","55+"))))</f>
        <v>45–54</v>
      </c>
      <c r="T3853" t="str">
        <f>IF(Table1[[#This Row],[Purchase Amount (USD)]]&gt;=100,"High Value","Low Value")</f>
        <v>Low Value</v>
      </c>
      <c r="U3853" t="str">
        <f>IF(Table1[[#This Row],[Previous Purchases]]&gt;=20,"Loyal",
IF(Table1[[#This Row],[Previous Purchases]]&gt;=10,"Returning","New"))</f>
        <v>Loyal</v>
      </c>
      <c r="V3853" s="3">
        <f>IF(Table1[[#This Row],[Discount Applied]]="Yes",1,0)</f>
        <v>0</v>
      </c>
    </row>
    <row r="3854" spans="1:22" ht="14" x14ac:dyDescent="0.3">
      <c r="A3854">
        <v>3853</v>
      </c>
      <c r="B3854" s="2">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f>IF(Table1[[#This Row],[Age]]&lt;25,"Under 25",
IF(Table1[[#This Row],[Age]]&lt;=34,"25–34",
IF(Table1[[#This Row],[Age]]&lt;=44,"35–44",
IF(Table1[[#This Row],[Age]]&lt;=54,"45–54","55+"))))</f>
        <v>55+</v>
      </c>
      <c r="T3854" t="str">
        <f>IF(Table1[[#This Row],[Purchase Amount (USD)]]&gt;=100,"High Value","Low Value")</f>
        <v>Low Value</v>
      </c>
      <c r="U3854" t="str">
        <f>IF(Table1[[#This Row],[Previous Purchases]]&gt;=20,"Loyal",
IF(Table1[[#This Row],[Previous Purchases]]&gt;=10,"Returning","New"))</f>
        <v>Returning</v>
      </c>
      <c r="V3854" s="3">
        <f>IF(Table1[[#This Row],[Discount Applied]]="Yes",1,0)</f>
        <v>0</v>
      </c>
    </row>
    <row r="3855" spans="1:22" ht="14" x14ac:dyDescent="0.3">
      <c r="A3855">
        <v>3854</v>
      </c>
      <c r="B3855" s="2">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f>IF(Table1[[#This Row],[Age]]&lt;25,"Under 25",
IF(Table1[[#This Row],[Age]]&lt;=34,"25–34",
IF(Table1[[#This Row],[Age]]&lt;=44,"35–44",
IF(Table1[[#This Row],[Age]]&lt;=54,"45–54","55+"))))</f>
        <v>55+</v>
      </c>
      <c r="T3855" t="str">
        <f>IF(Table1[[#This Row],[Purchase Amount (USD)]]&gt;=100,"High Value","Low Value")</f>
        <v>Low Value</v>
      </c>
      <c r="U3855" t="str">
        <f>IF(Table1[[#This Row],[Previous Purchases]]&gt;=20,"Loyal",
IF(Table1[[#This Row],[Previous Purchases]]&gt;=10,"Returning","New"))</f>
        <v>Loyal</v>
      </c>
      <c r="V3855" s="3">
        <f>IF(Table1[[#This Row],[Discount Applied]]="Yes",1,0)</f>
        <v>0</v>
      </c>
    </row>
    <row r="3856" spans="1:22" ht="14" x14ac:dyDescent="0.3">
      <c r="A3856">
        <v>3855</v>
      </c>
      <c r="B3856" s="2">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f>IF(Table1[[#This Row],[Age]]&lt;25,"Under 25",
IF(Table1[[#This Row],[Age]]&lt;=34,"25–34",
IF(Table1[[#This Row],[Age]]&lt;=44,"35–44",
IF(Table1[[#This Row],[Age]]&lt;=54,"45–54","55+"))))</f>
        <v>55+</v>
      </c>
      <c r="T3856" t="str">
        <f>IF(Table1[[#This Row],[Purchase Amount (USD)]]&gt;=100,"High Value","Low Value")</f>
        <v>Low Value</v>
      </c>
      <c r="U3856" t="str">
        <f>IF(Table1[[#This Row],[Previous Purchases]]&gt;=20,"Loyal",
IF(Table1[[#This Row],[Previous Purchases]]&gt;=10,"Returning","New"))</f>
        <v>New</v>
      </c>
      <c r="V3856" s="3">
        <f>IF(Table1[[#This Row],[Discount Applied]]="Yes",1,0)</f>
        <v>0</v>
      </c>
    </row>
    <row r="3857" spans="1:22" ht="14" x14ac:dyDescent="0.3">
      <c r="A3857">
        <v>3856</v>
      </c>
      <c r="B3857" s="2">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f>IF(Table1[[#This Row],[Age]]&lt;25,"Under 25",
IF(Table1[[#This Row],[Age]]&lt;=34,"25–34",
IF(Table1[[#This Row],[Age]]&lt;=44,"35–44",
IF(Table1[[#This Row],[Age]]&lt;=54,"45–54","55+"))))</f>
        <v>35–44</v>
      </c>
      <c r="T3857" t="str">
        <f>IF(Table1[[#This Row],[Purchase Amount (USD)]]&gt;=100,"High Value","Low Value")</f>
        <v>Low Value</v>
      </c>
      <c r="U3857" t="str">
        <f>IF(Table1[[#This Row],[Previous Purchases]]&gt;=20,"Loyal",
IF(Table1[[#This Row],[Previous Purchases]]&gt;=10,"Returning","New"))</f>
        <v>Loyal</v>
      </c>
      <c r="V3857" s="3">
        <f>IF(Table1[[#This Row],[Discount Applied]]="Yes",1,0)</f>
        <v>0</v>
      </c>
    </row>
    <row r="3858" spans="1:22" ht="14" x14ac:dyDescent="0.3">
      <c r="A3858">
        <v>3857</v>
      </c>
      <c r="B3858" s="2">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f>IF(Table1[[#This Row],[Age]]&lt;25,"Under 25",
IF(Table1[[#This Row],[Age]]&lt;=34,"25–34",
IF(Table1[[#This Row],[Age]]&lt;=44,"35–44",
IF(Table1[[#This Row],[Age]]&lt;=54,"45–54","55+"))))</f>
        <v>35–44</v>
      </c>
      <c r="T3858" t="str">
        <f>IF(Table1[[#This Row],[Purchase Amount (USD)]]&gt;=100,"High Value","Low Value")</f>
        <v>Low Value</v>
      </c>
      <c r="U3858" t="str">
        <f>IF(Table1[[#This Row],[Previous Purchases]]&gt;=20,"Loyal",
IF(Table1[[#This Row],[Previous Purchases]]&gt;=10,"Returning","New"))</f>
        <v>New</v>
      </c>
      <c r="V3858" s="3">
        <f>IF(Table1[[#This Row],[Discount Applied]]="Yes",1,0)</f>
        <v>0</v>
      </c>
    </row>
    <row r="3859" spans="1:22" ht="14" x14ac:dyDescent="0.3">
      <c r="A3859">
        <v>3858</v>
      </c>
      <c r="B3859" s="2">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f>IF(Table1[[#This Row],[Age]]&lt;25,"Under 25",
IF(Table1[[#This Row],[Age]]&lt;=34,"25–34",
IF(Table1[[#This Row],[Age]]&lt;=44,"35–44",
IF(Table1[[#This Row],[Age]]&lt;=54,"45–54","55+"))))</f>
        <v>35–44</v>
      </c>
      <c r="T3859" t="str">
        <f>IF(Table1[[#This Row],[Purchase Amount (USD)]]&gt;=100,"High Value","Low Value")</f>
        <v>Low Value</v>
      </c>
      <c r="U3859" t="str">
        <f>IF(Table1[[#This Row],[Previous Purchases]]&gt;=20,"Loyal",
IF(Table1[[#This Row],[Previous Purchases]]&gt;=10,"Returning","New"))</f>
        <v>Loyal</v>
      </c>
      <c r="V3859" s="3">
        <f>IF(Table1[[#This Row],[Discount Applied]]="Yes",1,0)</f>
        <v>0</v>
      </c>
    </row>
    <row r="3860" spans="1:22" ht="14" x14ac:dyDescent="0.3">
      <c r="A3860">
        <v>3859</v>
      </c>
      <c r="B3860" s="2">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f>IF(Table1[[#This Row],[Age]]&lt;25,"Under 25",
IF(Table1[[#This Row],[Age]]&lt;=34,"25–34",
IF(Table1[[#This Row],[Age]]&lt;=44,"35–44",
IF(Table1[[#This Row],[Age]]&lt;=54,"45–54","55+"))))</f>
        <v>25–34</v>
      </c>
      <c r="T3860" t="str">
        <f>IF(Table1[[#This Row],[Purchase Amount (USD)]]&gt;=100,"High Value","Low Value")</f>
        <v>Low Value</v>
      </c>
      <c r="U3860" t="str">
        <f>IF(Table1[[#This Row],[Previous Purchases]]&gt;=20,"Loyal",
IF(Table1[[#This Row],[Previous Purchases]]&gt;=10,"Returning","New"))</f>
        <v>Loyal</v>
      </c>
      <c r="V3860" s="3">
        <f>IF(Table1[[#This Row],[Discount Applied]]="Yes",1,0)</f>
        <v>0</v>
      </c>
    </row>
    <row r="3861" spans="1:22" ht="14" x14ac:dyDescent="0.3">
      <c r="A3861">
        <v>3860</v>
      </c>
      <c r="B3861" s="2">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f>IF(Table1[[#This Row],[Age]]&lt;25,"Under 25",
IF(Table1[[#This Row],[Age]]&lt;=34,"25–34",
IF(Table1[[#This Row],[Age]]&lt;=44,"35–44",
IF(Table1[[#This Row],[Age]]&lt;=54,"45–54","55+"))))</f>
        <v>55+</v>
      </c>
      <c r="T3861" t="str">
        <f>IF(Table1[[#This Row],[Purchase Amount (USD)]]&gt;=100,"High Value","Low Value")</f>
        <v>Low Value</v>
      </c>
      <c r="U3861" t="str">
        <f>IF(Table1[[#This Row],[Previous Purchases]]&gt;=20,"Loyal",
IF(Table1[[#This Row],[Previous Purchases]]&gt;=10,"Returning","New"))</f>
        <v>Loyal</v>
      </c>
      <c r="V3861" s="3">
        <f>IF(Table1[[#This Row],[Discount Applied]]="Yes",1,0)</f>
        <v>0</v>
      </c>
    </row>
    <row r="3862" spans="1:22" ht="14" x14ac:dyDescent="0.3">
      <c r="A3862">
        <v>3861</v>
      </c>
      <c r="B3862" s="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f>IF(Table1[[#This Row],[Age]]&lt;25,"Under 25",
IF(Table1[[#This Row],[Age]]&lt;=34,"25–34",
IF(Table1[[#This Row],[Age]]&lt;=44,"35–44",
IF(Table1[[#This Row],[Age]]&lt;=54,"45–54","55+"))))</f>
        <v>55+</v>
      </c>
      <c r="T3862" t="str">
        <f>IF(Table1[[#This Row],[Purchase Amount (USD)]]&gt;=100,"High Value","Low Value")</f>
        <v>Low Value</v>
      </c>
      <c r="U3862" t="str">
        <f>IF(Table1[[#This Row],[Previous Purchases]]&gt;=20,"Loyal",
IF(Table1[[#This Row],[Previous Purchases]]&gt;=10,"Returning","New"))</f>
        <v>Loyal</v>
      </c>
      <c r="V3862" s="3">
        <f>IF(Table1[[#This Row],[Discount Applied]]="Yes",1,0)</f>
        <v>0</v>
      </c>
    </row>
    <row r="3863" spans="1:22" ht="14" x14ac:dyDescent="0.3">
      <c r="A3863">
        <v>3862</v>
      </c>
      <c r="B3863" s="2">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f>IF(Table1[[#This Row],[Age]]&lt;25,"Under 25",
IF(Table1[[#This Row],[Age]]&lt;=34,"25–34",
IF(Table1[[#This Row],[Age]]&lt;=44,"35–44",
IF(Table1[[#This Row],[Age]]&lt;=54,"45–54","55+"))))</f>
        <v>55+</v>
      </c>
      <c r="T3863" t="str">
        <f>IF(Table1[[#This Row],[Purchase Amount (USD)]]&gt;=100,"High Value","Low Value")</f>
        <v>Low Value</v>
      </c>
      <c r="U3863" t="str">
        <f>IF(Table1[[#This Row],[Previous Purchases]]&gt;=20,"Loyal",
IF(Table1[[#This Row],[Previous Purchases]]&gt;=10,"Returning","New"))</f>
        <v>Loyal</v>
      </c>
      <c r="V3863" s="3">
        <f>IF(Table1[[#This Row],[Discount Applied]]="Yes",1,0)</f>
        <v>0</v>
      </c>
    </row>
    <row r="3864" spans="1:22" ht="14" x14ac:dyDescent="0.3">
      <c r="A3864">
        <v>3863</v>
      </c>
      <c r="B3864" s="2">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f>IF(Table1[[#This Row],[Age]]&lt;25,"Under 25",
IF(Table1[[#This Row],[Age]]&lt;=34,"25–34",
IF(Table1[[#This Row],[Age]]&lt;=44,"35–44",
IF(Table1[[#This Row],[Age]]&lt;=54,"45–54","55+"))))</f>
        <v>55+</v>
      </c>
      <c r="T3864" t="str">
        <f>IF(Table1[[#This Row],[Purchase Amount (USD)]]&gt;=100,"High Value","Low Value")</f>
        <v>Low Value</v>
      </c>
      <c r="U3864" t="str">
        <f>IF(Table1[[#This Row],[Previous Purchases]]&gt;=20,"Loyal",
IF(Table1[[#This Row],[Previous Purchases]]&gt;=10,"Returning","New"))</f>
        <v>New</v>
      </c>
      <c r="V3864" s="3">
        <f>IF(Table1[[#This Row],[Discount Applied]]="Yes",1,0)</f>
        <v>0</v>
      </c>
    </row>
    <row r="3865" spans="1:22" ht="14" x14ac:dyDescent="0.3">
      <c r="A3865">
        <v>3864</v>
      </c>
      <c r="B3865" s="2">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f>IF(Table1[[#This Row],[Age]]&lt;25,"Under 25",
IF(Table1[[#This Row],[Age]]&lt;=34,"25–34",
IF(Table1[[#This Row],[Age]]&lt;=44,"35–44",
IF(Table1[[#This Row],[Age]]&lt;=54,"45–54","55+"))))</f>
        <v>35–44</v>
      </c>
      <c r="T3865" t="str">
        <f>IF(Table1[[#This Row],[Purchase Amount (USD)]]&gt;=100,"High Value","Low Value")</f>
        <v>Low Value</v>
      </c>
      <c r="U3865" t="str">
        <f>IF(Table1[[#This Row],[Previous Purchases]]&gt;=20,"Loyal",
IF(Table1[[#This Row],[Previous Purchases]]&gt;=10,"Returning","New"))</f>
        <v>Loyal</v>
      </c>
      <c r="V3865" s="3">
        <f>IF(Table1[[#This Row],[Discount Applied]]="Yes",1,0)</f>
        <v>0</v>
      </c>
    </row>
    <row r="3866" spans="1:22" ht="14" x14ac:dyDescent="0.3">
      <c r="A3866">
        <v>3865</v>
      </c>
      <c r="B3866" s="2">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f>IF(Table1[[#This Row],[Age]]&lt;25,"Under 25",
IF(Table1[[#This Row],[Age]]&lt;=34,"25–34",
IF(Table1[[#This Row],[Age]]&lt;=44,"35–44",
IF(Table1[[#This Row],[Age]]&lt;=54,"45–54","55+"))))</f>
        <v>55+</v>
      </c>
      <c r="T3866" t="str">
        <f>IF(Table1[[#This Row],[Purchase Amount (USD)]]&gt;=100,"High Value","Low Value")</f>
        <v>Low Value</v>
      </c>
      <c r="U3866" t="str">
        <f>IF(Table1[[#This Row],[Previous Purchases]]&gt;=20,"Loyal",
IF(Table1[[#This Row],[Previous Purchases]]&gt;=10,"Returning","New"))</f>
        <v>New</v>
      </c>
      <c r="V3866" s="3">
        <f>IF(Table1[[#This Row],[Discount Applied]]="Yes",1,0)</f>
        <v>0</v>
      </c>
    </row>
    <row r="3867" spans="1:22" ht="14" x14ac:dyDescent="0.3">
      <c r="A3867">
        <v>3866</v>
      </c>
      <c r="B3867" s="2">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f>IF(Table1[[#This Row],[Age]]&lt;25,"Under 25",
IF(Table1[[#This Row],[Age]]&lt;=34,"25–34",
IF(Table1[[#This Row],[Age]]&lt;=44,"35–44",
IF(Table1[[#This Row],[Age]]&lt;=54,"45–54","55+"))))</f>
        <v>25–34</v>
      </c>
      <c r="T3867" t="str">
        <f>IF(Table1[[#This Row],[Purchase Amount (USD)]]&gt;=100,"High Value","Low Value")</f>
        <v>Low Value</v>
      </c>
      <c r="U3867" t="str">
        <f>IF(Table1[[#This Row],[Previous Purchases]]&gt;=20,"Loyal",
IF(Table1[[#This Row],[Previous Purchases]]&gt;=10,"Returning","New"))</f>
        <v>Loyal</v>
      </c>
      <c r="V3867" s="3">
        <f>IF(Table1[[#This Row],[Discount Applied]]="Yes",1,0)</f>
        <v>0</v>
      </c>
    </row>
    <row r="3868" spans="1:22" ht="14" x14ac:dyDescent="0.3">
      <c r="A3868">
        <v>3867</v>
      </c>
      <c r="B3868" s="2">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f>IF(Table1[[#This Row],[Age]]&lt;25,"Under 25",
IF(Table1[[#This Row],[Age]]&lt;=34,"25–34",
IF(Table1[[#This Row],[Age]]&lt;=44,"35–44",
IF(Table1[[#This Row],[Age]]&lt;=54,"45–54","55+"))))</f>
        <v>55+</v>
      </c>
      <c r="T3868" t="str">
        <f>IF(Table1[[#This Row],[Purchase Amount (USD)]]&gt;=100,"High Value","Low Value")</f>
        <v>Low Value</v>
      </c>
      <c r="U3868" t="str">
        <f>IF(Table1[[#This Row],[Previous Purchases]]&gt;=20,"Loyal",
IF(Table1[[#This Row],[Previous Purchases]]&gt;=10,"Returning","New"))</f>
        <v>Loyal</v>
      </c>
      <c r="V3868" s="3">
        <f>IF(Table1[[#This Row],[Discount Applied]]="Yes",1,0)</f>
        <v>0</v>
      </c>
    </row>
    <row r="3869" spans="1:22" ht="14" x14ac:dyDescent="0.3">
      <c r="A3869">
        <v>3868</v>
      </c>
      <c r="B3869" s="2">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f>IF(Table1[[#This Row],[Age]]&lt;25,"Under 25",
IF(Table1[[#This Row],[Age]]&lt;=34,"25–34",
IF(Table1[[#This Row],[Age]]&lt;=44,"35–44",
IF(Table1[[#This Row],[Age]]&lt;=54,"45–54","55+"))))</f>
        <v>45–54</v>
      </c>
      <c r="T3869" t="str">
        <f>IF(Table1[[#This Row],[Purchase Amount (USD)]]&gt;=100,"High Value","Low Value")</f>
        <v>Low Value</v>
      </c>
      <c r="U3869" t="str">
        <f>IF(Table1[[#This Row],[Previous Purchases]]&gt;=20,"Loyal",
IF(Table1[[#This Row],[Previous Purchases]]&gt;=10,"Returning","New"))</f>
        <v>Loyal</v>
      </c>
      <c r="V3869" s="3">
        <f>IF(Table1[[#This Row],[Discount Applied]]="Yes",1,0)</f>
        <v>0</v>
      </c>
    </row>
    <row r="3870" spans="1:22" ht="14" x14ac:dyDescent="0.3">
      <c r="A3870">
        <v>3869</v>
      </c>
      <c r="B3870" s="2">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f>IF(Table1[[#This Row],[Age]]&lt;25,"Under 25",
IF(Table1[[#This Row],[Age]]&lt;=34,"25–34",
IF(Table1[[#This Row],[Age]]&lt;=44,"35–44",
IF(Table1[[#This Row],[Age]]&lt;=54,"45–54","55+"))))</f>
        <v>Under 25</v>
      </c>
      <c r="T3870" t="str">
        <f>IF(Table1[[#This Row],[Purchase Amount (USD)]]&gt;=100,"High Value","Low Value")</f>
        <v>Low Value</v>
      </c>
      <c r="U3870" t="str">
        <f>IF(Table1[[#This Row],[Previous Purchases]]&gt;=20,"Loyal",
IF(Table1[[#This Row],[Previous Purchases]]&gt;=10,"Returning","New"))</f>
        <v>New</v>
      </c>
      <c r="V3870" s="3">
        <f>IF(Table1[[#This Row],[Discount Applied]]="Yes",1,0)</f>
        <v>0</v>
      </c>
    </row>
    <row r="3871" spans="1:22" ht="14" x14ac:dyDescent="0.3">
      <c r="A3871">
        <v>3870</v>
      </c>
      <c r="B3871" s="2">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f>IF(Table1[[#This Row],[Age]]&lt;25,"Under 25",
IF(Table1[[#This Row],[Age]]&lt;=34,"25–34",
IF(Table1[[#This Row],[Age]]&lt;=44,"35–44",
IF(Table1[[#This Row],[Age]]&lt;=54,"45–54","55+"))))</f>
        <v>25–34</v>
      </c>
      <c r="T3871" t="str">
        <f>IF(Table1[[#This Row],[Purchase Amount (USD)]]&gt;=100,"High Value","Low Value")</f>
        <v>Low Value</v>
      </c>
      <c r="U3871" t="str">
        <f>IF(Table1[[#This Row],[Previous Purchases]]&gt;=20,"Loyal",
IF(Table1[[#This Row],[Previous Purchases]]&gt;=10,"Returning","New"))</f>
        <v>Loyal</v>
      </c>
      <c r="V3871" s="3">
        <f>IF(Table1[[#This Row],[Discount Applied]]="Yes",1,0)</f>
        <v>0</v>
      </c>
    </row>
    <row r="3872" spans="1:22" ht="14" x14ac:dyDescent="0.3">
      <c r="A3872">
        <v>3871</v>
      </c>
      <c r="B3872" s="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f>IF(Table1[[#This Row],[Age]]&lt;25,"Under 25",
IF(Table1[[#This Row],[Age]]&lt;=34,"25–34",
IF(Table1[[#This Row],[Age]]&lt;=44,"35–44",
IF(Table1[[#This Row],[Age]]&lt;=54,"45–54","55+"))))</f>
        <v>55+</v>
      </c>
      <c r="T3872" t="str">
        <f>IF(Table1[[#This Row],[Purchase Amount (USD)]]&gt;=100,"High Value","Low Value")</f>
        <v>Low Value</v>
      </c>
      <c r="U3872" t="str">
        <f>IF(Table1[[#This Row],[Previous Purchases]]&gt;=20,"Loyal",
IF(Table1[[#This Row],[Previous Purchases]]&gt;=10,"Returning","New"))</f>
        <v>Returning</v>
      </c>
      <c r="V3872" s="3">
        <f>IF(Table1[[#This Row],[Discount Applied]]="Yes",1,0)</f>
        <v>0</v>
      </c>
    </row>
    <row r="3873" spans="1:22" ht="14" x14ac:dyDescent="0.3">
      <c r="A3873">
        <v>3872</v>
      </c>
      <c r="B3873" s="2">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f>IF(Table1[[#This Row],[Age]]&lt;25,"Under 25",
IF(Table1[[#This Row],[Age]]&lt;=34,"25–34",
IF(Table1[[#This Row],[Age]]&lt;=44,"35–44",
IF(Table1[[#This Row],[Age]]&lt;=54,"45–54","55+"))))</f>
        <v>55+</v>
      </c>
      <c r="T3873" t="str">
        <f>IF(Table1[[#This Row],[Purchase Amount (USD)]]&gt;=100,"High Value","Low Value")</f>
        <v>Low Value</v>
      </c>
      <c r="U3873" t="str">
        <f>IF(Table1[[#This Row],[Previous Purchases]]&gt;=20,"Loyal",
IF(Table1[[#This Row],[Previous Purchases]]&gt;=10,"Returning","New"))</f>
        <v>Loyal</v>
      </c>
      <c r="V3873" s="3">
        <f>IF(Table1[[#This Row],[Discount Applied]]="Yes",1,0)</f>
        <v>0</v>
      </c>
    </row>
    <row r="3874" spans="1:22" ht="14" x14ac:dyDescent="0.3">
      <c r="A3874">
        <v>3873</v>
      </c>
      <c r="B3874" s="2">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f>IF(Table1[[#This Row],[Age]]&lt;25,"Under 25",
IF(Table1[[#This Row],[Age]]&lt;=34,"25–34",
IF(Table1[[#This Row],[Age]]&lt;=44,"35–44",
IF(Table1[[#This Row],[Age]]&lt;=54,"45–54","55+"))))</f>
        <v>35–44</v>
      </c>
      <c r="T3874" t="str">
        <f>IF(Table1[[#This Row],[Purchase Amount (USD)]]&gt;=100,"High Value","Low Value")</f>
        <v>Low Value</v>
      </c>
      <c r="U3874" t="str">
        <f>IF(Table1[[#This Row],[Previous Purchases]]&gt;=20,"Loyal",
IF(Table1[[#This Row],[Previous Purchases]]&gt;=10,"Returning","New"))</f>
        <v>New</v>
      </c>
      <c r="V3874" s="3">
        <f>IF(Table1[[#This Row],[Discount Applied]]="Yes",1,0)</f>
        <v>0</v>
      </c>
    </row>
    <row r="3875" spans="1:22" ht="14" x14ac:dyDescent="0.3">
      <c r="A3875">
        <v>3874</v>
      </c>
      <c r="B3875" s="2">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f>IF(Table1[[#This Row],[Age]]&lt;25,"Under 25",
IF(Table1[[#This Row],[Age]]&lt;=34,"25–34",
IF(Table1[[#This Row],[Age]]&lt;=44,"35–44",
IF(Table1[[#This Row],[Age]]&lt;=54,"45–54","55+"))))</f>
        <v>35–44</v>
      </c>
      <c r="T3875" t="str">
        <f>IF(Table1[[#This Row],[Purchase Amount (USD)]]&gt;=100,"High Value","Low Value")</f>
        <v>Low Value</v>
      </c>
      <c r="U3875" t="str">
        <f>IF(Table1[[#This Row],[Previous Purchases]]&gt;=20,"Loyal",
IF(Table1[[#This Row],[Previous Purchases]]&gt;=10,"Returning","New"))</f>
        <v>Loyal</v>
      </c>
      <c r="V3875" s="3">
        <f>IF(Table1[[#This Row],[Discount Applied]]="Yes",1,0)</f>
        <v>0</v>
      </c>
    </row>
    <row r="3876" spans="1:22" ht="14" x14ac:dyDescent="0.3">
      <c r="A3876">
        <v>3875</v>
      </c>
      <c r="B3876" s="2">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f>IF(Table1[[#This Row],[Age]]&lt;25,"Under 25",
IF(Table1[[#This Row],[Age]]&lt;=34,"25–34",
IF(Table1[[#This Row],[Age]]&lt;=44,"35–44",
IF(Table1[[#This Row],[Age]]&lt;=54,"45–54","55+"))))</f>
        <v>55+</v>
      </c>
      <c r="T3876" t="str">
        <f>IF(Table1[[#This Row],[Purchase Amount (USD)]]&gt;=100,"High Value","Low Value")</f>
        <v>Low Value</v>
      </c>
      <c r="U3876" t="str">
        <f>IF(Table1[[#This Row],[Previous Purchases]]&gt;=20,"Loyal",
IF(Table1[[#This Row],[Previous Purchases]]&gt;=10,"Returning","New"))</f>
        <v>Loyal</v>
      </c>
      <c r="V3876" s="3">
        <f>IF(Table1[[#This Row],[Discount Applied]]="Yes",1,0)</f>
        <v>0</v>
      </c>
    </row>
    <row r="3877" spans="1:22" ht="14" x14ac:dyDescent="0.3">
      <c r="A3877">
        <v>3876</v>
      </c>
      <c r="B3877" s="2">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f>IF(Table1[[#This Row],[Age]]&lt;25,"Under 25",
IF(Table1[[#This Row],[Age]]&lt;=34,"25–34",
IF(Table1[[#This Row],[Age]]&lt;=44,"35–44",
IF(Table1[[#This Row],[Age]]&lt;=54,"45–54","55+"))))</f>
        <v>55+</v>
      </c>
      <c r="T3877" t="str">
        <f>IF(Table1[[#This Row],[Purchase Amount (USD)]]&gt;=100,"High Value","Low Value")</f>
        <v>Low Value</v>
      </c>
      <c r="U3877" t="str">
        <f>IF(Table1[[#This Row],[Previous Purchases]]&gt;=20,"Loyal",
IF(Table1[[#This Row],[Previous Purchases]]&gt;=10,"Returning","New"))</f>
        <v>Loyal</v>
      </c>
      <c r="V3877" s="3">
        <f>IF(Table1[[#This Row],[Discount Applied]]="Yes",1,0)</f>
        <v>0</v>
      </c>
    </row>
    <row r="3878" spans="1:22" ht="14" x14ac:dyDescent="0.3">
      <c r="A3878">
        <v>3877</v>
      </c>
      <c r="B3878" s="2">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f>IF(Table1[[#This Row],[Age]]&lt;25,"Under 25",
IF(Table1[[#This Row],[Age]]&lt;=34,"25–34",
IF(Table1[[#This Row],[Age]]&lt;=44,"35–44",
IF(Table1[[#This Row],[Age]]&lt;=54,"45–54","55+"))))</f>
        <v>55+</v>
      </c>
      <c r="T3878" t="str">
        <f>IF(Table1[[#This Row],[Purchase Amount (USD)]]&gt;=100,"High Value","Low Value")</f>
        <v>Low Value</v>
      </c>
      <c r="U3878" t="str">
        <f>IF(Table1[[#This Row],[Previous Purchases]]&gt;=20,"Loyal",
IF(Table1[[#This Row],[Previous Purchases]]&gt;=10,"Returning","New"))</f>
        <v>New</v>
      </c>
      <c r="V3878" s="3">
        <f>IF(Table1[[#This Row],[Discount Applied]]="Yes",1,0)</f>
        <v>0</v>
      </c>
    </row>
    <row r="3879" spans="1:22" ht="14" x14ac:dyDescent="0.3">
      <c r="A3879">
        <v>3878</v>
      </c>
      <c r="B3879" s="2">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f>IF(Table1[[#This Row],[Age]]&lt;25,"Under 25",
IF(Table1[[#This Row],[Age]]&lt;=34,"25–34",
IF(Table1[[#This Row],[Age]]&lt;=44,"35–44",
IF(Table1[[#This Row],[Age]]&lt;=54,"45–54","55+"))))</f>
        <v>25–34</v>
      </c>
      <c r="T3879" t="str">
        <f>IF(Table1[[#This Row],[Purchase Amount (USD)]]&gt;=100,"High Value","Low Value")</f>
        <v>Low Value</v>
      </c>
      <c r="U3879" t="str">
        <f>IF(Table1[[#This Row],[Previous Purchases]]&gt;=20,"Loyal",
IF(Table1[[#This Row],[Previous Purchases]]&gt;=10,"Returning","New"))</f>
        <v>Loyal</v>
      </c>
      <c r="V3879" s="3">
        <f>IF(Table1[[#This Row],[Discount Applied]]="Yes",1,0)</f>
        <v>0</v>
      </c>
    </row>
    <row r="3880" spans="1:22" ht="14" x14ac:dyDescent="0.3">
      <c r="A3880">
        <v>3879</v>
      </c>
      <c r="B3880" s="2">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f>IF(Table1[[#This Row],[Age]]&lt;25,"Under 25",
IF(Table1[[#This Row],[Age]]&lt;=34,"25–34",
IF(Table1[[#This Row],[Age]]&lt;=44,"35–44",
IF(Table1[[#This Row],[Age]]&lt;=54,"45–54","55+"))))</f>
        <v>55+</v>
      </c>
      <c r="T3880" t="str">
        <f>IF(Table1[[#This Row],[Purchase Amount (USD)]]&gt;=100,"High Value","Low Value")</f>
        <v>Low Value</v>
      </c>
      <c r="U3880" t="str">
        <f>IF(Table1[[#This Row],[Previous Purchases]]&gt;=20,"Loyal",
IF(Table1[[#This Row],[Previous Purchases]]&gt;=10,"Returning","New"))</f>
        <v>Loyal</v>
      </c>
      <c r="V3880" s="3">
        <f>IF(Table1[[#This Row],[Discount Applied]]="Yes",1,0)</f>
        <v>0</v>
      </c>
    </row>
    <row r="3881" spans="1:22" ht="14" x14ac:dyDescent="0.3">
      <c r="A3881">
        <v>3880</v>
      </c>
      <c r="B3881" s="2">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f>IF(Table1[[#This Row],[Age]]&lt;25,"Under 25",
IF(Table1[[#This Row],[Age]]&lt;=34,"25–34",
IF(Table1[[#This Row],[Age]]&lt;=44,"35–44",
IF(Table1[[#This Row],[Age]]&lt;=54,"45–54","55+"))))</f>
        <v>25–34</v>
      </c>
      <c r="T3881" t="str">
        <f>IF(Table1[[#This Row],[Purchase Amount (USD)]]&gt;=100,"High Value","Low Value")</f>
        <v>Low Value</v>
      </c>
      <c r="U3881" t="str">
        <f>IF(Table1[[#This Row],[Previous Purchases]]&gt;=20,"Loyal",
IF(Table1[[#This Row],[Previous Purchases]]&gt;=10,"Returning","New"))</f>
        <v>New</v>
      </c>
      <c r="V3881" s="3">
        <f>IF(Table1[[#This Row],[Discount Applied]]="Yes",1,0)</f>
        <v>0</v>
      </c>
    </row>
    <row r="3882" spans="1:22" ht="14" x14ac:dyDescent="0.3">
      <c r="A3882">
        <v>3881</v>
      </c>
      <c r="B3882" s="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f>IF(Table1[[#This Row],[Age]]&lt;25,"Under 25",
IF(Table1[[#This Row],[Age]]&lt;=34,"25–34",
IF(Table1[[#This Row],[Age]]&lt;=44,"35–44",
IF(Table1[[#This Row],[Age]]&lt;=54,"45–54","55+"))))</f>
        <v>35–44</v>
      </c>
      <c r="T3882" t="str">
        <f>IF(Table1[[#This Row],[Purchase Amount (USD)]]&gt;=100,"High Value","Low Value")</f>
        <v>Low Value</v>
      </c>
      <c r="U3882" t="str">
        <f>IF(Table1[[#This Row],[Previous Purchases]]&gt;=20,"Loyal",
IF(Table1[[#This Row],[Previous Purchases]]&gt;=10,"Returning","New"))</f>
        <v>Loyal</v>
      </c>
      <c r="V3882" s="3">
        <f>IF(Table1[[#This Row],[Discount Applied]]="Yes",1,0)</f>
        <v>0</v>
      </c>
    </row>
    <row r="3883" spans="1:22" ht="14" x14ac:dyDescent="0.3">
      <c r="A3883">
        <v>3882</v>
      </c>
      <c r="B3883" s="2">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f>IF(Table1[[#This Row],[Age]]&lt;25,"Under 25",
IF(Table1[[#This Row],[Age]]&lt;=34,"25–34",
IF(Table1[[#This Row],[Age]]&lt;=44,"35–44",
IF(Table1[[#This Row],[Age]]&lt;=54,"45–54","55+"))))</f>
        <v>55+</v>
      </c>
      <c r="T3883" t="str">
        <f>IF(Table1[[#This Row],[Purchase Amount (USD)]]&gt;=100,"High Value","Low Value")</f>
        <v>Low Value</v>
      </c>
      <c r="U3883" t="str">
        <f>IF(Table1[[#This Row],[Previous Purchases]]&gt;=20,"Loyal",
IF(Table1[[#This Row],[Previous Purchases]]&gt;=10,"Returning","New"))</f>
        <v>Returning</v>
      </c>
      <c r="V3883" s="3">
        <f>IF(Table1[[#This Row],[Discount Applied]]="Yes",1,0)</f>
        <v>0</v>
      </c>
    </row>
    <row r="3884" spans="1:22" ht="14" x14ac:dyDescent="0.3">
      <c r="A3884">
        <v>3883</v>
      </c>
      <c r="B3884" s="2">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f>IF(Table1[[#This Row],[Age]]&lt;25,"Under 25",
IF(Table1[[#This Row],[Age]]&lt;=34,"25–34",
IF(Table1[[#This Row],[Age]]&lt;=44,"35–44",
IF(Table1[[#This Row],[Age]]&lt;=54,"45–54","55+"))))</f>
        <v>35–44</v>
      </c>
      <c r="T3884" t="str">
        <f>IF(Table1[[#This Row],[Purchase Amount (USD)]]&gt;=100,"High Value","Low Value")</f>
        <v>Low Value</v>
      </c>
      <c r="U3884" t="str">
        <f>IF(Table1[[#This Row],[Previous Purchases]]&gt;=20,"Loyal",
IF(Table1[[#This Row],[Previous Purchases]]&gt;=10,"Returning","New"))</f>
        <v>Loyal</v>
      </c>
      <c r="V3884" s="3">
        <f>IF(Table1[[#This Row],[Discount Applied]]="Yes",1,0)</f>
        <v>0</v>
      </c>
    </row>
    <row r="3885" spans="1:22" ht="14" x14ac:dyDescent="0.3">
      <c r="A3885">
        <v>3884</v>
      </c>
      <c r="B3885" s="2">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f>IF(Table1[[#This Row],[Age]]&lt;25,"Under 25",
IF(Table1[[#This Row],[Age]]&lt;=34,"25–34",
IF(Table1[[#This Row],[Age]]&lt;=44,"35–44",
IF(Table1[[#This Row],[Age]]&lt;=54,"45–54","55+"))))</f>
        <v>25–34</v>
      </c>
      <c r="T3885" t="str">
        <f>IF(Table1[[#This Row],[Purchase Amount (USD)]]&gt;=100,"High Value","Low Value")</f>
        <v>Low Value</v>
      </c>
      <c r="U3885" t="str">
        <f>IF(Table1[[#This Row],[Previous Purchases]]&gt;=20,"Loyal",
IF(Table1[[#This Row],[Previous Purchases]]&gt;=10,"Returning","New"))</f>
        <v>Loyal</v>
      </c>
      <c r="V3885" s="3">
        <f>IF(Table1[[#This Row],[Discount Applied]]="Yes",1,0)</f>
        <v>0</v>
      </c>
    </row>
    <row r="3886" spans="1:22" ht="14" x14ac:dyDescent="0.3">
      <c r="A3886">
        <v>3885</v>
      </c>
      <c r="B3886" s="2">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f>IF(Table1[[#This Row],[Age]]&lt;25,"Under 25",
IF(Table1[[#This Row],[Age]]&lt;=34,"25–34",
IF(Table1[[#This Row],[Age]]&lt;=44,"35–44",
IF(Table1[[#This Row],[Age]]&lt;=54,"45–54","55+"))))</f>
        <v>45–54</v>
      </c>
      <c r="T3886" t="str">
        <f>IF(Table1[[#This Row],[Purchase Amount (USD)]]&gt;=100,"High Value","Low Value")</f>
        <v>Low Value</v>
      </c>
      <c r="U3886" t="str">
        <f>IF(Table1[[#This Row],[Previous Purchases]]&gt;=20,"Loyal",
IF(Table1[[#This Row],[Previous Purchases]]&gt;=10,"Returning","New"))</f>
        <v>New</v>
      </c>
      <c r="V3886" s="3">
        <f>IF(Table1[[#This Row],[Discount Applied]]="Yes",1,0)</f>
        <v>0</v>
      </c>
    </row>
    <row r="3887" spans="1:22" ht="14" x14ac:dyDescent="0.3">
      <c r="A3887">
        <v>3886</v>
      </c>
      <c r="B3887" s="2">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f>IF(Table1[[#This Row],[Age]]&lt;25,"Under 25",
IF(Table1[[#This Row],[Age]]&lt;=34,"25–34",
IF(Table1[[#This Row],[Age]]&lt;=44,"35–44",
IF(Table1[[#This Row],[Age]]&lt;=54,"45–54","55+"))))</f>
        <v>45–54</v>
      </c>
      <c r="T3887" t="str">
        <f>IF(Table1[[#This Row],[Purchase Amount (USD)]]&gt;=100,"High Value","Low Value")</f>
        <v>Low Value</v>
      </c>
      <c r="U3887" t="str">
        <f>IF(Table1[[#This Row],[Previous Purchases]]&gt;=20,"Loyal",
IF(Table1[[#This Row],[Previous Purchases]]&gt;=10,"Returning","New"))</f>
        <v>Loyal</v>
      </c>
      <c r="V3887" s="3">
        <f>IF(Table1[[#This Row],[Discount Applied]]="Yes",1,0)</f>
        <v>0</v>
      </c>
    </row>
    <row r="3888" spans="1:22" ht="14" x14ac:dyDescent="0.3">
      <c r="A3888">
        <v>3887</v>
      </c>
      <c r="B3888" s="2">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f>IF(Table1[[#This Row],[Age]]&lt;25,"Under 25",
IF(Table1[[#This Row],[Age]]&lt;=34,"25–34",
IF(Table1[[#This Row],[Age]]&lt;=44,"35–44",
IF(Table1[[#This Row],[Age]]&lt;=54,"45–54","55+"))))</f>
        <v>35–44</v>
      </c>
      <c r="T3888" t="str">
        <f>IF(Table1[[#This Row],[Purchase Amount (USD)]]&gt;=100,"High Value","Low Value")</f>
        <v>Low Value</v>
      </c>
      <c r="U3888" t="str">
        <f>IF(Table1[[#This Row],[Previous Purchases]]&gt;=20,"Loyal",
IF(Table1[[#This Row],[Previous Purchases]]&gt;=10,"Returning","New"))</f>
        <v>Loyal</v>
      </c>
      <c r="V3888" s="3">
        <f>IF(Table1[[#This Row],[Discount Applied]]="Yes",1,0)</f>
        <v>0</v>
      </c>
    </row>
    <row r="3889" spans="1:22" ht="14" x14ac:dyDescent="0.3">
      <c r="A3889">
        <v>3888</v>
      </c>
      <c r="B3889" s="2">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f>IF(Table1[[#This Row],[Age]]&lt;25,"Under 25",
IF(Table1[[#This Row],[Age]]&lt;=34,"25–34",
IF(Table1[[#This Row],[Age]]&lt;=44,"35–44",
IF(Table1[[#This Row],[Age]]&lt;=54,"45–54","55+"))))</f>
        <v>35–44</v>
      </c>
      <c r="T3889" t="str">
        <f>IF(Table1[[#This Row],[Purchase Amount (USD)]]&gt;=100,"High Value","Low Value")</f>
        <v>Low Value</v>
      </c>
      <c r="U3889" t="str">
        <f>IF(Table1[[#This Row],[Previous Purchases]]&gt;=20,"Loyal",
IF(Table1[[#This Row],[Previous Purchases]]&gt;=10,"Returning","New"))</f>
        <v>New</v>
      </c>
      <c r="V3889" s="3">
        <f>IF(Table1[[#This Row],[Discount Applied]]="Yes",1,0)</f>
        <v>0</v>
      </c>
    </row>
    <row r="3890" spans="1:22" ht="14" x14ac:dyDescent="0.3">
      <c r="A3890">
        <v>3889</v>
      </c>
      <c r="B3890" s="2">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f>IF(Table1[[#This Row],[Age]]&lt;25,"Under 25",
IF(Table1[[#This Row],[Age]]&lt;=34,"25–34",
IF(Table1[[#This Row],[Age]]&lt;=44,"35–44",
IF(Table1[[#This Row],[Age]]&lt;=54,"45–54","55+"))))</f>
        <v>45–54</v>
      </c>
      <c r="T3890" t="str">
        <f>IF(Table1[[#This Row],[Purchase Amount (USD)]]&gt;=100,"High Value","Low Value")</f>
        <v>Low Value</v>
      </c>
      <c r="U3890" t="str">
        <f>IF(Table1[[#This Row],[Previous Purchases]]&gt;=20,"Loyal",
IF(Table1[[#This Row],[Previous Purchases]]&gt;=10,"Returning","New"))</f>
        <v>Returning</v>
      </c>
      <c r="V3890" s="3">
        <f>IF(Table1[[#This Row],[Discount Applied]]="Yes",1,0)</f>
        <v>0</v>
      </c>
    </row>
    <row r="3891" spans="1:22" ht="14" x14ac:dyDescent="0.3">
      <c r="A3891">
        <v>3890</v>
      </c>
      <c r="B3891" s="2">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f>IF(Table1[[#This Row],[Age]]&lt;25,"Under 25",
IF(Table1[[#This Row],[Age]]&lt;=34,"25–34",
IF(Table1[[#This Row],[Age]]&lt;=44,"35–44",
IF(Table1[[#This Row],[Age]]&lt;=54,"45–54","55+"))))</f>
        <v>55+</v>
      </c>
      <c r="T3891" t="str">
        <f>IF(Table1[[#This Row],[Purchase Amount (USD)]]&gt;=100,"High Value","Low Value")</f>
        <v>Low Value</v>
      </c>
      <c r="U3891" t="str">
        <f>IF(Table1[[#This Row],[Previous Purchases]]&gt;=20,"Loyal",
IF(Table1[[#This Row],[Previous Purchases]]&gt;=10,"Returning","New"))</f>
        <v>Loyal</v>
      </c>
      <c r="V3891" s="3">
        <f>IF(Table1[[#This Row],[Discount Applied]]="Yes",1,0)</f>
        <v>0</v>
      </c>
    </row>
    <row r="3892" spans="1:22" ht="14" x14ac:dyDescent="0.3">
      <c r="A3892">
        <v>3891</v>
      </c>
      <c r="B3892" s="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f>IF(Table1[[#This Row],[Age]]&lt;25,"Under 25",
IF(Table1[[#This Row],[Age]]&lt;=34,"25–34",
IF(Table1[[#This Row],[Age]]&lt;=44,"35–44",
IF(Table1[[#This Row],[Age]]&lt;=54,"45–54","55+"))))</f>
        <v>35–44</v>
      </c>
      <c r="T3892" t="str">
        <f>IF(Table1[[#This Row],[Purchase Amount (USD)]]&gt;=100,"High Value","Low Value")</f>
        <v>Low Value</v>
      </c>
      <c r="U3892" t="str">
        <f>IF(Table1[[#This Row],[Previous Purchases]]&gt;=20,"Loyal",
IF(Table1[[#This Row],[Previous Purchases]]&gt;=10,"Returning","New"))</f>
        <v>Loyal</v>
      </c>
      <c r="V3892" s="3">
        <f>IF(Table1[[#This Row],[Discount Applied]]="Yes",1,0)</f>
        <v>0</v>
      </c>
    </row>
    <row r="3893" spans="1:22" ht="14" x14ac:dyDescent="0.3">
      <c r="A3893">
        <v>3892</v>
      </c>
      <c r="B3893" s="2">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f>IF(Table1[[#This Row],[Age]]&lt;25,"Under 25",
IF(Table1[[#This Row],[Age]]&lt;=34,"25–34",
IF(Table1[[#This Row],[Age]]&lt;=44,"35–44",
IF(Table1[[#This Row],[Age]]&lt;=54,"45–54","55+"))))</f>
        <v>35–44</v>
      </c>
      <c r="T3893" t="str">
        <f>IF(Table1[[#This Row],[Purchase Amount (USD)]]&gt;=100,"High Value","Low Value")</f>
        <v>Low Value</v>
      </c>
      <c r="U3893" t="str">
        <f>IF(Table1[[#This Row],[Previous Purchases]]&gt;=20,"Loyal",
IF(Table1[[#This Row],[Previous Purchases]]&gt;=10,"Returning","New"))</f>
        <v>New</v>
      </c>
      <c r="V3893" s="3">
        <f>IF(Table1[[#This Row],[Discount Applied]]="Yes",1,0)</f>
        <v>0</v>
      </c>
    </row>
    <row r="3894" spans="1:22" ht="14" x14ac:dyDescent="0.3">
      <c r="A3894">
        <v>3893</v>
      </c>
      <c r="B3894" s="2">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f>IF(Table1[[#This Row],[Age]]&lt;25,"Under 25",
IF(Table1[[#This Row],[Age]]&lt;=34,"25–34",
IF(Table1[[#This Row],[Age]]&lt;=44,"35–44",
IF(Table1[[#This Row],[Age]]&lt;=54,"45–54","55+"))))</f>
        <v>35–44</v>
      </c>
      <c r="T3894" t="str">
        <f>IF(Table1[[#This Row],[Purchase Amount (USD)]]&gt;=100,"High Value","Low Value")</f>
        <v>Low Value</v>
      </c>
      <c r="U3894" t="str">
        <f>IF(Table1[[#This Row],[Previous Purchases]]&gt;=20,"Loyal",
IF(Table1[[#This Row],[Previous Purchases]]&gt;=10,"Returning","New"))</f>
        <v>New</v>
      </c>
      <c r="V3894" s="3">
        <f>IF(Table1[[#This Row],[Discount Applied]]="Yes",1,0)</f>
        <v>0</v>
      </c>
    </row>
    <row r="3895" spans="1:22" ht="14" x14ac:dyDescent="0.3">
      <c r="A3895">
        <v>3894</v>
      </c>
      <c r="B3895" s="2">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f>IF(Table1[[#This Row],[Age]]&lt;25,"Under 25",
IF(Table1[[#This Row],[Age]]&lt;=34,"25–34",
IF(Table1[[#This Row],[Age]]&lt;=44,"35–44",
IF(Table1[[#This Row],[Age]]&lt;=54,"45–54","55+"))))</f>
        <v>Under 25</v>
      </c>
      <c r="T3895" t="str">
        <f>IF(Table1[[#This Row],[Purchase Amount (USD)]]&gt;=100,"High Value","Low Value")</f>
        <v>Low Value</v>
      </c>
      <c r="U3895" t="str">
        <f>IF(Table1[[#This Row],[Previous Purchases]]&gt;=20,"Loyal",
IF(Table1[[#This Row],[Previous Purchases]]&gt;=10,"Returning","New"))</f>
        <v>Loyal</v>
      </c>
      <c r="V3895" s="3">
        <f>IF(Table1[[#This Row],[Discount Applied]]="Yes",1,0)</f>
        <v>0</v>
      </c>
    </row>
    <row r="3896" spans="1:22" ht="14" x14ac:dyDescent="0.3">
      <c r="A3896">
        <v>3895</v>
      </c>
      <c r="B3896" s="2">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f>IF(Table1[[#This Row],[Age]]&lt;25,"Under 25",
IF(Table1[[#This Row],[Age]]&lt;=34,"25–34",
IF(Table1[[#This Row],[Age]]&lt;=44,"35–44",
IF(Table1[[#This Row],[Age]]&lt;=54,"45–54","55+"))))</f>
        <v>55+</v>
      </c>
      <c r="T3896" t="str">
        <f>IF(Table1[[#This Row],[Purchase Amount (USD)]]&gt;=100,"High Value","Low Value")</f>
        <v>Low Value</v>
      </c>
      <c r="U3896" t="str">
        <f>IF(Table1[[#This Row],[Previous Purchases]]&gt;=20,"Loyal",
IF(Table1[[#This Row],[Previous Purchases]]&gt;=10,"Returning","New"))</f>
        <v>Loyal</v>
      </c>
      <c r="V3896" s="3">
        <f>IF(Table1[[#This Row],[Discount Applied]]="Yes",1,0)</f>
        <v>0</v>
      </c>
    </row>
    <row r="3897" spans="1:22" ht="14" x14ac:dyDescent="0.3">
      <c r="A3897">
        <v>3896</v>
      </c>
      <c r="B3897" s="2">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f>IF(Table1[[#This Row],[Age]]&lt;25,"Under 25",
IF(Table1[[#This Row],[Age]]&lt;=34,"25–34",
IF(Table1[[#This Row],[Age]]&lt;=44,"35–44",
IF(Table1[[#This Row],[Age]]&lt;=54,"45–54","55+"))))</f>
        <v>35–44</v>
      </c>
      <c r="T3897" t="str">
        <f>IF(Table1[[#This Row],[Purchase Amount (USD)]]&gt;=100,"High Value","Low Value")</f>
        <v>Low Value</v>
      </c>
      <c r="U3897" t="str">
        <f>IF(Table1[[#This Row],[Previous Purchases]]&gt;=20,"Loyal",
IF(Table1[[#This Row],[Previous Purchases]]&gt;=10,"Returning","New"))</f>
        <v>Loyal</v>
      </c>
      <c r="V3897" s="3">
        <f>IF(Table1[[#This Row],[Discount Applied]]="Yes",1,0)</f>
        <v>0</v>
      </c>
    </row>
    <row r="3898" spans="1:22" ht="14" x14ac:dyDescent="0.3">
      <c r="A3898">
        <v>3897</v>
      </c>
      <c r="B3898" s="2">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str">
        <f>IF(Table1[[#This Row],[Age]]&lt;25,"Under 25",
IF(Table1[[#This Row],[Age]]&lt;=34,"25–34",
IF(Table1[[#This Row],[Age]]&lt;=44,"35–44",
IF(Table1[[#This Row],[Age]]&lt;=54,"45–54","55+"))))</f>
        <v>45–54</v>
      </c>
      <c r="T3898" t="str">
        <f>IF(Table1[[#This Row],[Purchase Amount (USD)]]&gt;=100,"High Value","Low Value")</f>
        <v>Low Value</v>
      </c>
      <c r="U3898" t="str">
        <f>IF(Table1[[#This Row],[Previous Purchases]]&gt;=20,"Loyal",
IF(Table1[[#This Row],[Previous Purchases]]&gt;=10,"Returning","New"))</f>
        <v>Loyal</v>
      </c>
      <c r="V3898" s="3">
        <f>IF(Table1[[#This Row],[Discount Applied]]="Yes",1,0)</f>
        <v>0</v>
      </c>
    </row>
    <row r="3899" spans="1:22" ht="14" x14ac:dyDescent="0.3">
      <c r="A3899">
        <v>3898</v>
      </c>
      <c r="B3899" s="2">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str">
        <f>IF(Table1[[#This Row],[Age]]&lt;25,"Under 25",
IF(Table1[[#This Row],[Age]]&lt;=34,"25–34",
IF(Table1[[#This Row],[Age]]&lt;=44,"35–44",
IF(Table1[[#This Row],[Age]]&lt;=54,"45–54","55+"))))</f>
        <v>45–54</v>
      </c>
      <c r="T3899" t="str">
        <f>IF(Table1[[#This Row],[Purchase Amount (USD)]]&gt;=100,"High Value","Low Value")</f>
        <v>Low Value</v>
      </c>
      <c r="U3899" t="str">
        <f>IF(Table1[[#This Row],[Previous Purchases]]&gt;=20,"Loyal",
IF(Table1[[#This Row],[Previous Purchases]]&gt;=10,"Returning","New"))</f>
        <v>Loyal</v>
      </c>
      <c r="V3899" s="3">
        <f>IF(Table1[[#This Row],[Discount Applied]]="Yes",1,0)</f>
        <v>0</v>
      </c>
    </row>
    <row r="3900" spans="1:22" ht="14" x14ac:dyDescent="0.3">
      <c r="A3900">
        <v>3899</v>
      </c>
      <c r="B3900" s="2">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f>IF(Table1[[#This Row],[Age]]&lt;25,"Under 25",
IF(Table1[[#This Row],[Age]]&lt;=34,"25–34",
IF(Table1[[#This Row],[Age]]&lt;=44,"35–44",
IF(Table1[[#This Row],[Age]]&lt;=54,"45–54","55+"))))</f>
        <v>35–44</v>
      </c>
      <c r="T3900" t="str">
        <f>IF(Table1[[#This Row],[Purchase Amount (USD)]]&gt;=100,"High Value","Low Value")</f>
        <v>Low Value</v>
      </c>
      <c r="U3900" t="str">
        <f>IF(Table1[[#This Row],[Previous Purchases]]&gt;=20,"Loyal",
IF(Table1[[#This Row],[Previous Purchases]]&gt;=10,"Returning","New"))</f>
        <v>Loyal</v>
      </c>
      <c r="V3900" s="3">
        <f>IF(Table1[[#This Row],[Discount Applied]]="Yes",1,0)</f>
        <v>0</v>
      </c>
    </row>
    <row r="3901" spans="1:22" ht="14" x14ac:dyDescent="0.3">
      <c r="A3901">
        <v>3900</v>
      </c>
      <c r="B3901" s="2">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f>IF(Table1[[#This Row],[Age]]&lt;25,"Under 25",
IF(Table1[[#This Row],[Age]]&lt;=34,"25–34",
IF(Table1[[#This Row],[Age]]&lt;=44,"35–44",
IF(Table1[[#This Row],[Age]]&lt;=54,"45–54","55+"))))</f>
        <v>45–54</v>
      </c>
      <c r="T3901" t="str">
        <f>IF(Table1[[#This Row],[Purchase Amount (USD)]]&gt;=100,"High Value","Low Value")</f>
        <v>Low Value</v>
      </c>
      <c r="U3901" t="str">
        <f>IF(Table1[[#This Row],[Previous Purchases]]&gt;=20,"Loyal",
IF(Table1[[#This Row],[Previous Purchases]]&gt;=10,"Returning","New"))</f>
        <v>Loyal</v>
      </c>
      <c r="V3901" s="3">
        <f>IF(Table1[[#This Row],[Discount Applied]]="Yes",1,0)</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Sheet6</vt:lpstr>
      <vt:lpstr>Sheet7</vt:lpstr>
      <vt:lpstr>Pivots</vt:lpstr>
      <vt:lpstr>Dashboard</vt:lpstr>
      <vt:lpstr>shopping_behaviour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owen mosweu</dc:creator>
  <cp:lastModifiedBy>owen mosweu</cp:lastModifiedBy>
  <dcterms:created xsi:type="dcterms:W3CDTF">2026-01-05T22:41:31Z</dcterms:created>
  <dcterms:modified xsi:type="dcterms:W3CDTF">2026-01-06T16:40:57Z</dcterms:modified>
</cp:coreProperties>
</file>