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8A485C4A-D11E-4000-8A2F-BCA9EE0CDB3D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Sheet3" sheetId="3" r:id="rId1"/>
    <sheet name="Sheet1" sheetId="1" r:id="rId2"/>
    <sheet name="Sheet2" sheetId="2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I15" i="1"/>
  <c r="K15" i="1" s="1"/>
  <c r="I16" i="1"/>
  <c r="K16" i="1" s="1"/>
  <c r="I17" i="1"/>
  <c r="K17" i="1" s="1"/>
  <c r="I18" i="1"/>
  <c r="K18" i="1" s="1"/>
  <c r="I19" i="1"/>
  <c r="K19" i="1" s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C15" i="1"/>
  <c r="C16" i="1"/>
  <c r="C17" i="1"/>
  <c r="C18" i="1"/>
  <c r="C19" i="1"/>
  <c r="B16" i="1"/>
  <c r="B17" i="1"/>
  <c r="B18" i="1"/>
  <c r="B19" i="1"/>
  <c r="B15" i="1"/>
</calcChain>
</file>

<file path=xl/sharedStrings.xml><?xml version="1.0" encoding="utf-8"?>
<sst xmlns="http://schemas.openxmlformats.org/spreadsheetml/2006/main" count="52" uniqueCount="33">
  <si>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</si>
  <si>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</si>
  <si>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</si>
  <si>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</si>
  <si>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</si>
  <si>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</si>
  <si>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</si>
  <si>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</si>
  <si>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</si>
  <si>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</si>
  <si>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</si>
  <si>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</si>
  <si>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</si>
  <si>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</si>
  <si>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</si>
  <si>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</si>
  <si>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</si>
  <si>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</si>
  <si>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</si>
  <si>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1/1/2020</t>
  </si>
  <si>
    <t>1/2/2020</t>
  </si>
  <si>
    <t>1/3/2020</t>
  </si>
  <si>
    <t>1/4/2020</t>
  </si>
  <si>
    <t>1/5/2020</t>
  </si>
  <si>
    <t>1/6/2020</t>
  </si>
  <si>
    <t>Names</t>
  </si>
  <si>
    <t>Hours</t>
  </si>
  <si>
    <t>Row Labels</t>
  </si>
  <si>
    <t>Chan, Daniel</t>
  </si>
  <si>
    <t>Sanchez, Alexis</t>
  </si>
  <si>
    <t>Grand Total</t>
  </si>
  <si>
    <t>Sum of Pay Rate</t>
  </si>
  <si>
    <t>Sum of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</si>
</sst>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ery Harrah" refreshedDate="45809.537120717592" createdVersion="8" refreshedVersion="8" minRefreshableVersion="3" recordCount="5" xr:uid="{82497BE9-3BD9-4E46-A4B1-D3A2EF62C792}">
  <cacheSource type="worksheet">
    <worksheetSource name="Table3"/>
  </cacheSource>
  <cacheFields count="10">
    <cacheField name="Names" numFmtId="0">
      <sharedItems count="5"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 minValue="6" maxValue="8.5"/>
    </cacheField>
    <cacheField name="1/2/2020" numFmtId="0">
      <sharedItems containsSemiMixedTypes="0" containsString="0" containsNumber="1" minValue="5" maxValue="8"/>
    </cacheField>
    <cacheField name="1/3/2020" numFmtId="0">
      <sharedItems containsSemiMixedTypes="0" containsString="0" containsNumber="1" minValue="5" maxValue="10"/>
    </cacheField>
    <cacheField name="1/4/2020" numFmtId="0">
      <sharedItems containsSemiMixedTypes="0" containsString="0" containsNumber="1" minValue="5.5" maxValue="8"/>
    </cacheField>
    <cacheField name="1/5/2020" numFmtId="0">
      <sharedItems containsSemiMixedTypes="0" containsString="0" containsNumber="1" containsInteger="1" minValue="5" maxValue="9"/>
    </cacheField>
    <cacheField name="1/6/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0">
      <sharedItems containsSemiMixedTypes="0" containsString="0" containsNumber="1" minValue="65" maxValue="3000"/>
    </cacheField>
    <cacheField name="Total Pay" numFmtId="0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"/>
    <n v="8"/>
    <n v="8.5"/>
    <n v="7"/>
    <n v="5"/>
    <n v="2.5"/>
    <n v="39"/>
    <n v="100.5"/>
    <n v="3919.5"/>
  </r>
  <r>
    <x v="1"/>
    <n v="8.5"/>
    <n v="7"/>
    <n v="8"/>
    <n v="8"/>
    <n v="9"/>
    <n v="5.5"/>
    <n v="46"/>
    <n v="75"/>
    <n v="3450"/>
  </r>
  <r>
    <x v="2"/>
    <n v="7.5"/>
    <n v="6.5"/>
    <n v="10"/>
    <n v="8"/>
    <n v="7"/>
    <n v="5"/>
    <n v="44"/>
    <n v="150"/>
    <n v="6600"/>
  </r>
  <r>
    <x v="3"/>
    <n v="8"/>
    <n v="8"/>
    <n v="8"/>
    <n v="7"/>
    <n v="7"/>
    <n v="4"/>
    <n v="42"/>
    <n v="65"/>
    <n v="2730"/>
  </r>
  <r>
    <x v="4"/>
    <n v="6"/>
    <n v="5"/>
    <n v="5"/>
    <n v="5.5"/>
    <n v="6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27F2E-FC18-4125-9B29-A02C75E06F7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0"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y Rate" fld="8" baseField="0" baseItem="0" numFmtId="164"/>
    <dataField name="Sum of Total Pay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A15C0-B626-4D7A-A198-05B99F963865}" name="Table1" displayName="Table1" ref="A1:I6" totalsRowShown="0" headerRowDxfId="10" dataDxfId="11">
  <autoFilter ref="A1:I6" xr:uid="{672A15C0-B626-4D7A-A198-05B99F963865}"/>
  <tableColumns count="9">
    <tableColumn id="1" xr3:uid="{F37AE757-9BF9-4C0D-A15D-ACB23EA4F797}" name="ID" dataDxfId="19"/>
    <tableColumn id="2" xr3:uid="{C2914879-4002-473B-BCE5-DE0E3EAD94A3}" name="Name" dataDxfId="18"/>
    <tableColumn id="3" xr3:uid="{CBEFB9DD-3920-4D75-853F-B229D82DCC12}" name="1/1/2020" dataDxfId="17"/>
    <tableColumn id="4" xr3:uid="{9E307FF0-E808-489F-B429-1ED42544B43A}" name="1/2/2020" dataDxfId="16"/>
    <tableColumn id="5" xr3:uid="{FE15F43B-A6FB-45E9-9CB9-0F3EF9EE14CF}" name="1/3/2020" dataDxfId="15"/>
    <tableColumn id="6" xr3:uid="{5FF94288-52DF-4709-902C-136FA8491402}" name="1/4/2020" dataDxfId="14"/>
    <tableColumn id="7" xr3:uid="{25FCD00C-7CDA-4000-AC52-282D7D1791BB}" name="1/5/2020" dataDxfId="13"/>
    <tableColumn id="8" xr3:uid="{796D2442-4A01-431A-B8AC-FE06D634856A}" name="1/6/2020" dataDxfId="12"/>
    <tableColumn id="9" xr3:uid="{62BA90B8-B658-466E-864C-8B364F81D980}" name="Total Pay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8CCC4C-2C8F-421E-89AB-65C8EA8E74A0}" name="Table3" displayName="Table3" ref="B14:K19" totalsRowShown="0">
  <autoFilter ref="B14:K19" xr:uid="{FE8CCC4C-2C8F-421E-89AB-65C8EA8E74A0}"/>
  <tableColumns count="10">
    <tableColumn id="1" xr3:uid="{8DF4793D-2EEB-4873-A956-449D0D109A75}" name="Names">
      <calculatedColumnFormula>TRIM(B2)</calculatedColumnFormula>
    </tableColumn>
    <tableColumn id="2" xr3:uid="{5D6DE6AF-4D79-473D-93F8-5F7BB007A1F8}" name="1/1/2020" dataDxfId="3">
      <calculatedColumnFormula>VALUE(C2)</calculatedColumnFormula>
    </tableColumn>
    <tableColumn id="3" xr3:uid="{ED8D89B1-371C-4F2E-A0B9-9679CF490F11}" name="1/2/2020">
      <calculatedColumnFormula>VALUE(D2)</calculatedColumnFormula>
    </tableColumn>
    <tableColumn id="4" xr3:uid="{6CDC8BF0-AB0E-412A-BA0A-B3C6E4FA9C93}" name="1/3/2020">
      <calculatedColumnFormula>VALUE(E2)</calculatedColumnFormula>
    </tableColumn>
    <tableColumn id="5" xr3:uid="{65CF9975-CD08-4FFC-BF3E-D64A61FF3558}" name="1/4/2020">
      <calculatedColumnFormula>VALUE(F2)</calculatedColumnFormula>
    </tableColumn>
    <tableColumn id="6" xr3:uid="{369F9654-ECE7-4FD0-A3BE-CA49A94FF61B}" name="1/5/2020">
      <calculatedColumnFormula>VALUE(G2)</calculatedColumnFormula>
    </tableColumn>
    <tableColumn id="7" xr3:uid="{8248968A-196E-4FD3-AC42-64D05AFDE1D1}" name="1/6/2020">
      <calculatedColumnFormula>VALUE(H2)</calculatedColumnFormula>
    </tableColumn>
    <tableColumn id="8" xr3:uid="{E230D683-880E-4788-A5C2-0CD5E8E06B4E}" name="Hours" dataDxfId="2">
      <calculatedColumnFormula>SUM(Table3[[#This Row],[1/1/2020]:[1/6/2020]])</calculatedColumnFormula>
    </tableColumn>
    <tableColumn id="9" xr3:uid="{F2EA9E64-3D33-45C1-BED2-E32F3756F46D}" name="Pay Rate" dataDxfId="1">
      <calculatedColumnFormula>VLOOKUP(A2,Table2[],4,FALSE)</calculatedColumnFormula>
    </tableColumn>
    <tableColumn id="10" xr3:uid="{14785DE2-B0B8-4D4D-87F0-1529F9A37CDF}" name="Total Pay" dataDxfId="0">
      <calculatedColumnFormula>PRODUCT(Table3[[#This Row],[Hours]:[Pay Rate]])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626F8E-B8B4-4508-97A3-794161F3D032}" name="Table2" displayName="Table2" ref="A1:D6" totalsRowShown="0" headerRowDxfId="4" dataDxfId="5">
  <autoFilter ref="A1:D6" xr:uid="{A9626F8E-B8B4-4508-97A3-794161F3D032}"/>
  <tableColumns count="4">
    <tableColumn id="1" xr3:uid="{5D5AFF2F-E6CF-4DDB-BE50-399981E82867}" name="ID" dataDxfId="9"/>
    <tableColumn id="2" xr3:uid="{00B666CF-F7A1-4D81-BBFD-32E4ED479774}" name="DOH" dataDxfId="8"/>
    <tableColumn id="3" xr3:uid="{217E31D7-30F9-44AC-B195-E5AC58BE3509}" name="Status" dataDxfId="7"/>
    <tableColumn id="4" xr3:uid="{27876E4B-158D-472E-B362-F0411399FB68}" name="Pay Rate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1EB2-30CA-4BDD-B78F-DD4ACC53B976}">
  <dimension ref="A3:C9"/>
  <sheetViews>
    <sheetView workbookViewId="0">
      <selection activeCell="B4" sqref="B4:C8"/>
    </sheetView>
  </sheetViews>
  <sheetFormatPr defaultRowHeight="13.2" x14ac:dyDescent="0.25"/>
  <cols>
    <col min="1" max="1" width="16.109375" bestFit="1" customWidth="1"/>
    <col min="2" max="2" width="15.5546875" bestFit="1" customWidth="1"/>
    <col min="3" max="3" width="15.88671875" bestFit="1" customWidth="1"/>
  </cols>
  <sheetData>
    <row r="3" spans="1:3" x14ac:dyDescent="0.25">
      <c r="A3" s="3" t="s">
        <v>27</v>
      </c>
      <c r="B3" t="s">
        <v>31</v>
      </c>
      <c r="C3" t="s">
        <v>32</v>
      </c>
    </row>
    <row r="4" spans="1:3" x14ac:dyDescent="0.25">
      <c r="A4" s="4" t="s">
        <v>6</v>
      </c>
      <c r="B4" s="5">
        <v>75</v>
      </c>
      <c r="C4" s="5">
        <v>3450</v>
      </c>
    </row>
    <row r="5" spans="1:3" x14ac:dyDescent="0.25">
      <c r="A5" s="4" t="s">
        <v>28</v>
      </c>
      <c r="B5" s="5">
        <v>100.5</v>
      </c>
      <c r="C5" s="5">
        <v>3919.5</v>
      </c>
    </row>
    <row r="6" spans="1:3" x14ac:dyDescent="0.25">
      <c r="A6" s="4" t="s">
        <v>10</v>
      </c>
      <c r="B6" s="5">
        <v>65</v>
      </c>
      <c r="C6" s="5">
        <v>2730</v>
      </c>
    </row>
    <row r="7" spans="1:3" x14ac:dyDescent="0.25">
      <c r="A7" s="4" t="s">
        <v>12</v>
      </c>
      <c r="B7" s="5">
        <v>3000</v>
      </c>
      <c r="C7" s="5">
        <v>88500</v>
      </c>
    </row>
    <row r="8" spans="1:3" x14ac:dyDescent="0.25">
      <c r="A8" s="4" t="s">
        <v>29</v>
      </c>
      <c r="B8" s="5">
        <v>150</v>
      </c>
      <c r="C8" s="5">
        <v>6600</v>
      </c>
    </row>
    <row r="9" spans="1:3" x14ac:dyDescent="0.25">
      <c r="A9" s="4" t="s">
        <v>30</v>
      </c>
      <c r="B9" s="5">
        <v>3390.5</v>
      </c>
      <c r="C9" s="5">
        <v>105199.5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topLeftCell="D1" workbookViewId="0">
      <selection activeCell="B14" sqref="B14"/>
    </sheetView>
  </sheetViews>
  <sheetFormatPr defaultColWidth="12.6640625" defaultRowHeight="15.75" customHeight="1" x14ac:dyDescent="0.25"/>
  <cols>
    <col min="2" max="2" width="15" customWidth="1"/>
  </cols>
  <sheetData>
    <row r="1" spans="1:11" x14ac:dyDescent="0.25">
      <c r="A1" s="1" t="s">
        <v>0</v>
      </c>
      <c r="B1" s="1" t="s">
        <v>1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1" t="s">
        <v>2</v>
      </c>
    </row>
    <row r="2" spans="1:11" x14ac:dyDescent="0.25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</row>
    <row r="3" spans="1:11" x14ac:dyDescent="0.25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</row>
    <row r="4" spans="1:11" x14ac:dyDescent="0.25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</row>
    <row r="5" spans="1:11" x14ac:dyDescent="0.25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</row>
    <row r="6" spans="1:11" x14ac:dyDescent="0.25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</row>
    <row r="11" spans="1:11" x14ac:dyDescent="0.25">
      <c r="B11" s="1"/>
    </row>
    <row r="14" spans="1:11" ht="15.75" customHeight="1" x14ac:dyDescent="0.25">
      <c r="B14" t="s">
        <v>25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26</v>
      </c>
      <c r="J14" t="s">
        <v>15</v>
      </c>
      <c r="K14" t="s">
        <v>2</v>
      </c>
    </row>
    <row r="15" spans="1:11" ht="15.75" customHeight="1" x14ac:dyDescent="0.25">
      <c r="B15" t="str">
        <f>TRIM(B2)</f>
        <v>Chan, Daniel</v>
      </c>
      <c r="C15">
        <f t="shared" ref="C15:H19" si="0">VALUE(C2)</f>
        <v>8</v>
      </c>
      <c r="D15">
        <f t="shared" si="0"/>
        <v>8</v>
      </c>
      <c r="E15">
        <f t="shared" si="0"/>
        <v>8.5</v>
      </c>
      <c r="F15">
        <f t="shared" si="0"/>
        <v>7</v>
      </c>
      <c r="G15">
        <f t="shared" si="0"/>
        <v>5</v>
      </c>
      <c r="H15">
        <f t="shared" si="0"/>
        <v>2.5</v>
      </c>
      <c r="I15">
        <f>SUM(Table3[[#This Row],[1/1/2020]:[1/6/2020]])</f>
        <v>39</v>
      </c>
      <c r="J15">
        <f>VLOOKUP(A2,Table2[],4,FALSE)</f>
        <v>100.5</v>
      </c>
      <c r="K15">
        <f>PRODUCT(Table3[[#This Row],[Hours]:[Pay Rate]])</f>
        <v>3919.5</v>
      </c>
    </row>
    <row r="16" spans="1:11" ht="15.75" customHeight="1" x14ac:dyDescent="0.25">
      <c r="B16" t="str">
        <f t="shared" ref="B16:B19" si="1">TRIM(B3)</f>
        <v>Ali, Dana</v>
      </c>
      <c r="C16">
        <f t="shared" si="0"/>
        <v>8.5</v>
      </c>
      <c r="D16">
        <f t="shared" si="0"/>
        <v>7</v>
      </c>
      <c r="E16">
        <f t="shared" si="0"/>
        <v>8</v>
      </c>
      <c r="F16">
        <f t="shared" si="0"/>
        <v>8</v>
      </c>
      <c r="G16">
        <f t="shared" si="0"/>
        <v>9</v>
      </c>
      <c r="H16">
        <f t="shared" si="0"/>
        <v>5.5</v>
      </c>
      <c r="I16">
        <f>SUM(Table3[[#This Row],[1/1/2020]:[1/6/2020]])</f>
        <v>46</v>
      </c>
      <c r="J16">
        <f>VLOOKUP(A3,Table2[],4,FALSE)</f>
        <v>75</v>
      </c>
      <c r="K16">
        <f>PRODUCT(Table3[[#This Row],[Hours]:[Pay Rate]])</f>
        <v>3450</v>
      </c>
    </row>
    <row r="17" spans="2:11" ht="15.75" customHeight="1" x14ac:dyDescent="0.25">
      <c r="B17" t="str">
        <f t="shared" si="1"/>
        <v>Sanchez, Alexis</v>
      </c>
      <c r="C17">
        <f t="shared" si="0"/>
        <v>7.5</v>
      </c>
      <c r="D17">
        <f t="shared" si="0"/>
        <v>6.5</v>
      </c>
      <c r="E17">
        <f t="shared" si="0"/>
        <v>10</v>
      </c>
      <c r="F17">
        <f t="shared" si="0"/>
        <v>8</v>
      </c>
      <c r="G17">
        <f t="shared" si="0"/>
        <v>7</v>
      </c>
      <c r="H17">
        <f t="shared" si="0"/>
        <v>5</v>
      </c>
      <c r="I17">
        <f>SUM(Table3[[#This Row],[1/1/2020]:[1/6/2020]])</f>
        <v>44</v>
      </c>
      <c r="J17">
        <f>VLOOKUP(A4,Table2[],4,FALSE)</f>
        <v>150</v>
      </c>
      <c r="K17">
        <f>PRODUCT(Table3[[#This Row],[Hours]:[Pay Rate]])</f>
        <v>6600</v>
      </c>
    </row>
    <row r="18" spans="2:11" ht="15.75" customHeight="1" x14ac:dyDescent="0.25">
      <c r="B18" t="str">
        <f t="shared" si="1"/>
        <v>Fischer, Wolfgang</v>
      </c>
      <c r="C18">
        <f t="shared" si="0"/>
        <v>8</v>
      </c>
      <c r="D18">
        <f t="shared" si="0"/>
        <v>8</v>
      </c>
      <c r="E18">
        <f t="shared" si="0"/>
        <v>8</v>
      </c>
      <c r="F18">
        <f t="shared" si="0"/>
        <v>7</v>
      </c>
      <c r="G18">
        <f t="shared" si="0"/>
        <v>7</v>
      </c>
      <c r="H18">
        <f t="shared" si="0"/>
        <v>4</v>
      </c>
      <c r="I18">
        <f>SUM(Table3[[#This Row],[1/1/2020]:[1/6/2020]])</f>
        <v>42</v>
      </c>
      <c r="J18">
        <f>VLOOKUP(A5,Table2[],4,FALSE)</f>
        <v>65</v>
      </c>
      <c r="K18">
        <f>PRODUCT(Table3[[#This Row],[Hours]:[Pay Rate]])</f>
        <v>2730</v>
      </c>
    </row>
    <row r="19" spans="2:11" ht="15.75" customHeight="1" x14ac:dyDescent="0.25">
      <c r="B19" t="str">
        <f t="shared" si="1"/>
        <v>Patel, Anika</v>
      </c>
      <c r="C19">
        <f t="shared" si="0"/>
        <v>6</v>
      </c>
      <c r="D19">
        <f t="shared" si="0"/>
        <v>5</v>
      </c>
      <c r="E19">
        <f t="shared" si="0"/>
        <v>5</v>
      </c>
      <c r="F19">
        <f t="shared" si="0"/>
        <v>5.5</v>
      </c>
      <c r="G19">
        <f t="shared" si="0"/>
        <v>6</v>
      </c>
      <c r="H19">
        <f t="shared" si="0"/>
        <v>2</v>
      </c>
      <c r="I19">
        <f>SUM(Table3[[#This Row],[1/1/2020]:[1/6/2020]])</f>
        <v>29.5</v>
      </c>
      <c r="J19">
        <f>VLOOKUP(A6,Table2[],4,FALSE)</f>
        <v>3000</v>
      </c>
      <c r="K19">
        <f>PRODUCT(Table3[[#This Row],[Hours]:[Pay Rate]])</f>
        <v>88500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tabSelected="1" workbookViewId="0">
      <selection sqref="A1:D6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15</v>
      </c>
    </row>
    <row r="2" spans="1:4" x14ac:dyDescent="0.25">
      <c r="A2" s="1" t="s">
        <v>3</v>
      </c>
      <c r="B2" s="2">
        <v>40532</v>
      </c>
      <c r="C2" s="1" t="s">
        <v>16</v>
      </c>
      <c r="D2" s="1">
        <v>100.5</v>
      </c>
    </row>
    <row r="3" spans="1:4" x14ac:dyDescent="0.25">
      <c r="A3" s="1" t="s">
        <v>5</v>
      </c>
      <c r="B3" s="2">
        <v>40183</v>
      </c>
      <c r="C3" s="1" t="s">
        <v>17</v>
      </c>
      <c r="D3" s="1">
        <v>75</v>
      </c>
    </row>
    <row r="4" spans="1:4" x14ac:dyDescent="0.25">
      <c r="A4" s="1" t="s">
        <v>7</v>
      </c>
      <c r="B4" s="2">
        <v>40858</v>
      </c>
      <c r="C4" s="1" t="s">
        <v>18</v>
      </c>
      <c r="D4" s="1">
        <v>150</v>
      </c>
    </row>
    <row r="5" spans="1:4" x14ac:dyDescent="0.25">
      <c r="A5" s="1" t="s">
        <v>9</v>
      </c>
      <c r="B5" s="2">
        <v>43232</v>
      </c>
      <c r="C5" s="1" t="s">
        <v>17</v>
      </c>
      <c r="D5" s="1">
        <v>65</v>
      </c>
    </row>
    <row r="6" spans="1:4" x14ac:dyDescent="0.25">
      <c r="A6" s="1" t="s">
        <v>11</v>
      </c>
      <c r="B6" s="2">
        <v>43832</v>
      </c>
      <c r="C6" s="1" t="s">
        <v>18</v>
      </c>
      <c r="D6" s="1">
        <v>3000</v>
      </c>
    </row>
    <row r="7" spans="1:4" x14ac:dyDescent="0.25">
      <c r="B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2025-06-01T17:58:22Z</dcterms:modified>
</cp:coreProperties>
</file>