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69653/dev/SurveySphere/PM/"/>
    </mc:Choice>
  </mc:AlternateContent>
  <xr:revisionPtr revIDLastSave="0" documentId="13_ncr:1_{D89A9262-783A-B140-8B5C-4EF2086E8373}" xr6:coauthVersionLast="47" xr6:coauthVersionMax="47" xr10:uidLastSave="{00000000-0000-0000-0000-000000000000}"/>
  <bookViews>
    <workbookView xWindow="0" yWindow="880" windowWidth="36000" windowHeight="21060" xr2:uid="{55918443-AF10-AA45-994C-0FE0AA7FE3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0" i="1"/>
  <c r="E8" i="1"/>
  <c r="E7" i="1"/>
  <c r="E4" i="1"/>
  <c r="E12" i="1"/>
  <c r="E6" i="1"/>
  <c r="E3" i="1"/>
  <c r="E9" i="1" l="1"/>
  <c r="E16" i="1" s="1"/>
</calcChain>
</file>

<file path=xl/sharedStrings.xml><?xml version="1.0" encoding="utf-8"?>
<sst xmlns="http://schemas.openxmlformats.org/spreadsheetml/2006/main" count="32" uniqueCount="27">
  <si>
    <t>Phasen und Meilensteine</t>
  </si>
  <si>
    <t>Startdatum</t>
  </si>
  <si>
    <t>Enddatum</t>
  </si>
  <si>
    <t>Kosten</t>
  </si>
  <si>
    <t>Personal</t>
  </si>
  <si>
    <t>Phase 1: Anforderungsanalyse</t>
  </si>
  <si>
    <t>Meilenstein 1: Anforderungsspezifikation</t>
  </si>
  <si>
    <t>Meilenstein 2: UI/UX-Design</t>
  </si>
  <si>
    <t>Phase 2: Entwicklung</t>
  </si>
  <si>
    <t>Meilenstein 3: Backend-Implementierung</t>
  </si>
  <si>
    <t>Meilenstein 4: Frontend-Implementierung</t>
  </si>
  <si>
    <t>Phase 3: Test und Qualitätssicherung</t>
  </si>
  <si>
    <t>Meilenstein 5: Funktionstests</t>
  </si>
  <si>
    <t>Meilenstein 6: Benutzertests</t>
  </si>
  <si>
    <t>Phase 4: Bereitstellung und Wartung</t>
  </si>
  <si>
    <t>Meilenstein 7: Live-Schaltung</t>
  </si>
  <si>
    <t>Meilenstein 8: Wartung und Updates</t>
  </si>
  <si>
    <t>Niklas Opiela</t>
  </si>
  <si>
    <t>Mathis Imming</t>
  </si>
  <si>
    <t>Simon Engel</t>
  </si>
  <si>
    <t>Stundenlohn:</t>
  </si>
  <si>
    <t>Simon Engel, Niklas Opiela</t>
  </si>
  <si>
    <t>Mathis Imming, Stefan Rudi</t>
  </si>
  <si>
    <t>Simong Engel, Niklas Opiela</t>
  </si>
  <si>
    <t>Gesammt Aufwandskosten:</t>
  </si>
  <si>
    <t>Stefan Rudi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</si>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</sst>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1"/>
    <xf numFmtId="14" fontId="1" fillId="2" borderId="0" xfId="1" applyNumberFormat="1"/>
    <xf numFmtId="44" fontId="1" fillId="2" borderId="0" xfId="1" applyNumberFormat="1"/>
    <xf numFmtId="44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right"/>
    </xf>
    <xf numFmtId="44" fontId="0" fillId="0" borderId="0" xfId="0" applyNumberFormat="1"/>
  </cellXfs>
  <cellStyles count="2">
    <cellStyle name="Good" xfId="1" builtinId="26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74151"/>
        <name val="Arial"/>
        <family val="2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7415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7415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7415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7415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7415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7415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2B36C-5B04-4B49-A85F-105FCE6BC26B}" name="Table1" displayName="Table1" ref="B2:F14" totalsRowShown="0" headerRowDxfId="3" dataDxfId="4">
  <autoFilter ref="B2:F14" xr:uid="{47C2B36C-5B04-4B49-A85F-105FCE6BC26B}"/>
  <tableColumns count="5">
    <tableColumn id="1" xr3:uid="{DEDA391C-E957-A245-8D99-5B562AD0BA83}" name="Phasen und Meilensteine" dataDxfId="6"/>
    <tableColumn id="2" xr3:uid="{7A26A5A4-DF62-3C49-A563-B9E68EAAA087}" name="Startdatum" dataDxfId="5"/>
    <tableColumn id="3" xr3:uid="{089B7CF4-273C-FC48-8E20-157479519E1C}" name="Enddatum" dataDxfId="2"/>
    <tableColumn id="4" xr3:uid="{F7699857-AC27-0942-ACA8-73D67E10C390}" name="Kosten" dataDxfId="0"/>
    <tableColumn id="5" xr3:uid="{A82E5CD6-7241-264E-9713-E3FE6DC23ECD}" name="Personal" dataDxfId="1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CFD-ADDA-E64C-B68D-B0B67A1AE756}">
  <dimension ref="B2:J16"/>
  <sheetViews>
    <sheetView tabSelected="1" zoomScale="150" workbookViewId="0">
      <selection activeCell="E20" sqref="E20"/>
    </sheetView>
  </sheetViews>
  <sheetFormatPr baseColWidth="10" defaultRowHeight="16" x14ac:dyDescent="0.2"/>
  <cols>
    <col min="2" max="2" width="38" customWidth="1"/>
    <col min="3" max="3" width="13.33203125" customWidth="1"/>
    <col min="4" max="4" width="12.6640625" customWidth="1"/>
    <col min="5" max="5" width="13.1640625" customWidth="1"/>
    <col min="6" max="6" width="24.33203125" customWidth="1"/>
  </cols>
  <sheetData>
    <row r="2" spans="2:1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 x14ac:dyDescent="0.2">
      <c r="B3" s="3" t="s">
        <v>5</v>
      </c>
      <c r="C3" s="4">
        <v>45071</v>
      </c>
      <c r="D3" s="4">
        <v>45075</v>
      </c>
      <c r="E3" s="5">
        <f>3*8*J3*2</f>
        <v>1440</v>
      </c>
      <c r="F3" s="3" t="s">
        <v>17</v>
      </c>
      <c r="I3" t="s">
        <v>20</v>
      </c>
      <c r="J3">
        <v>30</v>
      </c>
    </row>
    <row r="4" spans="2:10" x14ac:dyDescent="0.2">
      <c r="B4" s="2" t="s">
        <v>6</v>
      </c>
      <c r="C4" s="7">
        <v>45071</v>
      </c>
      <c r="D4" s="7">
        <v>45072</v>
      </c>
      <c r="E4" s="6">
        <f>1*3*8*J3</f>
        <v>720</v>
      </c>
      <c r="F4" s="2" t="s">
        <v>17</v>
      </c>
    </row>
    <row r="5" spans="2:10" x14ac:dyDescent="0.2">
      <c r="B5" s="2" t="s">
        <v>7</v>
      </c>
      <c r="C5" s="7">
        <v>45072</v>
      </c>
      <c r="D5" s="7">
        <v>45075</v>
      </c>
      <c r="E5" s="6">
        <v>720</v>
      </c>
      <c r="F5" s="2" t="s">
        <v>18</v>
      </c>
    </row>
    <row r="6" spans="2:10" x14ac:dyDescent="0.2">
      <c r="B6" s="3" t="s">
        <v>8</v>
      </c>
      <c r="C6" s="4">
        <v>45076</v>
      </c>
      <c r="D6" s="4">
        <v>45091</v>
      </c>
      <c r="E6" s="5">
        <f>SUM(E7:E8)</f>
        <v>9600</v>
      </c>
      <c r="F6" s="3" t="s">
        <v>19</v>
      </c>
    </row>
    <row r="7" spans="2:10" x14ac:dyDescent="0.2">
      <c r="B7" s="2" t="s">
        <v>9</v>
      </c>
      <c r="C7" s="7">
        <v>45076</v>
      </c>
      <c r="D7" s="7">
        <v>45086</v>
      </c>
      <c r="E7" s="6">
        <f>2*10*J3*8</f>
        <v>4800</v>
      </c>
      <c r="F7" s="2" t="s">
        <v>21</v>
      </c>
    </row>
    <row r="8" spans="2:10" x14ac:dyDescent="0.2">
      <c r="B8" s="2" t="s">
        <v>10</v>
      </c>
      <c r="C8" s="7">
        <v>45078</v>
      </c>
      <c r="D8" s="7">
        <v>45091</v>
      </c>
      <c r="E8" s="6">
        <f>2*10*J3*8</f>
        <v>4800</v>
      </c>
      <c r="F8" s="2" t="s">
        <v>22</v>
      </c>
    </row>
    <row r="9" spans="2:10" x14ac:dyDescent="0.2">
      <c r="B9" s="3" t="s">
        <v>11</v>
      </c>
      <c r="C9" s="4">
        <v>45092</v>
      </c>
      <c r="D9" s="4">
        <v>45099</v>
      </c>
      <c r="E9" s="5">
        <f>SUM(E10:E11)</f>
        <v>3600</v>
      </c>
      <c r="F9" s="3" t="s">
        <v>18</v>
      </c>
    </row>
    <row r="10" spans="2:10" x14ac:dyDescent="0.2">
      <c r="B10" s="2" t="s">
        <v>12</v>
      </c>
      <c r="C10" s="7">
        <v>45092</v>
      </c>
      <c r="D10" s="7">
        <v>45099</v>
      </c>
      <c r="E10" s="6">
        <f>5*2*J3*8</f>
        <v>2400</v>
      </c>
      <c r="F10" s="2" t="s">
        <v>23</v>
      </c>
    </row>
    <row r="11" spans="2:10" x14ac:dyDescent="0.2">
      <c r="B11" s="2" t="s">
        <v>13</v>
      </c>
      <c r="C11" s="7">
        <v>45092</v>
      </c>
      <c r="D11" s="7">
        <v>45099</v>
      </c>
      <c r="E11" s="6">
        <f>1*J3*5*8</f>
        <v>1200</v>
      </c>
      <c r="F11" s="2" t="s">
        <v>18</v>
      </c>
    </row>
    <row r="12" spans="2:10" x14ac:dyDescent="0.2">
      <c r="B12" s="3" t="s">
        <v>14</v>
      </c>
      <c r="C12" s="4">
        <v>45100</v>
      </c>
      <c r="D12" s="4">
        <v>45107</v>
      </c>
      <c r="E12" s="5">
        <f>E13</f>
        <v>1200</v>
      </c>
      <c r="F12" s="3" t="s">
        <v>25</v>
      </c>
    </row>
    <row r="13" spans="2:10" x14ac:dyDescent="0.2">
      <c r="B13" s="2" t="s">
        <v>15</v>
      </c>
      <c r="C13" s="7">
        <v>45100</v>
      </c>
      <c r="D13" s="7">
        <v>45107</v>
      </c>
      <c r="E13" s="6">
        <f>5*1*J3*8</f>
        <v>1200</v>
      </c>
      <c r="F13" s="2" t="s">
        <v>25</v>
      </c>
    </row>
    <row r="14" spans="2:10" x14ac:dyDescent="0.2">
      <c r="B14" s="2" t="s">
        <v>16</v>
      </c>
      <c r="C14" s="7">
        <v>45107</v>
      </c>
      <c r="D14" s="7">
        <v>46203</v>
      </c>
      <c r="E14" s="6" t="s">
        <v>26</v>
      </c>
      <c r="F14" s="2" t="s">
        <v>23</v>
      </c>
    </row>
    <row r="16" spans="2:10" x14ac:dyDescent="0.2">
      <c r="D16" s="8" t="s">
        <v>24</v>
      </c>
      <c r="E16" s="9">
        <f>SUM(E3,E6,E9,E12)</f>
        <v>15840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2023-05-26T07:47:13Z</dcterms:created>
  <dcterms:modified xsi:type="dcterms:W3CDTF">2023-05-26T08:13:45Z</dcterms:modified>
</cp:coreProperties>
</file>