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abio\STVWB\Aktuell\2020 - Steinstoss SM Wollerau\2021 - Steinstoss SM - Anmeldungen\"/>
    </mc:Choice>
  </mc:AlternateContent>
  <xr:revisionPtr revIDLastSave="0" documentId="13_ncr:1_{B119804C-B09B-4C56-B5E2-C6211C110405}" xr6:coauthVersionLast="47" xr6:coauthVersionMax="47" xr10:uidLastSave="{00000000-0000-0000-0000-000000000000}"/>
  <bookViews>
    <workbookView xWindow="-98" yWindow="-98" windowWidth="22695" windowHeight="14595" xr2:uid="{15D5564D-1A81-4090-A259-3BECA7B5C45E}"/>
  </bookViews>
  <sheets>
    <sheet name="Anmeldung" sheetId="1" r:id="rId1"/>
  </sheets>
  <definedNames>
    <definedName name="_xlnm.Print_Area" localSheetId="0">Anmeldung!$A$1:$AS$57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5" i="1" l="1"/>
  <c r="AR6" i="1"/>
  <c r="AQ6" i="1"/>
  <c r="AB6" i="1" l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P6" i="1" l="1"/>
  <c r="AO6" i="1" l="1"/>
  <c r="AL6" i="1"/>
  <c r="AL23" i="1"/>
  <c r="AL22" i="1"/>
  <c r="AL21" i="1"/>
  <c r="AL20" i="1"/>
  <c r="AL19" i="1"/>
  <c r="AL18" i="1"/>
  <c r="AL16" i="1"/>
  <c r="AL15" i="1"/>
  <c r="AL14" i="1"/>
  <c r="AL13" i="1"/>
  <c r="AL12" i="1"/>
  <c r="AL11" i="1"/>
  <c r="AL10" i="1"/>
  <c r="AL9" i="1"/>
  <c r="AL8" i="1"/>
  <c r="AL7" i="1"/>
  <c r="AM6" i="1" l="1"/>
  <c r="AN6" i="1"/>
  <c r="AD5" i="1"/>
</calcChain>
</file>

<file path=xl/sharedStrings.xml><?xml version="1.0" encoding="utf-8"?>
<sst xmlns="http://schemas.openxmlformats.org/spreadsheetml/2006/main" count="122" uniqueCount="72">
  <si>
    <t>Datum</t>
  </si>
  <si>
    <t>Nr.</t>
  </si>
  <si>
    <t>Name</t>
  </si>
  <si>
    <t>Vorname</t>
  </si>
  <si>
    <t>Ort</t>
  </si>
  <si>
    <t>Team/Verein</t>
  </si>
  <si>
    <t>Steinstossen</t>
  </si>
  <si>
    <t>Mädchen 4 kg</t>
  </si>
  <si>
    <t>Juniorinnen 6 kg</t>
  </si>
  <si>
    <t>Damen 6 kg</t>
  </si>
  <si>
    <t>Damen 12.5 kg</t>
  </si>
  <si>
    <t>Seniorinnen 4 kg</t>
  </si>
  <si>
    <t>Knaben 8 kg</t>
  </si>
  <si>
    <t>Junioren 10 kg</t>
  </si>
  <si>
    <t>Herren 12.5 kg</t>
  </si>
  <si>
    <t>Herren 18 kg</t>
  </si>
  <si>
    <t xml:space="preserve">Herren 40 kg </t>
  </si>
  <si>
    <t>Senioren 10 kg</t>
  </si>
  <si>
    <t>Steinheben</t>
  </si>
  <si>
    <t>Damen 12.5. kg</t>
  </si>
  <si>
    <t>Seniorinnen 10 kg</t>
  </si>
  <si>
    <t>Junioren 15 kg</t>
  </si>
  <si>
    <t>Herren 22.5 kg</t>
  </si>
  <si>
    <t>Senioren 18 kg</t>
  </si>
  <si>
    <t>Einheispreis</t>
  </si>
  <si>
    <t>Einzahlung Startgeld</t>
  </si>
  <si>
    <t>Betrag</t>
  </si>
  <si>
    <t>Bemerkung</t>
  </si>
  <si>
    <t>Teamwertung</t>
  </si>
  <si>
    <t>Gewicht</t>
  </si>
  <si>
    <t>Mädchen</t>
  </si>
  <si>
    <t>4 kg</t>
  </si>
  <si>
    <t>Nein</t>
  </si>
  <si>
    <t>Juniorinnen</t>
  </si>
  <si>
    <t>6 kg</t>
  </si>
  <si>
    <t>Damen</t>
  </si>
  <si>
    <t>offen</t>
  </si>
  <si>
    <t>Ja (3 Damen)</t>
  </si>
  <si>
    <t>12.5 kg</t>
  </si>
  <si>
    <t>Seniorinnen</t>
  </si>
  <si>
    <t>Knaben</t>
  </si>
  <si>
    <t>8 kg</t>
  </si>
  <si>
    <t>Junioren</t>
  </si>
  <si>
    <t>10 kg</t>
  </si>
  <si>
    <t>Herren</t>
  </si>
  <si>
    <t>Ja (4 Herren)</t>
  </si>
  <si>
    <t>18 kg</t>
  </si>
  <si>
    <t>40 kg</t>
  </si>
  <si>
    <t>Senioren</t>
  </si>
  <si>
    <t>Startgeld</t>
  </si>
  <si>
    <t>Kategorie STS</t>
  </si>
  <si>
    <t>Kategorie STH</t>
  </si>
  <si>
    <t>Juniorinnen 8kg</t>
  </si>
  <si>
    <t>15 kg</t>
  </si>
  <si>
    <t>22.5 kg</t>
  </si>
  <si>
    <t>Männer</t>
  </si>
  <si>
    <t>Frauen</t>
  </si>
  <si>
    <t>Männerstarts</t>
  </si>
  <si>
    <t>Frauenstarts</t>
  </si>
  <si>
    <t>Anmeldungen</t>
  </si>
  <si>
    <t>Einheitspreise</t>
  </si>
  <si>
    <t>Übernachtungen</t>
  </si>
  <si>
    <t>Jg von</t>
  </si>
  <si>
    <t>Jg bis</t>
  </si>
  <si>
    <t>-</t>
  </si>
  <si>
    <t>Anrede</t>
  </si>
  <si>
    <t>Adresse</t>
  </si>
  <si>
    <t>JG[xxxx]</t>
  </si>
  <si>
    <t>PLZ</t>
  </si>
  <si>
    <t xml:space="preserve">      -</t>
  </si>
  <si>
    <t>Anmeldung Schweizermeisterschaften Steinstossen und Steinheben 2021</t>
  </si>
  <si>
    <t>Jede zusätzliche Kategorie kostet nur noch 10.- (z.B. Damen 12.5 kg+ Seniorinnen 10 kg = 20.- + 10.- = Total 30.-)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</si>
</sst>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CHF&quot;\ * #,##0.00_ ;_ &quot;CHF&quot;\ * \-#,##0.00_ ;_ &quot;CHF&quot;\ * &quot;-&quot;??_ ;_ @_ "/>
    <numFmt numFmtId="164" formatCode="&quot;CHF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 Nova Cond Light"/>
      <family val="2"/>
    </font>
    <font>
      <sz val="11"/>
      <color theme="1"/>
      <name val="Arial Nova Cond Light"/>
      <family val="2"/>
    </font>
    <font>
      <b/>
      <sz val="11"/>
      <color theme="1"/>
      <name val="Arial Nova Cond Light"/>
      <family val="2"/>
    </font>
    <font>
      <b/>
      <sz val="11"/>
      <color rgb="FFFFFF00"/>
      <name val="Arial Nova Cond Light"/>
      <family val="2"/>
    </font>
    <font>
      <sz val="11"/>
      <color rgb="FFFFFF00"/>
      <name val="Arial Nova Cond Light"/>
      <family val="2"/>
    </font>
    <font>
      <sz val="11"/>
      <name val="Arial Nova Cond Light"/>
      <family val="2"/>
    </font>
    <font>
      <b/>
      <sz val="11"/>
      <name val="Arial Nova Cond Light"/>
      <family val="2"/>
    </font>
    <font>
      <sz val="11"/>
      <color rgb="FFFF0000"/>
      <name val="Arial Nova Cond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2" fillId="3" borderId="0" xfId="0" applyFont="1" applyFill="1" applyAlignment="1" applyProtection="1"/>
    <xf numFmtId="0" fontId="3" fillId="0" borderId="0" xfId="0" applyFont="1" applyProtection="1"/>
    <xf numFmtId="0" fontId="3" fillId="0" borderId="0" xfId="0" applyFont="1" applyBorder="1" applyProtection="1"/>
    <xf numFmtId="0" fontId="3" fillId="6" borderId="0" xfId="0" applyFont="1" applyFill="1" applyProtection="1"/>
    <xf numFmtId="0" fontId="4" fillId="2" borderId="0" xfId="0" applyFont="1" applyFill="1" applyProtection="1"/>
    <xf numFmtId="0" fontId="3" fillId="2" borderId="0" xfId="0" applyFont="1" applyFill="1" applyProtection="1"/>
    <xf numFmtId="0" fontId="5" fillId="5" borderId="0" xfId="0" applyFont="1" applyFill="1" applyBorder="1" applyProtection="1"/>
    <xf numFmtId="0" fontId="6" fillId="5" borderId="0" xfId="0" applyFont="1" applyFill="1" applyProtection="1"/>
    <xf numFmtId="0" fontId="3" fillId="0" borderId="1" xfId="0" applyFont="1" applyBorder="1" applyProtection="1"/>
    <xf numFmtId="0" fontId="4" fillId="0" borderId="1" xfId="0" applyFont="1" applyBorder="1" applyProtection="1"/>
    <xf numFmtId="0" fontId="4" fillId="0" borderId="0" xfId="0" applyFont="1" applyProtection="1"/>
    <xf numFmtId="0" fontId="3" fillId="0" borderId="0" xfId="0" applyFont="1" applyAlignment="1" applyProtection="1">
      <alignment textRotation="90"/>
    </xf>
    <xf numFmtId="0" fontId="3" fillId="6" borderId="0" xfId="0" applyFont="1" applyFill="1" applyAlignment="1" applyProtection="1">
      <alignment textRotation="90"/>
    </xf>
    <xf numFmtId="0" fontId="7" fillId="0" borderId="0" xfId="0" applyFont="1" applyBorder="1" applyAlignment="1" applyProtection="1">
      <alignment textRotation="90"/>
    </xf>
    <xf numFmtId="0" fontId="7" fillId="6" borderId="0" xfId="0" applyFont="1" applyFill="1" applyAlignment="1" applyProtection="1">
      <alignment textRotation="90"/>
    </xf>
    <xf numFmtId="0" fontId="7" fillId="0" borderId="0" xfId="0" applyFont="1" applyAlignment="1" applyProtection="1">
      <alignment textRotation="90"/>
    </xf>
    <xf numFmtId="0" fontId="3" fillId="0" borderId="1" xfId="0" applyFont="1" applyBorder="1" applyAlignment="1" applyProtection="1">
      <alignment textRotation="90"/>
    </xf>
    <xf numFmtId="0" fontId="4" fillId="0" borderId="0" xfId="0" applyFont="1" applyAlignment="1" applyProtection="1">
      <alignment textRotation="90"/>
    </xf>
    <xf numFmtId="0" fontId="4" fillId="0" borderId="1" xfId="0" applyFont="1" applyBorder="1" applyAlignment="1" applyProtection="1"/>
    <xf numFmtId="0" fontId="4" fillId="0" borderId="0" xfId="0" applyFont="1" applyAlignment="1" applyProtection="1"/>
    <xf numFmtId="0" fontId="8" fillId="0" borderId="0" xfId="0" applyFont="1" applyFill="1" applyAlignment="1" applyProtection="1"/>
    <xf numFmtId="0" fontId="3" fillId="0" borderId="0" xfId="0" applyFont="1" applyAlignment="1" applyProtection="1"/>
    <xf numFmtId="0" fontId="3" fillId="0" borderId="2" xfId="0" applyFont="1" applyBorder="1" applyAlignment="1" applyProtection="1">
      <protection locked="0"/>
    </xf>
    <xf numFmtId="164" fontId="3" fillId="0" borderId="2" xfId="0" applyNumberFormat="1" applyFont="1" applyBorder="1" applyAlignment="1" applyProtection="1"/>
    <xf numFmtId="0" fontId="3" fillId="0" borderId="1" xfId="0" applyFont="1" applyBorder="1" applyAlignment="1" applyProtection="1">
      <protection locked="0"/>
    </xf>
    <xf numFmtId="44" fontId="4" fillId="4" borderId="0" xfId="1" applyFont="1" applyFill="1" applyAlignment="1" applyProtection="1"/>
    <xf numFmtId="0" fontId="3" fillId="0" borderId="0" xfId="0" applyFont="1" applyAlignment="1" applyProtection="1">
      <protection locked="0"/>
    </xf>
    <xf numFmtId="0" fontId="4" fillId="2" borderId="0" xfId="0" applyFont="1" applyFill="1" applyAlignment="1" applyProtection="1"/>
    <xf numFmtId="0" fontId="4" fillId="2" borderId="0" xfId="0" applyFont="1" applyFill="1" applyAlignment="1" applyProtection="1">
      <alignment horizontal="center" vertical="center"/>
    </xf>
    <xf numFmtId="0" fontId="3" fillId="0" borderId="2" xfId="0" applyFont="1" applyBorder="1" applyAlignment="1" applyProtection="1"/>
    <xf numFmtId="44" fontId="3" fillId="0" borderId="0" xfId="1" applyFont="1" applyAlignment="1" applyProtection="1"/>
    <xf numFmtId="0" fontId="3" fillId="2" borderId="0" xfId="0" applyFont="1" applyFill="1" applyAlignment="1" applyProtection="1"/>
    <xf numFmtId="164" fontId="3" fillId="2" borderId="0" xfId="0" applyNumberFormat="1" applyFont="1" applyFill="1" applyAlignment="1" applyProtection="1"/>
    <xf numFmtId="0" fontId="3" fillId="2" borderId="0" xfId="0" applyFont="1" applyFill="1" applyAlignment="1" applyProtection="1">
      <alignment horizontal="center" vertical="center"/>
    </xf>
    <xf numFmtId="0" fontId="3" fillId="0" borderId="3" xfId="0" applyFont="1" applyBorder="1" applyAlignment="1" applyProtection="1"/>
    <xf numFmtId="0" fontId="3" fillId="6" borderId="0" xfId="0" applyFont="1" applyFill="1" applyAlignment="1" applyProtection="1"/>
    <xf numFmtId="164" fontId="3" fillId="2" borderId="0" xfId="0" applyNumberFormat="1" applyFont="1" applyFill="1" applyAlignment="1" applyProtection="1">
      <alignment vertical="center"/>
    </xf>
    <xf numFmtId="0" fontId="5" fillId="5" borderId="0" xfId="0" applyFont="1" applyFill="1" applyAlignment="1" applyProtection="1"/>
    <xf numFmtId="0" fontId="5" fillId="5" borderId="0" xfId="0" applyFont="1" applyFill="1" applyAlignment="1" applyProtection="1">
      <alignment horizontal="center"/>
    </xf>
    <xf numFmtId="0" fontId="6" fillId="5" borderId="0" xfId="0" applyFont="1" applyFill="1" applyAlignment="1" applyProtection="1"/>
    <xf numFmtId="164" fontId="6" fillId="5" borderId="0" xfId="0" applyNumberFormat="1" applyFont="1" applyFill="1" applyAlignment="1" applyProtection="1"/>
    <xf numFmtId="0" fontId="6" fillId="5" borderId="0" xfId="0" applyFont="1" applyFill="1" applyAlignment="1" applyProtection="1">
      <alignment horizontal="center"/>
    </xf>
    <xf numFmtId="0" fontId="6" fillId="6" borderId="0" xfId="0" applyFont="1" applyFill="1" applyAlignment="1" applyProtection="1"/>
    <xf numFmtId="0" fontId="3" fillId="0" borderId="0" xfId="0" applyFont="1"/>
    <xf numFmtId="49" fontId="9" fillId="0" borderId="0" xfId="0" applyNumberFormat="1" applyFont="1" applyAlignment="1" applyProtection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colors>
    <mruColors>
      <color rgb="FF07DEE9"/>
      <color rgb="FF0DE3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17016</xdr:colOff>
      <xdr:row>1</xdr:row>
      <xdr:rowOff>72069</xdr:rowOff>
    </xdr:from>
    <xdr:to>
      <xdr:col>8</xdr:col>
      <xdr:colOff>1013012</xdr:colOff>
      <xdr:row>3</xdr:row>
      <xdr:rowOff>968540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C8308069-2116-44BA-B098-04827E53EC46}"/>
            </a:ext>
          </a:extLst>
        </xdr:cNvPr>
        <xdr:cNvSpPr txBox="1"/>
      </xdr:nvSpPr>
      <xdr:spPr>
        <a:xfrm>
          <a:off x="1720310" y="296187"/>
          <a:ext cx="5343878" cy="12550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="1">
              <a:latin typeface="Arial Nova Cond Light" panose="020B0306020202020204" pitchFamily="34" charset="0"/>
            </a:rPr>
            <a:t>Anleitung:</a:t>
          </a:r>
        </a:p>
        <a:p>
          <a:r>
            <a:rPr lang="de-CH" sz="1100">
              <a:latin typeface="Arial Nova Cond Light" panose="020B0306020202020204" pitchFamily="34" charset="0"/>
            </a:rPr>
            <a:t>1. Anrede bis</a:t>
          </a:r>
          <a:r>
            <a:rPr lang="de-CH" sz="1100" baseline="0">
              <a:latin typeface="Arial Nova Cond Light" panose="020B0306020202020204" pitchFamily="34" charset="0"/>
            </a:rPr>
            <a:t> Team eingeben (JG mit 4 Zahlen; Anrede mit M oder F)</a:t>
          </a:r>
        </a:p>
        <a:p>
          <a:r>
            <a:rPr lang="de-CH" sz="1100" baseline="0">
              <a:latin typeface="Arial Nova Cond Light" panose="020B0306020202020204" pitchFamily="34" charset="0"/>
            </a:rPr>
            <a:t>2. Entsprechende Kategorien mit "x" markieren (inkl. Einheitspreis)</a:t>
          </a:r>
        </a:p>
        <a:p>
          <a:r>
            <a:rPr lang="de-CH" sz="1100" baseline="0">
              <a:latin typeface="Arial Nova Cond Light" panose="020B0306020202020204" pitchFamily="34" charset="0"/>
            </a:rPr>
            <a:t>3. Abspeichern und senden an </a:t>
          </a:r>
          <a:r>
            <a:rPr lang="de-CH" sz="1100" b="1" u="sng">
              <a:solidFill>
                <a:schemeClr val="dk1"/>
              </a:solidFill>
              <a:effectLst/>
              <a:latin typeface="Arial Nova Cond Light" panose="020B0306020202020204" pitchFamily="34" charset="0"/>
              <a:ea typeface="+mn-ea"/>
              <a:cs typeface="+mn-cs"/>
              <a:hlinkClick xmlns:r="http://schemas.openxmlformats.org/officeDocument/2006/relationships" r:id=""/>
            </a:rPr>
            <a:t>anmeldung@wollerau2021.ch</a:t>
          </a:r>
          <a:endParaRPr lang="de-CH" sz="1100" b="0" i="0" u="none" strike="noStrike">
            <a:solidFill>
              <a:schemeClr val="dk1"/>
            </a:solidFill>
            <a:effectLst/>
            <a:latin typeface="Arial Nova Cond Light" panose="020B0306020202020204" pitchFamily="34" charset="0"/>
            <a:ea typeface="+mn-ea"/>
            <a:cs typeface="+mn-cs"/>
          </a:endParaRPr>
        </a:p>
        <a:p>
          <a:r>
            <a:rPr lang="de-CH" sz="1100" b="0" i="0" u="none" strike="noStrike">
              <a:solidFill>
                <a:schemeClr val="dk1"/>
              </a:solidFill>
              <a:effectLst/>
              <a:latin typeface="Arial Nova Cond Light" panose="020B0306020202020204" pitchFamily="34" charset="0"/>
              <a:ea typeface="+mn-ea"/>
              <a:cs typeface="+mn-cs"/>
            </a:rPr>
            <a:t>4. Total Startgeld an STV Wollerau-Bäch überweisen.</a:t>
          </a:r>
          <a:r>
            <a:rPr lang="de-CH" sz="1100" b="0" i="0" u="none" strike="noStrike" baseline="0">
              <a:solidFill>
                <a:schemeClr val="dk1"/>
              </a:solidFill>
              <a:effectLst/>
              <a:latin typeface="Arial Nova Cond Light" panose="020B0306020202020204" pitchFamily="34" charset="0"/>
              <a:ea typeface="+mn-ea"/>
              <a:cs typeface="+mn-cs"/>
            </a:rPr>
            <a:t> Zahlungsinformation auf </a:t>
          </a:r>
          <a:r>
            <a:rPr lang="de-CH" sz="1100" u="sng">
              <a:solidFill>
                <a:schemeClr val="dk1"/>
              </a:solidFill>
              <a:effectLst/>
              <a:latin typeface="Arial Nova Cond Light" panose="020B0306020202020204" pitchFamily="34" charset="0"/>
              <a:ea typeface="+mn-ea"/>
              <a:cs typeface="+mn-cs"/>
              <a:hlinkClick xmlns:r="http://schemas.openxmlformats.org/officeDocument/2006/relationships" r:id=""/>
            </a:rPr>
            <a:t>www.wollerau2021.ch</a:t>
          </a:r>
          <a:r>
            <a:rPr lang="de-CH" sz="1100" u="sng">
              <a:solidFill>
                <a:schemeClr val="dk1"/>
              </a:solidFill>
              <a:effectLst/>
              <a:latin typeface="Arial Nova Cond Light" panose="020B0306020202020204" pitchFamily="34" charset="0"/>
              <a:ea typeface="+mn-ea"/>
              <a:cs typeface="+mn-cs"/>
            </a:rPr>
            <a:t> </a:t>
          </a:r>
          <a:r>
            <a:rPr lang="de-CH" sz="1100" b="0" i="0" u="none" strike="noStrike" baseline="0">
              <a:solidFill>
                <a:schemeClr val="dk1"/>
              </a:solidFill>
              <a:effectLst/>
              <a:latin typeface="Arial Nova Cond Light" panose="020B0306020202020204" pitchFamily="34" charset="0"/>
              <a:ea typeface="+mn-ea"/>
              <a:cs typeface="+mn-cs"/>
            </a:rPr>
            <a:t>und Ausschreibung </a:t>
          </a:r>
          <a:endParaRPr lang="de-CH" sz="1100">
            <a:latin typeface="Arial Nova Cond Light" panose="020B0306020202020204" pitchFamily="34" charset="0"/>
          </a:endParaRPr>
        </a:p>
      </xdr:txBody>
    </xdr:sp>
    <xdr:clientData/>
  </xdr:twoCellAnchor>
  <xdr:twoCellAnchor editAs="oneCell">
    <xdr:from>
      <xdr:col>1</xdr:col>
      <xdr:colOff>91847</xdr:colOff>
      <xdr:row>1</xdr:row>
      <xdr:rowOff>34868</xdr:rowOff>
    </xdr:from>
    <xdr:to>
      <xdr:col>2</xdr:col>
      <xdr:colOff>428935</xdr:colOff>
      <xdr:row>3</xdr:row>
      <xdr:rowOff>978366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DF471366-3C18-438E-A7D7-9F2FED705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457" y="255134"/>
          <a:ext cx="926447" cy="13006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A6D6-4B6C-4BFB-882A-B504E73DD577}">
  <dimension ref="A1:AR122"/>
  <sheetViews>
    <sheetView tabSelected="1" view="pageLayout" zoomScale="34" zoomScaleNormal="70" zoomScaleSheetLayoutView="55" zoomScalePageLayoutView="34" workbookViewId="0">
      <selection activeCell="Z60" sqref="Z60"/>
    </sheetView>
  </sheetViews>
  <sheetFormatPr baseColWidth="10" defaultColWidth="11.59765625" defaultRowHeight="13.9" x14ac:dyDescent="0.4"/>
  <cols>
    <col min="1" max="1" width="4.265625" style="2" customWidth="1"/>
    <col min="2" max="2" width="8.265625" style="2" bestFit="1" customWidth="1"/>
    <col min="3" max="3" width="12.265625" style="2" customWidth="1"/>
    <col min="4" max="5" width="10.1328125" style="2" customWidth="1"/>
    <col min="6" max="6" width="18.59765625" style="2" customWidth="1"/>
    <col min="7" max="7" width="9.59765625" style="2" customWidth="1"/>
    <col min="8" max="8" width="15.265625" style="2" customWidth="1"/>
    <col min="9" max="9" width="24.265625" style="2" customWidth="1"/>
    <col min="10" max="26" width="4.1328125" style="2" customWidth="1"/>
    <col min="27" max="27" width="4.1328125" style="9" customWidth="1"/>
    <col min="28" max="28" width="15.73046875" style="2" customWidth="1"/>
    <col min="29" max="29" width="8.1328125" style="9" customWidth="1"/>
    <col min="30" max="30" width="17.1328125" style="2" customWidth="1"/>
    <col min="31" max="31" width="12.265625" style="2" bestFit="1" customWidth="1"/>
    <col min="32" max="32" width="19.73046875" style="2" customWidth="1"/>
    <col min="33" max="35" width="11.59765625" style="2"/>
    <col min="36" max="36" width="19" style="2" bestFit="1" customWidth="1"/>
    <col min="37" max="37" width="14.3984375" style="2" bestFit="1" customWidth="1"/>
    <col min="38" max="38" width="19" style="2" bestFit="1" customWidth="1"/>
    <col min="39" max="39" width="13.1328125" style="2" bestFit="1" customWidth="1"/>
    <col min="40" max="40" width="12.73046875" style="2" bestFit="1" customWidth="1"/>
    <col min="41" max="43" width="11.59765625" style="2"/>
    <col min="44" max="44" width="17.265625" style="2" customWidth="1"/>
    <col min="45" max="16384" width="11.59765625" style="2"/>
  </cols>
  <sheetData>
    <row r="1" spans="1:44" ht="17.25" x14ac:dyDescent="0.45">
      <c r="A1" s="1" t="s">
        <v>70</v>
      </c>
      <c r="B1" s="1"/>
      <c r="C1" s="1"/>
      <c r="D1" s="1"/>
      <c r="E1" s="1"/>
      <c r="F1" s="1"/>
      <c r="G1" s="1"/>
      <c r="H1" s="1"/>
      <c r="I1" s="1"/>
      <c r="J1" s="1"/>
      <c r="K1" s="1"/>
      <c r="AA1" s="3"/>
      <c r="AC1" s="3"/>
    </row>
    <row r="2" spans="1:44" x14ac:dyDescent="0.4">
      <c r="O2" s="4"/>
      <c r="P2" s="2" t="s">
        <v>28</v>
      </c>
      <c r="U2" s="3"/>
      <c r="AA2" s="3"/>
      <c r="AC2" s="3"/>
    </row>
    <row r="3" spans="1:44" x14ac:dyDescent="0.4">
      <c r="J3" s="5" t="s">
        <v>6</v>
      </c>
      <c r="K3" s="6"/>
      <c r="L3" s="6"/>
      <c r="M3" s="6"/>
      <c r="N3" s="6"/>
      <c r="O3" s="6"/>
      <c r="P3" s="6"/>
      <c r="Q3" s="6"/>
      <c r="R3" s="6"/>
      <c r="S3" s="6"/>
      <c r="T3" s="6"/>
      <c r="U3" s="7" t="s">
        <v>18</v>
      </c>
      <c r="V3" s="8"/>
      <c r="W3" s="8"/>
      <c r="X3" s="8"/>
      <c r="Y3" s="8"/>
      <c r="Z3" s="8"/>
      <c r="AC3" s="10" t="s">
        <v>25</v>
      </c>
    </row>
    <row r="4" spans="1:44" ht="95.25" customHeight="1" x14ac:dyDescent="0.4">
      <c r="A4" s="11" t="s">
        <v>1</v>
      </c>
      <c r="B4" s="11" t="s">
        <v>65</v>
      </c>
      <c r="C4" s="11" t="s">
        <v>2</v>
      </c>
      <c r="D4" s="11" t="s">
        <v>3</v>
      </c>
      <c r="E4" s="11" t="s">
        <v>67</v>
      </c>
      <c r="F4" s="11" t="s">
        <v>66</v>
      </c>
      <c r="G4" s="11" t="s">
        <v>68</v>
      </c>
      <c r="H4" s="11" t="s">
        <v>4</v>
      </c>
      <c r="I4" s="11" t="s">
        <v>5</v>
      </c>
      <c r="J4" s="12" t="s">
        <v>7</v>
      </c>
      <c r="K4" s="12" t="s">
        <v>8</v>
      </c>
      <c r="L4" s="13" t="s">
        <v>9</v>
      </c>
      <c r="M4" s="12" t="s">
        <v>10</v>
      </c>
      <c r="N4" s="12" t="s">
        <v>11</v>
      </c>
      <c r="O4" s="12" t="s">
        <v>12</v>
      </c>
      <c r="P4" s="12" t="s">
        <v>13</v>
      </c>
      <c r="Q4" s="13" t="s">
        <v>14</v>
      </c>
      <c r="R4" s="12" t="s">
        <v>15</v>
      </c>
      <c r="S4" s="12" t="s">
        <v>16</v>
      </c>
      <c r="T4" s="12" t="s">
        <v>17</v>
      </c>
      <c r="U4" s="14" t="s">
        <v>52</v>
      </c>
      <c r="V4" s="15" t="s">
        <v>19</v>
      </c>
      <c r="W4" s="16" t="s">
        <v>20</v>
      </c>
      <c r="X4" s="12" t="s">
        <v>21</v>
      </c>
      <c r="Y4" s="13" t="s">
        <v>22</v>
      </c>
      <c r="Z4" s="12" t="s">
        <v>23</v>
      </c>
      <c r="AA4" s="17" t="s">
        <v>24</v>
      </c>
      <c r="AB4" s="18" t="s">
        <v>49</v>
      </c>
      <c r="AC4" s="19" t="s">
        <v>0</v>
      </c>
      <c r="AD4" s="20" t="s">
        <v>26</v>
      </c>
      <c r="AE4" s="20" t="s">
        <v>27</v>
      </c>
      <c r="AF4" s="21"/>
      <c r="AG4" s="21"/>
      <c r="AH4" s="21"/>
      <c r="AI4" s="21"/>
      <c r="AJ4" s="21"/>
      <c r="AK4" s="21"/>
    </row>
    <row r="5" spans="1:44" s="22" customFormat="1" x14ac:dyDescent="0.4">
      <c r="A5" s="22">
        <v>1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4">
        <f t="shared" ref="AB5:AB36" si="0">(IF(COUNTA(J5:T5)=0,0,(IF(ISNUMBER(E5),IF(COUNTA(J5:K5,O5:P5)=0,30+(COUNTIF(J5:T5,"x")-1)*10,25+(COUNTIF(J5:T5,"x")-1)*10),0))))+(IF(COUNTA(U5:Z5)=0,0,(IF(ISNUMBER(E5),IF(E5&lt;2000,20+(COUNTIF(U5:Z5,"x")-1)*10,20+(COUNTIF(U5:Z5,"x")-1)*10),0))))</f>
        <v>0</v>
      </c>
      <c r="AC5" s="25"/>
      <c r="AD5" s="26">
        <f>SUM(AB5:AB57)</f>
        <v>0</v>
      </c>
      <c r="AE5" s="27"/>
      <c r="AF5" s="28" t="s">
        <v>50</v>
      </c>
      <c r="AG5" s="28" t="s">
        <v>29</v>
      </c>
      <c r="AH5" s="28" t="s">
        <v>49</v>
      </c>
      <c r="AI5" s="29" t="s">
        <v>62</v>
      </c>
      <c r="AJ5" s="29" t="s">
        <v>63</v>
      </c>
      <c r="AK5" s="28" t="s">
        <v>28</v>
      </c>
      <c r="AL5" s="30" t="s">
        <v>59</v>
      </c>
      <c r="AM5" s="30" t="s">
        <v>57</v>
      </c>
      <c r="AN5" s="30" t="s">
        <v>58</v>
      </c>
      <c r="AO5" s="30" t="s">
        <v>55</v>
      </c>
      <c r="AP5" s="30" t="s">
        <v>56</v>
      </c>
      <c r="AQ5" s="30" t="s">
        <v>60</v>
      </c>
      <c r="AR5" s="30" t="s">
        <v>61</v>
      </c>
    </row>
    <row r="6" spans="1:44" s="22" customFormat="1" ht="13.9" customHeight="1" x14ac:dyDescent="0.4">
      <c r="A6" s="22">
        <v>2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4">
        <f t="shared" si="0"/>
        <v>0</v>
      </c>
      <c r="AC6" s="25"/>
      <c r="AD6" s="31"/>
      <c r="AE6" s="27"/>
      <c r="AF6" s="32" t="s">
        <v>30</v>
      </c>
      <c r="AG6" s="32" t="s">
        <v>31</v>
      </c>
      <c r="AH6" s="33">
        <v>25</v>
      </c>
      <c r="AI6" s="34">
        <v>2005</v>
      </c>
      <c r="AJ6" s="34" t="s">
        <v>64</v>
      </c>
      <c r="AK6" s="32" t="s">
        <v>32</v>
      </c>
      <c r="AL6" s="30">
        <f>COUNTIF(J$5:J$498,"x")</f>
        <v>0</v>
      </c>
      <c r="AM6" s="30">
        <f>SUM(AL11:AL16)+SUM(AL21:AL23)</f>
        <v>0</v>
      </c>
      <c r="AN6" s="30">
        <f>SUM(AL6:AL10)+SUM(AL18:AL20)</f>
        <v>0</v>
      </c>
      <c r="AO6" s="30">
        <f>COUNTIF(B$5:B$498,"M")</f>
        <v>0</v>
      </c>
      <c r="AP6" s="30">
        <f>COUNTIF(B$5:B$498,"F")</f>
        <v>0</v>
      </c>
      <c r="AQ6" s="30">
        <f>COUNTIF(AA$5:AA$498,"x")</f>
        <v>0</v>
      </c>
      <c r="AR6" s="30" t="e">
        <f>COUNTIF(#REF!,"x")</f>
        <v>#REF!</v>
      </c>
    </row>
    <row r="7" spans="1:44" s="22" customFormat="1" ht="13.9" customHeight="1" x14ac:dyDescent="0.4">
      <c r="A7" s="22">
        <v>3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>
        <f t="shared" si="0"/>
        <v>0</v>
      </c>
      <c r="AC7" s="25"/>
      <c r="AE7" s="27"/>
      <c r="AF7" s="32" t="s">
        <v>33</v>
      </c>
      <c r="AG7" s="32" t="s">
        <v>34</v>
      </c>
      <c r="AH7" s="33">
        <v>25</v>
      </c>
      <c r="AI7" s="34">
        <v>2002</v>
      </c>
      <c r="AJ7" s="34">
        <v>2004</v>
      </c>
      <c r="AK7" s="32" t="s">
        <v>32</v>
      </c>
      <c r="AL7" s="35">
        <f>COUNTIF(K$5:K$498,"x")</f>
        <v>0</v>
      </c>
    </row>
    <row r="8" spans="1:44" s="22" customFormat="1" ht="13.9" customHeight="1" x14ac:dyDescent="0.4">
      <c r="A8" s="22">
        <v>4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4">
        <f t="shared" si="0"/>
        <v>0</v>
      </c>
      <c r="AC8" s="25"/>
      <c r="AE8" s="27"/>
      <c r="AF8" s="32" t="s">
        <v>35</v>
      </c>
      <c r="AG8" s="32" t="s">
        <v>34</v>
      </c>
      <c r="AH8" s="33">
        <v>30</v>
      </c>
      <c r="AI8" s="34" t="s">
        <v>36</v>
      </c>
      <c r="AJ8" s="34"/>
      <c r="AK8" s="36" t="s">
        <v>37</v>
      </c>
      <c r="AL8" s="30">
        <f>COUNTIF(L$5:L$498,"x")</f>
        <v>0</v>
      </c>
    </row>
    <row r="9" spans="1:44" s="22" customFormat="1" ht="13.9" customHeight="1" x14ac:dyDescent="0.4">
      <c r="A9" s="22">
        <v>5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4">
        <f t="shared" si="0"/>
        <v>0</v>
      </c>
      <c r="AC9" s="25"/>
      <c r="AE9" s="27"/>
      <c r="AF9" s="32" t="s">
        <v>35</v>
      </c>
      <c r="AG9" s="32" t="s">
        <v>38</v>
      </c>
      <c r="AH9" s="33">
        <v>30</v>
      </c>
      <c r="AI9" s="34" t="s">
        <v>36</v>
      </c>
      <c r="AJ9" s="34"/>
      <c r="AK9" s="32" t="s">
        <v>32</v>
      </c>
      <c r="AL9" s="30">
        <f>COUNTIF(M$5:M$498,"x")</f>
        <v>0</v>
      </c>
    </row>
    <row r="10" spans="1:44" s="22" customFormat="1" x14ac:dyDescent="0.4">
      <c r="A10" s="22">
        <v>6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4">
        <f t="shared" si="0"/>
        <v>0</v>
      </c>
      <c r="AC10" s="25"/>
      <c r="AE10" s="27"/>
      <c r="AF10" s="32" t="s">
        <v>39</v>
      </c>
      <c r="AG10" s="32" t="s">
        <v>31</v>
      </c>
      <c r="AH10" s="33">
        <v>30</v>
      </c>
      <c r="AI10" s="34" t="s">
        <v>64</v>
      </c>
      <c r="AJ10" s="34">
        <v>1981</v>
      </c>
      <c r="AK10" s="32" t="s">
        <v>32</v>
      </c>
      <c r="AL10" s="30">
        <f>COUNTIF(N$5:N$498,"x")</f>
        <v>0</v>
      </c>
    </row>
    <row r="11" spans="1:44" s="22" customFormat="1" x14ac:dyDescent="0.4">
      <c r="A11" s="22">
        <v>7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4">
        <f t="shared" si="0"/>
        <v>0</v>
      </c>
      <c r="AC11" s="25"/>
      <c r="AE11" s="27"/>
      <c r="AF11" s="32" t="s">
        <v>40</v>
      </c>
      <c r="AG11" s="32" t="s">
        <v>41</v>
      </c>
      <c r="AH11" s="33">
        <v>25</v>
      </c>
      <c r="AI11" s="34">
        <v>2005</v>
      </c>
      <c r="AJ11" s="34" t="s">
        <v>64</v>
      </c>
      <c r="AK11" s="32" t="s">
        <v>32</v>
      </c>
      <c r="AL11" s="30">
        <f>COUNTIF(O$5:O$498,"x")</f>
        <v>0</v>
      </c>
    </row>
    <row r="12" spans="1:44" s="22" customFormat="1" x14ac:dyDescent="0.4">
      <c r="A12" s="22">
        <v>8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4">
        <f t="shared" si="0"/>
        <v>0</v>
      </c>
      <c r="AC12" s="25"/>
      <c r="AE12" s="27"/>
      <c r="AF12" s="32" t="s">
        <v>42</v>
      </c>
      <c r="AG12" s="32" t="s">
        <v>43</v>
      </c>
      <c r="AH12" s="33">
        <v>25</v>
      </c>
      <c r="AI12" s="34">
        <v>2002</v>
      </c>
      <c r="AJ12" s="34">
        <v>2004</v>
      </c>
      <c r="AK12" s="32" t="s">
        <v>32</v>
      </c>
      <c r="AL12" s="30">
        <f>COUNTIF(P$5:P$498,"x")</f>
        <v>0</v>
      </c>
    </row>
    <row r="13" spans="1:44" s="22" customFormat="1" x14ac:dyDescent="0.4">
      <c r="A13" s="22">
        <v>9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4">
        <f t="shared" si="0"/>
        <v>0</v>
      </c>
      <c r="AC13" s="25"/>
      <c r="AE13" s="27"/>
      <c r="AF13" s="32" t="s">
        <v>44</v>
      </c>
      <c r="AG13" s="32" t="s">
        <v>38</v>
      </c>
      <c r="AH13" s="33">
        <v>30</v>
      </c>
      <c r="AI13" s="34" t="s">
        <v>36</v>
      </c>
      <c r="AJ13" s="34"/>
      <c r="AK13" s="36" t="s">
        <v>45</v>
      </c>
      <c r="AL13" s="30">
        <f>COUNTIF(Q$5:Q$498,"x")</f>
        <v>0</v>
      </c>
    </row>
    <row r="14" spans="1:44" s="22" customFormat="1" x14ac:dyDescent="0.4">
      <c r="A14" s="22">
        <v>10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4">
        <f t="shared" si="0"/>
        <v>0</v>
      </c>
      <c r="AC14" s="25"/>
      <c r="AE14" s="27"/>
      <c r="AF14" s="32" t="s">
        <v>44</v>
      </c>
      <c r="AG14" s="32" t="s">
        <v>46</v>
      </c>
      <c r="AH14" s="37">
        <v>30</v>
      </c>
      <c r="AI14" s="34" t="s">
        <v>36</v>
      </c>
      <c r="AJ14" s="34"/>
      <c r="AK14" s="32" t="s">
        <v>32</v>
      </c>
      <c r="AL14" s="30">
        <f>COUNTIF(R$5:R$498,"x")</f>
        <v>0</v>
      </c>
    </row>
    <row r="15" spans="1:44" s="22" customFormat="1" x14ac:dyDescent="0.4">
      <c r="A15" s="22">
        <v>11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4">
        <f t="shared" si="0"/>
        <v>0</v>
      </c>
      <c r="AC15" s="25"/>
      <c r="AE15" s="27"/>
      <c r="AF15" s="32" t="s">
        <v>44</v>
      </c>
      <c r="AG15" s="32" t="s">
        <v>47</v>
      </c>
      <c r="AH15" s="33">
        <v>30</v>
      </c>
      <c r="AI15" s="34" t="s">
        <v>36</v>
      </c>
      <c r="AJ15" s="34"/>
      <c r="AK15" s="32" t="s">
        <v>32</v>
      </c>
      <c r="AL15" s="30">
        <f>COUNTIF(S$5:S$498,"x")</f>
        <v>0</v>
      </c>
    </row>
    <row r="16" spans="1:44" s="22" customFormat="1" x14ac:dyDescent="0.4">
      <c r="A16" s="22">
        <v>12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4">
        <f t="shared" si="0"/>
        <v>0</v>
      </c>
      <c r="AC16" s="25"/>
      <c r="AE16" s="27"/>
      <c r="AF16" s="32" t="s">
        <v>48</v>
      </c>
      <c r="AG16" s="32" t="s">
        <v>43</v>
      </c>
      <c r="AH16" s="33">
        <v>30</v>
      </c>
      <c r="AI16" s="34" t="s">
        <v>64</v>
      </c>
      <c r="AJ16" s="34">
        <v>1981</v>
      </c>
      <c r="AK16" s="32" t="s">
        <v>32</v>
      </c>
      <c r="AL16" s="30">
        <f>COUNTIF(T$5:T$498,"x")</f>
        <v>0</v>
      </c>
    </row>
    <row r="17" spans="1:38" s="22" customFormat="1" x14ac:dyDescent="0.4">
      <c r="A17" s="22">
        <v>13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4">
        <f t="shared" si="0"/>
        <v>0</v>
      </c>
      <c r="AC17" s="25"/>
      <c r="AE17" s="27"/>
      <c r="AF17" s="38" t="s">
        <v>51</v>
      </c>
      <c r="AG17" s="38" t="s">
        <v>29</v>
      </c>
      <c r="AH17" s="38" t="s">
        <v>49</v>
      </c>
      <c r="AI17" s="39" t="s">
        <v>62</v>
      </c>
      <c r="AJ17" s="39" t="s">
        <v>63</v>
      </c>
      <c r="AK17" s="38" t="s">
        <v>28</v>
      </c>
      <c r="AL17" s="30"/>
    </row>
    <row r="18" spans="1:38" s="22" customFormat="1" x14ac:dyDescent="0.4">
      <c r="A18" s="22">
        <v>15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4">
        <f t="shared" si="0"/>
        <v>0</v>
      </c>
      <c r="AC18" s="25"/>
      <c r="AE18" s="27"/>
      <c r="AF18" s="40" t="s">
        <v>33</v>
      </c>
      <c r="AG18" s="40" t="s">
        <v>41</v>
      </c>
      <c r="AH18" s="41">
        <v>20</v>
      </c>
      <c r="AI18" s="42">
        <v>2004</v>
      </c>
      <c r="AJ18" s="42" t="s">
        <v>64</v>
      </c>
      <c r="AK18" s="40" t="s">
        <v>32</v>
      </c>
      <c r="AL18" s="30">
        <f>COUNTIF(U$5:U$498,"x")</f>
        <v>0</v>
      </c>
    </row>
    <row r="19" spans="1:38" s="22" customFormat="1" x14ac:dyDescent="0.4">
      <c r="A19" s="22">
        <v>16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4">
        <f t="shared" si="0"/>
        <v>0</v>
      </c>
      <c r="AC19" s="25"/>
      <c r="AE19" s="27"/>
      <c r="AF19" s="40" t="s">
        <v>35</v>
      </c>
      <c r="AG19" s="40" t="s">
        <v>38</v>
      </c>
      <c r="AH19" s="41">
        <v>20</v>
      </c>
      <c r="AI19" s="42" t="s">
        <v>36</v>
      </c>
      <c r="AJ19" s="42"/>
      <c r="AK19" s="43" t="s">
        <v>37</v>
      </c>
      <c r="AL19" s="30">
        <f>COUNTIF(V$5:V$498,"x")</f>
        <v>0</v>
      </c>
    </row>
    <row r="20" spans="1:38" s="22" customFormat="1" x14ac:dyDescent="0.4">
      <c r="A20" s="22">
        <v>17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4">
        <f t="shared" si="0"/>
        <v>0</v>
      </c>
      <c r="AC20" s="25"/>
      <c r="AE20" s="27"/>
      <c r="AF20" s="40" t="s">
        <v>39</v>
      </c>
      <c r="AG20" s="40" t="s">
        <v>43</v>
      </c>
      <c r="AH20" s="41">
        <v>20</v>
      </c>
      <c r="AI20" s="42" t="s">
        <v>69</v>
      </c>
      <c r="AJ20" s="42">
        <v>1981</v>
      </c>
      <c r="AK20" s="40" t="s">
        <v>32</v>
      </c>
      <c r="AL20" s="30">
        <f>COUNTIF(W$5:W$498,"x")</f>
        <v>0</v>
      </c>
    </row>
    <row r="21" spans="1:38" s="22" customFormat="1" x14ac:dyDescent="0.4">
      <c r="A21" s="22">
        <v>19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4">
        <f t="shared" si="0"/>
        <v>0</v>
      </c>
      <c r="AC21" s="25"/>
      <c r="AE21" s="27"/>
      <c r="AF21" s="40" t="s">
        <v>42</v>
      </c>
      <c r="AG21" s="40" t="s">
        <v>53</v>
      </c>
      <c r="AH21" s="41">
        <v>20</v>
      </c>
      <c r="AI21" s="42">
        <v>2004</v>
      </c>
      <c r="AJ21" s="42" t="s">
        <v>64</v>
      </c>
      <c r="AK21" s="40" t="s">
        <v>32</v>
      </c>
      <c r="AL21" s="30">
        <f>COUNTIF(X$5:X$498,"x")</f>
        <v>0</v>
      </c>
    </row>
    <row r="22" spans="1:38" s="22" customFormat="1" x14ac:dyDescent="0.4">
      <c r="A22" s="22">
        <v>20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4">
        <f t="shared" si="0"/>
        <v>0</v>
      </c>
      <c r="AC22" s="25"/>
      <c r="AE22" s="27"/>
      <c r="AF22" s="40" t="s">
        <v>44</v>
      </c>
      <c r="AG22" s="40" t="s">
        <v>54</v>
      </c>
      <c r="AH22" s="41">
        <v>20</v>
      </c>
      <c r="AI22" s="42" t="s">
        <v>36</v>
      </c>
      <c r="AJ22" s="42"/>
      <c r="AK22" s="43" t="s">
        <v>45</v>
      </c>
      <c r="AL22" s="30">
        <f>COUNTIF(Y$5:Y$498,"x")</f>
        <v>0</v>
      </c>
    </row>
    <row r="23" spans="1:38" s="22" customFormat="1" x14ac:dyDescent="0.4">
      <c r="A23" s="22">
        <v>21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4">
        <f t="shared" si="0"/>
        <v>0</v>
      </c>
      <c r="AC23" s="25"/>
      <c r="AE23" s="27"/>
      <c r="AF23" s="40" t="s">
        <v>48</v>
      </c>
      <c r="AG23" s="40" t="s">
        <v>46</v>
      </c>
      <c r="AH23" s="41">
        <v>20</v>
      </c>
      <c r="AI23" s="42" t="s">
        <v>64</v>
      </c>
      <c r="AJ23" s="42">
        <v>1981</v>
      </c>
      <c r="AK23" s="40" t="s">
        <v>32</v>
      </c>
      <c r="AL23" s="30">
        <f>COUNTIF(Z$5:Z$498,"x")</f>
        <v>0</v>
      </c>
    </row>
    <row r="24" spans="1:38" s="22" customFormat="1" x14ac:dyDescent="0.4">
      <c r="A24" s="22">
        <v>22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4">
        <f t="shared" si="0"/>
        <v>0</v>
      </c>
      <c r="AC24" s="25"/>
      <c r="AE24" s="27"/>
    </row>
    <row r="25" spans="1:38" s="22" customFormat="1" x14ac:dyDescent="0.4">
      <c r="A25" s="22">
        <v>23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4">
        <f t="shared" si="0"/>
        <v>0</v>
      </c>
      <c r="AC25" s="25"/>
      <c r="AE25" s="27"/>
      <c r="AF25" s="44" t="s">
        <v>71</v>
      </c>
      <c r="AJ25" s="45"/>
    </row>
    <row r="26" spans="1:38" s="22" customFormat="1" x14ac:dyDescent="0.4">
      <c r="A26" s="22">
        <v>24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4">
        <f t="shared" si="0"/>
        <v>0</v>
      </c>
      <c r="AC26" s="25"/>
      <c r="AE26" s="27"/>
      <c r="AJ26" s="45"/>
    </row>
    <row r="27" spans="1:38" s="22" customFormat="1" x14ac:dyDescent="0.4">
      <c r="A27" s="22">
        <v>25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4">
        <f t="shared" si="0"/>
        <v>0</v>
      </c>
      <c r="AC27" s="25"/>
      <c r="AE27" s="27"/>
      <c r="AJ27" s="45"/>
    </row>
    <row r="28" spans="1:38" s="22" customFormat="1" x14ac:dyDescent="0.4">
      <c r="A28" s="22">
        <v>26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4">
        <f t="shared" si="0"/>
        <v>0</v>
      </c>
      <c r="AC28" s="25"/>
      <c r="AE28" s="27"/>
      <c r="AJ28" s="45"/>
    </row>
    <row r="29" spans="1:38" s="22" customFormat="1" x14ac:dyDescent="0.4">
      <c r="A29" s="22">
        <v>27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4">
        <f t="shared" si="0"/>
        <v>0</v>
      </c>
      <c r="AC29" s="25"/>
      <c r="AE29" s="27"/>
      <c r="AJ29" s="45"/>
    </row>
    <row r="30" spans="1:38" s="22" customFormat="1" x14ac:dyDescent="0.4">
      <c r="A30" s="22">
        <v>28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4">
        <f t="shared" si="0"/>
        <v>0</v>
      </c>
      <c r="AC30" s="25"/>
      <c r="AE30" s="27"/>
      <c r="AJ30" s="45"/>
    </row>
    <row r="31" spans="1:38" s="22" customFormat="1" x14ac:dyDescent="0.4">
      <c r="A31" s="22">
        <v>29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4">
        <f t="shared" si="0"/>
        <v>0</v>
      </c>
      <c r="AC31" s="25"/>
      <c r="AE31" s="27"/>
      <c r="AJ31" s="45"/>
    </row>
    <row r="32" spans="1:38" s="22" customFormat="1" x14ac:dyDescent="0.4">
      <c r="A32" s="22">
        <v>30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4">
        <f t="shared" si="0"/>
        <v>0</v>
      </c>
      <c r="AC32" s="25"/>
      <c r="AE32" s="27"/>
      <c r="AJ32" s="45"/>
    </row>
    <row r="33" spans="1:36" s="22" customFormat="1" x14ac:dyDescent="0.4">
      <c r="A33" s="22">
        <v>31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4">
        <f t="shared" si="0"/>
        <v>0</v>
      </c>
      <c r="AC33" s="25"/>
      <c r="AE33" s="27"/>
      <c r="AJ33" s="45"/>
    </row>
    <row r="34" spans="1:36" s="22" customFormat="1" x14ac:dyDescent="0.4">
      <c r="A34" s="22">
        <v>32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4">
        <f t="shared" si="0"/>
        <v>0</v>
      </c>
      <c r="AC34" s="25"/>
      <c r="AE34" s="27"/>
      <c r="AJ34" s="45"/>
    </row>
    <row r="35" spans="1:36" s="22" customFormat="1" x14ac:dyDescent="0.4">
      <c r="A35" s="22">
        <v>33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4">
        <f t="shared" si="0"/>
        <v>0</v>
      </c>
      <c r="AC35" s="25"/>
      <c r="AE35" s="27"/>
      <c r="AJ35" s="45"/>
    </row>
    <row r="36" spans="1:36" s="22" customFormat="1" x14ac:dyDescent="0.4">
      <c r="A36" s="22">
        <v>34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4">
        <f t="shared" si="0"/>
        <v>0</v>
      </c>
      <c r="AC36" s="25"/>
      <c r="AE36" s="27"/>
    </row>
    <row r="37" spans="1:36" s="22" customFormat="1" x14ac:dyDescent="0.4">
      <c r="A37" s="22">
        <v>35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4">
        <f t="shared" ref="AB37:AB57" si="1">(IF(COUNTA(J37:T37)=0,0,(IF(ISNUMBER(E37),IF(COUNTA(J37:K37,O37:P37)=0,30+(COUNTIF(J37:T37,"x")-1)*10,25+(COUNTIF(J37:T37,"x")-1)*10),0))))+(IF(COUNTA(U37:Z37)=0,0,(IF(ISNUMBER(E37),IF(E37&lt;2000,20+(COUNTIF(U37:Z37,"x")-1)*10,20+(COUNTIF(U37:Z37,"x")-1)*10),0))))</f>
        <v>0</v>
      </c>
      <c r="AC37" s="25"/>
      <c r="AE37" s="27"/>
    </row>
    <row r="38" spans="1:36" s="22" customFormat="1" x14ac:dyDescent="0.4">
      <c r="A38" s="22">
        <v>36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4">
        <f t="shared" si="1"/>
        <v>0</v>
      </c>
      <c r="AC38" s="25"/>
      <c r="AE38" s="27"/>
    </row>
    <row r="39" spans="1:36" s="22" customFormat="1" x14ac:dyDescent="0.4">
      <c r="A39" s="22">
        <v>37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4">
        <f t="shared" si="1"/>
        <v>0</v>
      </c>
      <c r="AC39" s="25"/>
      <c r="AE39" s="27"/>
    </row>
    <row r="40" spans="1:36" s="22" customFormat="1" x14ac:dyDescent="0.4">
      <c r="A40" s="22">
        <v>38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4">
        <f t="shared" si="1"/>
        <v>0</v>
      </c>
      <c r="AC40" s="25"/>
      <c r="AE40" s="27"/>
    </row>
    <row r="41" spans="1:36" s="22" customFormat="1" x14ac:dyDescent="0.4">
      <c r="A41" s="22">
        <v>39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4">
        <f t="shared" si="1"/>
        <v>0</v>
      </c>
      <c r="AC41" s="25"/>
      <c r="AE41" s="27"/>
    </row>
    <row r="42" spans="1:36" s="22" customFormat="1" x14ac:dyDescent="0.4">
      <c r="A42" s="22">
        <v>40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4">
        <f t="shared" si="1"/>
        <v>0</v>
      </c>
      <c r="AC42" s="25"/>
      <c r="AE42" s="27"/>
    </row>
    <row r="43" spans="1:36" s="22" customFormat="1" x14ac:dyDescent="0.4">
      <c r="A43" s="22">
        <v>41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4">
        <f t="shared" si="1"/>
        <v>0</v>
      </c>
      <c r="AC43" s="25"/>
      <c r="AE43" s="27"/>
    </row>
    <row r="44" spans="1:36" s="22" customFormat="1" x14ac:dyDescent="0.4">
      <c r="A44" s="22">
        <v>42</v>
      </c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4">
        <f t="shared" si="1"/>
        <v>0</v>
      </c>
      <c r="AC44" s="25"/>
      <c r="AE44" s="27"/>
    </row>
    <row r="45" spans="1:36" s="22" customFormat="1" x14ac:dyDescent="0.4">
      <c r="A45" s="22">
        <v>43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4">
        <f t="shared" si="1"/>
        <v>0</v>
      </c>
      <c r="AC45" s="25"/>
      <c r="AE45" s="27"/>
    </row>
    <row r="46" spans="1:36" s="22" customFormat="1" x14ac:dyDescent="0.4">
      <c r="A46" s="22">
        <v>44</v>
      </c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4">
        <f t="shared" si="1"/>
        <v>0</v>
      </c>
      <c r="AC46" s="25"/>
      <c r="AE46" s="27"/>
    </row>
    <row r="47" spans="1:36" s="22" customFormat="1" x14ac:dyDescent="0.4">
      <c r="A47" s="22">
        <v>45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4">
        <f t="shared" si="1"/>
        <v>0</v>
      </c>
      <c r="AC47" s="25"/>
      <c r="AE47" s="27"/>
    </row>
    <row r="48" spans="1:36" s="22" customFormat="1" x14ac:dyDescent="0.4">
      <c r="A48" s="22">
        <v>46</v>
      </c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4">
        <f t="shared" si="1"/>
        <v>0</v>
      </c>
      <c r="AC48" s="25"/>
      <c r="AE48" s="27"/>
    </row>
    <row r="49" spans="1:31" s="22" customFormat="1" x14ac:dyDescent="0.4">
      <c r="A49" s="22">
        <v>47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4">
        <f t="shared" si="1"/>
        <v>0</v>
      </c>
      <c r="AC49" s="25"/>
      <c r="AE49" s="27"/>
    </row>
    <row r="50" spans="1:31" s="22" customFormat="1" x14ac:dyDescent="0.4">
      <c r="A50" s="22">
        <v>48</v>
      </c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4">
        <f t="shared" si="1"/>
        <v>0</v>
      </c>
      <c r="AC50" s="25"/>
      <c r="AE50" s="27"/>
    </row>
    <row r="51" spans="1:31" s="22" customFormat="1" x14ac:dyDescent="0.4">
      <c r="A51" s="22">
        <v>49</v>
      </c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4">
        <f t="shared" si="1"/>
        <v>0</v>
      </c>
      <c r="AC51" s="25"/>
      <c r="AE51" s="27"/>
    </row>
    <row r="52" spans="1:31" s="22" customFormat="1" x14ac:dyDescent="0.4">
      <c r="A52" s="22">
        <v>50</v>
      </c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4">
        <f t="shared" si="1"/>
        <v>0</v>
      </c>
      <c r="AC52" s="25"/>
      <c r="AE52" s="27"/>
    </row>
    <row r="53" spans="1:31" s="22" customFormat="1" x14ac:dyDescent="0.4">
      <c r="A53" s="22">
        <v>51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4">
        <f t="shared" si="1"/>
        <v>0</v>
      </c>
      <c r="AC53" s="25"/>
      <c r="AE53" s="27"/>
    </row>
    <row r="54" spans="1:31" s="22" customFormat="1" x14ac:dyDescent="0.4">
      <c r="A54" s="22">
        <v>52</v>
      </c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4">
        <f t="shared" si="1"/>
        <v>0</v>
      </c>
      <c r="AC54" s="25"/>
      <c r="AE54" s="27"/>
    </row>
    <row r="55" spans="1:31" s="22" customFormat="1" x14ac:dyDescent="0.4">
      <c r="A55" s="22">
        <v>53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4">
        <f t="shared" si="1"/>
        <v>0</v>
      </c>
      <c r="AC55" s="25"/>
      <c r="AE55" s="27"/>
    </row>
    <row r="56" spans="1:31" s="22" customFormat="1" x14ac:dyDescent="0.4">
      <c r="A56" s="22">
        <v>54</v>
      </c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4">
        <f t="shared" si="1"/>
        <v>0</v>
      </c>
      <c r="AC56" s="25"/>
      <c r="AE56" s="27"/>
    </row>
    <row r="57" spans="1:31" s="22" customFormat="1" x14ac:dyDescent="0.4">
      <c r="A57" s="22">
        <v>55</v>
      </c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4">
        <f t="shared" si="1"/>
        <v>0</v>
      </c>
      <c r="AC57" s="25"/>
      <c r="AE57" s="27"/>
    </row>
    <row r="58" spans="1:31" x14ac:dyDescent="0.4">
      <c r="U58" s="3"/>
    </row>
    <row r="59" spans="1:31" x14ac:dyDescent="0.4">
      <c r="U59" s="3"/>
      <c r="X59" s="3"/>
      <c r="Y59" s="3"/>
      <c r="Z59" s="3"/>
      <c r="AA59" s="3"/>
      <c r="AB59" s="3"/>
      <c r="AC59" s="3"/>
    </row>
    <row r="60" spans="1:31" x14ac:dyDescent="0.4">
      <c r="X60" s="3"/>
      <c r="Y60" s="3"/>
      <c r="Z60" s="3"/>
      <c r="AA60" s="3"/>
      <c r="AB60" s="3"/>
      <c r="AC60" s="3"/>
    </row>
    <row r="61" spans="1:31" x14ac:dyDescent="0.4">
      <c r="X61" s="3"/>
      <c r="Y61" s="3"/>
      <c r="Z61" s="3"/>
      <c r="AA61" s="3"/>
      <c r="AB61" s="3"/>
      <c r="AC61" s="3"/>
    </row>
    <row r="62" spans="1:31" x14ac:dyDescent="0.4">
      <c r="X62" s="3"/>
      <c r="Y62" s="3"/>
      <c r="Z62" s="3"/>
      <c r="AA62" s="3"/>
      <c r="AB62" s="3"/>
      <c r="AC62" s="3"/>
    </row>
    <row r="63" spans="1:31" x14ac:dyDescent="0.4">
      <c r="X63" s="3"/>
      <c r="Y63" s="3"/>
      <c r="Z63" s="3"/>
      <c r="AA63" s="3"/>
      <c r="AB63" s="3"/>
      <c r="AC63" s="3"/>
    </row>
    <row r="64" spans="1:31" x14ac:dyDescent="0.4">
      <c r="X64" s="3"/>
      <c r="Y64" s="3"/>
      <c r="Z64" s="3"/>
      <c r="AA64" s="3"/>
      <c r="AB64" s="3"/>
      <c r="AC64" s="3"/>
    </row>
    <row r="65" spans="24:29" x14ac:dyDescent="0.4">
      <c r="X65" s="3"/>
      <c r="Y65" s="3"/>
      <c r="Z65" s="3"/>
      <c r="AA65" s="3"/>
      <c r="AB65" s="3"/>
      <c r="AC65" s="3"/>
    </row>
    <row r="66" spans="24:29" x14ac:dyDescent="0.4">
      <c r="X66" s="3"/>
      <c r="Y66" s="3"/>
      <c r="Z66" s="3"/>
      <c r="AA66" s="3"/>
      <c r="AB66" s="3"/>
      <c r="AC66" s="3"/>
    </row>
    <row r="67" spans="24:29" x14ac:dyDescent="0.4">
      <c r="X67" s="3"/>
      <c r="Y67" s="3"/>
      <c r="Z67" s="3"/>
      <c r="AA67" s="3"/>
      <c r="AB67" s="3"/>
      <c r="AC67" s="3"/>
    </row>
    <row r="68" spans="24:29" x14ac:dyDescent="0.4">
      <c r="X68" s="3"/>
      <c r="Y68" s="3"/>
      <c r="Z68" s="3"/>
      <c r="AA68" s="3"/>
      <c r="AB68" s="3"/>
      <c r="AC68" s="3"/>
    </row>
    <row r="69" spans="24:29" x14ac:dyDescent="0.4">
      <c r="X69" s="3"/>
      <c r="Y69" s="3"/>
      <c r="Z69" s="3"/>
      <c r="AA69" s="3"/>
      <c r="AB69" s="3"/>
      <c r="AC69" s="3"/>
    </row>
    <row r="70" spans="24:29" x14ac:dyDescent="0.4">
      <c r="X70" s="3"/>
      <c r="Y70" s="3"/>
      <c r="Z70" s="3"/>
      <c r="AA70" s="3"/>
      <c r="AB70" s="3"/>
      <c r="AC70" s="3"/>
    </row>
    <row r="71" spans="24:29" x14ac:dyDescent="0.4">
      <c r="X71" s="3"/>
      <c r="Y71" s="3"/>
      <c r="Z71" s="3"/>
      <c r="AA71" s="3"/>
      <c r="AB71" s="3"/>
      <c r="AC71" s="3"/>
    </row>
    <row r="72" spans="24:29" x14ac:dyDescent="0.4">
      <c r="X72" s="3"/>
      <c r="Y72" s="3"/>
      <c r="Z72" s="3"/>
      <c r="AA72" s="3"/>
      <c r="AB72" s="3"/>
      <c r="AC72" s="3"/>
    </row>
    <row r="73" spans="24:29" x14ac:dyDescent="0.4">
      <c r="X73" s="3"/>
      <c r="Y73" s="3"/>
      <c r="Z73" s="3"/>
      <c r="AA73" s="3"/>
      <c r="AB73" s="3"/>
      <c r="AC73" s="3"/>
    </row>
    <row r="74" spans="24:29" x14ac:dyDescent="0.4">
      <c r="X74" s="3"/>
      <c r="Y74" s="3"/>
      <c r="Z74" s="3"/>
      <c r="AA74" s="3"/>
      <c r="AB74" s="3"/>
      <c r="AC74" s="3"/>
    </row>
    <row r="75" spans="24:29" x14ac:dyDescent="0.4">
      <c r="X75" s="3"/>
      <c r="Y75" s="3"/>
      <c r="Z75" s="3"/>
      <c r="AA75" s="3"/>
      <c r="AB75" s="3"/>
      <c r="AC75" s="3"/>
    </row>
    <row r="76" spans="24:29" x14ac:dyDescent="0.4">
      <c r="X76" s="3"/>
      <c r="Y76" s="3"/>
      <c r="Z76" s="3"/>
      <c r="AA76" s="3"/>
      <c r="AB76" s="3"/>
      <c r="AC76" s="3"/>
    </row>
    <row r="77" spans="24:29" x14ac:dyDescent="0.4">
      <c r="X77" s="3"/>
      <c r="Y77" s="3"/>
      <c r="Z77" s="3"/>
      <c r="AA77" s="3"/>
      <c r="AB77" s="3"/>
      <c r="AC77" s="3"/>
    </row>
    <row r="78" spans="24:29" x14ac:dyDescent="0.4">
      <c r="X78" s="3"/>
      <c r="Y78" s="3"/>
      <c r="Z78" s="3"/>
      <c r="AA78" s="3"/>
      <c r="AB78" s="3"/>
      <c r="AC78" s="3"/>
    </row>
    <row r="79" spans="24:29" x14ac:dyDescent="0.4">
      <c r="X79" s="3"/>
      <c r="Y79" s="3"/>
      <c r="Z79" s="3"/>
      <c r="AA79" s="3"/>
      <c r="AB79" s="3"/>
      <c r="AC79" s="3"/>
    </row>
    <row r="80" spans="24:29" x14ac:dyDescent="0.4">
      <c r="X80" s="3"/>
      <c r="Y80" s="3"/>
      <c r="Z80" s="3"/>
      <c r="AA80" s="3"/>
      <c r="AB80" s="3"/>
      <c r="AC80" s="3"/>
    </row>
    <row r="81" spans="24:29" x14ac:dyDescent="0.4">
      <c r="X81" s="3"/>
      <c r="Y81" s="3"/>
      <c r="Z81" s="3"/>
      <c r="AA81" s="3"/>
      <c r="AB81" s="3"/>
      <c r="AC81" s="3"/>
    </row>
    <row r="82" spans="24:29" x14ac:dyDescent="0.4">
      <c r="X82" s="3"/>
      <c r="Y82" s="3"/>
      <c r="Z82" s="3"/>
      <c r="AA82" s="3"/>
      <c r="AB82" s="3"/>
      <c r="AC82" s="3"/>
    </row>
    <row r="83" spans="24:29" x14ac:dyDescent="0.4">
      <c r="X83" s="3"/>
      <c r="Y83" s="3"/>
      <c r="Z83" s="3"/>
      <c r="AA83" s="3"/>
      <c r="AB83" s="3"/>
      <c r="AC83" s="3"/>
    </row>
    <row r="84" spans="24:29" x14ac:dyDescent="0.4">
      <c r="X84" s="3"/>
      <c r="Y84" s="3"/>
      <c r="Z84" s="3"/>
      <c r="AA84" s="3"/>
      <c r="AB84" s="3"/>
      <c r="AC84" s="3"/>
    </row>
    <row r="85" spans="24:29" x14ac:dyDescent="0.4">
      <c r="X85" s="3"/>
      <c r="Y85" s="3"/>
      <c r="Z85" s="3"/>
      <c r="AA85" s="3"/>
      <c r="AB85" s="3"/>
      <c r="AC85" s="3"/>
    </row>
    <row r="86" spans="24:29" x14ac:dyDescent="0.4">
      <c r="X86" s="3"/>
      <c r="Y86" s="3"/>
      <c r="Z86" s="3"/>
      <c r="AA86" s="3"/>
      <c r="AB86" s="3"/>
      <c r="AC86" s="3"/>
    </row>
    <row r="87" spans="24:29" x14ac:dyDescent="0.4">
      <c r="X87" s="3"/>
      <c r="Y87" s="3"/>
      <c r="Z87" s="3"/>
      <c r="AA87" s="3"/>
      <c r="AB87" s="3"/>
      <c r="AC87" s="3"/>
    </row>
    <row r="88" spans="24:29" x14ac:dyDescent="0.4">
      <c r="X88" s="3"/>
      <c r="Y88" s="3"/>
      <c r="Z88" s="3"/>
      <c r="AA88" s="3"/>
      <c r="AB88" s="3"/>
      <c r="AC88" s="3"/>
    </row>
    <row r="89" spans="24:29" x14ac:dyDescent="0.4">
      <c r="X89" s="3"/>
      <c r="Y89" s="3"/>
      <c r="Z89" s="3"/>
      <c r="AA89" s="3"/>
      <c r="AB89" s="3"/>
      <c r="AC89" s="3"/>
    </row>
    <row r="90" spans="24:29" x14ac:dyDescent="0.4">
      <c r="X90" s="3"/>
      <c r="Y90" s="3"/>
      <c r="Z90" s="3"/>
      <c r="AA90" s="3"/>
      <c r="AB90" s="3"/>
      <c r="AC90" s="3"/>
    </row>
    <row r="91" spans="24:29" x14ac:dyDescent="0.4">
      <c r="X91" s="3"/>
      <c r="Y91" s="3"/>
      <c r="Z91" s="3"/>
      <c r="AA91" s="3"/>
      <c r="AB91" s="3"/>
      <c r="AC91" s="3"/>
    </row>
    <row r="92" spans="24:29" x14ac:dyDescent="0.4">
      <c r="X92" s="3"/>
      <c r="Y92" s="3"/>
      <c r="Z92" s="3"/>
      <c r="AA92" s="3"/>
      <c r="AB92" s="3"/>
      <c r="AC92" s="3"/>
    </row>
    <row r="93" spans="24:29" x14ac:dyDescent="0.4">
      <c r="X93" s="3"/>
      <c r="Y93" s="3"/>
      <c r="Z93" s="3"/>
      <c r="AA93" s="3"/>
      <c r="AB93" s="3"/>
      <c r="AC93" s="3"/>
    </row>
    <row r="94" spans="24:29" x14ac:dyDescent="0.4">
      <c r="X94" s="3"/>
      <c r="Y94" s="3"/>
      <c r="Z94" s="3"/>
      <c r="AA94" s="3"/>
      <c r="AB94" s="3"/>
      <c r="AC94" s="3"/>
    </row>
    <row r="95" spans="24:29" x14ac:dyDescent="0.4">
      <c r="X95" s="3"/>
      <c r="Y95" s="3"/>
      <c r="Z95" s="3"/>
      <c r="AA95" s="3"/>
      <c r="AB95" s="3"/>
      <c r="AC95" s="3"/>
    </row>
    <row r="96" spans="24:29" x14ac:dyDescent="0.4">
      <c r="X96" s="3"/>
      <c r="Y96" s="3"/>
      <c r="Z96" s="3"/>
      <c r="AA96" s="3"/>
      <c r="AB96" s="3"/>
      <c r="AC96" s="3"/>
    </row>
    <row r="97" spans="24:29" x14ac:dyDescent="0.4">
      <c r="X97" s="3"/>
      <c r="Y97" s="3"/>
      <c r="Z97" s="3"/>
      <c r="AA97" s="3"/>
      <c r="AB97" s="3"/>
      <c r="AC97" s="3"/>
    </row>
    <row r="98" spans="24:29" x14ac:dyDescent="0.4">
      <c r="X98" s="3"/>
      <c r="Y98" s="3"/>
      <c r="Z98" s="3"/>
      <c r="AA98" s="3"/>
      <c r="AB98" s="3"/>
      <c r="AC98" s="3"/>
    </row>
    <row r="99" spans="24:29" x14ac:dyDescent="0.4">
      <c r="X99" s="3"/>
      <c r="Y99" s="3"/>
      <c r="Z99" s="3"/>
      <c r="AA99" s="3"/>
      <c r="AB99" s="3"/>
      <c r="AC99" s="3"/>
    </row>
    <row r="100" spans="24:29" x14ac:dyDescent="0.4">
      <c r="X100" s="3"/>
      <c r="Y100" s="3"/>
      <c r="Z100" s="3"/>
      <c r="AA100" s="3"/>
      <c r="AB100" s="3"/>
      <c r="AC100" s="3"/>
    </row>
    <row r="101" spans="24:29" x14ac:dyDescent="0.4">
      <c r="X101" s="3"/>
      <c r="Y101" s="3"/>
      <c r="Z101" s="3"/>
      <c r="AA101" s="3"/>
      <c r="AB101" s="3"/>
      <c r="AC101" s="3"/>
    </row>
    <row r="102" spans="24:29" x14ac:dyDescent="0.4">
      <c r="X102" s="3"/>
      <c r="Y102" s="3"/>
      <c r="Z102" s="3"/>
      <c r="AA102" s="3"/>
      <c r="AB102" s="3"/>
      <c r="AC102" s="3"/>
    </row>
    <row r="103" spans="24:29" x14ac:dyDescent="0.4">
      <c r="X103" s="3"/>
      <c r="Y103" s="3"/>
      <c r="Z103" s="3"/>
      <c r="AA103" s="3"/>
      <c r="AB103" s="3"/>
      <c r="AC103" s="3"/>
    </row>
    <row r="104" spans="24:29" x14ac:dyDescent="0.4">
      <c r="X104" s="3"/>
      <c r="Y104" s="3"/>
      <c r="Z104" s="3"/>
      <c r="AA104" s="3"/>
      <c r="AB104" s="3"/>
      <c r="AC104" s="3"/>
    </row>
    <row r="105" spans="24:29" x14ac:dyDescent="0.4">
      <c r="X105" s="3"/>
      <c r="Y105" s="3"/>
      <c r="Z105" s="3"/>
      <c r="AA105" s="3"/>
      <c r="AB105" s="3"/>
      <c r="AC105" s="3"/>
    </row>
    <row r="106" spans="24:29" x14ac:dyDescent="0.4">
      <c r="X106" s="3"/>
      <c r="Y106" s="3"/>
      <c r="Z106" s="3"/>
      <c r="AA106" s="3"/>
      <c r="AB106" s="3"/>
      <c r="AC106" s="3"/>
    </row>
    <row r="107" spans="24:29" x14ac:dyDescent="0.4">
      <c r="X107" s="3"/>
      <c r="Y107" s="3"/>
      <c r="Z107" s="3"/>
      <c r="AA107" s="3"/>
      <c r="AB107" s="3"/>
      <c r="AC107" s="3"/>
    </row>
    <row r="108" spans="24:29" x14ac:dyDescent="0.4">
      <c r="X108" s="3"/>
      <c r="Y108" s="3"/>
      <c r="Z108" s="3"/>
      <c r="AA108" s="3"/>
      <c r="AB108" s="3"/>
      <c r="AC108" s="3"/>
    </row>
    <row r="109" spans="24:29" x14ac:dyDescent="0.4">
      <c r="X109" s="3"/>
      <c r="Y109" s="3"/>
      <c r="Z109" s="3"/>
      <c r="AA109" s="3"/>
      <c r="AB109" s="3"/>
      <c r="AC109" s="3"/>
    </row>
    <row r="110" spans="24:29" x14ac:dyDescent="0.4">
      <c r="X110" s="3"/>
      <c r="Y110" s="3"/>
      <c r="Z110" s="3"/>
      <c r="AA110" s="3"/>
      <c r="AB110" s="3"/>
      <c r="AC110" s="3"/>
    </row>
    <row r="111" spans="24:29" x14ac:dyDescent="0.4">
      <c r="X111" s="3"/>
      <c r="Y111" s="3"/>
      <c r="Z111" s="3"/>
      <c r="AA111" s="3"/>
      <c r="AB111" s="3"/>
      <c r="AC111" s="3"/>
    </row>
    <row r="112" spans="24:29" x14ac:dyDescent="0.4">
      <c r="X112" s="3"/>
      <c r="Y112" s="3"/>
      <c r="Z112" s="3"/>
      <c r="AA112" s="3"/>
      <c r="AB112" s="3"/>
      <c r="AC112" s="3"/>
    </row>
    <row r="113" spans="24:29" x14ac:dyDescent="0.4">
      <c r="X113" s="3"/>
      <c r="Y113" s="3"/>
      <c r="Z113" s="3"/>
      <c r="AA113" s="3"/>
      <c r="AB113" s="3"/>
      <c r="AC113" s="3"/>
    </row>
    <row r="114" spans="24:29" x14ac:dyDescent="0.4">
      <c r="X114" s="3"/>
      <c r="Y114" s="3"/>
      <c r="Z114" s="3"/>
      <c r="AA114" s="3"/>
      <c r="AB114" s="3"/>
      <c r="AC114" s="3"/>
    </row>
    <row r="115" spans="24:29" x14ac:dyDescent="0.4">
      <c r="X115" s="3"/>
      <c r="Y115" s="3"/>
      <c r="Z115" s="3"/>
      <c r="AA115" s="3"/>
      <c r="AB115" s="3"/>
      <c r="AC115" s="3"/>
    </row>
    <row r="116" spans="24:29" x14ac:dyDescent="0.4">
      <c r="X116" s="3"/>
      <c r="Y116" s="3"/>
      <c r="Z116" s="3"/>
      <c r="AA116" s="3"/>
      <c r="AB116" s="3"/>
      <c r="AC116" s="3"/>
    </row>
    <row r="117" spans="24:29" x14ac:dyDescent="0.4">
      <c r="X117" s="3"/>
      <c r="Y117" s="3"/>
      <c r="Z117" s="3"/>
      <c r="AA117" s="3"/>
      <c r="AB117" s="3"/>
      <c r="AC117" s="3"/>
    </row>
    <row r="118" spans="24:29" x14ac:dyDescent="0.4">
      <c r="X118" s="3"/>
      <c r="Y118" s="3"/>
      <c r="Z118" s="3"/>
      <c r="AA118" s="3"/>
      <c r="AB118" s="3"/>
      <c r="AC118" s="3"/>
    </row>
    <row r="119" spans="24:29" x14ac:dyDescent="0.4">
      <c r="X119" s="3"/>
      <c r="Y119" s="3"/>
      <c r="Z119" s="3"/>
      <c r="AA119" s="3"/>
      <c r="AB119" s="3"/>
      <c r="AC119" s="3"/>
    </row>
    <row r="120" spans="24:29" x14ac:dyDescent="0.4">
      <c r="X120" s="3"/>
      <c r="Y120" s="3"/>
      <c r="Z120" s="3"/>
      <c r="AA120" s="3"/>
      <c r="AB120" s="3"/>
      <c r="AC120" s="3"/>
    </row>
    <row r="121" spans="24:29" x14ac:dyDescent="0.4">
      <c r="X121" s="3"/>
      <c r="Y121" s="3"/>
      <c r="Z121" s="3"/>
      <c r="AA121" s="3"/>
      <c r="AB121" s="3"/>
      <c r="AC121" s="3"/>
    </row>
    <row r="122" spans="24:29" x14ac:dyDescent="0.4">
      <c r="X122" s="3"/>
      <c r="Y122" s="3"/>
      <c r="Z122" s="3"/>
      <c r="AA122" s="3"/>
      <c r="AB122" s="3"/>
      <c r="AC122" s="3"/>
    </row>
  </sheetData>
  <sheetProtection selectLockedCells="1"/>
  <protectedRanges>
    <protectedRange algorithmName="SHA-512" hashValue="jBBnm2p9ArtqZqcACiklAUMtwDFLbkSLfUItzvQfd3mpgLn+dD1iDRYx05RJIV+bWptqrv+CVysltBwhBjf8pA==" saltValue="hJcdn+ksRILxK5/bC0ofvg==" spinCount="100000" sqref="A5:AA57" name="Anmeldefenster"/>
  </protectedRanges>
  <pageMargins left="0.7" right="0.7" top="0.78740157499999996" bottom="0.78740157499999996" header="0.3" footer="0.3"/>
  <pageSetup paperSize="9" scale="53" orientation="landscape" r:id="rId1"/>
  <colBreaks count="1" manualBreakCount="1">
    <brk id="3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Anmeldung</vt:lpstr>
      <vt:lpstr>Anmeldung!Druckbereich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Sabina</dc:creator>
  <cp:lastModifiedBy>Fabio Cavelti</cp:lastModifiedBy>
  <dcterms:created xsi:type="dcterms:W3CDTF">2018-04-08T18:38:25Z</dcterms:created>
  <dcterms:modified xsi:type="dcterms:W3CDTF">2021-05-30T16:22:20Z</dcterms:modified>
</cp:coreProperties>
</file>