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 of O\Analysis Projects\Crowdfunding Analysis\"/>
    </mc:Choice>
  </mc:AlternateContent>
  <xr:revisionPtr revIDLastSave="0" documentId="8_{3F8A49A5-9548-4F20-A94F-6712CB89766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 Statistics" sheetId="2" r:id="rId1"/>
    <sheet name="Outcomes Based on Launch Date" sheetId="4" r:id="rId2"/>
    <sheet name="Outlier Chart" sheetId="10" r:id="rId3"/>
    <sheet name="Kickstarter" sheetId="1" r:id="rId4"/>
    <sheet name="Failed US Kickstarters" sheetId="8" r:id="rId5"/>
    <sheet name="Descriptive Statistics" sheetId="9" r:id="rId6"/>
    <sheet name="Successful US Kickstarters" sheetId="7" r:id="rId7"/>
    <sheet name="Edinburg Research" sheetId="6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2" i="6"/>
  <c r="D2" i="6"/>
  <c r="C2" i="6"/>
  <c r="D3" i="6"/>
  <c r="D4" i="6"/>
  <c r="D5" i="6"/>
  <c r="C3" i="6"/>
  <c r="C4" i="6"/>
  <c r="C5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<sst xmlns="http://schemas.openxmlformats.org/spreadsheetml/2006/main" count="38338" uniqueCount="8398">
  <si>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</si>
  <si>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</si>
  <si>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</si>
  <si>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</si>
  <si>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</si>
  <si>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</si>
  <si>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</si>
  <si>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</si>
  <si>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</si>
  <si>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</si>
  <si>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</si>
  <si>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</si>
  <si>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</si>
  <si>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</si>
  <si>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</si>
  <si>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</si>
  <si>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</si>
  <si>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</si>
  <si>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</si>
  <si>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</si>
  <si>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</si>
  <si>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</si>
  <si>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</si>
  <si>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</si>
  <si>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</si>
  <si>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</si>
  <si>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</si>
  <si>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</si>
  <si>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</si>
  <si>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</si>
  <si>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</si>
  <si>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</si>
  <si>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</si>
  <si>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</si>
  <si>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</si>
  <si>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</si>
  <si>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</si>
  <si>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</si>
  <si>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</si>
  <si>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</si>
  <si>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</si>
  <si>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</si>
  <si>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</si>
  <si>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</si>
  <si>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</si>
  <si>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</si>
  <si>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</si>
  <si>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</si>
  <si>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</si>
  <si>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</si>
  <si>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</si>
  <si>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</si>
  <si>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</si>
  <si>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</si>
  <si>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</si>
  <si>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</si>
  <si>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</si>
  <si>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</si>
  <si>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</si>
  <si>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</si>
  <si>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</si>
  <si>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</si>
  <si>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</si>
  <si>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</si>
  <si>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</si>
  <si>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</si>
  <si>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</si>
  <si>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</si>
  <si>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</si>
  <si>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</si>
  <si>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</si>
  <si>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</si>
  <si>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</si>
  <si>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</si>
  <si>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</si>
  <si>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</si>
  <si>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</si>
  <si>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</si>
  <si>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</si>
  <si>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</si>
  <si>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</si>
  <si>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</si>
  <si>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</si>
  <si>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</si>
  <si>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</si>
  <si>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</si>
  <si>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</si>
  <si>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</si>
  <si>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</si>
  <si>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</si>
  <si>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</si>
  <si>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</si>
  <si>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</si>
  <si>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</si>
  <si>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</si>
  <si>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</si>
  <si>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</si>
  <si>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</si>
  <si>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</si>
  <si>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</si>
  <si>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</si>
  <si>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</si>
  <si>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</si>
  <si>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</si>
  <si>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</si>
  <si>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</si>
  <si>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</si>
  <si>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</si>
  <si>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</si>
  <si>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</si>
  <si>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</si>
  <si>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</si>
  <si>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</si>
  <si>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</si>
  <si>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</si>
  <si>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</si>
  <si>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</si>
  <si>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</si>
  <si>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</si>
  <si>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</si>
  <si>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</si>
  <si>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</si>
  <si>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</si>
  <si>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</si>
  <si>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</si>
  <si>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</si>
  <si>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</si>
  <si>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</si>
  <si>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</si>
  <si>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</si>
  <si>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</si>
  <si>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</si>
  <si>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</si>
  <si>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</si>
  <si>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</si>
  <si>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</si>
  <si>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</si>
  <si>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</si>
  <si>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</si>
  <si>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</si>
  <si>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</si>
  <si>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</si>
  <si>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</si>
  <si>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</si>
  <si>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</si>
  <si>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</si>
  <si>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</si>
  <si>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</si>
  <si>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</si>
  <si>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</si>
  <si>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</si>
  <si>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</si>
  <si>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</si>
  <si>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</si>
  <si>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</si>
  <si>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</si>
  <si>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</si>
  <si>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</si>
  <si>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</si>
  <si>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</si>
  <si>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</si>
  <si>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</si>
  <si>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</si>
  <si>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</si>
  <si>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</si>
  <si>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</si>
  <si>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</si>
  <si>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</si>
  <si>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</si>
  <si>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</si>
  <si>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</si>
  <si>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</si>
  <si>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</si>
  <si>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</si>
  <si>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</si>
  <si>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</si>
  <si>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</si>
  <si>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</si>
  <si>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</si>
  <si>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</si>
  <si>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</si>
  <si>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</si>
  <si>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</si>
  <si>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</si>
  <si>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</si>
  <si>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</si>
  <si>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</si>
  <si>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</si>
  <si>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</si>
  <si>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</si>
  <si>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</si>
  <si>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</si>
  <si>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</si>
  <si>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</si>
  <si>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</si>
  <si>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</si>
  <si>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</si>
  <si>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</si>
  <si>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</si>
  <si>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</si>
  <si>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</si>
  <si>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</si>
  <si>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</si>
  <si>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</si>
  <si>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</si>
  <si>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</si>
  <si>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</si>
  <si>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</si>
  <si>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</si>
  <si>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</si>
  <si>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</si>
  <si>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</si>
  <si>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</si>
  <si>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</si>
  <si>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</si>
  <si>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</si>
  <si>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</si>
  <si>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</si>
  <si>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</si>
  <si>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</si>
  <si>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</si>
  <si>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</si>
  <si>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</si>
  <si>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</si>
  <si>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</si>
  <si>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</si>
  <si>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</si>
  <si>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</si>
  <si>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</si>
  <si>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</si>
  <si>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</si>
  <si>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</si>
  <si>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</si>
  <si>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</si>
  <si>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</si>
  <si>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</si>
  <si>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</si>
  <si>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</si>
  <si>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</si>
  <si>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</si>
  <si>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</si>
  <si>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</si>
  <si>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</si>
  <si>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</si>
  <si>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</si>
  <si>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</si>
  <si>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</si>
  <si>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</si>
  <si>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</si>
  <si>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</si>
  <si>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</si>
  <si>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</si>
  <si>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</si>
  <si>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</si>
  <si>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</si>
  <si>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</si>
  <si>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</si>
  <si>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</si>
  <si>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</si>
  <si>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</si>
  <si>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</si>
  <si>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</si>
  <si>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</si>
  <si>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</si>
  <si>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</si>
  <si>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</si>
  <si>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</si>
  <si>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</si>
  <si>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</si>
  <si>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</si>
  <si>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</si>
  <si>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</si>
  <si>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</si>
  <si>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</si>
  <si>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</si>
  <si>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</si>
  <si>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</si>
  <si>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</si>
  <si>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</si>
  <si>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</si>
  <si>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</si>
  <si>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</si>
  <si>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</si>
  <si>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</si>
  <si>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</si>
  <si>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</si>
  <si>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</si>
  <si>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</si>
  <si>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</si>
  <si>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</si>
  <si>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</si>
  <si>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</si>
  <si>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</si>
  <si>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</si>
  <si>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</si>
  <si>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</si>
  <si>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</si>
  <si>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</si>
  <si>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</si>
  <si>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</si>
  <si>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</si>
  <si>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</si>
  <si>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</si>
  <si>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</si>
  <si>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</si>
  <si>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</si>
  <si>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</si>
  <si>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</si>
  <si>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</si>
  <si>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</si>
  <si>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</si>
  <si>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</si>
  <si>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</si>
  <si>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</si>
  <si>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</si>
  <si>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</si>
  <si>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</si>
  <si>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</si>
  <si>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</si>
  <si>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</si>
  <si>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</si>
  <si>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</si>
  <si>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</si>
  <si>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</si>
  <si>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</si>
  <si>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</si>
  <si>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</si>
  <si>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</si>
  <si>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</si>
  <si>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</si>
  <si>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</si>
  <si>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</si>
  <si>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</si>
  <si>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</si>
  <si>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</si>
  <si>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</si>
  <si>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</si>
  <si>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</si>
  <si>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</si>
  <si>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</si>
  <si>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</si>
  <si>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</si>
  <si>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</si>
  <si>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</si>
  <si>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</si>
  <si>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</si>
  <si>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</si>
  <si>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</si>
  <si>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</si>
  <si>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</si>
  <si>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</si>
  <si>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</si>
  <si>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</si>
  <si>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</si>
  <si>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</si>
  <si>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</si>
  <si>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</si>
  <si>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</si>
  <si>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</si>
  <si>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</si>
  <si>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</si>
  <si>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</si>
  <si>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</si>
  <si>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</si>
  <si>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</si>
  <si>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</si>
  <si>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</si>
  <si>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</si>
  <si>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</si>
  <si>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</si>
  <si>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</si>
  <si>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</si>
  <si>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</si>
  <si>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</si>
  <si>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</si>
  <si>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</si>
  <si>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</si>
  <si>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</si>
  <si>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</si>
  <si>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</si>
  <si>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</si>
  <si>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</si>
  <si>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</si>
  <si>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</si>
  <si>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</si>
  <si>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</si>
  <si>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</si>
  <si>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</si>
  <si>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</si>
  <si>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</si>
  <si>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</si>
  <si>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</si>
  <si>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</si>
  <si>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</si>
  <si>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</si>
  <si>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</si>
  <si>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</si>
  <si>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</si>
  <si>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</si>
  <si>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</si>
  <si>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</si>
  <si>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</si>
  <si>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</si>
  <si>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</si>
  <si>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</si>
  <si>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</si>
  <si>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</si>
  <si>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</si>
  <si>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</si>
  <si>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</si>
  <si>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</si>
  <si>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</si>
  <si>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</si>
  <si>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</si>
  <si>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</si>
  <si>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</si>
  <si>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</si>
  <si>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</si>
  <si>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</si>
  <si>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</si>
  <si>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</si>
  <si>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</si>
  <si>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</si>
  <si>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</si>
  <si>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</si>
  <si>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</si>
  <si>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</si>
  <si>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</si>
  <si>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</si>
  <si>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</si>
  <si>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</si>
  <si>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</si>
  <si>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</si>
  <si>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</si>
  <si>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</si>
  <si>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</si>
  <si>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</si>
  <si>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</si>
  <si>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</si>
  <si>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</si>
  <si>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</si>
  <si>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</si>
  <si>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</si>
  <si>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</si>
  <si>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</si>
  <si>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</si>
  <si>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</si>
  <si>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</si>
  <si>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</si>
  <si>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</si>
  <si>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</si>
  <si>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</si>
  <si>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</si>
  <si>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</si>
  <si>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</si>
  <si>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</si>
  <si>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</si>
  <si>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</si>
  <si>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</si>
  <si>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</si>
  <si>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</si>
  <si>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</si>
  <si>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</si>
  <si>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</si>
  <si>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</si>
  <si>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</si>
  <si>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</si>
  <si>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</si>
  <si>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</si>
  <si>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</si>
  <si>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</si>
  <si>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</si>
  <si>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</si>
  <si>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</si>
  <si>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</si>
  <si>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</si>
  <si>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</si>
  <si>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</si>
  <si>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</si>
  <si>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</si>
  <si>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</si>
  <si>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</si>
  <si>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</si>
  <si>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</si>
  <si>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</si>
  <si>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</si>
  <si>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</si>
  <si>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</si>
  <si>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</si>
  <si>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</si>
  <si>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</si>
  <si>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</si>
  <si>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</si>
  <si>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</si>
  <si>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</si>
  <si>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</si>
  <si>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</si>
  <si>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</si>
  <si>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</si>
  <si>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</si>
  <si>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</si>
  <si>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</si>
  <si>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</si>
  <si>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</si>
  <si>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</si>
  <si>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</si>
  <si>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</si>
  <si>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</si>
  <si>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</si>
  <si>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</si>
  <si>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</si>
  <si>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</si>
  <si>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</si>
  <si>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</si>
  <si>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</si>
  <si>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</si>
  <si>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</si>
  <si>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</si>
  <si>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</si>
  <si>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</si>
  <si>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</si>
  <si>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</si>
  <si>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</si>
  <si>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</si>
  <si>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</si>
  <si>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</si>
  <si>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</si>
  <si>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</si>
  <si>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</si>
  <si>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</si>
  <si>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</si>
  <si>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</si>
  <si>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</si>
  <si>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</si>
  <si>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</si>
  <si>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</si>
  <si>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</si>
  <si>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</si>
  <si>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</si>
  <si>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</si>
  <si>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</si>
  <si>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</si>
  <si>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</si>
  <si>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</si>
  <si>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</si>
  <si>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</si>
  <si>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</si>
  <si>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</si>
  <si>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</si>
  <si>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</si>
  <si>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</si>
  <si>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</si>
  <si>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</si>
  <si>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</si>
  <si>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</si>
  <si>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</si>
  <si>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</si>
  <si>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</si>
  <si>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</si>
  <si>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</si>
  <si>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</si>
  <si>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</si>
  <si>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</si>
  <si>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</si>
  <si>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</si>
  <si>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</si>
  <si>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</si>
  <si>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</si>
  <si>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</si>
  <si>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</si>
  <si>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</si>
  <si>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</si>
  <si>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</si>
  <si>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</si>
  <si>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</si>
  <si>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</si>
  <si>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</si>
  <si>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</si>
  <si>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</si>
  <si>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</si>
  <si>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</si>
  <si>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</si>
  <si>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</si>
  <si>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</si>
  <si>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</si>
  <si>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</si>
  <si>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</si>
  <si>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</si>
  <si>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</si>
  <si>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</si>
  <si>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</si>
  <si>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</si>
  <si>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</si>
  <si>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</si>
  <si>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</si>
  <si>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</si>
  <si>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</si>
  <si>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</si>
  <si>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</si>
  <si>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</si>
  <si>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</si>
  <si>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</si>
  <si>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</si>
  <si>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</si>
  <si>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</si>
  <si>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</si>
  <si>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</si>
  <si>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</si>
  <si>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</si>
  <si>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</si>
  <si>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</si>
  <si>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</si>
  <si>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</si>
  <si>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</si>
  <si>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</si>
  <si>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</si>
  <si>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</si>
  <si>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</si>
  <si>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</si>
  <si>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</si>
  <si>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</si>
  <si>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</si>
  <si>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</si>
  <si>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</si>
  <si>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</si>
  <si>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</si>
  <si>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</si>
  <si>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</si>
  <si>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</si>
  <si>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</si>
  <si>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</si>
  <si>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</si>
  <si>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</si>
  <si>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</si>
  <si>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</si>
  <si>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</si>
  <si>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</si>
  <si>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</si>
  <si>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</si>
  <si>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</si>
  <si>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</si>
  <si>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</si>
  <si>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</si>
  <si>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</si>
  <si>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</si>
  <si>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</si>
  <si>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</si>
  <si>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</si>
  <si>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</si>
  <si>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</si>
  <si>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</si>
  <si>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</si>
  <si>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</si>
  <si>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</si>
  <si>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</si>
  <si>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</si>
  <si>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</si>
  <si>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</si>
  <si>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</si>
  <si>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</si>
  <si>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</si>
  <si>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</si>
  <si>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</si>
  <si>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</si>
  <si>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</si>
  <si>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</si>
  <si>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</si>
  <si>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</si>
  <si>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</si>
  <si>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</si>
  <si>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</si>
  <si>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</si>
  <si>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</si>
  <si>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</si>
  <si>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</si>
  <si>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</si>
  <si>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</si>
  <si>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</si>
  <si>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</si>
  <si>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</si>
  <si>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</si>
  <si>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</si>
  <si>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</si>
  <si>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</si>
  <si>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</si>
  <si>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</si>
  <si>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</si>
  <si>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</si>
  <si>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</si>
  <si>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</si>
  <si>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</si>
  <si>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</si>
  <si>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</si>
  <si>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</si>
  <si>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</si>
  <si>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</si>
  <si>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</si>
  <si>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</si>
  <si>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</si>
  <si>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</si>
  <si>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</si>
  <si>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</si>
  <si>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</si>
  <si>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</si>
  <si>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</si>
  <si>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</si>
  <si>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</si>
  <si>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</si>
  <si>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</si>
  <si>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</si>
  <si>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</si>
  <si>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</si>
  <si>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</si>
  <si>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</si>
  <si>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</si>
  <si>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</si>
  <si>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</si>
  <si>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</si>
  <si>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</si>
  <si>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</si>
  <si>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</si>
  <si>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</si>
  <si>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</si>
  <si>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</si>
  <si>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</si>
  <si>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</si>
  <si>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</si>
  <si>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</si>
  <si>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</si>
  <si>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</si>
  <si>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</si>
  <si>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</si>
  <si>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</si>
  <si>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</si>
  <si>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</si>
  <si>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</si>
  <si>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</si>
  <si>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</si>
  <si>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</si>
  <si>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</si>
  <si>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</si>
  <si>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</si>
  <si>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</si>
  <si>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</si>
  <si>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</si>
  <si>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</si>
  <si>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</si>
  <si>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</si>
  <si>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</si>
  <si>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</si>
  <si>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</si>
  <si>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</si>
  <si>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</si>
  <si>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</si>
  <si>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</si>
  <si>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</si>
  <si>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</si>
  <si>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</si>
  <si>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</si>
  <si>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</si>
  <si>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</si>
  <si>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</si>
  <si>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</si>
  <si>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</si>
  <si>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</si>
  <si>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</si>
  <si>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</si>
  <si>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</si>
  <si>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</si>
  <si>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</si>
  <si>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</si>
  <si>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</si>
  <si>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</si>
  <si>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</si>
  <si>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</si>
  <si>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</si>
  <si>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</si>
  <si>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</si>
  <si>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</si>
  <si>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</si>
  <si>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</si>
  <si>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</si>
  <si>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</si>
  <si>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</si>
  <si>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</si>
  <si>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</si>
  <si>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</si>
  <si>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</si>
  <si>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</si>
  <si>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</si>
  <si>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</si>
  <si>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</si>
  <si>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</si>
  <si>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</si>
  <si>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</si>
  <si>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</si>
  <si>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</si>
  <si>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</si>
  <si>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</si>
  <si>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</si>
  <si>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</si>
  <si>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</si>
  <si>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</si>
  <si>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</si>
  <si>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</si>
  <si>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</si>
  <si>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</si>
  <si>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</si>
  <si>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</si>
  <si>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</si>
  <si>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</si>
  <si>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</si>
  <si>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</si>
  <si>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</si>
  <si>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</si>
  <si>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</si>
  <si>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</si>
  <si>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</si>
  <si>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</si>
  <si>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</si>
  <si>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</si>
  <si>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</si>
  <si>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</si>
  <si>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</si>
  <si>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</si>
  <si>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</si>
  <si>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</si>
  <si>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</si>
  <si>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</si>
  <si>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</si>
  <si>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</si>
  <si>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</si>
  <si>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</si>
  <si>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</si>
  <si>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</si>
  <si>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</si>
  <si>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</si>
  <si>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</si>
  <si>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</si>
  <si>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</si>
  <si>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</si>
  <si>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</si>
  <si>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</si>
  <si>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</si>
  <si>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</si>
  <si>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</si>
  <si>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</si>
  <si>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</si>
  <si>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</si>
  <si>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</si>
  <si>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</si>
  <si>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</si>
  <si>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</si>
  <si>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</si>
  <si>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</si>
  <si>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</si>
  <si>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</si>
  <si>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</si>
  <si>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</si>
  <si>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</si>
  <si>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</si>
  <si>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</si>
  <si>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</si>
  <si>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</si>
  <si>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</si>
  <si>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</si>
  <si>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</si>
  <si>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</si>
  <si>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</si>
  <si>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</si>
  <si>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</si>
  <si>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</si>
  <si>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</si>
  <si>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</si>
  <si>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</si>
  <si>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</si>
  <si>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</si>
  <si>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</si>
  <si>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</si>
  <si>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</si>
  <si>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</si>
  <si>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</si>
  <si>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</si>
  <si>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</si>
  <si>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</si>
  <si>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</si>
  <si>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</si>
  <si>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</si>
  <si>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</si>
  <si>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</si>
  <si>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</si>
  <si>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</si>
  <si>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</si>
  <si>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</si>
  <si>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</si>
  <si>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</si>
  <si>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</si>
  <si>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</si>
  <si>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</si>
  <si>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</si>
  <si>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</si>
  <si>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</si>
  <si>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</si>
  <si>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</si>
  <si>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</si>
  <si>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</si>
  <si>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</si>
  <si>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</si>
  <si>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</si>
  <si>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</si>
  <si>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</si>
  <si>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</si>
  <si>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</si>
  <si>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</si>
  <si>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</si>
  <si>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</si>
  <si>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</si>
  <si>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</si>
  <si>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</si>
  <si>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</si>
  <si>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</si>
  <si>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</si>
  <si>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</si>
  <si>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</si>
  <si>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</si>
  <si>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</si>
  <si>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</si>
  <si>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</si>
  <si>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</si>
  <si>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</si>
  <si>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</si>
  <si>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</si>
  <si>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</si>
  <si>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</si>
  <si>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</si>
  <si>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</si>
  <si>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</si>
  <si>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</si>
  <si>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</si>
  <si>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</si>
  <si>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</si>
  <si>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</si>
  <si>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</si>
  <si>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</si>
  <si>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</si>
  <si>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</si>
  <si>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</si>
  <si>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</si>
  <si>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</si>
  <si>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</si>
  <si>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</si>
  <si>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</si>
  <si>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</si>
  <si>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</si>
  <si>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</si>
  <si>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</si>
  <si>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</si>
  <si>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</si>
  <si>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</si>
  <si>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</si>
  <si>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</si>
  <si>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</si>
  <si>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</si>
  <si>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</si>
  <si>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</si>
  <si>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</si>
  <si>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</si>
  <si>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</si>
  <si>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</si>
  <si>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</si>
  <si>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</si>
  <si>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</si>
  <si>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</si>
  <si>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</si>
  <si>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</si>
  <si>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</si>
  <si>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</si>
  <si>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</si>
  <si>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</si>
  <si>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</si>
  <si>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</si>
  <si>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</si>
  <si>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</si>
  <si>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</si>
  <si>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</si>
  <si>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</si>
  <si>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</si>
  <si>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</si>
  <si>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</si>
  <si>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</si>
  <si>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</si>
  <si>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</si>
  <si>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</si>
  <si>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</si>
  <si>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</si>
  <si>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</si>
  <si>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</si>
  <si>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</si>
  <si>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</si>
  <si>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</si>
  <si>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</si>
  <si>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</si>
  <si>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</si>
  <si>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</si>
  <si>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</si>
  <si>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</si>
  <si>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</si>
  <si>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</si>
  <si>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</si>
  <si>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</si>
  <si>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</si>
  <si>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</si>
  <si>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</si>
  <si>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</si>
  <si>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</si>
  <si>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</si>
  <si>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</si>
  <si>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</si>
  <si>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</si>
  <si>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</si>
  <si>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</si>
  <si>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</si>
  <si>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</si>
  <si>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</si>
  <si>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</si>
  <si>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</si>
  <si>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</si>
  <si>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</si>
  <si>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</si>
  <si>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</si>
  <si>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</si>
  <si>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</si>
  <si>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</si>
  <si>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</si>
  <si>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</si>
  <si>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</si>
  <si>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</si>
  <si>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</si>
  <si>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</si>
  <si>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</si>
  <si>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</si>
  <si>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</si>
  <si>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</si>
  <si>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</si>
  <si>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</si>
  <si>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</si>
  <si>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</si>
  <si>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</si>
  <si>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</si>
  <si>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</si>
  <si>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</si>
  <si>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</si>
  <si>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</si>
  <si>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</si>
  <si>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</si>
  <si>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</si>
  <si>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</si>
  <si>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</si>
  <si>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</si>
  <si>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</si>
  <si>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</si>
  <si>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</si>
  <si>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</si>
  <si>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</si>
  <si>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</si>
  <si>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</si>
  <si>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</si>
  <si>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</si>
  <si>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</si>
  <si>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</si>
  <si>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</si>
  <si>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</si>
  <si>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</si>
  <si>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</si>
  <si>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</si>
  <si>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</si>
  <si>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</si>
  <si>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</si>
  <si>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</si>
  <si>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</si>
  <si>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</si>
  <si>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</si>
  <si>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</si>
  <si>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</si>
  <si>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</si>
  <si>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</si>
  <si>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</si>
  <si>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</si>
  <si>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</si>
  <si>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</si>
  <si>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</si>
  <si>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</si>
  <si>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</si>
  <si>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</si>
  <si>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</si>
  <si>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</si>
  <si>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</si>
  <si>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</si>
  <si>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</si>
  <si>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</si>
  <si>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</si>
  <si>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</si>
  <si>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</si>
  <si>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</si>
  <si>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</si>
  <si>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</si>
  <si>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</si>
  <si>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</si>
  <si>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</si>
  <si>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</si>
  <si>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</si>
  <si>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</si>
  <si>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</si>
  <si>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</si>
  <si>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</si>
  <si>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</si>
  <si>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</si>
  <si>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</si>
  <si>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</si>
  <si>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</si>
  <si>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</si>
  <si>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</si>
  <si>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</si>
  <si>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</si>
  <si>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</si>
  <si>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</si>
  <si>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</si>
  <si>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</si>
  <si>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</si>
  <si>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</si>
  <si>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</si>
  <si>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</si>
  <si>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</si>
  <si>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</si>
  <si>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</si>
  <si>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</si>
  <si>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</si>
  <si>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</si>
  <si>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</si>
  <si>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</si>
  <si>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</si>
  <si>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</si>
  <si>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</si>
  <si>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</si>
  <si>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</si>
  <si>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</si>
  <si>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</si>
  <si>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</si>
  <si>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</si>
  <si>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</si>
  <si>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</si>
  <si>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</si>
  <si>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</si>
  <si>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</si>
  <si>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</si>
  <si>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</si>
  <si>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</si>
  <si>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</si>
  <si>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</si>
  <si>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</si>
  <si>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</si>
  <si>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</si>
  <si>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</si>
  <si>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</si>
  <si>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</si>
  <si>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</si>
  <si>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</si>
  <si>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</si>
  <si>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</si>
  <si>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</si>
  <si>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</si>
  <si>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</si>
  <si>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</si>
  <si>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</si>
  <si>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</si>
  <si>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</si>
  <si>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</si>
  <si>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</si>
  <si>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</si>
  <si>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</si>
  <si>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</si>
  <si>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</si>
  <si>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</si>
  <si>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</si>
  <si>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</si>
  <si>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</si>
  <si>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</si>
  <si>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</si>
  <si>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</si>
  <si>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</si>
  <si>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</si>
  <si>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</si>
  <si>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</si>
  <si>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</si>
  <si>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</si>
  <si>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</si>
  <si>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</si>
  <si>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</si>
  <si>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</si>
  <si>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</si>
  <si>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</si>
  <si>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</si>
  <si>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</si>
  <si>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</si>
  <si>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</si>
  <si>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</si>
  <si>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</si>
  <si>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</si>
  <si>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</si>
  <si>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</si>
  <si>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</si>
  <si>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</si>
  <si>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</si>
  <si>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</si>
  <si>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</si>
  <si>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</si>
  <si>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</si>
  <si>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</si>
  <si>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</si>
  <si>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</si>
  <si>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</si>
  <si>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</si>
  <si>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</si>
  <si>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</si>
  <si>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</si>
  <si>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</si>
  <si>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</si>
  <si>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</si>
  <si>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</si>
  <si>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</si>
  <si>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</si>
  <si>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</si>
  <si>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</si>
  <si>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</si>
  <si>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</si>
  <si>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</si>
  <si>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</si>
  <si>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</si>
  <si>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</si>
  <si>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</si>
  <si>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</si>
  <si>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</si>
  <si>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</si>
  <si>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</si>
  <si>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</si>
  <si>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</si>
  <si>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</si>
  <si>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</si>
  <si>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</si>
  <si>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</si>
  <si>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</si>
  <si>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</si>
  <si>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</si>
  <si>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</si>
  <si>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</si>
  <si>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</si>
  <si>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</si>
  <si>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</si>
  <si>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</si>
  <si>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</si>
  <si>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</si>
  <si>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</si>
  <si>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</si>
  <si>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</si>
  <si>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</si>
  <si>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</si>
  <si>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</si>
  <si>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</si>
  <si>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</si>
  <si>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</si>
  <si>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</si>
  <si>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</si>
  <si>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</si>
  <si>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</si>
  <si>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</si>
  <si>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</si>
  <si>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</si>
  <si>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</si>
  <si>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</si>
  <si>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</si>
  <si>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</si>
  <si>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</si>
  <si>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</si>
  <si>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</si>
  <si>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</si>
  <si>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</si>
  <si>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</si>
  <si>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</si>
  <si>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</si>
  <si>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</si>
  <si>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</si>
  <si>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</si>
  <si>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</si>
  <si>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</si>
  <si>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</si>
  <si>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</si>
  <si>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</si>
  <si>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</si>
  <si>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</si>
  <si>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</si>
  <si>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</si>
  <si>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</si>
  <si>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</si>
  <si>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</si>
  <si>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</si>
  <si>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</si>
  <si>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</si>
  <si>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</si>
  <si>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</si>
  <si>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</si>
  <si>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</si>
  <si>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</si>
  <si>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</si>
  <si>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</si>
  <si>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</si>
  <si>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</si>
  <si>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</si>
  <si>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</si>
  <si>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</si>
  <si>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</si>
  <si>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</si>
  <si>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</si>
  <si>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</si>
  <si>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</si>
  <si>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</si>
  <si>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</si>
  <si>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</si>
  <si>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</si>
  <si>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</si>
  <si>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</si>
  <si>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</si>
  <si>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</si>
  <si>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</si>
  <si>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</si>
  <si>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</si>
  <si>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</si>
  <si>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</si>
  <si>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</si>
  <si>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</si>
  <si>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</si>
  <si>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</si>
  <si>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</si>
  <si>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</si>
  <si>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</si>
  <si>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</si>
  <si>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</si>
  <si>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</si>
  <si>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</si>
  <si>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</si>
  <si>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</si>
  <si>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</si>
  <si>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</si>
  <si>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</si>
  <si>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</si>
  <si>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</si>
  <si>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</si>
  <si>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</si>
  <si>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</si>
  <si>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</si>
  <si>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</si>
  <si>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</si>
  <si>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</si>
  <si>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</si>
  <si>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</si>
  <si>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</si>
  <si>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</si>
  <si>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</si>
  <si>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</si>
  <si>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</si>
  <si>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</si>
  <si>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</si>
  <si>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</si>
  <si>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</si>
  <si>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</si>
  <si>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</si>
  <si>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</si>
  <si>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</si>
  <si>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</si>
  <si>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</si>
  <si>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</si>
  <si>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</si>
  <si>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</si>
  <si>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</si>
  <si>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</si>
  <si>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</si>
  <si>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</si>
  <si>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</si>
  <si>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</si>
  <si>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</si>
  <si>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</si>
  <si>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</si>
  <si>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</si>
  <si>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</si>
  <si>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</si>
  <si>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</si>
  <si>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</si>
  <si>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</si>
  <si>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</si>
  <si>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</si>
  <si>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</si>
  <si>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</si>
  <si>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</si>
  <si>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</si>
  <si>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</si>
  <si>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</si>
  <si>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</si>
  <si>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</si>
  <si>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</si>
  <si>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</si>
  <si>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</si>
  <si>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</si>
  <si>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</si>
  <si>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</si>
  <si>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</si>
  <si>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</si>
  <si>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</si>
  <si>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</si>
  <si>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</si>
  <si>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</si>
  <si>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</si>
  <si>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</si>
  <si>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</si>
  <si>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</si>
  <si>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</si>
  <si>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</si>
  <si>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</si>
  <si>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</si>
  <si>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</si>
  <si>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</si>
  <si>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</si>
  <si>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</si>
  <si>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</si>
  <si>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</si>
  <si>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</si>
  <si>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</si>
  <si>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</si>
  <si>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</si>
  <si>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</si>
  <si>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</si>
  <si>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</si>
  <si>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</si>
  <si>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</si>
  <si>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</si>
  <si>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</si>
  <si>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</si>
  <si>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</si>
  <si>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</si>
  <si>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</si>
  <si>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</si>
  <si>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</si>
  <si>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</si>
  <si>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</si>
  <si>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</si>
  <si>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</si>
  <si>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</si>
  <si>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</si>
  <si>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</si>
  <si>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</si>
  <si>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</si>
  <si>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</si>
  <si>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</si>
  <si>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</si>
  <si>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</si>
  <si>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</si>
  <si>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</si>
  <si>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</si>
  <si>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</si>
  <si>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</si>
  <si>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</si>
  <si>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</si>
  <si>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</si>
  <si>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</si>
  <si>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</si>
  <si>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</si>
  <si>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</si>
  <si>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</si>
  <si>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</si>
  <si>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</si>
  <si>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</si>
  <si>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</si>
  <si>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</si>
  <si>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</si>
  <si>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</si>
  <si>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</si>
  <si>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</si>
  <si>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</si>
  <si>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</si>
  <si>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</si>
  <si>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</si>
  <si>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</si>
  <si>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</si>
  <si>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</si>
  <si>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</si>
  <si>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</si>
  <si>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</si>
  <si>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</si>
  <si>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</si>
  <si>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</si>
  <si>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</si>
  <si>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</si>
  <si>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</si>
  <si>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</si>
  <si>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</si>
  <si>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</si>
  <si>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</si>
  <si>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</si>
  <si>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</si>
  <si>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</si>
  <si>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</si>
  <si>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</si>
  <si>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</si>
  <si>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</si>
  <si>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</si>
  <si>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</si>
  <si>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</si>
  <si>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</si>
  <si>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</si>
  <si>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</si>
  <si>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</si>
  <si>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</si>
  <si>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</si>
  <si>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</si>
  <si>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</si>
  <si>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</si>
  <si>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</si>
  <si>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</si>
  <si>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</si>
  <si>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</si>
  <si>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</si>
  <si>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</si>
  <si>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</si>
  <si>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</si>
  <si>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</si>
  <si>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</si>
  <si>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</si>
  <si>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</si>
  <si>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</si>
  <si>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</si>
  <si>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</si>
  <si>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</si>
  <si>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</si>
  <si>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</si>
  <si>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</si>
  <si>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</si>
  <si>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</si>
  <si>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</si>
  <si>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</si>
  <si>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</si>
  <si>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</si>
  <si>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</si>
  <si>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</si>
  <si>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</si>
  <si>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</si>
  <si>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</si>
  <si>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</si>
  <si>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</si>
  <si>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</si>
  <si>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</si>
  <si>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</si>
  <si>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</si>
  <si>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</si>
  <si>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</si>
  <si>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</si>
  <si>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</si>
  <si>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</si>
  <si>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</si>
  <si>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</si>
  <si>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</si>
  <si>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</si>
  <si>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</si>
  <si>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</si>
  <si>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</si>
  <si>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</si>
  <si>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</si>
  <si>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</si>
  <si>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</si>
  <si>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</si>
  <si>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</si>
  <si>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</si>
  <si>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</si>
  <si>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</si>
  <si>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</si>
  <si>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</si>
  <si>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</si>
  <si>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</si>
  <si>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</si>
  <si>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</si>
  <si>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</si>
  <si>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</si>
  <si>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</si>
  <si>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</si>
  <si>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</si>
  <si>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</si>
  <si>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</si>
  <si>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</si>
  <si>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</si>
  <si>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</si>
  <si>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</si>
  <si>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</si>
  <si>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</si>
  <si>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</si>
  <si>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</si>
  <si>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</si>
  <si>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</si>
  <si>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</si>
  <si>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</si>
  <si>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</si>
  <si>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</si>
  <si>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</si>
  <si>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</si>
  <si>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</si>
  <si>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</si>
  <si>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</si>
  <si>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</si>
  <si>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</si>
  <si>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</si>
  <si>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</si>
  <si>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</si>
  <si>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</si>
  <si>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</si>
  <si>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</si>
  <si>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</si>
  <si>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</si>
  <si>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</si>
  <si>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</si>
  <si>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</si>
  <si>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</si>
  <si>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</si>
  <si>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</si>
  <si>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</si>
  <si>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</si>
  <si>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</si>
  <si>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</si>
  <si>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</si>
  <si>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</si>
  <si>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</si>
  <si>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</si>
  <si>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</si>
  <si>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</si>
  <si>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</si>
  <si>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</si>
  <si>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</si>
  <si>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</si>
  <si>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</si>
  <si>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</si>
  <si>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</si>
  <si>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</si>
  <si>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</si>
  <si>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</si>
  <si>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</si>
  <si>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</si>
  <si>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</si>
  <si>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</si>
  <si>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</si>
  <si>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</si>
  <si>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</si>
  <si>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</si>
  <si>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</si>
  <si>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</si>
  <si>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</si>
  <si>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</si>
  <si>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</si>
  <si>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</si>
  <si>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</si>
  <si>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</si>
  <si>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</si>
  <si>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</si>
  <si>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</si>
  <si>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</si>
  <si>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</si>
  <si>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</si>
  <si>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</si>
  <si>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</si>
  <si>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</si>
  <si>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</si>
  <si>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</si>
  <si>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</si>
  <si>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</si>
  <si>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</si>
  <si>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</si>
  <si>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</si>
  <si>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</si>
  <si>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</si>
  <si>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</si>
  <si>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</si>
  <si>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</si>
  <si>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</si>
  <si>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</si>
  <si>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</si>
  <si>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</si>
  <si>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</si>
  <si>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</si>
  <si>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</si>
  <si>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</si>
  <si>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</si>
  <si>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</si>
  <si>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</si>
  <si>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</si>
  <si>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</si>
  <si>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</si>
  <si>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</si>
  <si>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</si>
  <si>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</si>
  <si>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</si>
  <si>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</si>
  <si>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</si>
  <si>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</si>
  <si>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</si>
  <si>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</si>
  <si>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</si>
  <si>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</si>
  <si>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</si>
  <si>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</si>
  <si>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</si>
  <si>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</si>
  <si>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</si>
  <si>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</si>
  <si>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</si>
  <si>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</si>
  <si>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</si>
  <si>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</si>
  <si>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</si>
  <si>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</si>
  <si>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</si>
  <si>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</si>
  <si>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</si>
  <si>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</si>
  <si>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</si>
  <si>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</si>
  <si>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</si>
  <si>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</si>
  <si>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</si>
  <si>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</si>
  <si>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</si>
  <si>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</si>
  <si>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</si>
  <si>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</si>
  <si>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</si>
  <si>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</si>
  <si>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</si>
  <si>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</si>
  <si>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</si>
  <si>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</si>
  <si>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</si>
  <si>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</si>
  <si>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</si>
  <si>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</si>
  <si>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</si>
  <si>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</si>
  <si>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</si>
  <si>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</si>
  <si>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</si>
  <si>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</si>
  <si>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</si>
  <si>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</si>
  <si>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</si>
  <si>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</si>
  <si>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</si>
  <si>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</si>
  <si>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</si>
  <si>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</si>
  <si>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</si>
  <si>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</si>
  <si>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</si>
  <si>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</si>
  <si>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</si>
  <si>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</si>
  <si>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</si>
  <si>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</si>
  <si>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</si>
  <si>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</si>
  <si>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</si>
  <si>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</si>
  <si>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</si>
  <si>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</si>
  <si>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</si>
  <si>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</si>
  <si>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</si>
  <si>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</si>
  <si>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</si>
  <si>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</si>
  <si>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</si>
  <si>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</si>
  <si>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</si>
  <si>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</si>
  <si>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</si>
  <si>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</si>
  <si>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</si>
  <si>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</si>
  <si>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</si>
  <si>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</si>
  <si>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</si>
  <si>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</si>
  <si>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</si>
  <si>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</si>
  <si>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</si>
  <si>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</si>
  <si>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</si>
  <si>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</si>
  <si>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</si>
  <si>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</si>
  <si>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</si>
  <si>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</si>
  <si>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</si>
  <si>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</si>
  <si>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</si>
  <si>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</si>
  <si>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</si>
  <si>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</si>
  <si>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</si>
  <si>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</si>
  <si>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</si>
  <si>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</si>
  <si>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</si>
  <si>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</si>
  <si>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</si>
  <si>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</si>
  <si>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</si>
  <si>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</si>
  <si>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</si>
  <si>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</si>
  <si>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</si>
  <si>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</si>
  <si>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</si>
  <si>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</si>
  <si>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</si>
  <si>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</si>
  <si>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</si>
  <si>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</si>
  <si>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</si>
  <si>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</si>
  <si>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</si>
  <si>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</si>
  <si>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</si>
  <si>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</si>
  <si>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</si>
  <si>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</si>
  <si>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</si>
  <si>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</si>
  <si>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</si>
  <si>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</si>
  <si>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</si>
  <si>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</si>
  <si>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</si>
  <si>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</si>
  <si>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</si>
  <si>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</si>
  <si>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</si>
  <si>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</si>
  <si>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</si>
  <si>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</si>
  <si>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</si>
  <si>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</si>
  <si>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</si>
  <si>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</si>
  <si>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</si>
  <si>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</si>
  <si>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</si>
  <si>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</si>
  <si>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</si>
  <si>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</si>
  <si>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</si>
  <si>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</si>
  <si>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</si>
  <si>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</si>
  <si>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</si>
  <si>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</si>
  <si>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</si>
  <si>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</si>
  <si>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</si>
  <si>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</si>
  <si>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</si>
  <si>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</si>
  <si>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</si>
  <si>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</si>
  <si>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</si>
  <si>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</si>
  <si>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</si>
  <si>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</si>
  <si>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</si>
  <si>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</si>
  <si>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</si>
  <si>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</si>
  <si>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</si>
  <si>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</si>
  <si>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</si>
  <si>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</si>
  <si>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</si>
  <si>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</si>
  <si>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</si>
  <si>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</si>
  <si>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</si>
  <si>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</si>
  <si>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</si>
  <si>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</si>
  <si>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</si>
  <si>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</si>
  <si>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</si>
  <si>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</si>
  <si>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</si>
  <si>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</si>
  <si>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</si>
  <si>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</si>
  <si>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</si>
  <si>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</si>
  <si>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</si>
  <si>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</si>
  <si>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</si>
  <si>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</si>
  <si>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</si>
  <si>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</si>
  <si>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</si>
  <si>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</si>
  <si>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</si>
  <si>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</si>
  <si>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</si>
  <si>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</si>
  <si>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</si>
  <si>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</si>
  <si>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</si>
  <si>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</si>
  <si>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</si>
  <si>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</si>
  <si>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</si>
  <si>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</si>
  <si>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</si>
  <si>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</si>
  <si>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</si>
  <si>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</si>
  <si>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</si>
  <si>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</si>
  <si>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</si>
  <si>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</si>
  <si>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</si>
  <si>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</si>
  <si>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</si>
  <si>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</si>
  <si>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</si>
  <si>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</si>
  <si>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</si>
  <si>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</si>
  <si>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</si>
  <si>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</si>
  <si>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</si>
  <si>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</si>
  <si>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</si>
  <si>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</si>
  <si>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</si>
  <si>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</si>
  <si>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</si>
  <si>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</si>
  <si>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</si>
  <si>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</si>
  <si>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</si>
  <si>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</si>
  <si>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</si>
  <si>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</si>
  <si>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</si>
  <si>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</si>
  <si>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</si>
  <si>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</si>
  <si>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</si>
  <si>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</si>
  <si>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</si>
  <si>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</si>
  <si>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</si>
  <si>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</si>
  <si>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</si>
  <si>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</si>
  <si>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</si>
  <si>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</si>
  <si>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</si>
  <si>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</si>
  <si>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</si>
  <si>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</si>
  <si>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</si>
  <si>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</si>
  <si>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</si>
  <si>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</si>
  <si>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</si>
  <si>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</si>
  <si>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</si>
  <si>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</si>
  <si>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</si>
  <si>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</si>
  <si>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</si>
  <si>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</si>
  <si>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</si>
  <si>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</si>
  <si>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</si>
  <si>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</si>
  <si>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</si>
  <si>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</si>
  <si>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</si>
  <si>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</si>
  <si>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</si>
  <si>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</si>
  <si>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</si>
  <si>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</si>
  <si>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</si>
  <si>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</si>
  <si>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</si>
  <si>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</si>
  <si>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</si>
  <si>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</si>
  <si>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</si>
  <si>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</si>
  <si>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</si>
  <si>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</si>
  <si>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</si>
  <si>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</si>
  <si>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</si>
  <si>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</si>
  <si>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</si>
  <si>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</si>
  <si>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</si>
  <si>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</si>
  <si>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</si>
  <si>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</si>
  <si>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</si>
  <si>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</si>
  <si>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</si>
  <si>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</si>
  <si>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</si>
  <si>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</si>
  <si>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</si>
  <si>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</si>
  <si>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</si>
  <si>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</si>
  <si>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</si>
  <si>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</si>
  <si>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</si>
  <si>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</si>
  <si>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</si>
  <si>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</si>
  <si>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</si>
  <si>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</si>
  <si>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</si>
  <si>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</si>
  <si>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</si>
  <si>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</si>
  <si>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</si>
  <si>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</si>
  <si>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</si>
  <si>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</si>
  <si>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</si>
  <si>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</si>
  <si>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</si>
  <si>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</si>
  <si>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</si>
  <si>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</si>
  <si>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</si>
  <si>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</si>
  <si>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</si>
  <si>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</si>
  <si>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</si>
  <si>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</si>
  <si>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</si>
  <si>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</si>
  <si>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</si>
  <si>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</si>
  <si>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</si>
  <si>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</si>
  <si>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</si>
  <si>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</si>
  <si>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</si>
  <si>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</si>
  <si>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</si>
  <si>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</si>
  <si>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</si>
  <si>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</si>
  <si>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</si>
  <si>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</si>
  <si>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</si>
  <si>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</si>
  <si>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</si>
  <si>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</si>
  <si>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</si>
  <si>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</si>
  <si>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</si>
  <si>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</si>
  <si>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</si>
  <si>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</si>
  <si>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</si>
  <si>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</si>
  <si>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</si>
  <si>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</si>
  <si>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</si>
  <si>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</si>
  <si>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</si>
  <si>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</si>
  <si>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</si>
  <si>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</si>
  <si>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</si>
  <si>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</si>
  <si>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</si>
  <si>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</si>
  <si>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</si>
  <si>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</si>
  <si>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</si>
  <si>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</si>
  <si>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</si>
  <si>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</si>
  <si>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</si>
  <si>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</si>
  <si>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</si>
  <si>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</si>
  <si>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</si>
  <si>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</si>
  <si>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</si>
  <si>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</si>
  <si>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</si>
  <si>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</si>
  <si>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</si>
  <si>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</si>
  <si>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</si>
  <si>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</si>
  <si>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</si>
  <si>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</si>
  <si>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</si>
  <si>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</si>
  <si>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</si>
  <si>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</si>
  <si>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</si>
  <si>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</si>
  <si>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</si>
  <si>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</si>
  <si>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</si>
  <si>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</si>
  <si>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</si>
  <si>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</si>
  <si>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</si>
  <si>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</si>
  <si>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</si>
  <si>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</si>
  <si>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</si>
  <si>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</si>
  <si>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</si>
  <si>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</si>
  <si>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</si>
  <si>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</si>
  <si>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</si>
  <si>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</si>
  <si>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</si>
  <si>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</si>
  <si>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</si>
  <si>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</si>
  <si>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</si>
  <si>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</si>
  <si>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</si>
  <si>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</si>
  <si>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</si>
  <si>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</si>
  <si>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</si>
  <si>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</si>
  <si>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</si>
  <si>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</si>
  <si>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</si>
  <si>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</si>
  <si>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</si>
  <si>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</si>
  <si>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</si>
  <si>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</si>
  <si>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</si>
  <si>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</si>
  <si>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</si>
  <si>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</si>
  <si>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</si>
  <si>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</si>
  <si>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</si>
  <si>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</si>
  <si>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</si>
  <si>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</si>
  <si>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</si>
  <si>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</si>
  <si>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</si>
  <si>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</si>
  <si>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</si>
  <si>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</si>
  <si>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</si>
  <si>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</si>
  <si>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</si>
  <si>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</si>
  <si>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</si>
  <si>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</si>
  <si>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</si>
  <si>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</si>
  <si>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</si>
  <si>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</si>
  <si>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</si>
  <si>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</si>
  <si>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</si>
  <si>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</si>
  <si>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</si>
  <si>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</si>
  <si>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</si>
  <si>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</si>
  <si>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</si>
  <si>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</si>
  <si>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</si>
  <si>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</si>
  <si>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</si>
  <si>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</si>
  <si>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</si>
  <si>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</si>
  <si>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</si>
  <si>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</si>
  <si>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</si>
  <si>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</si>
  <si>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</si>
  <si>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</si>
  <si>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</si>
  <si>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</si>
  <si>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</si>
  <si>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</si>
  <si>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</si>
  <si>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</si>
  <si>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</si>
  <si>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</si>
  <si>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</si>
  <si>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</si>
  <si>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</si>
  <si>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</si>
  <si>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</si>
  <si>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</si>
  <si>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</si>
  <si>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</si>
  <si>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</si>
  <si>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</si>
  <si>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</si>
  <si>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</si>
  <si>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</si>
  <si>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</si>
  <si>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</si>
  <si>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</si>
  <si>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</si>
  <si>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</si>
  <si>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</si>
  <si>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</si>
  <si>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</si>
  <si>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</si>
  <si>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</si>
  <si>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</si>
  <si>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</si>
  <si>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</si>
  <si>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</si>
  <si>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</si>
  <si>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</si>
  <si>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</si>
  <si>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</si>
  <si>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</si>
  <si>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</si>
  <si>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</si>
  <si>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</si>
  <si>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</si>
  <si>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</si>
  <si>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</si>
  <si>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</si>
  <si>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</si>
  <si>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</si>
  <si>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</si>
  <si>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</si>
  <si>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</si>
  <si>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</si>
  <si>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</si>
  <si>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</si>
  <si>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</si>
  <si>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</si>
  <si>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</si>
  <si>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</si>
  <si>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</si>
  <si>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</si>
  <si>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</si>
  <si>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</si>
  <si>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</si>
  <si>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</si>
  <si>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</si>
  <si>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</si>
  <si>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</si>
  <si>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</si>
  <si>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</si>
  <si>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</si>
  <si>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</si>
  <si>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</si>
  <si>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</si>
  <si>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</si>
  <si>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</si>
  <si>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</si>
  <si>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</si>
  <si>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</si>
  <si>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</si>
  <si>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</si>
  <si>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</si>
  <si>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</si>
  <si>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</si>
  <si>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</si>
  <si>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</si>
  <si>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</si>
  <si>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</si>
  <si>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</si>
  <si>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</si>
  <si>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</si>
  <si>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</si>
  <si>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</si>
  <si>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</si>
  <si>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</si>
  <si>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</si>
  <si>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</si>
  <si>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</si>
  <si>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</si>
  <si>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</si>
  <si>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</si>
  <si>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</si>
  <si>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</si>
  <si>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</si>
  <si>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</si>
  <si>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</si>
  <si>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</si>
  <si>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</si>
  <si>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</si>
  <si>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</si>
  <si>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</si>
  <si>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</si>
  <si>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</si>
  <si>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</si>
  <si>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</si>
  <si>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</si>
  <si>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</si>
  <si>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</si>
  <si>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</si>
  <si>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</si>
  <si>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</si>
  <si>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</si>
  <si>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</si>
  <si>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</si>
  <si>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</si>
  <si>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</si>
  <si>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</si>
  <si>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</si>
  <si>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</si>
  <si>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</si>
  <si>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</si>
  <si>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</si>
  <si>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</si>
  <si>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</si>
  <si>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</si>
  <si>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</si>
  <si>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</si>
  <si>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</si>
  <si>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</si>
  <si>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</si>
  <si>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</si>
  <si>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</si>
  <si>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</si>
  <si>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</si>
  <si>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</si>
  <si>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</si>
  <si>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</si>
  <si>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</si>
  <si>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</si>
  <si>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</si>
  <si>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</si>
  <si>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</si>
  <si>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</si>
  <si>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</si>
  <si>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</si>
  <si>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</si>
  <si>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</si>
  <si>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</si>
  <si>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</si>
  <si>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</si>
  <si>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</si>
  <si>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</si>
  <si>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</si>
  <si>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</si>
  <si>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</si>
  <si>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</si>
  <si>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</si>
  <si>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</si>
  <si>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</si>
  <si>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</si>
  <si>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</si>
  <si>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</si>
  <si>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</si>
  <si>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</si>
  <si>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</si>
  <si>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</si>
  <si>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</si>
  <si>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</si>
  <si>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</si>
  <si>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</si>
  <si>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</si>
  <si>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</si>
  <si>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</si>
  <si>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</si>
  <si>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</si>
  <si>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</si>
  <si>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</si>
  <si>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</si>
  <si>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</si>
  <si>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</si>
  <si>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</si>
  <si>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</si>
  <si>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</si>
  <si>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</si>
  <si>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</si>
  <si>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</si>
  <si>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</si>
  <si>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</si>
  <si>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</si>
  <si>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</si>
  <si>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</si>
  <si>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</si>
  <si>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</si>
  <si>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</si>
  <si>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</si>
  <si>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</si>
  <si>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</si>
  <si>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</si>
  <si>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</si>
  <si>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</si>
  <si>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</si>
  <si>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</si>
  <si>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</si>
  <si>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</si>
  <si>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</si>
  <si>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</si>
  <si>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</si>
  <si>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</si>
  <si>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</si>
  <si>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</si>
  <si>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</si>
  <si>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</si>
  <si>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</si>
  <si>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</si>
  <si>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</si>
  <si>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</si>
  <si>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</si>
  <si>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</si>
  <si>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</si>
  <si>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</si>
  <si>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</si>
  <si>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</si>
  <si>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</si>
  <si>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</si>
  <si>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</si>
  <si>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</si>
  <si>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</si>
  <si>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</si>
  <si>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</si>
  <si>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</si>
  <si>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</si>
  <si>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</si>
  <si>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</si>
  <si>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</si>
  <si>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</si>
  <si>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</si>
  <si>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</si>
  <si>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</si>
  <si>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</si>
  <si>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</si>
  <si>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</si>
  <si>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</si>
  <si>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</si>
  <si>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</si>
  <si>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</si>
  <si>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</si>
  <si>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</si>
  <si>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</si>
  <si>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</si>
  <si>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</si>
  <si>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</si>
  <si>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</si>
  <si>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</si>
  <si>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</si>
  <si>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</si>
  <si>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</si>
  <si>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</si>
  <si>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</si>
  <si>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</si>
  <si>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</si>
  <si>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</si>
  <si>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</si>
  <si>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</si>
  <si>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</si>
  <si>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</si>
  <si>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</si>
  <si>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</si>
  <si>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</si>
  <si>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</si>
  <si>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</si>
  <si>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</si>
  <si>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</si>
  <si>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</si>
  <si>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</si>
  <si>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</si>
  <si>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</si>
  <si>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</si>
  <si>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</si>
  <si>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</si>
  <si>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</si>
  <si>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</si>
  <si>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</si>
  <si>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</si>
  <si>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</si>
  <si>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</si>
  <si>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</si>
  <si>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</si>
  <si>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</si>
  <si>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</si>
  <si>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</si>
  <si>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</si>
  <si>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</si>
  <si>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</si>
  <si>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</si>
  <si>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</si>
  <si>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</si>
  <si>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</si>
  <si>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</si>
  <si>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</si>
  <si>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</si>
  <si>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</si>
  <si>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</si>
  <si>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</si>
  <si>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</si>
  <si>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</si>
  <si>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</si>
  <si>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</si>
  <si>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</si>
  <si>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</si>
  <si>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</si>
  <si>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</si>
  <si>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</si>
  <si>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</si>
  <si>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</si>
  <si>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</si>
  <si>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</si>
  <si>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</si>
  <si>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</si>
  <si>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</si>
  <si>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</si>
  <si>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</si>
  <si>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</si>
  <si>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</si>
  <si>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</si>
  <si>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</si>
  <si>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</si>
  <si>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</si>
  <si>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</si>
  <si>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</si>
  <si>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</si>
  <si>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</si>
  <si>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</si>
  <si>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</si>
  <si>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</si>
  <si>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</si>
  <si>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</si>
  <si>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</si>
  <si>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</si>
  <si>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</si>
  <si>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</si>
  <si>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</si>
  <si>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</si>
  <si>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</si>
  <si>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</si>
  <si>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</si>
  <si>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</si>
  <si>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</si>
  <si>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</si>
  <si>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</si>
  <si>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</si>
  <si>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</si>
  <si>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</si>
  <si>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</si>
  <si>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</si>
  <si>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</si>
  <si>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</si>
  <si>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</si>
  <si>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</si>
  <si>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</si>
  <si>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</si>
  <si>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</si>
  <si>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</si>
  <si>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</si>
  <si>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</si>
  <si>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</si>
  <si>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</si>
  <si>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</si>
  <si>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</si>
  <si>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</si>
  <si>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</si>
  <si>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</si>
  <si>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</si>
  <si>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</si>
  <si>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</si>
  <si>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</si>
  <si>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</si>
  <si>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</si>
  <si>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</si>
  <si>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</si>
  <si>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</si>
  <si>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</si>
  <si>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</si>
  <si>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</si>
  <si>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</si>
  <si>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</si>
  <si>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</si>
  <si>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</si>
  <si>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</si>
  <si>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</si>
  <si>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</si>
  <si>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</si>
  <si>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</si>
  <si>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</si>
  <si>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</si>
  <si>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</si>
  <si>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</si>
  <si>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</si>
  <si>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</si>
  <si>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</si>
  <si>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</si>
  <si>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</si>
  <si>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</si>
  <si>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</si>
  <si>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</si>
  <si>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</si>
  <si>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</si>
  <si>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</si>
  <si>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</si>
  <si>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</si>
  <si>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</si>
  <si>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</si>
  <si>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</si>
  <si>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</si>
  <si>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</si>
  <si>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</si>
  <si>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</si>
  <si>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</si>
  <si>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</si>
  <si>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</si>
  <si>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</si>
  <si>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</si>
  <si>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</si>
  <si>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</si>
  <si>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</si>
  <si>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</si>
  <si>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</si>
  <si>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</si>
  <si>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</si>
  <si>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</si>
  <si>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</si>
  <si>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</si>
  <si>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</si>
  <si>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</si>
  <si>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</si>
  <si>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</si>
  <si>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</si>
  <si>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</si>
  <si>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</si>
  <si>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</si>
  <si>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</si>
  <si>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</si>
  <si>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</si>
  <si>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</si>
  <si>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</si>
  <si>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</si>
  <si>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</si>
  <si>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</si>
  <si>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</si>
  <si>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</si>
  <si>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</si>
  <si>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</si>
  <si>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</si>
  <si>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</si>
  <si>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</si>
  <si>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</si>
  <si>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</si>
  <si>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</si>
  <si>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</si>
  <si>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</si>
  <si>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</si>
  <si>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</si>
  <si>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</si>
  <si>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</si>
  <si>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</si>
  <si>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</si>
  <si>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</si>
  <si>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</si>
  <si>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</si>
  <si>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</si>
  <si>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</si>
  <si>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</si>
  <si>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</si>
  <si>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</si>
  <si>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</si>
  <si>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</si>
  <si>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</si>
  <si>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</si>
  <si>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</si>
  <si>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</si>
  <si>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</si>
  <si>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</si>
  <si>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</si>
  <si>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</si>
  <si>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</si>
  <si>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</si>
  <si>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</si>
  <si>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</si>
  <si>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</si>
  <si>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</si>
  <si>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</si>
  <si>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</si>
  <si>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</si>
  <si>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</si>
  <si>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</si>
  <si>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</si>
  <si>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</si>
  <si>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</si>
  <si>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</si>
  <si>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</si>
  <si>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</si>
  <si>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</si>
  <si>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</si>
  <si>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</si>
  <si>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</si>
  <si>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</si>
  <si>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</si>
  <si>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</si>
  <si>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</si>
  <si>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</si>
  <si>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</si>
  <si>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</si>
  <si>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</si>
  <si>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</si>
  <si>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</si>
  <si>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</si>
  <si>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</si>
  <si>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</si>
  <si>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</si>
  <si>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</si>
  <si>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</si>
  <si>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</si>
  <si>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</si>
  <si>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</si>
  <si>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</si>
  <si>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</si>
  <si>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</si>
  <si>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</si>
  <si>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</si>
  <si>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</si>
  <si>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</si>
  <si>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</si>
  <si>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</si>
  <si>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</si>
  <si>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</si>
  <si>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</si>
  <si>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</si>
  <si>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</si>
  <si>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</si>
  <si>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</si>
  <si>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</si>
  <si>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</si>
  <si>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</si>
  <si>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</si>
  <si>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</si>
  <si>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</si>
  <si>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</si>
  <si>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</si>
  <si>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</si>
  <si>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</si>
  <si>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</si>
  <si>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</si>
  <si>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</si>
  <si>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</si>
  <si>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</si>
  <si>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</si>
  <si>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</si>
  <si>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</si>
  <si>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</si>
  <si>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</si>
  <si>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</si>
  <si>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</si>
  <si>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</si>
  <si>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</si>
  <si>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</si>
  <si>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</si>
  <si>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</si>
  <si>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</si>
  <si>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</si>
  <si>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</si>
  <si>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</si>
  <si>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</si>
  <si>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</si>
  <si>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</si>
  <si>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</si>
  <si>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</si>
  <si>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</si>
  <si>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</si>
  <si>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</si>
  <si>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</si>
  <si>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</si>
  <si>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</si>
  <si>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</si>
  <si>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</si>
  <si>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</si>
  <si>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</si>
  <si>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</si>
  <si>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</si>
  <si>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</si>
  <si>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</si>
  <si>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</si>
  <si>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</si>
  <si>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</si>
  <si>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</si>
  <si>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</si>
  <si>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</si>
  <si>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</si>
  <si>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</si>
  <si>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</si>
  <si>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</si>
  <si>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</si>
  <si>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</si>
  <si>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</si>
  <si>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</si>
  <si>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</si>
  <si>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</si>
  <si>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</si>
  <si>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</si>
  <si>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</si>
  <si>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</si>
  <si>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</si>
  <si>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</si>
  <si>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</si>
  <si>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</si>
  <si>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</si>
  <si>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</si>
  <si>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</si>
  <si>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</si>
  <si>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</si>
  <si>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</si>
  <si>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</si>
  <si>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</si>
  <si>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</si>
  <si>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</si>
  <si>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</si>
  <si>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</si>
  <si>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</si>
  <si>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</si>
  <si>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</si>
  <si>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</si>
  <si>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</si>
  <si>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</si>
  <si>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</si>
  <si>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</si>
  <si>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</si>
  <si>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</si>
  <si>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</si>
  <si>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</si>
  <si>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</si>
  <si>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</si>
  <si>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</si>
  <si>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</si>
  <si>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</si>
  <si>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</si>
  <si>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</si>
  <si>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</si>
  <si>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</si>
  <si>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</si>
  <si>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</si>
  <si>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</si>
  <si>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</si>
  <si>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</si>
  <si>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</si>
  <si>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</si>
  <si>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</si>
  <si>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</si>
  <si>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</si>
  <si>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</si>
  <si>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</si>
  <si>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</si>
  <si>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</si>
  <si>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</si>
  <si>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</si>
  <si>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</si>
  <si>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</si>
  <si>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</si>
  <si>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</si>
  <si>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</si>
  <si>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</si>
  <si>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</si>
  <si>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</si>
  <si>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</si>
  <si>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</si>
  <si>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</si>
  <si>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</si>
  <si>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</si>
  <si>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</si>
  <si>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</si>
  <si>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</si>
  <si>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</si>
  <si>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</si>
  <si>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</si>
  <si>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</si>
  <si>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</si>
  <si>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</si>
  <si>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</si>
  <si>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</si>
  <si>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</si>
  <si>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</si>
  <si>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</si>
  <si>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</si>
  <si>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</si>
  <si>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</si>
  <si>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</si>
  <si>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</si>
  <si>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</si>
  <si>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</si>
  <si>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</si>
  <si>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</si>
  <si>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</si>
  <si>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</si>
  <si>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</si>
  <si>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</si>
  <si>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</si>
  <si>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</si>
  <si>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</si>
  <si>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</si>
  <si>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</si>
  <si>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</si>
  <si>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</si>
  <si>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</si>
  <si>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</si>
  <si>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</si>
  <si>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</si>
  <si>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</si>
  <si>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</si>
  <si>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</si>
  <si>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</si>
  <si>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</si>
  <si>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</si>
  <si>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</si>
  <si>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</si>
  <si>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</si>
  <si>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</si>
  <si>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</si>
  <si>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</si>
  <si>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</si>
  <si>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</si>
  <si>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</si>
  <si>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</si>
  <si>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</si>
  <si>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</si>
  <si>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</si>
  <si>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</si>
  <si>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</si>
  <si>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</si>
  <si>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</si>
  <si>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</si>
  <si>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</si>
  <si>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</si>
  <si>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</si>
  <si>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</si>
  <si>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</si>
  <si>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</si>
  <si>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</si>
  <si>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</si>
  <si>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</si>
  <si>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</si>
  <si>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</si>
  <si>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</si>
  <si>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</si>
  <si>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</si>
  <si>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</si>
  <si>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</si>
  <si>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</si>
  <si>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</si>
  <si>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</si>
  <si>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</si>
  <si>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</si>
  <si>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</si>
  <si>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</si>
  <si>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</si>
  <si>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</si>
  <si>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</si>
  <si>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</si>
  <si>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</si>
  <si>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</si>
  <si>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</si>
  <si>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</si>
  <si>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</si>
  <si>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</si>
  <si>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</si>
  <si>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</si>
  <si>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</si>
  <si>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</si>
  <si>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</si>
  <si>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</si>
  <si>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</si>
  <si>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</si>
  <si>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</si>
  <si>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</si>
  <si>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</si>
  <si>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</si>
  <si>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</si>
  <si>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</si>
  <si>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</si>
  <si>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</si>
  <si>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</si>
  <si>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</si>
  <si>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</si>
  <si>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</si>
  <si>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</si>
  <si>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</si>
  <si>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</si>
  <si>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</si>
  <si>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</si>
  <si>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</si>
  <si>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</si>
  <si>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</si>
  <si>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</si>
  <si>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</si>
  <si>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</si>
  <si>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</si>
  <si>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</si>
  <si>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</si>
  <si>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</si>
  <si>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</si>
  <si>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</si>
  <si>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</si>
  <si>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</si>
  <si>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</si>
  <si>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</si>
  <si>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</si>
  <si>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</si>
  <si>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</si>
  <si>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</si>
  <si>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</si>
  <si>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</si>
  <si>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</si>
  <si>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</si>
  <si>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</si>
  <si>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</si>
  <si>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</si>
  <si>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</si>
  <si>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</si>
  <si>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</si>
  <si>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</si>
  <si>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</si>
  <si>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</si>
  <si>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</si>
  <si>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</si>
  <si>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</si>
  <si>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</si>
  <si>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</si>
  <si>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</si>
  <si>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</si>
  <si>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</si>
  <si>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</si>
  <si>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</si>
  <si>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</si>
  <si>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</si>
  <si>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</si>
  <si>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</si>
  <si>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</si>
  <si>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</si>
  <si>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</si>
  <si>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</si>
  <si>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</si>
  <si>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</si>
  <si>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</si>
  <si>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</si>
  <si>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</si>
  <si>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</si>
  <si>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</si>
  <si>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</si>
  <si>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</si>
  <si>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</si>
  <si>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</si>
  <si>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</si>
  <si>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</si>
  <si>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</si>
  <si>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</si>
  <si>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</si>
  <si>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</si>
  <si>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</si>
  <si>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</si>
  <si>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</si>
  <si>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</si>
  <si>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</si>
  <si>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</si>
  <si>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</si>
  <si>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</si>
  <si>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</si>
  <si>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</si>
  <si>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</si>
  <si>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</si>
  <si>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</si>
  <si>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</si>
  <si>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</si>
  <si>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</si>
  <si>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</si>
  <si>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</si>
  <si>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</si>
  <si>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</si>
  <si>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</si>
  <si>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</si>
  <si>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</si>
  <si>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</si>
  <si>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</si>
  <si>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</si>
  <si>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</si>
  <si>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</si>
  <si>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</si>
  <si>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</si>
  <si>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</si>
  <si>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</si>
  <si>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</si>
  <si>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</si>
  <si>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</si>
  <si>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</si>
  <si>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</si>
  <si>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</si>
  <si>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</si>
  <si>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</si>
  <si>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</si>
  <si>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</si>
  <si>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</si>
  <si>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</si>
  <si>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</si>
  <si>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</si>
  <si>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</si>
  <si>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</si>
  <si>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</si>
  <si>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</si>
  <si>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</si>
  <si>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</si>
  <si>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</si>
  <si>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</si>
  <si>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</si>
  <si>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</si>
  <si>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</si>
  <si>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</si>
  <si>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</si>
  <si>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</si>
  <si>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</si>
  <si>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</si>
  <si>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</si>
  <si>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</si>
  <si>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</si>
  <si>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</si>
  <si>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</si>
  <si>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</si>
  <si>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</si>
  <si>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</si>
  <si>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</si>
  <si>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</si>
  <si>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</si>
  <si>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</si>
  <si>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</si>
  <si>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</si>
  <si>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</si>
  <si>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</si>
  <si>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</si>
  <si>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</si>
  <si>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</si>
  <si>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</si>
  <si>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</si>
  <si>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</si>
  <si>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</si>
  <si>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</si>
  <si>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</si>
  <si>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</si>
  <si>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</si>
  <si>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</si>
  <si>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</si>
  <si>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</si>
  <si>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</si>
  <si>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</si>
  <si>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</si>
  <si>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</si>
  <si>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</si>
  <si>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</si>
  <si>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</si>
  <si>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</si>
  <si>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</si>
  <si>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</si>
  <si>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</si>
  <si>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</si>
  <si>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</si>
  <si>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</si>
  <si>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</si>
  <si>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</si>
  <si>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</si>
  <si>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</si>
  <si>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</si>
  <si>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</si>
  <si>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</si>
  <si>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</si>
  <si>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</si>
  <si>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</si>
  <si>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</si>
  <si>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</si>
  <si>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</si>
  <si>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</si>
  <si>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</si>
  <si>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</si>
  <si>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</si>
  <si>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</si>
  <si>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</si>
  <si>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</si>
  <si>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</si>
  <si>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</si>
  <si>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</si>
  <si>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</si>
  <si>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</si>
  <si>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</si>
  <si>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</si>
  <si>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</si>
  <si>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</si>
  <si>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</si>
  <si>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</si>
  <si>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</si>
  <si>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</si>
  <si>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</si>
  <si>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</si>
  <si>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</si>
  <si>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</si>
  <si>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</si>
  <si>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</si>
  <si>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</si>
  <si>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</si>
  <si>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</si>
  <si>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</si>
  <si>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</si>
  <si>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</si>
  <si>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</si>
  <si>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</si>
  <si>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</si>
  <si>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</si>
  <si>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</si>
  <si>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</si>
  <si>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</si>
  <si>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</si>
  <si>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</si>
  <si>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</si>
  <si>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</si>
  <si>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</si>
  <si>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</si>
  <si>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</si>
  <si>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</si>
  <si>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</si>
  <si>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</si>
  <si>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</si>
  <si>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</si>
  <si>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</si>
  <si>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</si>
  <si>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</si>
  <si>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</si>
  <si>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</si>
  <si>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</si>
  <si>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</si>
  <si>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</si>
  <si>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</si>
  <si>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</si>
  <si>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</si>
  <si>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</si>
  <si>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</si>
  <si>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</si>
  <si>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</si>
  <si>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</si>
  <si>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</si>
  <si>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</si>
  <si>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</si>
  <si>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</si>
  <si>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</si>
  <si>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</si>
  <si>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</si>
  <si>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</si>
  <si>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</si>
  <si>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</si>
  <si>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</si>
  <si>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</si>
  <si>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</si>
  <si>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</si>
  <si>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</si>
  <si>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</si>
  <si>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</si>
  <si>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</si>
  <si>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</si>
  <si>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</si>
  <si>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</si>
  <si>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</si>
  <si>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</si>
  <si>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</si>
  <si>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</si>
  <si>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</si>
  <si>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</si>
  <si>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</si>
  <si>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</si>
  <si>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</si>
  <si>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</si>
  <si>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</si>
  <si>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</si>
  <si>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</si>
  <si>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</si>
  <si>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</si>
  <si>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</si>
  <si>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</si>
  <si>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</si>
  <si>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</si>
  <si>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</si>
  <si>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</si>
  <si>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</si>
  <si>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</si>
  <si>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</si>
  <si>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</si>
  <si>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</si>
  <si>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</si>
  <si>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</si>
  <si>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</si>
  <si>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</si>
  <si>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</si>
  <si>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</si>
  <si>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</si>
  <si>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</si>
  <si>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</si>
  <si>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</si>
  <si>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</si>
  <si>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</si>
  <si>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</si>
  <si>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</si>
  <si>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</si>
  <si>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</si>
  <si>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</si>
  <si>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</si>
  <si>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</si>
  <si>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</si>
  <si>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</si>
  <si>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</si>
  <si>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</si>
  <si>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</si>
  <si>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</si>
  <si>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</si>
  <si>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</si>
  <si>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</si>
  <si>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</si>
  <si>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</si>
  <si>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</si>
  <si>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</si>
  <si>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</si>
  <si>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</si>
  <si>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</si>
  <si>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</si>
  <si>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</si>
  <si>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</si>
  <si>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</si>
  <si>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</si>
  <si>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</si>
  <si>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</si>
  <si>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</si>
  <si>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</si>
  <si>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</si>
  <si>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</si>
  <si>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</si>
  <si>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</si>
  <si>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</si>
  <si>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</si>
  <si>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</si>
  <si>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</si>
  <si>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</si>
  <si>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</si>
  <si>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</si>
  <si>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</si>
  <si>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</si>
  <si>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</si>
  <si>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</si>
  <si>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</si>
  <si>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</si>
  <si>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</si>
  <si>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</si>
  <si>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</si>
  <si>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</si>
  <si>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</si>
  <si>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</si>
  <si>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</si>
  <si>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</si>
  <si>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</si>
  <si>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</si>
  <si>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</si>
  <si>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</si>
  <si>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</si>
  <si>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</si>
  <si>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</si>
  <si>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</si>
  <si>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</si>
  <si>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</si>
  <si>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</si>
  <si>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</si>
  <si>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</si>
  <si>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</si>
  <si>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</si>
  <si>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</si>
  <si>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</si>
  <si>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</si>
  <si>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</si>
  <si>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</si>
  <si>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</si>
  <si>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</si>
  <si>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</si>
  <si>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</si>
  <si>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</si>
  <si>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</si>
  <si>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</si>
  <si>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</si>
  <si>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</si>
  <si>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</si>
  <si>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</si>
  <si>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</si>
  <si>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</si>
  <si>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</si>
  <si>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</si>
  <si>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</si>
  <si>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</si>
  <si>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</si>
  <si>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</si>
  <si>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</si>
  <si>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</si>
  <si>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</si>
  <si>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</si>
  <si>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</si>
  <si>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</si>
  <si>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</si>
  <si>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</si>
  <si>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</si>
  <si>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</si>
  <si>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</si>
  <si>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</si>
  <si>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</si>
  <si>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</si>
  <si>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</si>
  <si>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</si>
  <si>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</si>
  <si>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</si>
  <si>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</si>
  <si>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</si>
  <si>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</si>
  <si>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</si>
  <si>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</si>
  <si>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</si>
  <si>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</si>
  <si>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</si>
  <si>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</si>
  <si>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</si>
  <si>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</si>
  <si>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</si>
  <si>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</si>
  <si>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</si>
  <si>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</si>
  <si>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</si>
  <si>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</si>
  <si>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</si>
  <si>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</si>
  <si>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</si>
  <si>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</si>
  <si>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</si>
  <si>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</si>
  <si>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</si>
  <si>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</si>
  <si>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</si>
  <si>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</si>
  <si>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</si>
  <si>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</si>
  <si>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</si>
  <si>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</si>
  <si>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</si>
  <si>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</si>
  <si>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</si>
  <si>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</si>
  <si>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</si>
  <si>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</si>
  <si>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</si>
  <si>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</si>
  <si>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</si>
  <si>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</si>
  <si>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</si>
  <si>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</si>
  <si>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</si>
  <si>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</si>
  <si>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</si>
  <si>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</si>
  <si>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</si>
  <si>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</si>
  <si>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</si>
  <si>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</si>
  <si>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</si>
  <si>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</si>
  <si>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</si>
  <si>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</si>
  <si>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</si>
  <si>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</si>
  <si>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</si>
  <si>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</si>
  <si>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</si>
  <si>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</si>
  <si>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</si>
  <si>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</si>
  <si>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</si>
  <si>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</si>
  <si>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</si>
  <si>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</si>
  <si>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</si>
  <si>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</si>
  <si>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</si>
  <si>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</si>
  <si>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</si>
  <si>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</si>
  <si>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</si>
  <si>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</si>
  <si>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</si>
  <si>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</si>
  <si>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</si>
  <si>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</si>
  <si>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</si>
  <si>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</si>
  <si>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</si>
  <si>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</si>
  <si>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</si>
  <si>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</si>
  <si>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</si>
  <si>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</si>
  <si>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</si>
  <si>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</si>
  <si>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</si>
  <si>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</si>
  <si>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</si>
  <si>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</si>
  <si>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</si>
  <si>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</si>
  <si>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</si>
  <si>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</si>
  <si>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</si>
  <si>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</si>
  <si>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</si>
  <si>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</si>
  <si>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</si>
  <si>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</si>
  <si>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</si>
  <si>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</si>
  <si>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</si>
  <si>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</si>
  <si>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</si>
  <si>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</si>
  <si>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</si>
  <si>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</si>
  <si>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</si>
  <si>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</si>
  <si>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</si>
  <si>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</si>
  <si>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</si>
  <si>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</si>
  <si>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</si>
  <si>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</si>
  <si>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</si>
  <si>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</si>
  <si>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</si>
  <si>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</si>
  <si>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</si>
  <si>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</si>
  <si>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</si>
  <si>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</si>
  <si>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</si>
  <si>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</si>
  <si>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</si>
  <si>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</si>
  <si>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</si>
  <si>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</si>
  <si>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</si>
  <si>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</si>
  <si>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</si>
  <si>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</si>
  <si>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</si>
  <si>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</si>
  <si>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</si>
  <si>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</si>
  <si>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</si>
  <si>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</si>
  <si>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</si>
  <si>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</si>
  <si>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</si>
  <si>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</si>
  <si>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</si>
  <si>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</si>
  <si>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</si>
  <si>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</si>
  <si>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</si>
  <si>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</si>
  <si>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</si>
  <si>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</si>
  <si>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</si>
  <si>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</si>
  <si>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</si>
  <si>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</si>
  <si>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</si>
  <si>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</si>
  <si>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</si>
  <si>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</si>
  <si>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</si>
  <si>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</si>
  <si>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</si>
  <si>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</si>
  <si>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</si>
  <si>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</si>
  <si>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</si>
  <si>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</si>
  <si>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</si>
  <si>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</si>
  <si>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</si>
  <si>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</si>
  <si>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</si>
  <si>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</si>
  <si>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</si>
  <si>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</si>
  <si>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</si>
  <si>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</si>
  <si>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</si>
  <si>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</si>
  <si>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</si>
  <si>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</si>
  <si>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</si>
  <si>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</si>
  <si>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</si>
  <si>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</si>
  <si>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</si>
  <si>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</si>
  <si>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</si>
  <si>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</si>
  <si>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</si>
  <si>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</si>
  <si>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</si>
  <si>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</si>
  <si>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</si>
  <si>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</si>
  <si>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</si>
  <si>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</si>
  <si>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</si>
  <si>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</si>
  <si>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</si>
  <si>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</si>
  <si>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</si>
  <si>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</si>
  <si>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</si>
  <si>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</si>
  <si>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</si>
  <si>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</si>
  <si>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</si>
  <si>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</si>
  <si>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</si>
  <si>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</si>
  <si>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</si>
  <si>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</si>
  <si>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</si>
  <si>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</si>
  <si>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</si>
  <si>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</si>
  <si>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</si>
  <si>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</si>
  <si>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</si>
  <si>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</si>
  <si>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</si>
  <si>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</si>
  <si>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</si>
  <si>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</si>
  <si>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</si>
  <si>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</si>
  <si>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</si>
  <si>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</si>
  <si>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</si>
  <si>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</si>
  <si>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</si>
  <si>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</si>
  <si>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</si>
  <si>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</si>
  <si>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</si>
  <si>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</si>
  <si>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</si>
  <si>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</si>
  <si>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</si>
  <si>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</si>
  <si>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</si>
  <si>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</si>
  <si>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</si>
  <si>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</si>
  <si>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</si>
  <si>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</si>
  <si>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</si>
  <si>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</si>
  <si>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</si>
  <si>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</si>
  <si>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</si>
  <si>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</si>
  <si>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</si>
  <si>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</si>
  <si>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</si>
  <si>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</si>
  <si>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</si>
  <si>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</si>
  <si>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</si>
  <si>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</si>
  <si>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</si>
  <si>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</si>
  <si>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</si>
  <si>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</si>
  <si>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</si>
  <si>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</si>
  <si>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</si>
  <si>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</si>
  <si>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</si>
  <si>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</si>
  <si>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</si>
  <si>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</si>
  <si>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</si>
  <si>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</si>
  <si>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</si>
  <si>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</si>
  <si>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</si>
  <si>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</si>
  <si>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</si>
  <si>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</si>
  <si>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</si>
  <si>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</si>
  <si>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</si>
  <si>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</si>
  <si>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</si>
  <si>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</si>
  <si>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</si>
  <si>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</si>
  <si>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</si>
  <si>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</si>
  <si>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</si>
  <si>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</si>
  <si>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</si>
  <si>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</si>
  <si>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</si>
  <si>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</si>
  <si>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</si>
  <si>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</si>
  <si>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</si>
  <si>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</si>
  <si>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</si>
  <si>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</si>
  <si>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</si>
  <si>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</si>
  <si>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</si>
  <si>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</si>
  <si>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</si>
  <si>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</si>
  <si>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</si>
  <si>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</si>
  <si>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</si>
  <si>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</si>
  <si>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</si>
  <si>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</si>
  <si>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</si>
  <si>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</si>
  <si>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</si>
  <si>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</si>
  <si>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</si>
  <si>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</si>
  <si>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</si>
  <si>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</si>
  <si>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</si>
  <si>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</si>
  <si>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</si>
  <si>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</si>
  <si>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</si>
  <si>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</si>
  <si>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</si>
  <si>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</si>
  <si>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</si>
  <si>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</si>
  <si>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</si>
  <si>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</si>
  <si>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</si>
  <si>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</si>
  <si>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</si>
  <si>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</si>
  <si>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</si>
  <si>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</si>
  <si>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</si>
  <si>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</si>
  <si>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</si>
  <si>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</si>
  <si>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</si>
  <si>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</si>
  <si>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</si>
  <si>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</si>
  <si>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</si>
  <si>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</si>
  <si>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</si>
  <si>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</si>
  <si>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</si>
  <si>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</si>
  <si>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</si>
  <si>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</si>
  <si>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</si>
  <si>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</si>
  <si>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</si>
  <si>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</si>
  <si>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</si>
  <si>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</si>
  <si>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</si>
  <si>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</si>
  <si>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</si>
  <si>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</si>
  <si>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</si>
  <si>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</si>
  <si>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</si>
  <si>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</si>
  <si>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</si>
  <si>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</si>
  <si>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</si>
  <si>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</si>
  <si>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</si>
  <si>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</si>
  <si>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</si>
  <si>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</si>
  <si>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</si>
  <si>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</si>
  <si>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</si>
  <si>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</si>
  <si>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</si>
  <si>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</si>
  <si>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</si>
  <si>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</si>
  <si>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</si>
  <si>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</si>
  <si>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</si>
  <si>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</si>
  <si>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</si>
  <si>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</si>
  <si>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</si>
  <si>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</si>
  <si>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</si>
  <si>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</si>
  <si>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</si>
  <si>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</si>
  <si>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</si>
  <si>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</si>
  <si>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</si>
  <si>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</si>
  <si>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</si>
  <si>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</si>
  <si>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</si>
  <si>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</si>
  <si>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</si>
  <si>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</si>
  <si>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</si>
  <si>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</si>
  <si>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</si>
  <si>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</si>
  <si>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</si>
  <si>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</si>
  <si>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</si>
  <si>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</si>
  <si>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</si>
  <si>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</si>
  <si>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</si>
  <si>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</si>
  <si>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</si>
  <si>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</si>
  <si>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</si>
  <si>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</si>
  <si>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</si>
  <si>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</si>
  <si>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</si>
  <si>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</si>
  <si>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</si>
  <si>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</si>
  <si>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</si>
  <si>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</si>
  <si>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</si>
  <si>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</si>
  <si>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</si>
  <si>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</si>
  <si>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</si>
  <si>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</si>
  <si>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</si>
  <si>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</si>
  <si>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</si>
  <si>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</si>
  <si>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</si>
  <si>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</si>
  <si>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</si>
  <si>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</si>
  <si>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</si>
  <si>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</si>
  <si>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</si>
  <si>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</si>
  <si>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</si>
  <si>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</si>
  <si>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</si>
  <si>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</si>
  <si>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</si>
  <si>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</si>
  <si>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</si>
  <si>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</si>
  <si>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</si>
  <si>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</si>
  <si>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</si>
  <si>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</si>
  <si>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</si>
  <si>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</si>
  <si>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</si>
  <si>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</si>
  <si>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</si>
  <si>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</si>
  <si>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</si>
  <si>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</si>
  <si>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</si>
  <si>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</si>
  <si>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</si>
  <si>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</si>
  <si>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</si>
  <si>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</si>
  <si>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</si>
  <si>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</si>
  <si>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</si>
  <si>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</si>
  <si>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</si>
  <si>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</si>
  <si>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</si>
  <si>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</si>
  <si>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</si>
  <si>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</si>
  <si>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</si>
  <si>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</si>
  <si>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</si>
  <si>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</si>
  <si>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</si>
  <si>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</si>
  <si>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</si>
  <si>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</si>
  <si>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</si>
  <si>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</si>
  <si>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</si>
  <si>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</si>
  <si>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</si>
  <si>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</si>
  <si>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</si>
  <si>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</si>
  <si>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</si>
  <si>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</si>
  <si>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</si>
  <si>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</si>
  <si>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</si>
  <si>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</si>
  <si>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</si>
  <si>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</si>
  <si>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</si>
  <si>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</si>
  <si>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</si>
  <si>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</si>
  <si>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</si>
  <si>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</si>
  <si>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</si>
  <si>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</si>
  <si>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</si>
  <si>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</si>
  <si>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</si>
  <si>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</si>
  <si>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</si>
  <si>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</si>
  <si>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</si>
  <si>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</si>
  <si>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</si>
  <si>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</si>
  <si>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</si>
  <si>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</si>
  <si>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</si>
  <si>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</si>
  <si>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</si>
  <si>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</si>
  <si>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</si>
  <si>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</si>
  <si>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</si>
  <si>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</si>
  <si>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</si>
  <si>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</si>
  <si>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</si>
  <si>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</si>
  <si>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</si>
  <si>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</si>
  <si>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</si>
  <si>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</si>
  <si>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</si>
  <si>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</si>
  <si>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</si>
  <si>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</si>
  <si>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</si>
  <si>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</si>
  <si>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</si>
  <si>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</si>
  <si>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</si>
  <si>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</si>
  <si>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</si>
  <si>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</si>
  <si>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</si>
  <si>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</si>
  <si>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</si>
  <si>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</si>
  <si>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</si>
  <si>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</si>
  <si>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</si>
  <si>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</si>
  <si>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</si>
  <si>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</si>
  <si>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</si>
  <si>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</si>
  <si>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</si>
  <si>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</si>
  <si>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</si>
  <si>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</si>
  <si>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</si>
  <si>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</si>
  <si>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</si>
  <si>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</si>
  <si>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</si>
  <si>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</si>
  <si>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</si>
  <si>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</si>
  <si>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</si>
  <si>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</si>
  <si>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</si>
  <si>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</si>
  <si>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</si>
  <si>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</si>
  <si>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</si>
  <si>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</si>
  <si>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</si>
  <si>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</si>
  <si>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</si>
  <si>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</si>
  <si>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</si>
  <si>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</si>
  <si>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</si>
  <si>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</si>
  <si>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</si>
  <si>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</si>
  <si>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</si>
  <si>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</si>
  <si>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</si>
  <si>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</si>
  <si>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</si>
  <si>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</si>
  <si>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</si>
  <si>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</si>
  <si>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</si>
  <si>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</si>
  <si>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</si>
  <si>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</si>
  <si>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</si>
  <si>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</si>
  <si>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</si>
  <si>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</si>
  <si>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</si>
  <si>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</si>
  <si>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</si>
  <si>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</si>
  <si>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</si>
  <si>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</si>
  <si>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</si>
  <si>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</si>
  <si>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</si>
  <si>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</si>
  <si>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</si>
  <si>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</si>
  <si>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</si>
  <si>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</si>
  <si>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</si>
  <si>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</si>
  <si>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</si>
  <si>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</si>
  <si>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</si>
  <si>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</si>
  <si>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</si>
  <si>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</si>
  <si>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</si>
  <si>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</si>
  <si>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</si>
  <si>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</si>
  <si>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</si>
  <si>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</si>
  <si>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</si>
  <si>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</si>
  <si>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</si>
  <si>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</si>
  <si>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</si>
  <si>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</si>
  <si>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</si>
  <si>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</si>
  <si>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</si>
  <si>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</si>
  <si>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</si>
  <si>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</si>
  <si>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</si>
  <si>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</si>
  <si>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</si>
  <si>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</si>
  <si>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</si>
  <si>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</si>
  <si>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</si>
  <si>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</si>
  <si>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</si>
  <si>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</si>
  <si>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</si>
  <si>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</si>
  <si>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</si>
  <si>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</si>
  <si>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</si>
  <si>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</si>
  <si>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</si>
  <si>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</si>
  <si>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</si>
  <si>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</si>
  <si>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</si>
  <si>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</si>
  <si>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</si>
  <si>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</si>
  <si>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</si>
  <si>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</si>
  <si>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</si>
  <si>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</si>
  <si>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</si>
  <si>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</si>
  <si>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</si>
  <si>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</si>
  <si>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</si>
  <si>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</si>
  <si>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</si>
  <si>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</si>
  <si>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</si>
  <si>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</si>
  <si>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</si>
  <si>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</si>
  <si>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</si>
  <si>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</si>
  <si>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</si>
  <si>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</si>
  <si>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</si>
  <si>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</si>
  <si>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</si>
  <si>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</si>
  <si>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</si>
  <si>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</si>
  <si>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</si>
  <si>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</si>
  <si>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</si>
  <si>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</si>
  <si>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</si>
  <si>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</si>
  <si>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</si>
  <si>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</si>
  <si>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</si>
  <si>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</si>
  <si>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</si>
  <si>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</si>
  <si>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</si>
  <si>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</si>
  <si>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</si>
  <si>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</si>
  <si>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</si>
  <si>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</si>
  <si>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</si>
  <si>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</si>
  <si>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</si>
  <si>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</si>
  <si>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</si>
  <si>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</si>
  <si>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</si>
  <si>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</si>
  <si>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</si>
  <si>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</si>
  <si>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</si>
  <si>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</si>
  <si>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</si>
  <si>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</si>
  <si>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</si>
  <si>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</si>
  <si>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</si>
  <si>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</si>
  <si>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</si>
  <si>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</si>
  <si>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</si>
  <si>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</si>
  <si>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</si>
  <si>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</si>
  <si>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</si>
  <si>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</si>
  <si>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</si>
  <si>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</si>
  <si>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</si>
  <si>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</si>
  <si>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</si>
  <si>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</si>
  <si>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</si>
  <si>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</si>
  <si>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</si>
  <si>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</si>
  <si>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</si>
  <si>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</si>
  <si>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</si>
  <si>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</si>
  <si>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</si>
  <si>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</si>
  <si>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</si>
  <si>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</si>
  <si>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</si>
  <si>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</si>
  <si>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</si>
  <si>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</si>
  <si>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</si>
  <si>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</si>
  <si>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</si>
  <si>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</si>
  <si>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</si>
  <si>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</si>
  <si>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</si>
  <si>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</si>
  <si>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</si>
  <si>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</si>
  <si>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</si>
  <si>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</si>
  <si>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</si>
  <si>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</si>
  <si>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</si>
  <si>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</si>
  <si>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</si>
  <si>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</si>
  <si>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</si>
  <si>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</si>
  <si>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</si>
  <si>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</si>
  <si>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</si>
  <si>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</si>
  <si>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</si>
  <si>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</si>
  <si>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</si>
  <si>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</si>
  <si>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</si>
  <si>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</si>
  <si>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</si>
  <si>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</si>
  <si>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</si>
  <si>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</si>
  <si>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</si>
  <si>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</si>
  <si>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</si>
  <si>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</si>
  <si>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</si>
  <si>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</si>
  <si>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</si>
  <si>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</si>
  <si>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</si>
  <si>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</si>
  <si>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</si>
  <si>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</si>
  <si>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</si>
  <si>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</si>
  <si>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</si>
  <si>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</si>
  <si>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</si>
  <si>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</si>
  <si>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</si>
  <si>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</si>
  <si>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</si>
  <si>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</si>
  <si>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</si>
  <si>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</si>
  <si>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</si>
  <si>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</si>
  <si>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</si>
  <si>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</si>
  <si>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</si>
  <si>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</si>
  <si>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</si>
  <si>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</si>
  <si>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</si>
  <si>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</si>
  <si>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</si>
  <si>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</si>
  <si>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</si>
  <si>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</si>
  <si>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</si>
  <si>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</si>
  <si>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</si>
  <si>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</si>
  <si>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</si>
  <si>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</si>
  <si>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</si>
  <si>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</si>
  <si>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</si>
  <si>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</si>
  <si>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</si>
  <si>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</si>
  <si>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</si>
  <si>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</si>
  <si>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</si>
  <si>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</si>
  <si>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</si>
  <si>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</si>
  <si>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</si>
  <si>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</si>
  <si>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</si>
  <si>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</si>
  <si>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</si>
  <si>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</si>
  <si>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</si>
  <si>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</si>
  <si>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</si>
  <si>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</si>
  <si>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</si>
  <si>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</si>
  <si>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</si>
  <si>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</si>
  <si>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</si>
  <si>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</si>
  <si>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</si>
  <si>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</si>
  <si>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</si>
  <si>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</si>
  <si>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</si>
  <si>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</si>
  <si>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</si>
  <si>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</si>
  <si>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</si>
  <si>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</si>
  <si>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</si>
  <si>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</si>
  <si>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</si>
  <si>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</si>
  <si>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</si>
  <si>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</si>
  <si>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</si>
  <si>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</si>
  <si>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</si>
  <si>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</si>
  <si>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</si>
  <si>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</si>
  <si>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</si>
  <si>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</si>
  <si>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</si>
  <si>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</si>
  <si>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</si>
  <si>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</si>
  <si>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</si>
  <si>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</si>
  <si>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</si>
  <si>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</si>
  <si>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</si>
  <si>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</si>
  <si>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</si>
  <si>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</si>
  <si>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</si>
  <si>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</si>
  <si>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</si>
  <si>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</si>
  <si>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</si>
  <si>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</si>
  <si>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</si>
  <si>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</si>
  <si>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</si>
  <si>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</si>
  <si>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</si>
  <si>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</si>
  <si>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</si>
  <si>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</si>
  <si>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</si>
  <si>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</si>
  <si>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</si>
  <si>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</si>
  <si>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</si>
  <si>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</si>
  <si>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</si>
  <si>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</si>
  <si>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</si>
  <si>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</si>
  <si>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</si>
  <si>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</si>
  <si>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</si>
  <si>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</si>
  <si>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</si>
  <si>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</si>
  <si>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</si>
  <si>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</si>
  <si>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</si>
  <si>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</si>
  <si>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</si>
  <si>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</si>
  <si>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</si>
  <si>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</si>
  <si>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</si>
  <si>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</si>
  <si>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</si>
  <si>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</si>
  <si>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</si>
  <si>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</si>
  <si>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</si>
  <si>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</si>
  <si>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</si>
  <si>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</si>
  <si>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</si>
  <si>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</si>
  <si>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</si>
  <si>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</si>
  <si>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</si>
  <si>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</si>
  <si>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</si>
  <si>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</si>
  <si>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</si>
  <si>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</si>
  <si>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</si>
  <si>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</si>
  <si>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</si>
  <si>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</si>
  <si>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</si>
  <si>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</si>
  <si>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</si>
  <si>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</si>
  <si>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</si>
  <si>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</si>
  <si>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</si>
  <si>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</si>
  <si>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</si>
  <si>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</si>
  <si>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</si>
  <si>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</si>
  <si>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</si>
  <si>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</si>
  <si>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</si>
  <si>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</si>
  <si>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</si>
  <si>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</si>
  <si>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</si>
  <si>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</si>
  <si>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</si>
  <si>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</si>
  <si>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</si>
  <si>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</si>
  <si>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</si>
  <si>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</si>
  <si>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</si>
  <si>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</si>
  <si>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</si>
  <si>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</si>
  <si>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</si>
  <si>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</si>
  <si>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</si>
  <si>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</si>
  <si>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</si>
  <si>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</si>
  <si>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</si>
  <si>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</si>
  <si>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</si>
  <si>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</si>
  <si>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</si>
  <si>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</si>
  <si>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</si>
  <si>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</si>
  <si>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</si>
  <si>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</si>
  <si>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</si>
  <si>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</si>
  <si>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</si>
  <si>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</si>
  <si>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</si>
  <si>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</si>
  <si>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</si>
  <si>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</si>
  <si>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</si>
  <si>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</si>
  <si>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</si>
  <si>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</si>
  <si>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</si>
  <si>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</si>
  <si>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</si>
  <si>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</si>
  <si>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</si>
  <si>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</si>
  <si>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</si>
  <si>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</si>
  <si>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</si>
  <si>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</si>
  <si>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</si>
  <si>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</si>
  <si>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</si>
  <si>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</si>
  <si>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</si>
  <si>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</si>
  <si>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</si>
  <si>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</si>
  <si>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</si>
  <si>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</si>
  <si>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</si>
  <si>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</si>
  <si>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</si>
  <si>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</si>
  <si>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</si>
  <si>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</si>
  <si>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</si>
  <si>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</si>
  <si>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</si>
  <si>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</si>
  <si>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</si>
  <si>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</si>
  <si>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</si>
  <si>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</si>
  <si>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</si>
  <si>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</si>
  <si>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</si>
  <si>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</si>
  <si>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</si>
  <si>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</si>
  <si>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</si>
  <si>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</si>
  <si>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</si>
  <si>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</si>
  <si>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</si>
  <si>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</si>
  <si>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</si>
  <si>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</si>
  <si>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</si>
  <si>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</si>
  <si>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</si>
  <si>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</si>
  <si>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</si>
  <si>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</si>
  <si>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</si>
  <si>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</si>
  <si>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</si>
  <si>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</si>
  <si>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</si>
  <si>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</si>
  <si>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</si>
  <si>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</si>
  <si>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</si>
  <si>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</si>
  <si>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</si>
  <si>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</si>
  <si>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</si>
  <si>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</si>
  <si>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</si>
  <si>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</si>
  <si>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</si>
  <si>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</si>
  <si>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</si>
  <si>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</si>
  <si>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</si>
  <si>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</si>
  <si>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</si>
  <si>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</si>
  <si>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</si>
  <si>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</si>
  <si>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</si>
  <si>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</si>
  <si>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</si>
  <si>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</si>
  <si>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</si>
  <si>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</si>
  <si>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</si>
  <si>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</si>
  <si>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</si>
  <si>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</si>
  <si>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</si>
  <si>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</si>
  <si>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</si>
  <si>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</si>
  <si>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</si>
  <si>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</si>
  <si>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</si>
  <si>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</si>
  <si>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</si>
  <si>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</si>
  <si>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</si>
  <si>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</si>
  <si>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</si>
  <si>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</si>
  <si>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</si>
  <si>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</si>
  <si>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</si>
  <si>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</si>
  <si>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</si>
  <si>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</si>
  <si>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</si>
  <si>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</si>
  <si>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</si>
  <si>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</si>
  <si>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</si>
  <si>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</si>
  <si>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</si>
  <si>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</si>
  <si>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</si>
  <si>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</si>
  <si>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</si>
  <si>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</si>
  <si>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</si>
  <si>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</si>
  <si>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</si>
  <si>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</si>
  <si>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</si>
  <si>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</si>
  <si>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</si>
  <si>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</si>
  <si>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</si>
  <si>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</si>
  <si>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</si>
  <si>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</si>
  <si>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</si>
  <si>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</si>
  <si>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</si>
  <si>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</si>
  <si>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</si>
  <si>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</si>
  <si>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</si>
  <si>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</si>
  <si>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</si>
  <si>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</si>
  <si>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</si>
  <si>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</si>
  <si>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</si>
  <si>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</si>
  <si>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</si>
  <si>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</si>
  <si>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</si>
  <si>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</si>
  <si>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</si>
  <si>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</si>
  <si>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</si>
  <si>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</si>
  <si>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</si>
  <si>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</si>
  <si>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</si>
  <si>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</si>
  <si>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</si>
  <si>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</si>
  <si>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</si>
  <si>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</si>
  <si>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</si>
  <si>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</si>
  <si>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</si>
  <si>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</si>
  <si>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</si>
  <si>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</si>
  <si>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</si>
  <si>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</si>
  <si>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</si>
  <si>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</si>
  <si>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</si>
  <si>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</si>
  <si>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</si>
  <si>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</si>
  <si>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</si>
  <si>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</si>
  <si>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</si>
  <si>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</si>
  <si>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</si>
  <si>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</si>
  <si>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</si>
  <si>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</si>
  <si>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</si>
  <si>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</si>
  <si>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</si>
  <si>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</si>
  <si>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</si>
  <si>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</si>
  <si>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</si>
  <si>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</si>
  <si>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</si>
  <si>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</si>
  <si>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</si>
  <si>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</si>
  <si>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</si>
  <si>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</si>
  <si>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</si>
  <si>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</si>
  <si>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</si>
  <si>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</si>
  <si>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</si>
  <si>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</si>
  <si>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</si>
  <si>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</si>
  <si>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</si>
  <si>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</si>
  <si>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</si>
  <si>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</si>
  <si>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</si>
  <si>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</si>
  <si>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</si>
  <si>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</si>
  <si>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</si>
  <si>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</si>
  <si>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</si>
  <si>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</si>
  <si>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</si>
  <si>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</si>
  <si>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</si>
  <si>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</si>
  <si>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</si>
  <si>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</si>
  <si>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</si>
  <si>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</si>
  <si>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</si>
  <si>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</si>
  <si>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</si>
  <si>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</si>
  <si>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</si>
  <si>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</si>
  <si>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</si>
  <si>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</si>
  <si>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</si>
  <si>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</si>
  <si>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</si>
  <si>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</si>
  <si>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</si>
  <si>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</si>
  <si>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</si>
  <si>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</si>
  <si>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</si>
  <si>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</si>
  <si>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</si>
  <si>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</si>
  <si>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</si>
  <si>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</si>
  <si>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</si>
  <si>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</si>
  <si>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</si>
  <si>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</si>
  <si>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</si>
  <si>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</si>
  <si>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</si>
  <si>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</si>
  <si>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</si>
  <si>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</si>
  <si>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</si>
  <si>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</si>
  <si>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</si>
  <si>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</si>
  <si>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</si>
  <si>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</si>
  <si>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</si>
  <si>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</si>
  <si>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</si>
  <si>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</si>
  <si>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</si>
  <si>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</si>
  <si>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</si>
  <si>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</si>
  <si>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</si>
  <si>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</si>
  <si>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</si>
  <si>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</si>
  <si>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</si>
  <si>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</si>
  <si>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</si>
  <si>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</si>
  <si>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</si>
  <si>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</si>
  <si>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</si>
  <si>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</si>
  <si>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</si>
  <si>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</si>
  <si>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</si>
  <si>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</si>
  <si>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</si>
  <si>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</si>
  <si>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</si>
  <si>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</si>
  <si>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</si>
  <si>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</si>
  <si>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</si>
  <si>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</si>
  <si>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</si>
  <si>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</si>
  <si>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</si>
  <si>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</si>
  <si>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</si>
  <si>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</si>
  <si>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</si>
  <si>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</si>
  <si>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</si>
  <si>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</si>
  <si>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</si>
  <si>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</si>
  <si>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</si>
  <si>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</si>
  <si>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</si>
  <si>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</si>
  <si>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</si>
  <si>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</si>
  <si>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</si>
  <si>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</si>
  <si>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</si>
  <si>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</si>
  <si>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</si>
  <si>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</si>
  <si>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</si>
  <si>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</si>
  <si>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</si>
  <si>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</si>
  <si>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</si>
  <si>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</si>
  <si>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</si>
  <si>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</si>
  <si>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</si>
  <si>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</si>
  <si>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</si>
  <si>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</si>
  <si>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</si>
  <si>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</si>
  <si>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</si>
  <si>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</si>
  <si>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</si>
  <si>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</si>
  <si>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</si>
  <si>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</si>
  <si>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</si>
  <si>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</si>
  <si>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</si>
  <si>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</si>
  <si>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</si>
  <si>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</si>
  <si>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</si>
  <si>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</si>
  <si>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</si>
  <si>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</si>
  <si>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</si>
  <si>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</si>
  <si>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</si>
  <si>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</si>
  <si>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</si>
  <si>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</si>
  <si>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</si>
  <si>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</si>
  <si>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</si>
  <si>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</si>
  <si>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</si>
  <si>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</si>
  <si>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</si>
  <si>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</si>
  <si>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</si>
  <si>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</si>
  <si>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</si>
  <si>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</si>
  <si>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</si>
  <si>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</si>
  <si>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</si>
  <si>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</si>
  <si>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</si>
  <si>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</si>
  <si>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</si>
  <si>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</si>
  <si>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</si>
  <si>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</si>
  <si>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</si>
  <si>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</si>
  <si>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</si>
  <si>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</si>
  <si>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</si>
  <si>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</si>
  <si>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</si>
  <si>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</si>
  <si>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</si>
  <si>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</si>
  <si>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</si>
  <si>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</si>
  <si>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</si>
  <si>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</si>
  <si>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</si>
  <si>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</si>
  <si>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</si>
  <si>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</si>
  <si>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</si>
  <si>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</si>
  <si>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</si>
  <si>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</si>
  <si>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</si>
  <si>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</si>
  <si>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</si>
  <si>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</si>
  <si>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</si>
  <si>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</si>
  <si>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</si>
  <si>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</si>
  <si>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</si>
  <si>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</si>
  <si>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</si>
  <si>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</si>
  <si>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</si>
  <si>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</si>
  <si>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</si>
  <si>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</si>
  <si>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</si>
  <si>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</si>
  <si>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</si>
  <si>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</si>
  <si>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</si>
  <si>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</si>
  <si>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</si>
  <si>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</si>
  <si>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</si>
  <si>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</si>
  <si>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</si>
  <si>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</si>
  <si>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</si>
  <si>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</si>
  <si>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</si>
  <si>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</si>
  <si>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</si>
  <si>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</si>
  <si>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</si>
  <si>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</si>
  <si>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</si>
  <si>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</si>
  <si>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</si>
  <si>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</si>
  <si>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</si>
  <si>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</si>
  <si>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</si>
  <si>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</si>
  <si>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</si>
  <si>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</si>
  <si>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</si>
  <si>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</si>
  <si>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</si>
  <si>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</si>
  <si>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</si>
  <si>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</si>
  <si>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</si>
  <si>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</si>
  <si>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</si>
  <si>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</si>
  <si>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</si>
  <si>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</si>
  <si>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</si>
  <si>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</si>
  <si>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</si>
  <si>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</si>
  <si>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</si>
  <si>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</si>
  <si>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</si>
  <si>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</si>
  <si>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</si>
  <si>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</si>
  <si>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</si>
  <si>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</si>
  <si>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</si>
  <si>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</si>
  <si>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</si>
  <si>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</si>
  <si>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</si>
  <si>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</si>
  <si>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</si>
  <si>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</si>
  <si>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</si>
  <si>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</si>
  <si>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</si>
  <si>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</si>
  <si>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</si>
  <si>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</si>
  <si>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</si>
  <si>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</si>
  <si>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</si>
  <si>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</si>
  <si>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</si>
  <si>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</si>
  <si>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</si>
  <si>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</si>
  <si>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</si>
  <si>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</si>
  <si>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</si>
  <si>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</si>
  <si>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</si>
  <si>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</si>
  <si>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</si>
  <si>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</si>
  <si>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</si>
  <si>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</si>
  <si>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</si>
  <si>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</si>
  <si>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</si>
  <si>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</si>
  <si>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</si>
  <si>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</si>
  <si>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</si>
  <si>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</si>
  <si>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</si>
  <si>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</si>
  <si>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</si>
  <si>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</si>
  <si>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</si>
  <si>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</si>
  <si>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</si>
  <si>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</si>
  <si>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</si>
  <si>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</si>
  <si>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</si>
  <si>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</si>
  <si>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</si>
  <si>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</si>
  <si>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</si>
  <si>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</si>
  <si>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</si>
  <si>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</si>
  <si>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</si>
  <si>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</si>
  <si>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</si>
  <si>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</si>
  <si>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</si>
  <si>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</si>
  <si>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</si>
  <si>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</si>
  <si>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</si>
  <si>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</si>
  <si>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</si>
  <si>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</si>
  <si>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</si>
  <si>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</si>
  <si>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</si>
  <si>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</si>
  <si>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</si>
  <si>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</si>
  <si>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</si>
  <si>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</si>
  <si>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</si>
  <si>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</si>
  <si>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</si>
  <si>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</si>
  <si>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</si>
  <si>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</si>
  <si>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</si>
  <si>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</si>
  <si>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</si>
  <si>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</si>
  <si>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</si>
  <si>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</si>
  <si>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</si>
  <si>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</si>
  <si>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</si>
  <si>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</si>
  <si>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</si>
  <si>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</si>
  <si>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</si>
  <si>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</si>
  <si>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</si>
  <si>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</si>
  <si>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</si>
  <si>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</si>
  <si>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</si>
  <si>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</si>
  <si>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</si>
  <si>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</si>
  <si>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</si>
  <si>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</si>
  <si>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</si>
  <si>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</si>
  <si>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</si>
  <si>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</si>
  <si>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</si>
  <si>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</si>
  <si>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</si>
  <si>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</si>
  <si>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</si>
  <si>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</si>
  <si>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</si>
  <si>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</si>
  <si>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</si>
  <si>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</si>
  <si>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</si>
  <si>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</si>
  <si>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</si>
  <si>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</si>
  <si>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</si>
  <si>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</si>
  <si>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</si>
  <si>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</si>
  <si>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</si>
  <si>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</si>
  <si>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</si>
  <si>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</si>
  <si>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</si>
  <si>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</si>
  <si>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</si>
  <si>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</si>
  <si>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</si>
  <si>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</si>
  <si>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</si>
  <si>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</si>
  <si>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</si>
  <si>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</si>
  <si>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</si>
  <si>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</si>
  <si>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</si>
  <si>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</si>
  <si>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</si>
  <si>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</si>
  <si>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</si>
  <si>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</si>
  <si>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</si>
  <si>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</si>
  <si>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</si>
  <si>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</si>
  <si>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</si>
  <si>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</si>
  <si>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</si>
  <si>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</si>
  <si>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</si>
  <si>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</si>
  <si>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</si>
  <si>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</si>
  <si>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</si>
  <si>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</si>
  <si>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</si>
  <si>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</si>
  <si>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</si>
  <si>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</si>
  <si>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</si>
  <si>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</si>
  <si>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</si>
  <si>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</si>
  <si>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</si>
  <si>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</si>
  <si>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</si>
  <si>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</si>
  <si>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</si>
  <si>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</si>
  <si>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</si>
  <si>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</si>
  <si>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</si>
  <si>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</si>
  <si>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</si>
  <si>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</si>
  <si>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</si>
  <si>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</si>
  <si>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</si>
  <si>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</si>
  <si>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</si>
  <si>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</si>
  <si>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</si>
  <si>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</si>
  <si>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</si>
  <si>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</si>
  <si>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</si>
  <si>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</si>
  <si>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</si>
  <si>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</si>
  <si>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</si>
  <si>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</si>
  <si>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</si>
  <si>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</si>
  <si>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</si>
  <si>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</si>
  <si>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</si>
  <si>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</si>
  <si>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</si>
  <si>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</si>
  <si>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</si>
  <si>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</si>
  <si>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</si>
  <si>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</si>
  <si>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</si>
  <si>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</si>
  <si>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</si>
  <si>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</si>
  <si>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</si>
  <si>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</si>
  <si>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</si>
  <si>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</si>
  <si>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</si>
  <si>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</si>
  <si>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</si>
  <si>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</si>
  <si>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</si>
  <si>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</si>
  <si>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</si>
  <si>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</si>
  <si>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</si>
  <si>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</si>
  <si>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</si>
  <si>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</si>
  <si>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</si>
  <si>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</si>
  <si>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</si>
  <si>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</si>
  <si>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</si>
  <si>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</si>
  <si>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</si>
  <si>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</si>
  <si>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</si>
  <si>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</si>
  <si>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</si>
  <si>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</si>
  <si>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</si>
  <si>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</si>
  <si>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</si>
  <si>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</si>
  <si>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</si>
  <si>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</si>
  <si>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</si>
  <si>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</si>
  <si>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</si>
  <si>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</si>
  <si>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</si>
  <si>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</si>
  <si>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</si>
  <si>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</si>
  <si>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</si>
  <si>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</si>
  <si>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</si>
  <si>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</si>
  <si>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</si>
  <si>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</si>
  <si>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</si>
  <si>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</si>
  <si>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</si>
  <si>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</si>
  <si>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</si>
  <si>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</si>
  <si>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</si>
  <si>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</si>
  <si>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</si>
  <si>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</si>
  <si>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</si>
  <si>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</si>
  <si>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</si>
  <si>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</si>
  <si>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</si>
  <si>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</si>
  <si>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</si>
  <si>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</si>
  <si>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</si>
  <si>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</si>
  <si>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</si>
  <si>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</si>
  <si>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</si>
  <si>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</si>
  <si>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</si>
  <si>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</si>
  <si>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</si>
  <si>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</si>
  <si>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</si>
  <si>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</si>
  <si>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</si>
  <si>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</si>
  <si>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</si>
  <si>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</si>
  <si>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</si>
  <si>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</si>
  <si>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</si>
  <si>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</si>
  <si>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</si>
  <si>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</si>
  <si>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</si>
  <si>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</si>
  <si>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</si>
  <si>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</si>
  <si>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</si>
  <si>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</si>
  <si>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</si>
  <si>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</si>
  <si>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</si>
  <si>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</si>
  <si>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</si>
  <si>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</si>
  <si>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</si>
  <si>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</si>
  <si>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</si>
  <si>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</si>
  <si>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</si>
  <si>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</si>
  <si>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</si>
  <si>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</si>
  <si>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</si>
  <si>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</si>
  <si>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</si>
  <si>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</si>
  <si>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</si>
  <si>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</si>
  <si>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</si>
  <si>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</si>
  <si>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</si>
  <si>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</si>
  <si>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</si>
  <si>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</si>
  <si>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</si>
  <si>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</si>
  <si>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</si>
  <si>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</si>
  <si>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</si>
  <si>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</si>
  <si>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</si>
  <si>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</si>
  <si>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</si>
  <si>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</si>
  <si>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</si>
  <si>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</si>
  <si>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</si>
  <si>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</si>
  <si>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</si>
  <si>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</si>
  <si>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</si>
  <si>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</si>
  <si>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</si>
  <si>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</si>
  <si>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</si>
  <si>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</si>
  <si>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</si>
  <si>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</si>
  <si>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</si>
  <si>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</si>
  <si>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</si>
  <si>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</si>
  <si>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</si>
  <si>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</si>
  <si>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</si>
  <si>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</si>
  <si>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</si>
  <si>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</si>
  <si>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</si>
  <si>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</si>
  <si>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</si>
  <si>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</si>
  <si>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</si>
  <si>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</si>
  <si>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</si>
  <si>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</si>
  <si>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</si>
  <si>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</si>
  <si>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</si>
  <si>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</si>
  <si>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</si>
  <si>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</si>
  <si>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</si>
  <si>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</si>
  <si>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</si>
  <si>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</si>
  <si>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</si>
  <si>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</si>
  <si>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</si>
  <si>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</si>
  <si>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</si>
  <si>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</si>
  <si>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</si>
  <si>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</si>
  <si>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</si>
  <si>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</si>
  <si>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</si>
  <si>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</si>
  <si>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</si>
  <si>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</si>
  <si>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</si>
  <si>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</si>
  <si>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</si>
  <si>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</si>
  <si>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</si>
  <si>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</si>
  <si>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</si>
  <si>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</si>
  <si>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</si>
  <si>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</si>
  <si>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</si>
  <si>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</si>
  <si>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</si>
  <si>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</si>
  <si>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</si>
  <si>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</si>
  <si>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</si>
  <si>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</si>
  <si>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</si>
  <si>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</si>
  <si>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</si>
  <si>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</si>
  <si>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</si>
  <si>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</si>
  <si>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</si>
  <si>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</si>
  <si>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</si>
  <si>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</si>
  <si>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</si>
  <si>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</si>
  <si>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</si>
  <si>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</si>
  <si>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</si>
  <si>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</si>
  <si>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</si>
  <si>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</si>
  <si>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</si>
  <si>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</si>
  <si>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</si>
  <si>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</si>
  <si>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</si>
  <si>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</si>
  <si>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</si>
  <si>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</si>
  <si>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</si>
  <si>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</si>
  <si>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</si>
  <si>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</si>
  <si>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</si>
  <si>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</si>
  <si>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</si>
  <si>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</si>
  <si>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</si>
  <si>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</si>
  <si>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</si>
  <si>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</si>
  <si>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</si>
  <si>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</si>
  <si>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</si>
  <si>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</si>
  <si>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</si>
  <si>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</si>
  <si>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</si>
  <si>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</si>
  <si>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</si>
  <si>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</si>
  <si>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</si>
  <si>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</si>
  <si>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</si>
  <si>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</si>
  <si>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</si>
  <si>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</si>
  <si>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</si>
  <si>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</si>
  <si>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</si>
  <si>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</si>
  <si>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</si>
  <si>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</si>
  <si>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</si>
  <si>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</si>
  <si>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</si>
  <si>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</si>
  <si>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</si>
  <si>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</si>
  <si>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</si>
  <si>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</si>
  <si>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</si>
  <si>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</si>
  <si>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</si>
  <si>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</si>
  <si>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</si>
  <si>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</si>
  <si>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</si>
  <si>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</si>
  <si>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</si>
  <si>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</si>
  <si>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</si>
  <si>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</si>
  <si>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</si>
  <si>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</si>
  <si>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</si>
  <si>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</si>
  <si>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</si>
  <si>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</si>
  <si>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</si>
  <si>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</si>
  <si>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</si>
  <si>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</si>
  <si>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</si>
  <si>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</si>
  <si>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</si>
  <si>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</si>
  <si>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</si>
  <si>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</si>
  <si>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</si>
  <si>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</si>
  <si>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</si>
  <si>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</si>
  <si>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</si>
  <si>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</si>
  <si>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</si>
  <si>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</si>
  <si>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</si>
  <si>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</si>
  <si>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</si>
  <si>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</si>
  <si>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</si>
  <si>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</si>
  <si>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</si>
  <si>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</si>
  <si>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</si>
  <si>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</si>
  <si>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</si>
  <si>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</si>
  <si>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</si>
  <si>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</si>
  <si>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</si>
  <si>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</si>
  <si>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</si>
  <si>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</si>
  <si>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</si>
  <si>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</si>
  <si>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</si>
  <si>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</si>
  <si>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</si>
  <si>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</si>
  <si>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</si>
  <si>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</si>
  <si>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</si>
  <si>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</si>
  <si>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</si>
  <si>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</si>
  <si>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</si>
  <si>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</si>
  <si>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</si>
  <si>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</si>
  <si>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</si>
  <si>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</si>
  <si>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</si>
  <si>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</si>
  <si>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</si>
  <si>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</si>
  <si>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</si>
  <si>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</si>
  <si>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</si>
  <si>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</si>
  <si>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</si>
  <si>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</si>
  <si>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</si>
  <si>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</si>
  <si>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</si>
  <si>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</si>
  <si>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</si>
  <si>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</si>
  <si>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</si>
  <si>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</si>
  <si>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</si>
  <si>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</si>
  <si>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</si>
  <si>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</si>
  <si>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</si>
  <si>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</si>
  <si>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</si>
  <si>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</si>
  <si>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</si>
  <si>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</si>
  <si>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</si>
  <si>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</si>
  <si>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</si>
  <si>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</si>
  <si>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</si>
  <si>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</si>
  <si>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</si>
  <si>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</si>
  <si>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</si>
  <si>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</si>
  <si>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</si>
  <si>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</si>
  <si>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</si>
  <si>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</si>
  <si>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</si>
  <si>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</si>
  <si>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</si>
  <si>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</si>
  <si>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</si>
  <si>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</si>
  <si>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</si>
  <si>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</si>
  <si>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</si>
  <si>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</si>
  <si>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</si>
  <si>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</si>
  <si>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</si>
  <si>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</si>
  <si>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</si>
  <si>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</si>
  <si>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</si>
  <si>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</si>
  <si>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</si>
  <si>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</si>
  <si>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</si>
  <si>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</si>
  <si>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</si>
  <si>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</si>
  <si>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</si>
  <si>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</si>
  <si>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</si>
  <si>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</si>
  <si>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</si>
  <si>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</si>
  <si>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</si>
  <si>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</si>
  <si>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</si>
  <si>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</si>
  <si>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</si>
  <si>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</si>
  <si>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</si>
  <si>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</si>
  <si>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</si>
  <si>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</si>
  <si>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</si>
  <si>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</si>
  <si>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</si>
  <si>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</si>
  <si>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</si>
  <si>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</si>
  <si>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</si>
  <si>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</si>
  <si>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</si>
  <si>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</si>
  <si>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</si>
  <si>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</si>
  <si>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</si>
  <si>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</si>
  <si>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</si>
  <si>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</si>
  <si>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</si>
  <si>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</si>
  <si>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</si>
  <si>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</si>
  <si>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</si>
  <si>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</si>
  <si>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</si>
  <si>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</si>
  <si>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</si>
  <si>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</si>
  <si>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</si>
  <si>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</si>
  <si>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</si>
  <si>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</si>
  <si>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</si>
  <si>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</si>
  <si>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</si>
  <si>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</si>
  <si>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</si>
  <si>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</si>
  <si>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</si>
  <si>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</si>
  <si>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</si>
  <si>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</si>
  <si>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</si>
  <si>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</si>
  <si>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</si>
  <si>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</si>
  <si>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</si>
  <si>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</si>
  <si>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</si>
  <si>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</si>
  <si>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</si>
  <si>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</si>
  <si>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</si>
  <si>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</si>
  <si>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</si>
  <si>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</si>
  <si>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</si>
  <si>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</si>
  <si>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</si>
  <si>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</si>
  <si>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</si>
  <si>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</si>
  <si>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</si>
  <si>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</si>
  <si>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</si>
  <si>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</si>
  <si>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</si>
  <si>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</si>
  <si>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</si>
  <si>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</si>
  <si>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</si>
  <si>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</si>
  <si>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</si>
  <si>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</si>
  <si>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</si>
  <si>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</si>
  <si>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</si>
  <si>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</si>
  <si>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</si>
  <si>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</si>
  <si>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</si>
  <si>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</si>
  <si>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</si>
  <si>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</si>
  <si>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</si>
  <si>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</si>
  <si>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</si>
  <si>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</si>
  <si>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</si>
  <si>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</si>
  <si>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</si>
  <si>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</si>
  <si>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</si>
  <si>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</si>
  <si>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</si>
  <si>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</si>
  <si>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</si>
  <si>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</si>
  <si>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</si>
  <si>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</si>
  <si>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</si>
  <si>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</si>
  <si>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</si>
  <si>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</si>
  <si>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</si>
  <si>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</si>
  <si>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</si>
  <si>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</si>
  <si>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</si>
  <si>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</si>
  <si>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</si>
  <si>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</si>
  <si>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</si>
  <si>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</si>
  <si>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</si>
  <si>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</si>
  <si>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</si>
  <si>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</si>
  <si>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</si>
  <si>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</si>
  <si>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</si>
  <si>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</si>
  <si>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</si>
  <si>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</si>
  <si>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</si>
  <si>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</si>
  <si>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</si>
  <si>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</si>
  <si>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</si>
  <si>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</si>
  <si>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</si>
  <si>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</si>
  <si>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</si>
  <si>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</si>
  <si>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</si>
  <si>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</si>
  <si>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</si>
  <si>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</si>
  <si>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</si>
  <si>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</si>
  <si>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</si>
  <si>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</si>
  <si>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</si>
  <si>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</si>
  <si>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</si>
  <si>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</si>
  <si>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</si>
  <si>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</si>
  <si>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</si>
  <si>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</si>
  <si>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</si>
  <si>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</si>
  <si>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</si>
  <si>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</si>
  <si>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</si>
  <si>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</si>
  <si>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</si>
  <si>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</si>
  <si>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</si>
  <si>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</si>
  <si>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</si>
  <si>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</si>
  <si>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</si>
  <si>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</si>
  <si>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</si>
  <si>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</si>
  <si>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</si>
  <si>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</si>
  <si>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</si>
  <si>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</si>
  <si>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</si>
  <si>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</si>
  <si>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</si>
  <si>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</si>
  <si>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</si>
  <si>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</si>
  <si>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</si>
  <si>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</si>
  <si>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</si>
  <si>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</si>
  <si>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</si>
  <si>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</si>
  <si>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</si>
  <si>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</si>
  <si>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</si>
  <si>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</si>
  <si>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</si>
  <si>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</si>
  <si>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</si>
  <si>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</si>
  <si>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</si>
  <si>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</si>
  <si>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</si>
  <si>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</si>
  <si>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</si>
  <si>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</si>
  <si>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</si>
  <si>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</si>
  <si>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</si>
  <si>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</si>
  <si>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</si>
  <si>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</si>
  <si>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</si>
  <si>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</si>
  <si>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</si>
  <si>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</si>
  <si>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</si>
  <si>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</si>
  <si>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</si>
  <si>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</si>
  <si>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</si>
  <si>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</si>
  <si>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</si>
  <si>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</si>
  <si>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</si>
  <si>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</si>
  <si>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</si>
  <si>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</si>
  <si>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</si>
  <si>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</si>
  <si>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</si>
  <si>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</si>
  <si>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</si>
  <si>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</si>
  <si>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</si>
  <si>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</si>
  <si>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</si>
  <si>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</si>
  <si>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</si>
  <si>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</si>
  <si>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</si>
  <si>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</si>
  <si>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</si>
  <si>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</si>
  <si>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</si>
  <si>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</si>
  <si>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</si>
  <si>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</si>
  <si>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</si>
  <si>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</si>
  <si>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</si>
  <si>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</si>
  <si>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</si>
  <si>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</si>
  <si>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</si>
  <si>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</si>
  <si>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</si>
  <si>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</si>
  <si>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</si>
  <si>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</si>
  <si>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</si>
  <si>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</si>
  <si>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</si>
  <si>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</si>
  <si>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</si>
  <si>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</si>
  <si>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</si>
  <si>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</si>
  <si>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</si>
  <si>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</si>
  <si>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</si>
  <si>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</si>
  <si>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</si>
  <si>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</si>
  <si>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</si>
  <si>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</si>
  <si>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</si>
  <si>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</si>
  <si>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</si>
  <si>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</si>
  <si>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</si>
  <si>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</si>
  <si>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</si>
  <si>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</si>
  <si>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</si>
  <si>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</si>
  <si>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</si>
  <si>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</si>
  <si>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</si>
  <si>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</si>
  <si>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</si>
  <si>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</si>
  <si>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</si>
  <si>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</si>
  <si>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</si>
  <si>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</si>
  <si>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</si>
  <si>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</si>
  <si>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</si>
  <si>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</si>
  <si>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</si>
  <si>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</si>
  <si>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</si>
  <si>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</si>
  <si>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</si>
  <si>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</si>
  <si>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</si>
  <si>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</si>
  <si>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</si>
  <si>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</si>
  <si>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</si>
  <si>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</si>
  <si>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</si>
  <si>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</si>
  <si>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</si>
  <si>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</si>
  <si>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</si>
  <si>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</si>
  <si>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</si>
  <si>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</si>
  <si>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</si>
  <si>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</si>
  <si>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</si>
  <si>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</si>
  <si>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</si>
  <si>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</si>
  <si>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</si>
  <si>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</si>
  <si>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</si>
  <si>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</si>
  <si>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</si>
  <si>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</si>
  <si>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</si>
  <si>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</si>
  <si>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</si>
  <si>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</si>
  <si>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</si>
  <si>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</si>
  <si>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</si>
  <si>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</si>
  <si>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</si>
  <si>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</si>
  <si>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</si>
  <si>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</si>
  <si>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</si>
  <si>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</si>
  <si>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</si>
  <si>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</si>
  <si>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</si>
  <si>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</si>
  <si>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</si>
  <si>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</si>
  <si>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</si>
  <si>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</si>
  <si>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</si>
  <si>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</si>
  <si>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</si>
  <si>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</si>
  <si>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</si>
  <si>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</si>
  <si>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</si>
  <si>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</si>
  <si>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</si>
  <si>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</si>
  <si>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</si>
  <si>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</si>
  <si>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</si>
  <si>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</si>
  <si>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</si>
  <si>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</si>
  <si>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</si>
  <si>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</si>
  <si>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</si>
  <si>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</si>
  <si>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</si>
  <si>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</si>
  <si>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</si>
  <si>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</si>
  <si>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</si>
  <si>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</si>
  <si>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</si>
  <si>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</si>
  <si>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</si>
  <si>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</si>
  <si>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</si>
  <si>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</si>
  <si>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</si>
  <si>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</si>
  <si>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</si>
  <si>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</si>
  <si>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</si>
  <si>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</si>
  <si>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</si>
  <si>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</si>
  <si>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</si>
  <si>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</si>
  <si>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</si>
  <si>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</si>
  <si>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</si>
  <si>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</si>
  <si>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</si>
  <si>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</si>
  <si>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</si>
  <si>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</si>
  <si>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</si>
  <si>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</si>
  <si>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</si>
  <si>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</si>
  <si>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</si>
  <si>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</si>
  <si>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</si>
  <si>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</si>
  <si>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</si>
  <si>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</si>
  <si>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</si>
  <si>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</si>
  <si>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</si>
  <si>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</si>
  <si>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</si>
  <si>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</si>
  <si>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</si>
  <si>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</si>
  <si>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</si>
  <si>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</si>
  <si>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</si>
  <si>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</si>
  <si>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</si>
  <si>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</si>
  <si>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</si>
  <si>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</si>
  <si>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</si>
  <si>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</si>
  <si>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</si>
  <si>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</si>
  <si>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</si>
  <si>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</si>
  <si>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</si>
  <si>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</si>
  <si>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</si>
  <si>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</si>
  <si>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</si>
  <si>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</si>
  <si>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</si>
  <si>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</si>
  <si>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</si>
  <si>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</si>
  <si>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</si>
  <si>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</si>
  <si>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</si>
  <si>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</si>
  <si>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</si>
  <si>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</si>
  <si>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</si>
  <si>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</si>
  <si>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</si>
  <si>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</si>
  <si>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</si>
  <si>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</si>
  <si>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</si>
  <si>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</si>
  <si>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</si>
  <si>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</si>
  <si>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</si>
  <si>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</si>
  <si>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</si>
  <si>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</si>
  <si>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</si>
  <si>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</si>
  <si>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</si>
  <si>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</si>
  <si>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</si>
  <si>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</si>
  <si>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</si>
  <si>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</si>
  <si>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</si>
  <si>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</si>
  <si>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</si>
  <si>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</si>
  <si>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</si>
  <si>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</si>
  <si>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</si>
  <si>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</si>
  <si>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</si>
  <si>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</si>
  <si>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</si>
  <si>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</si>
  <si>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</si>
  <si>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</si>
  <si>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</si>
  <si>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</si>
  <si>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</si>
  <si>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</si>
  <si>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</si>
  <si>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</si>
  <si>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</si>
  <si>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</si>
  <si>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</si>
  <si>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</si>
  <si>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</si>
  <si>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</si>
  <si>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</si>
  <si>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</si>
  <si>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</si>
  <si>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</si>
  <si>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</si>
  <si>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</si>
  <si>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</si>
  <si>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</si>
  <si>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</si>
  <si>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</si>
  <si>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</si>
  <si>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</si>
  <si>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</si>
  <si>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</si>
  <si>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</si>
  <si>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</si>
  <si>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</si>
  <si>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</si>
  <si>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</si>
  <si>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</si>
  <si>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</si>
  <si>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</si>
  <si>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</si>
  <si>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</si>
  <si>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</si>
  <si>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</si>
  <si>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</si>
  <si>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</si>
  <si>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</si>
  <si>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</si>
  <si>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</si>
  <si>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</si>
  <si>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</si>
  <si>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</si>
  <si>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</si>
  <si>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</si>
  <si>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</si>
  <si>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</si>
  <si>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</si>
  <si>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</si>
  <si>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</si>
  <si>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</si>
  <si>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</si>
  <si>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</si>
  <si>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</si>
  <si>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</si>
  <si>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</si>
  <si>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</si>
  <si>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</si>
  <si>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</si>
  <si>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</si>
  <si>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</si>
  <si>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</si>
  <si>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</si>
  <si>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</si>
  <si>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</si>
  <si>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</si>
  <si>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</si>
  <si>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</si>
  <si>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</si>
  <si>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</si>
  <si>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</si>
  <si>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</si>
  <si>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</si>
  <si>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</si>
  <si>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</si>
  <si>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</si>
  <si>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</si>
  <si>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</si>
  <si>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</si>
  <si>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</si>
  <si>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</si>
  <si>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</si>
  <si>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</si>
  <si>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</si>
  <si>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</si>
  <si>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</si>
  <si>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</si>
  <si>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</si>
  <si>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</si>
  <si>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</si>
  <si>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</si>
  <si>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</si>
  <si>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</si>
  <si>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</si>
  <si>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</si>
  <si>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</si>
  <si>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</si>
  <si>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</si>
  <si>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</si>
  <si>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</si>
  <si>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</si>
  <si>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</si>
  <si>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</si>
  <si>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</si>
  <si>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</si>
  <si>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</si>
  <si>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</si>
  <si>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</si>
  <si>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</si>
  <si>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</si>
  <si>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</si>
  <si>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</si>
  <si>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</si>
  <si>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</si>
  <si>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</si>
  <si>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</si>
  <si>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</si>
  <si>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</si>
  <si>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</si>
  <si>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</si>
  <si>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</si>
  <si>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</si>
  <si>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</si>
  <si>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</si>
  <si>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</si>
  <si>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</si>
  <si>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</si>
  <si>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</si>
  <si>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</si>
  <si>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</si>
  <si>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</si>
  <si>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</si>
  <si>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</si>
  <si>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</si>
  <si>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</si>
  <si>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</si>
  <si>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</si>
  <si>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</si>
  <si>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</si>
  <si>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</si>
  <si>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</si>
  <si>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</si>
  <si>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</si>
  <si>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</si>
  <si>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</si>
  <si>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</si>
  <si>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</si>
  <si>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</si>
  <si>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</si>
  <si>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</si>
  <si>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</si>
  <si>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</si>
  <si>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</si>
  <si>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</si>
  <si>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</si>
  <si>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</si>
  <si>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</si>
  <si>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</si>
  <si>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</si>
  <si>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</si>
  <si>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</si>
  <si>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</si>
  <si>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</si>
  <si>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</si>
  <si>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</si>
  <si>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</si>
  <si>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</si>
  <si>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</si>
  <si>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</si>
  <si>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</si>
  <si>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</si>
  <si>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</si>
  <si>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</si>
  <si>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</si>
  <si>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</si>
  <si>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</si>
  <si>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</si>
  <si>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</si>
  <si>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</si>
  <si>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</si>
  <si>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</si>
  <si>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</si>
  <si>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</si>
  <si>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</si>
  <si>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</si>
  <si>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</si>
  <si>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</si>
  <si>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</si>
  <si>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</si>
  <si>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</si>
  <si>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</si>
  <si>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</si>
  <si>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</si>
  <si>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</si>
  <si>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</si>
  <si>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</si>
  <si>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</si>
  <si>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</si>
  <si>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</si>
  <si>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</si>
  <si>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</si>
  <si>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</si>
  <si>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</si>
  <si>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</si>
  <si>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</si>
  <si>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</si>
  <si>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</si>
  <si>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</si>
  <si>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</si>
  <si>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</si>
  <si>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</si>
  <si>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</si>
  <si>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</si>
  <si>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</si>
  <si>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</si>
  <si>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</si>
  <si>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</si>
  <si>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</si>
  <si>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</si>
  <si>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</si>
  <si>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</si>
  <si>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</si>
  <si>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</si>
  <si>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</si>
  <si>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</si>
  <si>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</si>
  <si>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</si>
  <si>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</si>
  <si>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</si>
  <si>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</si>
  <si>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</si>
  <si>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</si>
  <si>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</si>
  <si>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</si>
  <si>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</si>
  <si>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</si>
  <si>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</si>
  <si>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</si>
  <si>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</si>
  <si>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</si>
  <si>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</si>
  <si>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</si>
  <si>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</si>
  <si>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</si>
  <si>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</si>
  <si>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</si>
  <si>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</si>
  <si>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</si>
  <si>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</si>
  <si>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</si>
  <si>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</si>
  <si>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</si>
  <si>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</si>
  <si>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</si>
  <si>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</si>
  <si>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</si>
  <si>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</si>
  <si>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</si>
  <si>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</si>
  <si>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</si>
  <si>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</si>
  <si>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</si>
  <si>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</si>
  <si>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</si>
  <si>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</si>
  <si>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</si>
  <si>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</si>
  <si>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</si>
  <si>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</si>
  <si>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</si>
  <si>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</si>
  <si>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</si>
  <si>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</si>
  <si>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</si>
  <si>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</si>
  <si>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</si>
  <si>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</si>
  <si>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</si>
  <si>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</si>
  <si>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</si>
  <si>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</si>
  <si>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</si>
  <si>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</si>
  <si>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</si>
  <si>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</si>
  <si>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</si>
  <si>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</si>
  <si>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</si>
  <si>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</si>
  <si>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</si>
  <si>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</si>
  <si>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</si>
  <si>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</si>
  <si>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</si>
  <si>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</si>
  <si>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</si>
  <si>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</si>
  <si>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</si>
  <si>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</si>
  <si>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</si>
  <si>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</si>
  <si>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</si>
  <si>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</si>
  <si>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</si>
  <si>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</si>
  <si>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</si>
  <si>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</si>
  <si>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</si>
  <si>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</si>
  <si>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</si>
  <si>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</si>
  <si>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</si>
  <si>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</si>
  <si>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</si>
  <si>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</si>
  <si>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</si>
  <si>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</si>
  <si>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</si>
  <si>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</si>
  <si>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</si>
  <si>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</si>
  <si>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</si>
  <si>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</si>
  <si>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</si>
  <si>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</si>
  <si>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</si>
  <si>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</si>
  <si>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</si>
  <si>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</si>
  <si>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</si>
  <si>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</si>
  <si>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</si>
  <si>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</si>
  <si>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</si>
  <si>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</si>
  <si>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</si>
  <si>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</si>
  <si>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</si>
  <si>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</si>
  <si>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</si>
  <si>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</si>
  <si>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</si>
  <si>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</si>
  <si>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</si>
  <si>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</si>
  <si>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</si>
  <si>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</si>
  <si>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</si>
  <si>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</si>
  <si>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</si>
  <si>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</si>
  <si>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</si>
  <si>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</si>
  <si>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</si>
  <si>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</si>
  <si>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</si>
  <si>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</si>
  <si>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</si>
  <si>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</si>
  <si>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</si>
  <si>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</si>
  <si>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</si>
  <si>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</si>
  <si>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</si>
  <si>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</si>
  <si>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</si>
  <si>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</si>
  <si>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</si>
  <si>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</si>
  <si>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</si>
  <si>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</si>
  <si>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</si>
  <si>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</si>
  <si>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</si>
  <si>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</si>
  <si>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</si>
  <si>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</si>
  <si>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</si>
  <si>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</si>
  <si>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</si>
  <si>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</si>
  <si>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</si>
  <si>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</si>
  <si>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</si>
  <si>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</si>
  <si>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</si>
  <si>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</si>
  <si>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</si>
  <si>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</si>
  <si>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</si>
  <si>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</si>
  <si>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</si>
  <si>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</si>
  <si>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</si>
  <si>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</si>
  <si>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</si>
  <si>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</si>
  <si>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</si>
  <si>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</si>
  <si>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</si>
  <si>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</si>
  <si>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</si>
  <si>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</si>
  <si>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</si>
  <si>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</si>
  <si>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</si>
  <si>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</si>
  <si>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</si>
  <si>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</si>
  <si>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</si>
  <si>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</si>
  <si>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</si>
  <si>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</si>
  <si>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</si>
  <si>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</si>
  <si>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</si>
  <si>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</si>
  <si>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</si>
  <si>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</si>
  <si>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</si>
  <si>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</si>
  <si>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</si>
  <si>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</si>
  <si>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</si>
  <si>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</si>
  <si>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</si>
  <si>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</si>
  <si>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</si>
  <si>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</si>
  <si>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</si>
  <si>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</si>
  <si>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</si>
  <si>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</si>
  <si>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</si>
  <si>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</si>
  <si>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</si>
  <si>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</si>
  <si>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</si>
  <si>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</si>
  <si>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</si>
  <si>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</si>
  <si>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</si>
  <si>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</si>
  <si>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</si>
  <si>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</si>
  <si>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</si>
  <si>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</si>
  <si>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</si>
  <si>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</si>
  <si>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</si>
  <si>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</si>
  <si>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</si>
  <si>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</si>
  <si>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</si>
  <si>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</si>
  <si>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</si>
  <si>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</si>
  <si>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</si>
  <si>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</si>
  <si>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</si>
  <si>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</si>
  <si>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</si>
  <si>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</si>
  <si>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</si>
  <si>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</si>
  <si>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</si>
  <si>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</si>
  <si>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</si>
  <si>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</si>
  <si>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</si>
  <si>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</si>
  <si>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</si>
  <si>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</si>
  <si>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</si>
  <si>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</si>
  <si>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</si>
  <si>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</si>
  <si>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</si>
  <si>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</si>
  <si>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</si>
  <si>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</si>
  <si>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</si>
  <si>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</si>
  <si>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</si>
  <si>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</si>
  <si>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</si>
  <si>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</si>
  <si>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</si>
  <si>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</si>
  <si>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</si>
  <si>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</si>
  <si>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</si>
  <si>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</si>
  <si>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</si>
  <si>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</si>
  <si>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</si>
  <si>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</si>
  <si>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</si>
  <si>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</si>
  <si>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</si>
  <si>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</si>
  <si>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</si>
  <si>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</si>
  <si>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</si>
  <si>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</si>
  <si>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</si>
  <si>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</si>
  <si>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</si>
  <si>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</si>
  <si>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</si>
  <si>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</si>
  <si>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</si>
  <si>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</si>
  <si>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</si>
  <si>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</si>
  <si>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</si>
  <si>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</si>
  <si>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</si>
  <si>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</si>
  <si>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</si>
  <si>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</si>
  <si>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</si>
  <si>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</si>
  <si>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</si>
  <si>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</si>
  <si>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</si>
  <si>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</si>
  <si>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</si>
  <si>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</si>
  <si>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</si>
  <si>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</si>
  <si>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</si>
  <si>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</si>
  <si>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</si>
  <si>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</si>
  <si>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</si>
  <si>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</si>
  <si>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</si>
  <si>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</si>
  <si>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</si>
  <si>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</si>
  <si>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</si>
  <si>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</si>
  <si>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</si>
  <si>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</si>
  <si>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</si>
  <si>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</si>
  <si>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</si>
  <si>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</si>
  <si>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</si>
  <si>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</si>
  <si>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</si>
  <si>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</si>
  <si>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</si>
  <si>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</si>
  <si>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</si>
  <si>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</si>
  <si>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</si>
  <si>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</si>
  <si>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</si>
  <si>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</si>
  <si>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</si>
  <si>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</si>
  <si>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</si>
  <si>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</si>
  <si>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</si>
  <si>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</si>
  <si>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</si>
  <si>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</si>
  <si>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</si>
  <si>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</si>
  <si>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</si>
  <si>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</si>
  <si>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</si>
  <si>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</si>
  <si>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</si>
  <si>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</si>
  <si>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</si>
  <si>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</si>
  <si>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</si>
  <si>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</si>
  <si>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</si>
  <si>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</si>
  <si>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</si>
  <si>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</si>
  <si>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</si>
  <si>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</si>
  <si>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</si>
  <si>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</si>
  <si>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</si>
  <si>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</si>
  <si>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</si>
  <si>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</si>
  <si>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</si>
  <si>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</si>
  <si>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</si>
  <si>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</si>
  <si>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</si>
  <si>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</si>
  <si>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</si>
  <si>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</si>
  <si>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</si>
  <si>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</si>
  <si>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</si>
  <si>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</si>
  <si>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</si>
  <si>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</si>
  <si>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</si>
  <si>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</si>
  <si>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</si>
  <si>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</si>
  <si>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</si>
  <si>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</si>
  <si>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</si>
  <si>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</si>
  <si>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</si>
  <si>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</si>
  <si>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</si>
  <si>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</si>
  <si>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</si>
  <si>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</si>
  <si>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</si>
  <si>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</si>
  <si>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</si>
  <si>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</si>
  <si>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</si>
  <si>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</si>
  <si>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</si>
  <si>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</si>
  <si>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</si>
  <si>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</si>
  <si>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</si>
  <si>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</si>
  <si>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</si>
  <si>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</si>
  <si>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</si>
  <si>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</si>
  <si>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</si>
  <si>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</si>
  <si>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</si>
  <si>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</si>
  <si>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</si>
  <si>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</si>
  <si>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</si>
  <si>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</si>
  <si>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</si>
  <si>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</si>
  <si>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</si>
  <si>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</si>
  <si>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</si>
  <si>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</si>
  <si>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</si>
  <si>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</si>
  <si>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</si>
  <si>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</si>
  <si>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</si>
  <si>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</si>
  <si>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</si>
  <si>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</si>
  <si>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</si>
  <si>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</si>
  <si>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</si>
  <si>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</si>
  <si>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</si>
  <si>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</si>
  <si>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</si>
  <si>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</si>
  <si>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</si>
  <si>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</si>
  <si>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</si>
  <si>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</si>
  <si>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</si>
  <si>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</si>
  <si>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</si>
  <si>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</si>
  <si>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</si>
  <si>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</si>
  <si>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</si>
  <si>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</si>
  <si>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</si>
  <si>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</si>
  <si>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</si>
  <si>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</si>
  <si>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</si>
  <si>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</si>
  <si>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</si>
  <si>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</si>
  <si>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</si>
  <si>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</si>
  <si>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</si>
  <si>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</si>
  <si>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</si>
  <si>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</si>
  <si>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</si>
  <si>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</si>
  <si>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</si>
  <si>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</si>
  <si>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</si>
  <si>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</si>
  <si>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</si>
  <si>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</si>
  <si>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</si>
  <si>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</si>
  <si>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</si>
  <si>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</si>
  <si>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</si>
  <si>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</si>
  <si>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</si>
  <si>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</si>
  <si>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</si>
  <si>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</si>
  <si>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</si>
  <si>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</si>
  <si>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</si>
  <si>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</si>
  <si>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</si>
  <si>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</si>
  <si>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</si>
  <si>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</si>
  <si>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</si>
  <si>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</si>
  <si>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</si>
  <si>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</si>
  <si>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</si>
  <si>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</si>
  <si>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</si>
  <si>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</si>
  <si>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</si>
  <si>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</si>
  <si>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</si>
  <si>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</si>
  <si>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</si>
  <si>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</si>
  <si>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</si>
  <si>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</si>
  <si>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</si>
  <si>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</si>
  <si>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</si>
  <si>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</si>
  <si>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</si>
  <si>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</si>
  <si>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</si>
  <si>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</si>
  <si>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</si>
  <si>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</si>
  <si>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</si>
  <si>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</si>
  <si>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</si>
  <si>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</si>
  <si>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</si>
  <si>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</si>
  <si>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</si>
  <si>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</si>
  <si>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</si>
  <si>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</si>
  <si>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</si>
  <si>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</si>
  <si>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</si>
  <si>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</si>
  <si>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</si>
  <si>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</si>
  <si>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</si>
  <si>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</si>
  <si>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</si>
  <si>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</si>
  <si>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</si>
  <si>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</si>
  <si>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</si>
  <si>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</si>
  <si>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</si>
  <si>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</si>
  <si>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</si>
  <si>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</si>
  <si>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</si>
  <si>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</si>
  <si>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</si>
  <si>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</si>
  <si>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</si>
  <si>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</si>
  <si>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</si>
  <si>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</si>
  <si>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</si>
  <si>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</si>
  <si>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</si>
  <si>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</si>
  <si>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</si>
  <si>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</si>
  <si>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</si>
  <si>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</si>
  <si>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</si>
  <si>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</si>
  <si>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</si>
  <si>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</si>
  <si>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</si>
  <si>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</si>
  <si>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</si>
  <si>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</si>
  <si>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</si>
  <si>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</si>
  <si>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</si>
  <si>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</si>
  <si>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</si>
  <si>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</si>
  <si>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</si>
  <si>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</si>
  <si>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</si>
  <si>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</si>
  <si>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</si>
  <si>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</si>
  <si>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</si>
  <si>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</si>
  <si>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</si>
  <si>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</si>
  <si>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</si>
  <si>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</si>
  <si>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</si>
  <si>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</si>
  <si>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</si>
  <si>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</si>
  <si>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</si>
  <si>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</si>
  <si>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</si>
  <si>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</si>
  <si>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</si>
  <si>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</si>
  <si>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</si>
  <si>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</si>
  <si>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</si>
  <si>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</si>
  <si>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</si>
  <si>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</si>
  <si>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</si>
  <si>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</si>
  <si>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</si>
  <si>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</si>
  <si>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</si>
  <si>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</si>
  <si>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</si>
  <si>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</si>
  <si>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</si>
  <si>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</si>
  <si>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</si>
  <si>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</si>
  <si>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</si>
  <si>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</si>
  <si>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</si>
  <si>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</si>
  <si>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</si>
  <si>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</si>
  <si>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</si>
  <si>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</si>
  <si>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</si>
  <si>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</si>
  <si>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</si>
  <si>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</si>
  <si>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</si>
  <si>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</si>
  <si>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</si>
  <si>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</si>
  <si>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</si>
  <si>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</si>
  <si>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</si>
  <si>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</si>
  <si>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</si>
  <si>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</si>
  <si>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</si>
  <si>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</si>
  <si>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</si>
  <si>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</si>
  <si>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</si>
  <si>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</si>
  <si>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</si>
  <si>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</si>
  <si>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</si>
  <si>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</si>
  <si>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</si>
  <si>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</si>
  <si>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</si>
  <si>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</si>
  <si>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</si>
  <si>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</si>
  <si>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</si>
  <si>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</si>
  <si>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</si>
  <si>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</si>
  <si>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</si>
  <si>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</si>
  <si>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</si>
  <si>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</si>
  <si>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</si>
  <si>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</si>
  <si>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</si>
  <si>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</si>
  <si>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</si>
  <si>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</si>
  <si>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</si>
  <si>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</si>
  <si>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</si>
  <si>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</si>
  <si>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</si>
  <si>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</si>
  <si>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</si>
  <si>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</si>
  <si>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</si>
  <si>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</si>
  <si>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</si>
  <si>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</si>
  <si>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</si>
  <si>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</si>
  <si>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</si>
  <si>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</si>
  <si>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</si>
  <si>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</si>
  <si>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</si>
  <si>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</si>
  <si>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</si>
  <si>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</si>
  <si>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</si>
  <si>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</si>
  <si>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</si>
  <si>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</si>
  <si>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</si>
  <si>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</si>
  <si>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</si>
  <si>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</si>
  <si>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</si>
  <si>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</si>
  <si>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</si>
  <si>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</si>
  <si>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</si>
  <si>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</si>
  <si>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</si>
  <si>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</si>
  <si>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</si>
  <si>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</si>
  <si>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</si>
  <si>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</si>
  <si>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</si>
  <si>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</si>
  <si>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</si>
  <si>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</si>
  <si>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</si>
  <si>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</si>
  <si>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</si>
  <si>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</si>
  <si>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</si>
  <si>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</si>
  <si>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</si>
  <si>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</si>
  <si>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</si>
  <si>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</si>
  <si>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</si>
  <si>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</si>
  <si>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</si>
  <si>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</si>
  <si>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</si>
  <si>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</si>
  <si>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</si>
  <si>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</si>
  <si>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</si>
  <si>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</si>
  <si>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</si>
  <si>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</si>
  <si>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</si>
  <si>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</si>
  <si>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</si>
  <si>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</si>
  <si>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</si>
  <si>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</si>
  <si>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</si>
  <si>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</si>
  <si>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</si>
  <si>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</si>
  <si>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</si>
  <si>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</si>
  <si>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</si>
  <si>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</si>
  <si>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</si>
  <si>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</si>
  <si>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</si>
  <si>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</si>
  <si>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</si>
  <si>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</si>
  <si>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</si>
  <si>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</si>
  <si>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</si>
  <si>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</si>
  <si>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</si>
  <si>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</si>
  <si>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</si>
  <si>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</si>
  <si>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</si>
  <si>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</si>
  <si>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</si>
  <si>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</si>
  <si>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</si>
  <si>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</si>
  <si>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</si>
  <si>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</si>
  <si>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</si>
  <si>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</si>
  <si>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</si>
  <si>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</si>
  <si>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</si>
  <si>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</si>
  <si>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</si>
  <si>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</si>
  <si>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</si>
  <si>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</si>
  <si>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</si>
  <si>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</si>
  <si>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</si>
  <si>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</si>
  <si>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</si>
  <si>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</si>
  <si>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</si>
  <si>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</si>
  <si>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</si>
  <si>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</si>
  <si>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</si>
  <si>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</si>
  <si>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</si>
  <si>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</si>
  <si>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</si>
  <si>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</si>
  <si>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</si>
  <si>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</si>
  <si>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</si>
  <si>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</si>
  <si>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</si>
  <si>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</si>
  <si>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</si>
  <si>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</si>
  <si>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</si>
  <si>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</si>
  <si>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</si>
  <si>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</si>
  <si>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</si>
  <si>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</si>
  <si>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</si>
  <si>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</si>
  <si>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</si>
  <si>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</si>
  <si>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</si>
  <si>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</si>
  <si>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</si>
  <si>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</si>
  <si>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</si>
  <si>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</si>
  <si>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</si>
  <si>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</si>
  <si>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</si>
  <si>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</si>
  <si>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</si>
  <si>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</si>
  <si>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</si>
  <si>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</si>
  <si>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</si>
  <si>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</si>
  <si>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</si>
  <si>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</si>
  <si>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</si>
  <si>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</si>
  <si>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</si>
  <si>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</si>
  <si>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</si>
  <si>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</si>
  <si>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</si>
  <si>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</si>
  <si>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</si>
  <si>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</si>
  <si>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</si>
  <si>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</si>
  <si>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</si>
  <si>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</si>
  <si>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</si>
  <si>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</si>
  <si>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</si>
  <si>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</si>
  <si>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</si>
  <si>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</si>
  <si>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</si>
  <si>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</si>
  <si>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</si>
  <si>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</si>
  <si>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</si>
  <si>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</si>
  <si>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</si>
  <si>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</si>
  <si>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</si>
  <si>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</si>
  <si>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</si>
  <si>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</si>
  <si>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</si>
  <si>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</si>
  <si>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</si>
  <si>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</si>
  <si>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</si>
  <si>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</si>
  <si>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</si>
  <si>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</si>
  <si>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</si>
  <si>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</si>
  <si>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</si>
  <si>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</si>
  <si>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</si>
  <si>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</si>
  <si>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</si>
  <si>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</si>
  <si>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</si>
  <si>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</si>
  <si>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</si>
  <si>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</si>
  <si>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</si>
  <si>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</si>
  <si>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</si>
  <si>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</si>
  <si>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</si>
  <si>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</si>
  <si>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</si>
  <si>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</si>
  <si>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</si>
  <si>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</si>
  <si>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</si>
  <si>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</si>
  <si>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</si>
  <si>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</si>
  <si>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</si>
  <si>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</si>
  <si>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</si>
  <si>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</si>
  <si>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</si>
  <si>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</si>
  <si>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</si>
  <si>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</si>
  <si>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</si>
  <si>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</si>
  <si>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</si>
  <si>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</si>
  <si>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</si>
  <si>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</si>
  <si>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</si>
  <si>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</si>
  <si>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</si>
  <si>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</si>
  <si>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</si>
  <si>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</si>
  <si>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</si>
  <si>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</si>
  <si>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</si>
  <si>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</si>
  <si>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</si>
  <si>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</si>
  <si>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</si>
  <si>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</si>
  <si>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</si>
  <si>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</si>
  <si>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</si>
  <si>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</si>
  <si>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</si>
  <si>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</si>
  <si>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</si>
  <si>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</si>
  <si>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</si>
  <si>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</si>
  <si>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</si>
  <si>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</si>
  <si>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</si>
  <si>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</si>
  <si>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</si>
  <si>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</si>
  <si>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</si>
  <si>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</si>
  <si>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</si>
  <si>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</si>
  <si>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</si>
  <si>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</si>
  <si>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</si>
  <si>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</si>
  <si>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</si>
  <si>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</si>
  <si>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</si>
  <si>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</si>
  <si>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</si>
  <si>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</si>
  <si>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</si>
  <si>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</si>
  <si>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</si>
  <si>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</si>
  <si>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</si>
  <si>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</si>
  <si>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</si>
  <si>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</si>
  <si>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</si>
  <si>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</si>
  <si>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</si>
  <si>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</si>
  <si>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</si>
  <si>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</si>
  <si>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</si>
  <si>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</si>
  <si>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</si>
  <si>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</si>
  <si>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</si>
  <si>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</si>
  <si>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</si>
  <si>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</si>
  <si>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</si>
  <si>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</si>
  <si>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</si>
  <si>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</si>
  <si>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</si>
  <si>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</si>
  <si>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</si>
  <si>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</si>
  <si>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</si>
  <si>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</si>
  <si>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</si>
  <si>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</si>
  <si>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</si>
  <si>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</si>
  <si>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</si>
  <si>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</si>
  <si>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</si>
  <si>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</si>
  <si>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</si>
  <si>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</si>
  <si>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</si>
  <si>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</si>
  <si>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</si>
  <si>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</si>
  <si>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</si>
  <si>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</si>
  <si>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</si>
  <si>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</si>
  <si>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</si>
  <si>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</si>
  <si>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</si>
  <si>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</si>
  <si>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</si>
  <si>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</si>
  <si>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</si>
  <si>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</si>
  <si>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</si>
  <si>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</si>
  <si>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</si>
  <si>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</si>
  <si>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</si>
  <si>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</si>
  <si>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</si>
  <si>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</si>
  <si>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</si>
  <si>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</si>
  <si>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</si>
  <si>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</si>
  <si>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</si>
  <si>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</si>
  <si>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</si>
  <si>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</si>
  <si>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</si>
  <si>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</si>
  <si>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</si>
  <si>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</si>
  <si>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</si>
  <si>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</si>
  <si>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</si>
  <si>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</si>
  <si>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</si>
  <si>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</si>
  <si>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</si>
  <si>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</si>
  <si>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</si>
  <si>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</si>
  <si>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</si>
  <si>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</si>
  <si>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</si>
  <si>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</si>
  <si>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</si>
  <si>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</si>
  <si>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</si>
  <si>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</si>
  <si>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</si>
  <si>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</si>
  <si>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</si>
  <si>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</si>
  <si>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</si>
  <si>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</si>
  <si>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</si>
  <si>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</si>
  <si>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</si>
  <si>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</si>
  <si>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</si>
  <si>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</si>
  <si>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</si>
  <si>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</si>
  <si>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</si>
  <si>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</si>
  <si>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</si>
  <si>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</si>
  <si>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</si>
  <si>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</si>
  <si>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</si>
  <si>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</si>
  <si>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</si>
  <si>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</si>
  <si>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</si>
  <si>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</si>
  <si>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</si>
  <si>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</si>
  <si>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</si>
  <si>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</si>
  <si>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</si>
  <si>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</si>
  <si>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</si>
  <si>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</si>
  <si>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</si>
  <si>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</si>
  <si>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</si>
  <si>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</si>
  <si>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</si>
  <si>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</si>
  <si>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</si>
  <si>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</si>
  <si>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</si>
  <si>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</si>
  <si>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</si>
  <si>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</si>
  <si>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</si>
  <si>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</si>
  <si>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</si>
  <si>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</si>
  <si>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</si>
  <si>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</si>
  <si>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</si>
  <si>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</si>
  <si>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</si>
  <si>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</si>
  <si>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</si>
  <si>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</si>
  <si>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</si>
  <si>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</si>
  <si>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</si>
  <si>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</si>
  <si>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</si>
  <si>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</si>
  <si>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</si>
  <si>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</si>
  <si>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</si>
  <si>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</si>
  <si>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</si>
  <si>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</si>
  <si>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</si>
  <si>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</si>
  <si>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</si>
  <si>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</si>
  <si>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</si>
  <si>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</si>
  <si>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</si>
  <si>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</si>
  <si>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</si>
  <si>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</si>
  <si>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</si>
  <si>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</si>
  <si>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</si>
  <si>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</si>
  <si>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</si>
  <si>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</si>
  <si>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</si>
  <si>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</si>
  <si>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</si>
  <si>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</si>
  <si>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</si>
  <si>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</si>
  <si>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</si>
  <si>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</si>
  <si>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</si>
  <si>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</si>
  <si>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</si>
  <si>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</si>
  <si>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</si>
  <si>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</si>
  <si>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</si>
  <si>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</si>
  <si>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</si>
  <si>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</si>
  <si>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</si>
  <si>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</si>
  <si>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</si>
  <si>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</si>
  <si>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</si>
  <si>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</si>
  <si>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</si>
  <si>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</si>
  <si>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</si>
  <si>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</si>
  <si>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</si>
  <si>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</si>
  <si>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</si>
  <si>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</si>
  <si>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</si>
  <si>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</si>
  <si>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</si>
  <si>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</si>
  <si>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</si>
  <si>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</si>
  <si>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</si>
  <si>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</si>
  <si>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</si>
  <si>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</si>
  <si>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</si>
  <si>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</si>
  <si>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</si>
  <si>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</si>
  <si>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</si>
  <si>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</si>
  <si>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</si>
  <si>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</si>
  <si>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</si>
  <si>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</si>
  <si>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</si>
  <si>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</si>
  <si>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</si>
  <si>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</si>
  <si>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</si>
  <si>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</si>
  <si>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</si>
  <si>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</si>
  <si>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</si>
  <si>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</si>
  <si>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</si>
  <si>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</si>
  <si>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</si>
  <si>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</si>
  <si>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</si>
  <si>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</si>
  <si>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</si>
  <si>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</si>
  <si>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</si>
  <si>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</si>
  <si>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</si>
  <si>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</si>
  <si>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</si>
  <si>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</si>
  <si>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</si>
  <si>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</si>
  <si>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</si>
  <si>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</si>
  <si>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</si>
  <si>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</si>
  <si>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</si>
  <si>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</si>
  <si>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</si>
  <si>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</si>
  <si>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</si>
  <si>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</si>
  <si>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</si>
  <si>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</si>
  <si>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</si>
  <si>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</si>
  <si>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</si>
  <si>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</si>
  <si>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</si>
  <si>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</si>
  <si>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</si>
  <si>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</si>
  <si>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</si>
  <si>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</si>
  <si>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</si>
  <si>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</si>
  <si>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</si>
  <si>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</si>
  <si>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</si>
  <si>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</si>
  <si>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</si>
  <si>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</si>
  <si>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</si>
  <si>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</si>
  <si>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</si>
  <si>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</si>
  <si>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</si>
  <si>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</si>
  <si>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</si>
  <si>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</si>
  <si>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</si>
  <si>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</si>
  <si>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</si>
  <si>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</si>
  <si>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</si>
  <si>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</si>
  <si>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</si>
  <si>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</si>
  <si>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</si>
  <si>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</si>
  <si>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</si>
  <si>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</si>
  <si>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</si>
  <si>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</si>
  <si>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</si>
  <si>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</si>
  <si>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</si>
  <si>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</si>
  <si>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</si>
  <si>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</si>
  <si>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</si>
  <si>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</si>
  <si>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</si>
  <si>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</si>
  <si>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</si>
  <si>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</si>
  <si>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</si>
  <si>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</si>
  <si>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</si>
  <si>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</si>
  <si>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</si>
  <si>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</si>
  <si>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</si>
  <si>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</si>
  <si>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</si>
  <si>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</si>
  <si>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</si>
  <si>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</si>
  <si>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</si>
  <si>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</si>
  <si>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</si>
  <si>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</si>
  <si>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</si>
  <si>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</si>
  <si>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</si>
  <si>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</si>
  <si>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</si>
  <si>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</si>
  <si>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</si>
  <si>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</si>
  <si>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</si>
  <si>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</si>
  <si>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</si>
  <si>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</si>
  <si>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</si>
  <si>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</si>
  <si>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</si>
  <si>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</si>
  <si>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</si>
  <si>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</si>
  <si>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</si>
  <si>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</si>
  <si>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</si>
  <si>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</si>
  <si>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</si>
  <si>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</si>
  <si>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</si>
  <si>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</si>
  <si>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</si>
  <si>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</si>
  <si>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</si>
  <si>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</si>
  <si>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</si>
  <si>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</si>
  <si>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</si>
  <si>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</si>
  <si>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</si>
  <si>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</si>
  <si>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</si>
  <si>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</si>
  <si>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</si>
  <si>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</si>
  <si>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</si>
  <si>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</si>
  <si>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</si>
  <si>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</si>
  <si>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</si>
  <si>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</si>
  <si>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</si>
  <si>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</si>
  <si>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</si>
  <si>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</si>
  <si>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</si>
  <si>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</si>
  <si>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</si>
  <si>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</si>
  <si>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</si>
  <si>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</si>
  <si>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</si>
  <si>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</si>
  <si>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</si>
  <si>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</si>
  <si>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</si>
  <si>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</si>
  <si>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</si>
  <si>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</si>
  <si>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</si>
  <si>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</si>
  <si>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</si>
  <si>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</si>
  <si>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</si>
  <si>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</si>
  <si>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</si>
  <si>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</si>
  <si>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</si>
  <si>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</si>
  <si>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</si>
  <si>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</si>
  <si>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</si>
  <si>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</si>
  <si>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</si>
  <si>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</si>
  <si>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</si>
  <si>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</si>
  <si>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</si>
  <si>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</si>
  <si>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</si>
  <si>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</si>
  <si>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</si>
  <si>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</si>
  <si>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</si>
  <si>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</si>
  <si>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</si>
  <si>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</si>
  <si>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</si>
  <si>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</si>
  <si>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</si>
  <si>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</si>
  <si>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</si>
  <si>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</si>
  <si>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</si>
  <si>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</si>
  <si>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</si>
  <si>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</si>
  <si>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</si>
  <si>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</si>
  <si>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</si>
  <si>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</si>
  <si>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</si>
  <si>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</si>
  <si>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</si>
  <si>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</si>
  <si>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</si>
  <si>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</si>
  <si>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</si>
  <si>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</si>
  <si>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</si>
  <si>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</si>
  <si>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</si>
  <si>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</si>
  <si>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</si>
  <si>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</si>
  <si>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</si>
  <si>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</si>
  <si>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</si>
  <si>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</si>
  <si>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</si>
  <si>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</si>
  <si>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</si>
  <si>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</si>
  <si>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</si>
  <si>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</si>
  <si>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</si>
  <si>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</si>
  <si>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</si>
  <si>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</si>
  <si>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</si>
  <si>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</si>
  <si>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</si>
  <si>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</si>
  <si>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</si>
  <si>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</si>
  <si>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</si>
  <si>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</si>
  <si>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</si>
  <si>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</si>
  <si>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</si>
  <si>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</si>
  <si>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</si>
  <si>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</si>
  <si>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</si>
  <si>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</si>
  <si>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</si>
  <si>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</si>
  <si>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</si>
  <si>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</si>
  <si>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</si>
  <si>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</si>
  <si>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</si>
  <si>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</si>
  <si>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</si>
  <si>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</si>
  <si>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</si>
  <si>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</si>
  <si>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</si>
  <si>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</si>
  <si>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</si>
  <si>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</si>
  <si>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</si>
  <si>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</si>
  <si>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</si>
  <si>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</si>
  <si>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</si>
  <si>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</si>
  <si>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</si>
  <si>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</si>
  <si>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</si>
  <si>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</si>
  <si>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</si>
  <si>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</si>
  <si>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</si>
  <si>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</si>
  <si>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</si>
  <si>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</si>
  <si>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</si>
  <si>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</si>
  <si>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</si>
  <si>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</si>
  <si>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</si>
  <si>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</si>
  <si>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</si>
  <si>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</si>
  <si>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</si>
  <si>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</si>
  <si>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</si>
  <si>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</si>
  <si>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</si>
  <si>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</si>
  <si>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</si>
  <si>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</si>
  <si>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</si>
  <si>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</si>
  <si>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</si>
  <si>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</si>
  <si>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</si>
  <si>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</si>
  <si>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</si>
  <si>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</si>
  <si>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</si>
  <si>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</si>
  <si>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</si>
  <si>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</si>
  <si>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</si>
  <si>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</si>
  <si>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</si>
  <si>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</si>
  <si>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</si>
  <si>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</si>
  <si>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</si>
  <si>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</si>
  <si>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</si>
  <si>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</si>
  <si>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</si>
  <si>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</si>
  <si>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</si>
  <si>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</si>
  <si>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</si>
  <si>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</si>
  <si>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</si>
  <si>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</si>
  <si>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</si>
  <si>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</si>
  <si>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</si>
  <si>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</si>
  <si>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</si>
  <si>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</si>
  <si>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</si>
  <si>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</si>
  <si>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</si>
  <si>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</si>
  <si>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</si>
  <si>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</si>
  <si>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</si>
  <si>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</si>
  <si>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</si>
  <si>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</si>
  <si>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</si>
  <si>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</si>
  <si>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</si>
  <si>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</si>
  <si>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</si>
  <si>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</si>
  <si>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</si>
  <si>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</si>
  <si>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</si>
  <si>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</si>
  <si>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</si>
  <si>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</si>
  <si>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</si>
  <si>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</si>
  <si>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</si>
  <si>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</si>
  <si>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</si>
  <si>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</si>
  <si>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</si>
  <si>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</si>
  <si>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</si>
  <si>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</si>
  <si>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</si>
  <si>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</si>
  <si>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</si>
  <si>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</si>
  <si>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</si>
  <si>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</si>
  <si>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</si>
  <si>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</si>
  <si>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</si>
  <si>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</si>
  <si>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</si>
  <si>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</si>
  <si>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</si>
  <si>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</si>
  <si>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</si>
  <si>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</si>
  <si>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</si>
  <si>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</si>
  <si>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</si>
  <si>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</si>
  <si>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</si>
  <si>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</si>
  <si>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</si>
  <si>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</si>
  <si>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</si>
  <si>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</si>
  <si>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</si>
  <si>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</si>
  <si>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</si>
  <si>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</si>
  <si>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</si>
  <si>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</si>
  <si>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</si>
  <si>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</si>
  <si>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</si>
  <si>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</si>
  <si>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</si>
  <si>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</si>
  <si>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</si>
  <si>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</si>
  <si>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</si>
  <si>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</si>
  <si>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</si>
  <si>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</si>
  <si>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</si>
  <si>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</si>
  <si>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</si>
  <si>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</si>
  <si>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</si>
  <si>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</si>
  <si>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</si>
  <si>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</si>
  <si>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</si>
  <si>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</si>
  <si>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</si>
  <si>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</si>
  <si>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</si>
  <si>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</si>
  <si>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</si>
  <si>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</si>
  <si>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</si>
  <si>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</si>
  <si>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</si>
  <si>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</si>
  <si>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</si>
  <si>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</si>
  <si>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</si>
  <si>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</si>
  <si>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</si>
  <si>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</si>
  <si>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</si>
  <si>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</si>
  <si>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</si>
  <si>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</si>
  <si>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</si>
  <si>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</si>
  <si>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</si>
  <si>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</si>
  <si>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</si>
  <si>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</si>
  <si>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</si>
  <si>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</si>
  <si>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</si>
  <si>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</si>
  <si>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</si>
  <si>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</si>
  <si>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</si>
  <si>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</si>
  <si>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</si>
  <si>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</si>
  <si>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</si>
  <si>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</si>
  <si>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</si>
  <si>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</si>
  <si>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</si>
  <si>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</si>
  <si>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</si>
  <si>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</si>
  <si>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</si>
  <si>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</si>
  <si>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</si>
  <si>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</si>
  <si>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</si>
  <si>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</si>
  <si>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</si>
  <si>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</si>
  <si>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</si>
  <si>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</si>
  <si>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</si>
  <si>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</si>
  <si>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</si>
  <si>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</si>
  <si>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</si>
  <si>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</si>
  <si>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</si>
  <si>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</si>
  <si>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</si>
  <si>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</si>
  <si>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</si>
  <si>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</si>
  <si>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</si>
  <si>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</si>
  <si>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</si>
  <si>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</si>
  <si>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</si>
  <si>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</si>
  <si>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</si>
  <si>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</si>
  <si>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</si>
  <si>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</si>
  <si>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</si>
  <si>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</si>
  <si>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</si>
  <si>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</si>
  <si>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</si>
  <si>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</si>
  <si>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</si>
  <si>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</si>
  <si>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</si>
  <si>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</si>
  <si>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</si>
  <si>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</si>
  <si>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</si>
  <si>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</si>
  <si>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</si>
  <si>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</si>
  <si>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</si>
  <si>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</si>
  <si>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</si>
  <si>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</si>
  <si>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</si>
  <si>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</si>
  <si>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</si>
  <si>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</si>
  <si>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</si>
  <si>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</si>
  <si>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</si>
  <si>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</si>
  <si>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</si>
  <si>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</si>
  <si>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</si>
  <si>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</si>
  <si>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</si>
  <si>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</si>
  <si>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</si>
  <si>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</si>
  <si>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</si>
  <si>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</si>
  <si>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</si>
  <si>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</si>
  <si>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</si>
  <si>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</si>
  <si>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</si>
  <si>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</si>
  <si>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</si>
  <si>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</si>
  <si>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</si>
  <si>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</si>
  <si>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</si>
  <si>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</si>
  <si>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</si>
  <si>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</si>
  <si>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</si>
  <si>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</si>
  <si>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</si>
  <si>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</si>
  <si>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</si>
  <si>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</si>
  <si>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</si>
  <si>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</si>
  <si>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</si>
  <si>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</si>
  <si>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</si>
  <si>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</si>
  <si>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</si>
  <si>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</si>
  <si>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</si>
  <si>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</si>
  <si>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</si>
  <si>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</si>
  <si>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</si>
  <si>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</si>
  <si>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</si>
  <si>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</si>
  <si>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</si>
  <si>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</si>
  <si>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</si>
  <si>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</si>
  <si>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</si>
  <si>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</si>
  <si>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</si>
  <si>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</si>
  <si>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</si>
  <si>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</si>
  <si>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</si>
  <si>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</si>
  <si>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</si>
  <si>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</si>
  <si>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</si>
  <si>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</si>
  <si>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</si>
  <si>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</si>
  <si>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</si>
  <si>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</si>
  <si>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</si>
  <si>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</si>
  <si>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</si>
  <si>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</si>
  <si>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</si>
  <si>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</si>
  <si>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</si>
  <si>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</si>
  <si>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</si>
  <si>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</si>
  <si>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</si>
  <si>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</si>
  <si>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</si>
  <si>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</si>
  <si>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</si>
  <si>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</si>
  <si>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</si>
  <si>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</si>
  <si>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</si>
  <si>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</si>
  <si>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</si>
  <si>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</si>
  <si>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</si>
  <si>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</si>
  <si>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</si>
  <si>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</si>
  <si>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</si>
  <si>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</si>
  <si>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</si>
  <si>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</si>
  <si>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</si>
  <si>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</si>
  <si>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</si>
  <si>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</si>
  <si>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</si>
  <si>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</si>
  <si>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</si>
  <si>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</si>
  <si>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</si>
  <si>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</si>
  <si>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</si>
  <si>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</si>
  <si>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</si>
  <si>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</si>
  <si>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</si>
  <si>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</si>
  <si>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</si>
  <si>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</si>
  <si>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</si>
  <si>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</si>
  <si>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</si>
  <si>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</si>
  <si>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</si>
  <si>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</si>
  <si>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</si>
  <si>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</si>
  <si>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</si>
  <si>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</si>
  <si>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</si>
  <si>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</si>
  <si>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</si>
  <si>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</si>
  <si>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</si>
  <si>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</si>
  <si>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</si>
  <si>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</si>
  <si>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</si>
  <si>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</si>
  <si>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</si>
  <si>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</si>
  <si>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</si>
  <si>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</si>
  <si>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</si>
  <si>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</si>
  <si>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</si>
  <si>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</si>
  <si>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</si>
  <si>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</si>
  <si>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</si>
  <si>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</si>
  <si>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</si>
  <si>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</si>
  <si>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</si>
  <si>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</si>
  <si>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</si>
  <si>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</si>
  <si>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</si>
  <si>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</si>
  <si>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</si>
  <si>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</si>
  <si>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</si>
  <si>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</si>
  <si>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</si>
  <si>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</si>
  <si>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</si>
  <si>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</si>
  <si>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</si>
  <si>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</si>
  <si>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</si>
  <si>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</si>
  <si>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</si>
  <si>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</si>
  <si>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</si>
  <si>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</si>
  <si>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</si>
  <si>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</si>
  <si>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</si>
  <si>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</si>
  <si>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</si>
  <si>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</si>
  <si>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</si>
  <si>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</si>
  <si>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</si>
  <si>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</si>
  <si>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</si>
  <si>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</si>
  <si>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</si>
  <si>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</si>
  <si>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</si>
  <si>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</si>
  <si>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</si>
  <si>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</si>
  <si>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</si>
  <si>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</si>
  <si>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</si>
  <si>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</si>
  <si>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</si>
  <si>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</si>
  <si>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</si>
  <si>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</si>
  <si>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</si>
  <si>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</si>
  <si>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</si>
  <si>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</si>
  <si>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</si>
  <si>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</si>
  <si>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</si>
  <si>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</si>
  <si>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</si>
  <si>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</si>
  <si>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</si>
  <si>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</si>
  <si>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</si>
  <si>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</si>
  <si>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</si>
  <si>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</si>
  <si>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</si>
  <si>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</si>
  <si>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</si>
  <si>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</si>
  <si>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</si>
  <si>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</si>
  <si>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</si>
  <si>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</si>
  <si>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</si>
  <si>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</si>
  <si>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</si>
  <si>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</si>
  <si>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</si>
  <si>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</si>
  <si>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</si>
  <si>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</si>
  <si>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</si>
  <si>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</si>
  <si>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</si>
  <si>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</si>
  <si>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</si>
  <si>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</si>
  <si>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</si>
  <si>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</si>
  <si>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</si>
  <si>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</si>
  <si>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</si>
  <si>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</si>
  <si>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</si>
  <si>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</si>
  <si>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</si>
  <si>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</si>
  <si>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</si>
  <si>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</si>
  <si>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</si>
  <si>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</si>
  <si>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</si>
  <si>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</si>
  <si>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</si>
  <si>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</si>
  <si>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</si>
  <si>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</si>
  <si>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</si>
  <si>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</si>
  <si>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</si>
  <si>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</si>
  <si>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</si>
  <si>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</si>
  <si>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</si>
  <si>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</si>
  <si>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</si>
  <si>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</si>
  <si>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</si>
  <si>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</si>
  <si>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</si>
  <si>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</si>
  <si>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</si>
  <si>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</si>
  <si>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</si>
  <si>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</si>
  <si>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</si>
  <si>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</si>
  <si>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</si>
  <si>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</si>
  <si>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</si>
  <si>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</si>
  <si>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</si>
  <si>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</si>
  <si>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</si>
  <si>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</si>
  <si>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</si>
  <si>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</si>
  <si>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</si>
  <si>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</si>
  <si>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</si>
  <si>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</si>
  <si>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</si>
  <si>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</si>
  <si>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</si>
  <si>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</si>
  <si>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</si>
  <si>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</si>
  <si>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</si>
  <si>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</si>
  <si>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</si>
  <si>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</si>
  <si>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</si>
  <si>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</si>
  <si>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</si>
  <si>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</si>
  <si>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</si>
  <si>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</si>
  <si>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</si>
  <si>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</si>
  <si>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</si>
  <si>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</si>
  <si>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</si>
  <si>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</si>
  <si>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</si>
  <si>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</si>
  <si>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</si>
  <si>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</si>
  <si>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</si>
  <si>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</si>
  <si>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</si>
  <si>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</si>
  <si>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</si>
  <si>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</si>
  <si>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</si>
  <si>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</si>
  <si>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</si>
  <si>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</si>
  <si>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</si>
  <si>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</si>
  <si>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</si>
  <si>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</si>
  <si>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</si>
  <si>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</si>
  <si>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</si>
  <si>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</si>
  <si>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</si>
  <si>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</si>
  <si>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</si>
  <si>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</si>
  <si>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</si>
  <si>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</si>
  <si>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</si>
  <si>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</si>
  <si>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</si>
  <si>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</si>
  <si>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</si>
  <si>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</si>
  <si>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</si>
  <si>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</si>
  <si>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</si>
  <si>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</si>
  <si>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</si>
  <si>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</si>
  <si>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</si>
  <si>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</si>
  <si>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</si>
  <si>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</si>
  <si>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</si>
  <si>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</si>
  <si>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</si>
  <si>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backers-count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</si>
  <si>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</si>
  <si>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</si>
  <si>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</si>
  <si>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</si>
  <si>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</si>
  <si>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</si>
  <si>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</si>
  <si>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</si>
  <si>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</si>
  <si>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</si>
  <si>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</si>
  <si>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</si>
  <si>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Loqer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</si>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</sst>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6.11.22.xlsx]Category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A-4E4E-924A-F69079E604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EA-4E4E-924A-F69079E604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EA-4E4E-924A-F69079E604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EA-4E4E-924A-F69079E6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5760"/>
        <c:axId val="6542880"/>
      </c:barChart>
      <c:catAx>
        <c:axId val="656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80"/>
        <c:crosses val="autoZero"/>
        <c:auto val="1"/>
        <c:lblAlgn val="ctr"/>
        <c:lblOffset val="100"/>
        <c:noMultiLvlLbl val="0"/>
      </c:catAx>
      <c:valAx>
        <c:axId val="654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6.11.22.xlsx]Outcomes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3D-44DD-98E8-E5E98A9A9C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3D-44DD-98E8-E5E98A9A9CB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3D-44DD-98E8-E5E98A9A9CB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3D-44DD-98E8-E5E98A9A9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725392"/>
        <c:axId val="591725808"/>
      </c:lineChart>
      <c:catAx>
        <c:axId val="5917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5808"/>
        <c:crosses val="autoZero"/>
        <c:auto val="1"/>
        <c:lblAlgn val="ctr"/>
        <c:lblOffset val="100"/>
        <c:noMultiLvlLbl val="0"/>
      </c:catAx>
      <c:valAx>
        <c:axId val="59172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 6.11.22.xlsx]Subcategory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464-B7D5-B908A6F939B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F3-4464-B7D5-B908A6F939B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F3-4464-B7D5-B908A6F93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740576"/>
        <c:axId val="23738080"/>
      </c:barChart>
      <c:catAx>
        <c:axId val="237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38080"/>
        <c:crosses val="autoZero"/>
        <c:auto val="1"/>
        <c:lblAlgn val="ctr"/>
        <c:lblOffset val="100"/>
        <c:noMultiLvlLbl val="0"/>
      </c:catAx>
      <c:valAx>
        <c:axId val="2373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47A7927-D987-462E-B216-9E67BAF08FE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CB36D1-4F01-43CC-BB85-D9E0CFB1D8B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902E31-C736-4694-A917-85FE78770DBD}">
  <sheetPr/>
  <sheetViews>
    <sheetView tabSelected="1"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4762</xdr:rowOff>
    </xdr:from>
    <xdr:to>
      <xdr:col>15</xdr:col>
      <xdr:colOff>314325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8F7325-3607-E99E-BE65-9A22E0F2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2</xdr:row>
      <xdr:rowOff>14287</xdr:rowOff>
    </xdr:from>
    <xdr:to>
      <xdr:col>16</xdr:col>
      <xdr:colOff>314325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52874-FF09-4BF2-60DA-63E6BE1B7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9BDB66-C136-4946-8526-3AB8C9D171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D049D1-260F-70A4-B763-4A6A443C6B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8479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176212</xdr:rowOff>
    </xdr:from>
    <xdr:to>
      <xdr:col>14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E83DB-461F-2BF9-9FCA-79E4E06A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Vargas" refreshedDate="44723.497942245369" createdVersion="7" refreshedVersion="7" minRefreshableVersion="3" recordCount="4114" xr:uid="{F9906F27-C84D-4BA8-A6F8-9F72A0E303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Vargas" refreshedDate="44723.505535879631" createdVersion="7" refreshedVersion="7" minRefreshableVersion="3" recordCount="4114" xr:uid="{66FC49FC-1265-4EE4-B219-CC17CA42481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FCF98-806B-4EA4-BCFA-98F551FFDDE7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AECF7-AF7E-46A6-AEAA-8E846970601E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22801-819B-4F0E-B7F7-7FF89D4C64E9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889B-AF09-4E8D-8A91-D4871703D9B1}">
  <dimension ref="A1:F6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B692-DAB1-41CB-9CC7-DC3C060515DE}">
  <dimension ref="A1:F17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5">
      <c r="A6" s="15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5">
      <c r="A7" s="15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5">
      <c r="A8" s="15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5">
      <c r="A9" s="15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5">
      <c r="A10" s="15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5">
      <c r="A11" s="15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5">
      <c r="A12" s="15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5">
      <c r="A13" s="15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5">
      <c r="A14" s="15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5">
      <c r="A15" s="15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5">
      <c r="A16" s="15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5">
      <c r="A17" s="15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(((J2/60)/60/24)+DATE(1970,1,1))</f>
        <v>42177.007071759261</v>
      </c>
      <c r="T2" s="14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(((J3/60)/60/24)+DATE(1970,1,1))</f>
        <v>42766.600497685184</v>
      </c>
      <c r="T3" s="14">
        <f t="shared" ref="T3:T66" si="3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4">
        <f t="shared" ref="S67:S130" si="6">(((J67/60)/60/24)+DATE(1970,1,1))</f>
        <v>41835.821226851855</v>
      </c>
      <c r="T67" s="14">
        <f t="shared" ref="T67:T130" si="7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4">
        <f t="shared" ref="S131:S194" si="10">(((J131/60)/60/24)+DATE(1970,1,1))</f>
        <v>41882.937303240738</v>
      </c>
      <c r="T131" s="14">
        <f t="shared" ref="T131:T194" si="11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4">
        <f t="shared" ref="S195:S258" si="14">(((J195/60)/60/24)+DATE(1970,1,1))</f>
        <v>41911.934791666667</v>
      </c>
      <c r="T195" s="14">
        <f t="shared" ref="T195:T258" si="15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4">
        <f t="shared" ref="S259:S322" si="18">(((J259/60)/60/24)+DATE(1970,1,1))</f>
        <v>42479.626875000002</v>
      </c>
      <c r="T259" s="14">
        <f t="shared" ref="T259:T322" si="19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4">
        <f t="shared" ref="S323:S386" si="22">(((J323/60)/60/24)+DATE(1970,1,1))</f>
        <v>42647.446597222224</v>
      </c>
      <c r="T323" s="14">
        <f t="shared" ref="T323:T386" si="23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4">
        <f t="shared" ref="S387:S450" si="26">(((J387/60)/60/24)+DATE(1970,1,1))</f>
        <v>41934.584502314814</v>
      </c>
      <c r="T387" s="14">
        <f t="shared" ref="T387:T450" si="27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4">
        <f t="shared" ref="S451:S514" si="30">(((J451/60)/60/24)+DATE(1970,1,1))</f>
        <v>41534.568113425928</v>
      </c>
      <c r="T451" s="14">
        <f t="shared" ref="T451:T514" si="31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4">
        <f t="shared" ref="S515:S578" si="34">(((J515/60)/60/24)+DATE(1970,1,1))</f>
        <v>42552.653993055559</v>
      </c>
      <c r="T515" s="14">
        <f t="shared" ref="T515:T578" si="35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4">
        <f t="shared" ref="S579:S642" si="38">(((J579/60)/60/24)+DATE(1970,1,1))</f>
        <v>42450.589143518519</v>
      </c>
      <c r="T579" s="14">
        <f t="shared" ref="T579:T642" si="3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4">
        <f t="shared" ref="S643:S706" si="42">(((J643/60)/60/24)+DATE(1970,1,1))</f>
        <v>42199.57</v>
      </c>
      <c r="T643" s="14">
        <f t="shared" ref="T643:T706" si="43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4">
        <f t="shared" ref="S707:S770" si="46">(((J707/60)/60/24)+DATE(1970,1,1))</f>
        <v>42726.491643518515</v>
      </c>
      <c r="T707" s="14">
        <f t="shared" ref="T707:T770" si="47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4">
        <f t="shared" ref="S771:S834" si="50">(((J771/60)/60/24)+DATE(1970,1,1))</f>
        <v>41604.996458333335</v>
      </c>
      <c r="T771" s="14">
        <f t="shared" ref="T771:T834" si="51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4">
        <f t="shared" ref="S835:S898" si="54">(((J835/60)/60/24)+DATE(1970,1,1))</f>
        <v>41718.878182870372</v>
      </c>
      <c r="T835" s="14">
        <f t="shared" ref="T835:T898" si="55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4">
        <f t="shared" ref="S899:S962" si="58">(((J899/60)/60/24)+DATE(1970,1,1))</f>
        <v>41211.688750000001</v>
      </c>
      <c r="T899" s="14">
        <f t="shared" ref="T899:T962" si="59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4">
        <f t="shared" ref="S963:S1026" si="62">(((J963/60)/60/24)+DATE(1970,1,1))</f>
        <v>42740.693692129629</v>
      </c>
      <c r="T963" s="14">
        <f t="shared" ref="T963:T1026" si="63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4">
        <f t="shared" ref="S1027:S1090" si="66">(((J1027/60)/60/24)+DATE(1970,1,1))</f>
        <v>42049.833761574075</v>
      </c>
      <c r="T1027" s="14">
        <f t="shared" ref="T1027:T1090" si="67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4">
        <f t="shared" ref="S1091:S1154" si="70">(((J1091/60)/60/24)+DATE(1970,1,1))</f>
        <v>42151.189525462964</v>
      </c>
      <c r="T1091" s="14">
        <f t="shared" ref="T1091:T1154" si="71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4">
        <f t="shared" ref="S1155:S1218" si="74">(((J1155/60)/60/24)+DATE(1970,1,1))</f>
        <v>42143.714178240742</v>
      </c>
      <c r="T1155" s="14">
        <f t="shared" ref="T1155:T1218" si="75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4">
        <f t="shared" ref="S1219:S1282" si="78">(((J1219/60)/60/24)+DATE(1970,1,1))</f>
        <v>42535.809490740736</v>
      </c>
      <c r="T1219" s="14">
        <f t="shared" ref="T1219:T1282" si="7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4">
        <f t="shared" ref="S1283:S1346" si="82">(((J1283/60)/60/24)+DATE(1970,1,1))</f>
        <v>41463.743472222224</v>
      </c>
      <c r="T1283" s="14">
        <f t="shared" ref="T1283:T1346" si="83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4">
        <f t="shared" ref="S1347:S1410" si="86">(((J1347/60)/60/24)+DATE(1970,1,1))</f>
        <v>41799.814340277779</v>
      </c>
      <c r="T1347" s="14">
        <f t="shared" ref="T1347:T1410" si="87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4">
        <f t="shared" ref="S1411:S1474" si="90">(((J1411/60)/60/24)+DATE(1970,1,1))</f>
        <v>41945.133506944447</v>
      </c>
      <c r="T1411" s="14">
        <f t="shared" ref="T1411:T1474" si="91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4">
        <f t="shared" ref="S1475:S1538" si="94">(((J1475/60)/60/24)+DATE(1970,1,1))</f>
        <v>40939.979618055557</v>
      </c>
      <c r="T1475" s="14">
        <f t="shared" ref="T1475:T1538" si="95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4">
        <f t="shared" ref="S1539:S1602" si="98">(((J1539/60)/60/24)+DATE(1970,1,1))</f>
        <v>42552.315127314811</v>
      </c>
      <c r="T1539" s="14">
        <f t="shared" ref="T1539:T1602" si="99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4">
        <f t="shared" ref="S1603:S1666" si="102">(((J1603/60)/60/24)+DATE(1970,1,1))</f>
        <v>40638.092974537038</v>
      </c>
      <c r="T1603" s="14">
        <f t="shared" ref="T1603:T1666" si="103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4">
        <f t="shared" ref="S1667:S1730" si="106">(((J1667/60)/60/24)+DATE(1970,1,1))</f>
        <v>40564.649456018517</v>
      </c>
      <c r="T1667" s="14">
        <f t="shared" ref="T1667:T1730" si="107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4">
        <f t="shared" ref="S1731:S1794" si="110">(((J1731/60)/60/24)+DATE(1970,1,1))</f>
        <v>42471.052152777775</v>
      </c>
      <c r="T1731" s="14">
        <f t="shared" ref="T1731:T1794" si="111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4">
        <f t="shared" ref="S1795:S1858" si="114">(((J1795/60)/60/24)+DATE(1970,1,1))</f>
        <v>41940.89166666667</v>
      </c>
      <c r="T1795" s="14">
        <f t="shared" ref="T1795:T1858" si="115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4">
        <f t="shared" ref="S1859:S1922" si="118">(((J1859/60)/60/24)+DATE(1970,1,1))</f>
        <v>41864.76866898148</v>
      </c>
      <c r="T1859" s="14">
        <f t="shared" ref="T1859:T1922" si="11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4">
        <f t="shared" ref="S1923:S1986" si="122">(((J1923/60)/60/24)+DATE(1970,1,1))</f>
        <v>41074.221562500003</v>
      </c>
      <c r="T1923" s="14">
        <f t="shared" ref="T1923:T1986" si="123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4">
        <f t="shared" ref="S1987:S2050" si="126">(((J1987/60)/60/24)+DATE(1970,1,1))</f>
        <v>42555.698738425926</v>
      </c>
      <c r="T1987" s="14">
        <f t="shared" ref="T1987:T2050" si="127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4">
        <f t="shared" ref="S2051:S2114" si="130">(((J2051/60)/60/24)+DATE(1970,1,1))</f>
        <v>41575.527349537035</v>
      </c>
      <c r="T2051" s="14">
        <f t="shared" ref="T2051:T2114" si="131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4">
        <f t="shared" ref="S2115:S2178" si="134">(((J2115/60)/60/24)+DATE(1970,1,1))</f>
        <v>41870.86546296296</v>
      </c>
      <c r="T2115" s="14">
        <f t="shared" ref="T2115:T2178" si="135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4">
        <f t="shared" ref="S2179:S2242" si="138">(((J2179/60)/60/24)+DATE(1970,1,1))</f>
        <v>42502.250775462962</v>
      </c>
      <c r="T2179" s="14">
        <f t="shared" ref="T2179:T2242" si="139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4">
        <f t="shared" ref="S2243:S2306" si="142">(((J2243/60)/60/24)+DATE(1970,1,1))</f>
        <v>42766.827546296292</v>
      </c>
      <c r="T2243" s="14">
        <f t="shared" ref="T2243:T2306" si="143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4">
        <f t="shared" ref="S2307:S2370" si="146">(((J2307/60)/60/24)+DATE(1970,1,1))</f>
        <v>41834.695277777777</v>
      </c>
      <c r="T2307" s="14">
        <f t="shared" ref="T2307:T2370" si="147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4">
        <f t="shared" ref="S2371:S2434" si="150">(((J2371/60)/60/24)+DATE(1970,1,1))</f>
        <v>42380.812627314815</v>
      </c>
      <c r="T2371" s="14">
        <f t="shared" ref="T2371:T2434" si="151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4">
        <f t="shared" ref="S2435:S2498" si="154">(((J2435/60)/60/24)+DATE(1970,1,1))</f>
        <v>42397.89980324074</v>
      </c>
      <c r="T2435" s="14">
        <f t="shared" ref="T2435:T2498" si="155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4">
        <f t="shared" ref="S2499:S2562" si="158">(((J2499/60)/60/24)+DATE(1970,1,1))</f>
        <v>40730.878912037035</v>
      </c>
      <c r="T2499" s="14">
        <f t="shared" ref="T2499:T2562" si="15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4">
        <f t="shared" ref="S2563:S2626" si="162">(((J2563/60)/60/24)+DATE(1970,1,1))</f>
        <v>42260.528807870374</v>
      </c>
      <c r="T2563" s="14">
        <f t="shared" ref="T2563:T2626" si="163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4">
        <f t="shared" ref="S2627:S2690" si="166">(((J2627/60)/60/24)+DATE(1970,1,1))</f>
        <v>42658.810277777782</v>
      </c>
      <c r="T2627" s="14">
        <f t="shared" ref="T2627:T2690" si="167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4">
        <f t="shared" ref="S2691:S2754" si="170">(((J2691/60)/60/24)+DATE(1970,1,1))</f>
        <v>42551.961689814809</v>
      </c>
      <c r="T2691" s="14">
        <f t="shared" ref="T2691:T2754" si="171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4">
        <f t="shared" ref="S2755:S2818" si="174">(((J2755/60)/60/24)+DATE(1970,1,1))</f>
        <v>41117.900729166664</v>
      </c>
      <c r="T2755" s="14">
        <f t="shared" ref="T2755:T2818" si="175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4">
        <f t="shared" ref="S2819:S2882" si="178">(((J2819/60)/60/24)+DATE(1970,1,1))</f>
        <v>42023.634976851856</v>
      </c>
      <c r="T2819" s="14">
        <f t="shared" ref="T2819:T2882" si="179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4">
        <f t="shared" ref="S2883:S2946" si="182">(((J2883/60)/60/24)+DATE(1970,1,1))</f>
        <v>41916.597638888888</v>
      </c>
      <c r="T2883" s="14">
        <f t="shared" ref="T2883:T2946" si="183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4">
        <f t="shared" ref="S2947:S3010" si="186">(((J2947/60)/60/24)+DATE(1970,1,1))</f>
        <v>42118.139583333337</v>
      </c>
      <c r="T2947" s="14">
        <f t="shared" ref="T2947:T3010" si="187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4">
        <f t="shared" ref="S3011:S3074" si="190">(((J3011/60)/60/24)+DATE(1970,1,1))</f>
        <v>41939.569907407407</v>
      </c>
      <c r="T3011" s="14">
        <f t="shared" ref="T3011:T3074" si="191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4">
        <f t="shared" ref="S3075:S3138" si="194">(((J3075/60)/60/24)+DATE(1970,1,1))</f>
        <v>42111.684027777781</v>
      </c>
      <c r="T3075" s="14">
        <f t="shared" ref="T3075:T3138" si="195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4">
        <f t="shared" ref="S3139:S3202" si="198">(((J3139/60)/60/24)+DATE(1970,1,1))</f>
        <v>42807.885057870371</v>
      </c>
      <c r="T3139" s="14">
        <f t="shared" ref="T3139:T3202" si="19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4">
        <f t="shared" ref="S3203:S3266" si="202">(((J3203/60)/60/24)+DATE(1970,1,1))</f>
        <v>41861.767094907409</v>
      </c>
      <c r="T3203" s="14">
        <f t="shared" ref="T3203:T3266" si="203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4">
        <f t="shared" ref="S3267:S3330" si="206">(((J3267/60)/60/24)+DATE(1970,1,1))</f>
        <v>42311.711979166663</v>
      </c>
      <c r="T3267" s="14">
        <f t="shared" ref="T3267:T3330" si="207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4">
        <f t="shared" ref="S3331:S3394" si="210">(((J3331/60)/60/24)+DATE(1970,1,1))</f>
        <v>41837.323009259257</v>
      </c>
      <c r="T3331" s="14">
        <f t="shared" ref="T3331:T3394" si="211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4">
        <f t="shared" ref="S3395:S3458" si="214">(((J3395/60)/60/24)+DATE(1970,1,1))</f>
        <v>41923.921643518523</v>
      </c>
      <c r="T3395" s="14">
        <f t="shared" ref="T3395:T3458" si="215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4">
        <f t="shared" ref="S3459:S3522" si="218">(((J3459/60)/60/24)+DATE(1970,1,1))</f>
        <v>42016.706678240742</v>
      </c>
      <c r="T3459" s="14">
        <f t="shared" ref="T3459:T3522" si="219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4">
        <f t="shared" ref="S3523:S3586" si="222">(((J3523/60)/60/24)+DATE(1970,1,1))</f>
        <v>41881.361342592594</v>
      </c>
      <c r="T3523" s="14">
        <f t="shared" ref="T3523:T3586" si="223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4">
        <f t="shared" ref="S3587:S3650" si="226">(((J3587/60)/60/24)+DATE(1970,1,1))</f>
        <v>41964.716319444444</v>
      </c>
      <c r="T3587" s="14">
        <f t="shared" ref="T3587:T3650" si="227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4">
        <f t="shared" ref="S3651:S3714" si="230">(((J3651/60)/60/24)+DATE(1970,1,1))</f>
        <v>41780.712893518517</v>
      </c>
      <c r="T3651" s="14">
        <f t="shared" ref="T3651:T3714" si="231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4">
        <f t="shared" ref="S3715:S3778" si="234">(((J3715/60)/60/24)+DATE(1970,1,1))</f>
        <v>42505.738032407404</v>
      </c>
      <c r="T3715" s="14">
        <f t="shared" ref="T3715:T3778" si="235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4">
        <f t="shared" ref="S3779:S3842" si="238">(((J3779/60)/60/24)+DATE(1970,1,1))</f>
        <v>41887.111354166671</v>
      </c>
      <c r="T3779" s="14">
        <f t="shared" ref="T3779:T3842" si="23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4">
        <f t="shared" ref="S3843:S3906" si="242">(((J3843/60)/60/24)+DATE(1970,1,1))</f>
        <v>41780.785729166666</v>
      </c>
      <c r="T3843" s="14">
        <f t="shared" ref="T3843:T3906" si="243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4">
        <f t="shared" ref="S3907:S3970" si="246">(((J3907/60)/60/24)+DATE(1970,1,1))</f>
        <v>42124.623877314814</v>
      </c>
      <c r="T3907" s="14">
        <f t="shared" ref="T3907:T3970" si="247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4">
        <f t="shared" ref="S3971:S4034" si="250">(((J3971/60)/60/24)+DATE(1970,1,1))</f>
        <v>42601.854699074072</v>
      </c>
      <c r="T3971" s="14">
        <f t="shared" ref="T3971:T4034" si="251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4">
        <f t="shared" ref="S4035:S4098" si="254">(((J4035/60)/60/24)+DATE(1970,1,1))</f>
        <v>42614.268796296295</v>
      </c>
      <c r="T4035" s="14">
        <f t="shared" ref="T4035:T4098" si="255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4">
        <f t="shared" ref="S4099:S4115" si="258">(((J4099/60)/60/24)+DATE(1970,1,1))</f>
        <v>42344.824502314819</v>
      </c>
      <c r="T4099" s="14">
        <f t="shared" ref="T4099:T4115" si="259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A9F61-F1A5-4A50-8979-4815A2869851}">
  <dimension ref="A1:T251"/>
  <sheetViews>
    <sheetView workbookViewId="0">
      <selection activeCell="D5" sqref="D5"/>
    </sheetView>
  </sheetViews>
  <sheetFormatPr defaultRowHeight="15" x14ac:dyDescent="0.25"/>
  <cols>
    <col min="1" max="1" width="5" bestFit="1" customWidth="1"/>
    <col min="2" max="2" width="20.5703125" customWidth="1"/>
    <col min="3" max="3" width="53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444A-6B65-49C1-98C5-AC0A56D985DF}">
  <dimension ref="A1:C14"/>
  <sheetViews>
    <sheetView workbookViewId="0">
      <selection activeCell="C7" sqref="C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8393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8394</v>
      </c>
    </row>
    <row r="12" spans="1:3" x14ac:dyDescent="0.25">
      <c r="A12" t="s">
        <v>8395</v>
      </c>
    </row>
    <row r="13" spans="1:3" x14ac:dyDescent="0.25">
      <c r="A13" t="s">
        <v>8396</v>
      </c>
    </row>
    <row r="14" spans="1:3" x14ac:dyDescent="0.25">
      <c r="A14" t="s">
        <v>8397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2095-4C24-4CF5-B482-4A8A90CC1B85}">
  <dimension ref="A1:T413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34.5703125" customWidth="1"/>
    <col min="3" max="3" width="39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 O2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DAB0-380E-49C1-A05C-8FDD849EB7D7}">
  <dimension ref="A1:F5"/>
  <sheetViews>
    <sheetView workbookViewId="0">
      <selection activeCell="B15" sqref="B15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6.855468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3221</v>
      </c>
      <c r="B5" t="str">
        <f>VLOOKUP(A5, Kickstarter!B:C,2,FALSE)</f>
        <v>A one-man show about love, loss, and motorways, written &amp; performed by Ben Norris. Help us get to the 2015 Edinburgh Fringe and beyond!</v>
      </c>
      <c r="C5">
        <f>VLOOKUP(A5,Kickstarter!B:E,3,FALSE)</f>
        <v>4000</v>
      </c>
      <c r="D5">
        <f>VLOOKUP(A5,Kickstarter!B:E,4,FALSE)</f>
        <v>4137</v>
      </c>
      <c r="E5">
        <f>VLOOKUP(A5,Kickstarter!B:P,15,FALSE)</f>
        <v>36.61</v>
      </c>
      <c r="F5">
        <f>VLOOKUP(A5,Kickstarter!B:L,11,FALSE)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41570-163B-48A5-8B7F-323A972DE8FF}">
  <dimension ref="A1:E7"/>
  <sheetViews>
    <sheetView workbookViewId="0">
      <selection activeCell="F9" sqref="F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8360</v>
      </c>
    </row>
    <row r="5" spans="1:5" x14ac:dyDescent="0.2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5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 Research</vt:lpstr>
      <vt:lpstr>Subcategory Statistics</vt:lpstr>
      <vt:lpstr>Outlier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Vargas</cp:lastModifiedBy>
  <dcterms:created xsi:type="dcterms:W3CDTF">2017-04-20T15:17:24Z</dcterms:created>
  <dcterms:modified xsi:type="dcterms:W3CDTF">2022-06-18T16:31:19Z</dcterms:modified>
</cp:coreProperties>
</file>