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phob\Desktop\Doc\BMS 4S\"/>
    </mc:Choice>
  </mc:AlternateContent>
  <xr:revisionPtr revIDLastSave="0" documentId="13_ncr:1_{6CED4FBB-2F3D-4BAD-A2EE-228F156F48AB}" xr6:coauthVersionLast="47" xr6:coauthVersionMax="47" xr10:uidLastSave="{00000000-0000-0000-0000-000000000000}"/>
  <bookViews>
    <workbookView xWindow="-108" yWindow="-108" windowWidth="23256" windowHeight="13176" xr2:uid="{392A9D9B-E60C-4D64-9D8C-0EC962C8319E}"/>
  </bookViews>
  <sheets>
    <sheet name="Bill of Materials" sheetId="3" r:id="rId1"/>
    <sheet name="Connectors Settings" sheetId="4" r:id="rId2"/>
    <sheet name="Batte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3" l="1"/>
  <c r="B45" i="3"/>
  <c r="K7" i="2"/>
  <c r="C9" i="2"/>
</calcChain>
</file>

<file path=xl/sharedStrings.xml><?xml version="1.0" encoding="utf-8"?>
<sst xmlns="http://schemas.openxmlformats.org/spreadsheetml/2006/main" count="303" uniqueCount="248">
  <si>
    <t>สินค้า</t>
  </si>
  <si>
    <t>จำนวน</t>
  </si>
  <si>
    <t>ลิ้ง</t>
  </si>
  <si>
    <t>ราคา(บาท)</t>
  </si>
  <si>
    <t>https://th.aliexpress.com/item/1005006010959943.html?spm=a2g0o.detail.0.0.6a89lxLHlxLHRv&amp;gps-id=pcDetailTopMoreOtherSeller&amp;scm=1007.40000.327270.0&amp;scm_id=1007.40000.327270.0&amp;scm-url=1007.40000.327270.0&amp;pvid=a4c275aa-7c38-4031-8f0a-52ccb9e99766&amp;_t=gps-id:pcDetailTopMoreOtherSeller,scm-url:1007.40000.327270.0,pvid:a4c275aa-7c38-4031-8f0a-52ccb9e99766,tpp_buckets:668%232846%238110%231995&amp;pdp_npi=4%40dis%21THB%21300.43%2157.08%21%21%2160.85%21%21%402101fb1616988304094562590e36d8%2112000035310521085%21rec%21TH%21%21AB</t>
  </si>
  <si>
    <t>นิกเกิลแผ่นเหล็กชุบ
นิกเกิลเข็มขัดเชื่อมต่อจุด</t>
  </si>
  <si>
    <t>https://th.aliexpress.com/item/33012342628.html?spm=a2g0o.cart.0.0.7d7e3c00u6gSpJ&amp;mp=1&amp;aff_fcid=bd17c864178d430a85cc258cec090192-1698830425526-03654-Coi8E6Gg&amp;aff_fsk=Coi8E6Gg&amp;aff_platform=link-c-tool&amp;sk=Coi8E6Gg&amp;aff_trace_key=bd17c864178d430a85cc258cec090192-1698830425526-03654-Coi8E6Gg&amp;terminal_id=3d4b233acab747f7ba270b58f066cd8e&amp;afSmartRedirect=y</t>
  </si>
  <si>
    <t>ฉนวนกันความร้อนปะเก็นกระดาษ</t>
  </si>
  <si>
    <t>Patch Electrode ฉนวนแผ่น</t>
  </si>
  <si>
    <t>https://th.aliexpress.com/item/32902655748.html?spm=a2g0o.productlist.0.0.59dc688ccOdLfu&amp;algo_pvid=0fb8515c-cfb3-41db-93bc-0354ff342029&amp;algo_expid=0fb8515c-cfb3-41db-93bc-0354ff342029-8&amp;btsid=626ed7fb-b71f-46da-9791-2a29e91d6cfd&amp;ws_ab_test=searchweb0_0%2Csearchweb201602_1%2Csearchweb201603_55&amp;aff_fcid=7b968c59e0c64374ae82e125440acaaa-1698830435957-01614-56gyjyoY&amp;aff_fsk=56gyjyoY&amp;aff_platform=link-c-tool&amp;sk=56gyjyoY&amp;aff_trace_key=7b968c59e0c64374ae82e125440acaaa-1698830435957-01614-56gyjyoY&amp;terminal_id=3d4b233acab747f7ba270b58f066cd8e&amp;afSmartRedirect=y</t>
  </si>
  <si>
    <t>https://th.aliexpress.com/item/32959485633.html?spm=a2g0o.detail.1000014.23.342b5f65lhiBVn&amp;gps-id=pcDetailBottomMoreOtherSeller&amp;scm=1007.13338.146400.0&amp;scm_id=1007.13338.146400.0&amp;scm-url=1007.13338.146400.0&amp;pvid=1f779a37-e869-46aa-b297-0a69045b7c0a&amp;aff_fcid=008b430103b84642a2e816029a945414-1698830462133-02460-cyyjM8SU&amp;aff_fsk=cyyjM8SU&amp;aff_platform=link-c-tool&amp;sk=cyyjM8SU&amp;aff_trace_key=008b430103b84642a2e816029a945414-1698830462133-02460-cyyjM8SU&amp;terminal_id=3d4b233acab747f7ba270b58f066cd8e&amp;afSmartRedirect=y</t>
  </si>
  <si>
    <t>https://th.aliexpress.com/item/1005004813855464.html?spm=a2g0o.productlist.main.1.3f8d57d9igaT3L&amp;algo_pvid=182c3788-f34e-424d-ada1-f928f64b7766&amp;aem_p4p_detail=202311010237545110001014489250001349404&amp;algo_exp_id=182c3788-f34e-424d-ada1-f928f64b7766-0&amp;pdp_npi=4%40dis%21THB%21198.21%2117.66%21%21%215.50%21%21%402101c80016988314748163880e8d1e%2112000030591655017%21sea%21TH%210%21AB&amp;curPageLogUid=wwZgYvBpyE3T&amp;search_p4p_id=202311010237545110001014489250001349404_1</t>
  </si>
  <si>
    <t>ล็อคแบต</t>
  </si>
  <si>
    <t>ชายหญิงกล้วยปลั๊ก</t>
  </si>
  <si>
    <t>2 คู่</t>
  </si>
  <si>
    <t>https://th.aliexpress.com/item/4000051495239.html?spm=a2g0o.productlist.0.0.1eb91f98EQjJrq&amp;algo_pvid=c4d927cc-e023-4e13-b928-777b49bb9020&amp;algo_expid=c4d927cc-e023-4e13-b928-777b49bb9020-11&amp;btsid=0ab6d69f15924902356988682e3d26&amp;ws_ab_test=searchweb0_0%2Csearchweb201602_%2Csearchweb201603_&amp;aff_fcid=f8bb249fcf924523bd92eafa4ff75524-1698830375700-04204-_dVj9GNq&amp;aff_fsk=_dVj9GNq&amp;aff_platform=portals-tool&amp;sk=_dVj9GNq&amp;aff_trace_key=f8bb249fcf924523bd92eafa4ff75524-1698830375700-04204-_dVj9GNq&amp;terminal_id=3d4b233acab747f7ba270b58f066cd8e&amp;afSmartRedirect=y</t>
  </si>
  <si>
    <t>3.7V แบตเตอรี่3500mAh</t>
  </si>
  <si>
    <t>ITEM</t>
  </si>
  <si>
    <t>QTY</t>
  </si>
  <si>
    <t>REFERENCE</t>
  </si>
  <si>
    <t>VALUE</t>
  </si>
  <si>
    <t>PART DESCRIPTION</t>
  </si>
  <si>
    <t>MANUFACTURER</t>
  </si>
  <si>
    <t>MANUFACTURER
PARTNUMBER</t>
  </si>
  <si>
    <t>PCB FOOTPRINT</t>
  </si>
  <si>
    <t>PCB1</t>
  </si>
  <si>
    <t>Printed Circuit Board</t>
  </si>
  <si>
    <t>Any</t>
  </si>
  <si>
    <t>CAP, CERM, 0.1uF, 100V, +/-10%,X7R, 0603</t>
  </si>
  <si>
    <t>MuRata</t>
  </si>
  <si>
    <t>GRM188R72A104KA35D</t>
  </si>
  <si>
    <t>C39,C38</t>
  </si>
  <si>
    <t>C42,C41,C40</t>
  </si>
  <si>
    <t>CAP, CERM, 0.1 µF, 50 V, +/- 10%,X7R, 0603_095</t>
  </si>
  <si>
    <t>Wurth Elektronik</t>
  </si>
  <si>
    <t>0603_095</t>
  </si>
  <si>
    <t>C48,C50</t>
  </si>
  <si>
    <t>0.1uF</t>
  </si>
  <si>
    <t>CAP, CERM, 0.1 µF, 16 V, +/- 10%,X7R, 0603_095</t>
  </si>
  <si>
    <t>C33</t>
  </si>
  <si>
    <t>470pF</t>
  </si>
  <si>
    <t>CAP, CERM, 470 pF, 50 V, +/- 10%,X7R, 0603_095</t>
  </si>
  <si>
    <t>C37,C38</t>
  </si>
  <si>
    <t>4.7uF</t>
  </si>
  <si>
    <t>CAP, CERM, 4.7 µF, 10 V, +/- 10%,X7R, 0805</t>
  </si>
  <si>
    <t>0603</t>
  </si>
  <si>
    <t>0805</t>
  </si>
  <si>
    <t>1uF</t>
  </si>
  <si>
    <t>CAP, CERM, 1 µF, 16 V, +/- 10%,
X7R, 0603_095</t>
  </si>
  <si>
    <t>C49</t>
  </si>
  <si>
    <t>2200pF</t>
  </si>
  <si>
    <t>CAP, CERM, 2200 pF, 16 V, +/- 10%,X7R, 0603_095</t>
  </si>
  <si>
    <t>C26,C34,C36,C43,
C44,C45,C46,C47</t>
  </si>
  <si>
    <t>100V</t>
  </si>
  <si>
    <t>5.6V</t>
  </si>
  <si>
    <t>D20,D21,D22,D23</t>
  </si>
  <si>
    <t>SOD-323</t>
  </si>
  <si>
    <t>MDD（Microdiode
 Electronics)</t>
  </si>
  <si>
    <t>BZT52C5V6</t>
  </si>
  <si>
    <t>D11,D19</t>
  </si>
  <si>
    <t>3.3V</t>
  </si>
  <si>
    <t>Nexperia</t>
  </si>
  <si>
    <t>±2% Single 3.32V~3.53V 400mW 3.3V SOD-323 Zener Diodes ROHS</t>
  </si>
  <si>
    <t xml:space="preserve">
PDZ3.3B,115</t>
  </si>
  <si>
    <t>D24</t>
  </si>
  <si>
    <t xml:space="preserve">
Diodes Incorporated</t>
  </si>
  <si>
    <t>100V 400mW Single 1.25V@150mA 4ns 
300mA SOD-123 Switching Diode ROHS</t>
  </si>
  <si>
    <t>1N4148W-7-F</t>
  </si>
  <si>
    <t>SOD-123</t>
  </si>
  <si>
    <t>600V</t>
  </si>
  <si>
    <t>ON Semiconductor</t>
  </si>
  <si>
    <t>MURS360T3G</t>
  </si>
  <si>
    <t>1.28V@4A 75ns 4A 600V SMC 
Diodes - Fast Recovery Rectifiers ROHS</t>
  </si>
  <si>
    <t>D16</t>
  </si>
  <si>
    <t>MMSZ5246B-7-F</t>
  </si>
  <si>
    <t>16V</t>
  </si>
  <si>
    <t>Diode, Zener, 16V, 500mW, SOD-123</t>
  </si>
  <si>
    <t>Diodes Inc.</t>
  </si>
  <si>
    <t>D14</t>
  </si>
  <si>
    <t>Diode, Switching, 100 V, 0.2 A, SOD-123</t>
  </si>
  <si>
    <t>MMSD914T1G</t>
  </si>
  <si>
    <t>D17</t>
  </si>
  <si>
    <t>Diode, TVS, Uni, 75V, 1500W, SMC</t>
  </si>
  <si>
    <t>75V</t>
  </si>
  <si>
    <t>Fairchild Semiconductor</t>
  </si>
  <si>
    <t>SMCJ75A</t>
  </si>
  <si>
    <t>SMC</t>
  </si>
  <si>
    <t>D18</t>
  </si>
  <si>
    <t>Everlight Elec</t>
  </si>
  <si>
    <t>C72044</t>
  </si>
  <si>
    <t>617.5nm Red 120° 60mW 0603 
Light Emitting Diodes (LED) ROHS</t>
  </si>
  <si>
    <t>Red</t>
  </si>
  <si>
    <t>LED1,LED2,LED3,LED4</t>
  </si>
  <si>
    <t>Power Element Bush, M5, 4x2</t>
  </si>
  <si>
    <t>Power Bush</t>
  </si>
  <si>
    <t>1x5P 5P PH 1 2mm 5 Brass Plugin,P=2mm Wire To Board / Wire To Wire Connector ROHS</t>
  </si>
  <si>
    <t>JST</t>
  </si>
  <si>
    <t>B5B-PH-K-S(LF)(SN)</t>
  </si>
  <si>
    <t>J1,J2</t>
  </si>
  <si>
    <t>Nextron</t>
  </si>
  <si>
    <t>Z-211-0611-0021-001</t>
  </si>
  <si>
    <t>Straight Square Pins 2.5mm 6P 6mm -25℃~+105℃
 3mm 2.54mm Plugin Black Brass 1x6P Plugin,
P=2.54mm Pin Headers ROHS</t>
  </si>
  <si>
    <t>Straight Square Pins 2.5mm 5P 6mm -40℃~+105℃ 
3mm 2.54mm Plugin Black Brass 1x5P Plugin,
P=2.54mm Pin Headers ROHS</t>
  </si>
  <si>
    <t>J4</t>
  </si>
  <si>
    <t>MINTRON</t>
  </si>
  <si>
    <t>MTP125-1105S1</t>
  </si>
  <si>
    <t>Diodes Incorporated</t>
  </si>
  <si>
    <t>20V 630mA 550mΩ@4.5V,540mA 350mW
 1V@250uA N Channel SOT-23 MOSFETs ROHS</t>
  </si>
  <si>
    <t>DMN2004K-7</t>
  </si>
  <si>
    <t xml:space="preserve">
SOT-23</t>
  </si>
  <si>
    <t>Q11,Q12,Q13,Q14</t>
  </si>
  <si>
    <t>20V</t>
  </si>
  <si>
    <t>60V</t>
  </si>
  <si>
    <t>MOSFET, P-CH, 60 V, 0.185 A,
SOT-23</t>
  </si>
  <si>
    <t>SOT-23</t>
  </si>
  <si>
    <t>Vishay Intertech</t>
  </si>
  <si>
    <t>TP0610K-T1-GE3</t>
  </si>
  <si>
    <t>Q9,Q10</t>
  </si>
  <si>
    <t>CSD19536KTT</t>
  </si>
  <si>
    <t>Texas Instruments</t>
  </si>
  <si>
    <t>100V 200A 2.4mΩ@100A,10V 375W 3.2V
@250uA null TO-263-3 MOSFETs ROHS</t>
  </si>
  <si>
    <t>Q2</t>
  </si>
  <si>
    <t>MOSFET, N-CH, 60 V, 0.26 A, SOT_23</t>
  </si>
  <si>
    <t>2N7002ET1G</t>
  </si>
  <si>
    <t>MOSFET, P-CH, 12 V, 2.3 A</t>
  </si>
  <si>
    <t>12V</t>
  </si>
  <si>
    <t>Q16</t>
  </si>
  <si>
    <t>CSD23381F4</t>
  </si>
  <si>
    <t>RES, 1.0 k, 5%, 0.1 W, 0603</t>
  </si>
  <si>
    <t>Vishay-Dale</t>
  </si>
  <si>
    <t>1.0k</t>
  </si>
  <si>
    <t>Single 5.2V~6V 500mW 5.6V
 SOD-123 Zener Diodes ROHS</t>
  </si>
  <si>
    <t>CRCW06031K00JNEA</t>
  </si>
  <si>
    <t>RES, 28.7, 1%, 0.75 W, 2010</t>
  </si>
  <si>
    <t>CRCW201028R7FKEF</t>
  </si>
  <si>
    <t>2010</t>
  </si>
  <si>
    <t>R48,R49,R54,R58</t>
  </si>
  <si>
    <t xml:space="preserve">RES, 10 k, 5%, 0.1 W, 0603 </t>
  </si>
  <si>
    <t>10k</t>
  </si>
  <si>
    <t>CRCW060310K0JNEA</t>
  </si>
  <si>
    <t>100k</t>
  </si>
  <si>
    <t>RES, 100 k, 5%, 0.1 W, 0603</t>
  </si>
  <si>
    <t xml:space="preserve">Vishay-Dale </t>
  </si>
  <si>
    <t>CRCW0603100KJNEA</t>
  </si>
  <si>
    <t>CRCW0805100RFKEA</t>
  </si>
  <si>
    <t>RES, 100 ohm, 1%, 0.125W, 0805</t>
  </si>
  <si>
    <t>RES, 3.0 k, 5%, 0.1 W, 0603</t>
  </si>
  <si>
    <t>3k</t>
  </si>
  <si>
    <t>CRCW06033K00JNEA</t>
  </si>
  <si>
    <t>RES, 499 k, 1%, 0.1 W, 0603</t>
  </si>
  <si>
    <t>499k</t>
  </si>
  <si>
    <t>CRCW0603499KFKEA</t>
  </si>
  <si>
    <t>R39</t>
  </si>
  <si>
    <t>R38</t>
  </si>
  <si>
    <t>1.00Meg</t>
  </si>
  <si>
    <t>RES, 1.00 M, 1%, 0.1 W, 0603</t>
  </si>
  <si>
    <t>CRCW06031M00FKEA</t>
  </si>
  <si>
    <t>RES, 154 k, 1%, 0.1 W, 0603</t>
  </si>
  <si>
    <t>154k</t>
  </si>
  <si>
    <t>CRCW0603154KFKEA</t>
  </si>
  <si>
    <t>R71</t>
  </si>
  <si>
    <t>R66,R67,R70,R73</t>
  </si>
  <si>
    <t>RES, 10.0 k, 1%, 0.1 W, 0603</t>
  </si>
  <si>
    <t>CRCW060310K0FKEA</t>
  </si>
  <si>
    <t>R69,R74,R76</t>
  </si>
  <si>
    <t>SEMITEC Corporation</t>
  </si>
  <si>
    <t>10.0k ohm</t>
  </si>
  <si>
    <t>RT1</t>
  </si>
  <si>
    <t>Switch, SPST-NO, Off-Mom, 1 Pos,
0.05A, 12 VDC, SMT</t>
  </si>
  <si>
    <t>6.2x6.2mm</t>
  </si>
  <si>
    <t>R40,R41,R42</t>
  </si>
  <si>
    <t>R44,R52,R55,R68,R75</t>
  </si>
  <si>
    <t>U1</t>
  </si>
  <si>
    <t>U2</t>
  </si>
  <si>
    <t>U3</t>
  </si>
  <si>
    <t>U4</t>
  </si>
  <si>
    <t>LMT01LPG</t>
  </si>
  <si>
    <t>LPG0002A</t>
  </si>
  <si>
    <t>16KB 1.8V~3.6V MSP430 16MHz 16 TSSOP-20 Microcontroller Units (MCUs/MPUs/SOCs) ROHS</t>
  </si>
  <si>
    <t>MSP430G2553IPW20</t>
  </si>
  <si>
    <t>PW0020A</t>
  </si>
  <si>
    <t>Ultralow Power, Supply Voltage
Supervisor, DBZ0003A</t>
  </si>
  <si>
    <t>TPS3839G33DBZR</t>
  </si>
  <si>
    <t>DBZ0003A</t>
  </si>
  <si>
    <t>Polychemistry 3~5 TSSOP-20 Battery 
Management ICs ROHS</t>
  </si>
  <si>
    <t>BQ7692003PWR</t>
  </si>
  <si>
    <t>R43</t>
  </si>
  <si>
    <t>0.5°C Accurate 2-Pin Digital NTC or
PTC Thermistor Replacement,LPG0002A</t>
  </si>
  <si>
    <t>R34,R35,R37,R46,R51
,R61,R62,R63,R64,R65,R72</t>
  </si>
  <si>
    <t>R1,R19,R47,R50,R53,
R56,R70</t>
  </si>
  <si>
    <t>CONNECTOR AND
PIN ASSIGNMENTS</t>
  </si>
  <si>
    <t>DESCRIPTION</t>
  </si>
  <si>
    <t>J1-1</t>
  </si>
  <si>
    <t xml:space="preserve">J1-5 </t>
  </si>
  <si>
    <t xml:space="preserve">J1-6 </t>
  </si>
  <si>
    <t>GND</t>
  </si>
  <si>
    <t>RX</t>
  </si>
  <si>
    <t>TX</t>
  </si>
  <si>
    <t xml:space="preserve">J2-1 </t>
  </si>
  <si>
    <t xml:space="preserve">J2-3 </t>
  </si>
  <si>
    <t xml:space="preserve">J2-4 </t>
  </si>
  <si>
    <t>/RST</t>
  </si>
  <si>
    <t>Test</t>
  </si>
  <si>
    <t xml:space="preserve">J2-5 </t>
  </si>
  <si>
    <t>J2-6</t>
  </si>
  <si>
    <t>J3-1</t>
  </si>
  <si>
    <t>Cell 4/Bat+</t>
  </si>
  <si>
    <t>J3-2</t>
  </si>
  <si>
    <t>J3-3</t>
  </si>
  <si>
    <t>J3-4</t>
  </si>
  <si>
    <t>J3-5</t>
  </si>
  <si>
    <t>Cell 3</t>
  </si>
  <si>
    <t>Cell 2</t>
  </si>
  <si>
    <t>Cell 1</t>
  </si>
  <si>
    <t>Bat–</t>
  </si>
  <si>
    <t>J5</t>
  </si>
  <si>
    <t>J6</t>
  </si>
  <si>
    <t>J7</t>
  </si>
  <si>
    <t>J8</t>
  </si>
  <si>
    <t>BAT+</t>
  </si>
  <si>
    <t>BAT-</t>
  </si>
  <si>
    <t>PACK+</t>
  </si>
  <si>
    <t>PACK-</t>
  </si>
  <si>
    <t>J4-1</t>
  </si>
  <si>
    <t>J4-2</t>
  </si>
  <si>
    <t>J4-3</t>
  </si>
  <si>
    <t>J4-4</t>
  </si>
  <si>
    <t>J4-5</t>
  </si>
  <si>
    <t>SCL</t>
  </si>
  <si>
    <t>SDA</t>
  </si>
  <si>
    <t>ALERT</t>
  </si>
  <si>
    <t>J2-2</t>
  </si>
  <si>
    <t xml:space="preserve"> S1, S2</t>
  </si>
  <si>
    <t>ตรวจสอบ FOOTPRINT</t>
  </si>
  <si>
    <t>J3</t>
  </si>
  <si>
    <t>WSL25122L800FBA</t>
  </si>
  <si>
    <t>2.8 mOhms ±1% 1W ตัวต้านทานแบบชิป 2512 (6432 เมตริก) มาตรฐานทางรถยนต์ AEC-Q200, การตรวจจับกระแสไฟฟ้า, กันความชื้น, ทนต่อพัลส์ องค์ประกอบโลหะ</t>
  </si>
  <si>
    <t>Vishay Dale</t>
  </si>
  <si>
    <t>https://www.digikey.co.th/th/products/detail/vishay-dale/WSL25122L800FBA/9753875?s=N4IgTCBcDaIAQHUDKAZMBWAjGMKAcADAQGIBCAgiALoC%2BQA</t>
  </si>
  <si>
    <t>https://www.digikey.co.th/th/products/detail/w%C3%BCrth-elektronik/430182070816/5209019</t>
  </si>
  <si>
    <t>Price</t>
  </si>
  <si>
    <t>Total</t>
  </si>
  <si>
    <t>103KT1005T-1P</t>
  </si>
  <si>
    <t>0402</t>
  </si>
  <si>
    <t>NTC Thermistors 10 kohm 1% 0402</t>
  </si>
  <si>
    <t>Q15,Q18</t>
  </si>
  <si>
    <t>J5,J6,J7,J8</t>
  </si>
  <si>
    <t>https://th.mouser.com/ProductDetail/Semitec/103KT1005T-1P?qs=wgO0AD0o1vtbPaSgVd2b3g%3D%3D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</si>
</sst>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[$$-409]* #,##0.000_ ;_-[$$-409]* \-#,##0.000\ ;_-[$$-409]* &quot;-&quot;??_ ;_-@_ "/>
  </numFmts>
  <fonts count="5" x14ac:knownFonts="1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9"/>
      <color rgb="FF000000"/>
      <name val="Arial"/>
      <family val="2"/>
    </font>
    <font>
      <sz val="1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0" borderId="0" xfId="1"/>
    <xf numFmtId="0" fontId="0" fillId="4" borderId="0" xfId="0" applyFill="1" applyAlignment="1">
      <alignment horizontal="center" vertical="center"/>
    </xf>
    <xf numFmtId="187" fontId="0" fillId="0" borderId="8" xfId="0" applyNumberFormat="1" applyBorder="1" applyAlignment="1">
      <alignment horizontal="center" vertical="center"/>
    </xf>
    <xf numFmtId="187" fontId="0" fillId="0" borderId="8" xfId="0" applyNumberFormat="1" applyBorder="1" applyAlignment="1">
      <alignment horizontal="center" vertical="center" wrapText="1"/>
    </xf>
    <xf numFmtId="187" fontId="0" fillId="0" borderId="6" xfId="0" applyNumberFormat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vertical="center"/>
    </xf>
    <xf numFmtId="49" fontId="0" fillId="0" borderId="1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th/th/products/detail/vishay-dale/WSL25122L800FBA/9753875?s=N4IgTCBcDaIAQHUDKAZMBWAjGMKAcADAQGIBCAgiALoC%2BQA" TargetMode="External"/><Relationship Id="rId2" Type="http://schemas.openxmlformats.org/officeDocument/2006/relationships/hyperlink" Target="https://th.mouser.com/ProductDetail/Semitec/103KT1005T-1P?qs=wgO0AD0o1vtbPaSgVd2b3g%3D%3D" TargetMode="External"/><Relationship Id="rId1" Type="http://schemas.openxmlformats.org/officeDocument/2006/relationships/hyperlink" Target="mailto:1.28V@4A%2075ns%204A%20600V%20SMC%20Diodes%20-%20Fast%20Recovery%20Rectifiers%20ROHS" TargetMode="External"/><Relationship Id="rId4" Type="http://schemas.openxmlformats.org/officeDocument/2006/relationships/hyperlink" Target="https://www.digikey.co.th/th/products/detail/w%C3%BCrth-elektronik/430182070816/520901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h.aliexpress.com/item/1005004813855464.html?spm=a2g0o.productlist.main.1.3f8d57d9igaT3L&amp;algo_pvid=182c3788-f34e-424d-ada1-f928f64b7766&amp;aem_p4p_detail=202311010237545110001014489250001349404&amp;algo_exp_id=182c3788-f34e-424d-ada1-f928f64b7766-0&amp;pdp_npi=4%40dis%21THB%21198.21%2117.66%21%21%215.50%21%21%402101c80016988314748163880e8d1e%2112000030591655017%21sea%21TH%210%21AB&amp;curPageLogUid=wwZgYvBpyE3T&amp;search_p4p_id=202311010237545110001014489250001349404_1" TargetMode="External"/><Relationship Id="rId1" Type="http://schemas.openxmlformats.org/officeDocument/2006/relationships/hyperlink" Target="https://th.aliexpress.com/item/33012342628.html?spm=a2g0o.cart.0.0.7d7e3c00u6gSpJ&amp;mp=1&amp;aff_fcid=bd17c864178d430a85cc258cec090192-1698830425526-03654-Coi8E6Gg&amp;aff_fsk=Coi8E6Gg&amp;aff_platform=link-c-tool&amp;sk=Coi8E6Gg&amp;aff_trace_key=bd17c864178d430a85cc258cec090192-1698830425526-03654-Coi8E6Gg&amp;terminal_id=3d4b233acab747f7ba270b58f066cd8e&amp;afSmartRedirect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24F0-DE81-4113-A5E5-CB504F3D858A}">
  <dimension ref="A1:Q46"/>
  <sheetViews>
    <sheetView tabSelected="1" topLeftCell="A25" zoomScale="70" zoomScaleNormal="70" workbookViewId="0">
      <selection activeCell="J39" sqref="J39:K39"/>
    </sheetView>
  </sheetViews>
  <sheetFormatPr defaultRowHeight="13.8" x14ac:dyDescent="0.25"/>
  <cols>
    <col min="4" max="4" width="21.296875" customWidth="1"/>
    <col min="5" max="5" width="9.5" customWidth="1"/>
    <col min="6" max="6" width="22.296875" customWidth="1"/>
    <col min="7" max="7" width="25.3984375" customWidth="1"/>
    <col min="9" max="9" width="11.5" customWidth="1"/>
    <col min="10" max="11" width="13.09765625" customWidth="1"/>
    <col min="14" max="14" width="12.296875" customWidth="1"/>
    <col min="16" max="16" width="13.5" customWidth="1"/>
  </cols>
  <sheetData>
    <row r="1" spans="1:16" ht="13.8" customHeight="1" x14ac:dyDescent="0.25">
      <c r="A1" s="20" t="s">
        <v>17</v>
      </c>
      <c r="B1" s="20" t="s">
        <v>18</v>
      </c>
      <c r="C1" s="20" t="s">
        <v>19</v>
      </c>
      <c r="D1" s="20"/>
      <c r="E1" s="20" t="s">
        <v>20</v>
      </c>
      <c r="F1" s="46" t="s">
        <v>21</v>
      </c>
      <c r="G1" s="20"/>
      <c r="H1" s="46" t="s">
        <v>22</v>
      </c>
      <c r="I1" s="47"/>
      <c r="J1" s="50" t="s">
        <v>23</v>
      </c>
      <c r="K1" s="51"/>
      <c r="L1" s="46" t="s">
        <v>24</v>
      </c>
      <c r="M1" s="47"/>
      <c r="N1" s="18" t="s">
        <v>240</v>
      </c>
      <c r="O1" s="20" t="s">
        <v>233</v>
      </c>
      <c r="P1" s="20"/>
    </row>
    <row r="2" spans="1:16" x14ac:dyDescent="0.25">
      <c r="A2" s="20"/>
      <c r="B2" s="20"/>
      <c r="C2" s="20"/>
      <c r="D2" s="20"/>
      <c r="E2" s="20"/>
      <c r="F2" s="36"/>
      <c r="G2" s="20"/>
      <c r="H2" s="36"/>
      <c r="I2" s="35"/>
      <c r="J2" s="52"/>
      <c r="K2" s="53"/>
      <c r="L2" s="36"/>
      <c r="M2" s="35"/>
      <c r="N2" s="19"/>
      <c r="O2" s="20"/>
      <c r="P2" s="20"/>
    </row>
    <row r="3" spans="1:16" ht="23.4" customHeight="1" x14ac:dyDescent="0.25">
      <c r="A3" s="1">
        <v>1</v>
      </c>
      <c r="B3" s="1">
        <v>1</v>
      </c>
      <c r="C3" s="20" t="s">
        <v>25</v>
      </c>
      <c r="D3" s="20"/>
      <c r="E3" s="1"/>
      <c r="F3" s="41" t="s">
        <v>26</v>
      </c>
      <c r="G3" s="20"/>
      <c r="H3" s="41" t="s">
        <v>27</v>
      </c>
      <c r="I3" s="27"/>
      <c r="J3" s="41"/>
      <c r="K3" s="27"/>
      <c r="L3" s="41"/>
      <c r="M3" s="27"/>
      <c r="N3" s="13"/>
      <c r="O3" s="55"/>
      <c r="P3" s="55"/>
    </row>
    <row r="4" spans="1:16" ht="32.4" customHeight="1" x14ac:dyDescent="0.25">
      <c r="A4" s="1">
        <v>2</v>
      </c>
      <c r="B4" s="1">
        <v>2</v>
      </c>
      <c r="C4" s="20" t="s">
        <v>31</v>
      </c>
      <c r="D4" s="20"/>
      <c r="E4" s="1" t="s">
        <v>37</v>
      </c>
      <c r="F4" s="26" t="s">
        <v>28</v>
      </c>
      <c r="G4" s="45"/>
      <c r="H4" s="41" t="s">
        <v>29</v>
      </c>
      <c r="I4" s="27"/>
      <c r="J4" s="41" t="s">
        <v>30</v>
      </c>
      <c r="K4" s="27"/>
      <c r="L4" s="23" t="s">
        <v>45</v>
      </c>
      <c r="M4" s="24"/>
      <c r="N4" s="13">
        <v>0.41</v>
      </c>
      <c r="O4" s="54"/>
      <c r="P4" s="54"/>
    </row>
    <row r="5" spans="1:16" ht="25.8" customHeight="1" x14ac:dyDescent="0.25">
      <c r="A5" s="1">
        <v>3</v>
      </c>
      <c r="B5" s="1">
        <v>3</v>
      </c>
      <c r="C5" s="20" t="s">
        <v>32</v>
      </c>
      <c r="D5" s="20"/>
      <c r="E5" s="1" t="s">
        <v>37</v>
      </c>
      <c r="F5" s="26" t="s">
        <v>33</v>
      </c>
      <c r="G5" s="27"/>
      <c r="H5" s="41" t="s">
        <v>34</v>
      </c>
      <c r="I5" s="27"/>
      <c r="J5" s="42">
        <v>885012206095</v>
      </c>
      <c r="K5" s="43"/>
      <c r="L5" s="41" t="s">
        <v>35</v>
      </c>
      <c r="M5" s="27"/>
      <c r="N5" s="13">
        <v>0.28999999999999998</v>
      </c>
      <c r="O5" s="54"/>
      <c r="P5" s="54"/>
    </row>
    <row r="6" spans="1:16" ht="31.2" customHeight="1" x14ac:dyDescent="0.25">
      <c r="A6" s="1">
        <v>4</v>
      </c>
      <c r="B6" s="1">
        <v>2</v>
      </c>
      <c r="C6" s="20" t="s">
        <v>36</v>
      </c>
      <c r="D6" s="20"/>
      <c r="E6" s="1" t="s">
        <v>37</v>
      </c>
      <c r="F6" s="26" t="s">
        <v>38</v>
      </c>
      <c r="G6" s="27"/>
      <c r="H6" s="41" t="s">
        <v>34</v>
      </c>
      <c r="I6" s="27"/>
      <c r="J6" s="42">
        <v>885012206046</v>
      </c>
      <c r="K6" s="43"/>
      <c r="L6" s="41" t="s">
        <v>35</v>
      </c>
      <c r="M6" s="27"/>
      <c r="N6" s="13">
        <v>0.2</v>
      </c>
      <c r="O6" s="54"/>
      <c r="P6" s="54"/>
    </row>
    <row r="7" spans="1:16" ht="28.8" customHeight="1" x14ac:dyDescent="0.25">
      <c r="A7" s="1">
        <v>5</v>
      </c>
      <c r="B7" s="1">
        <v>1</v>
      </c>
      <c r="C7" s="20" t="s">
        <v>39</v>
      </c>
      <c r="D7" s="20"/>
      <c r="E7" s="1" t="s">
        <v>40</v>
      </c>
      <c r="F7" s="26" t="s">
        <v>41</v>
      </c>
      <c r="G7" s="27"/>
      <c r="H7" s="41" t="s">
        <v>34</v>
      </c>
      <c r="I7" s="27"/>
      <c r="J7" s="42">
        <v>885012206081</v>
      </c>
      <c r="K7" s="43"/>
      <c r="L7" s="41" t="s">
        <v>35</v>
      </c>
      <c r="M7" s="27"/>
      <c r="N7" s="13">
        <v>9.7000000000000003E-2</v>
      </c>
      <c r="O7" s="54"/>
      <c r="P7" s="54"/>
    </row>
    <row r="8" spans="1:16" ht="27.6" customHeight="1" x14ac:dyDescent="0.25">
      <c r="A8" s="1">
        <v>6</v>
      </c>
      <c r="B8" s="1">
        <v>2</v>
      </c>
      <c r="C8" s="20" t="s">
        <v>42</v>
      </c>
      <c r="D8" s="20"/>
      <c r="E8" s="1" t="s">
        <v>43</v>
      </c>
      <c r="F8" s="26" t="s">
        <v>44</v>
      </c>
      <c r="G8" s="27"/>
      <c r="H8" s="41" t="s">
        <v>34</v>
      </c>
      <c r="I8" s="27"/>
      <c r="J8" s="42">
        <v>885012207025</v>
      </c>
      <c r="K8" s="43"/>
      <c r="L8" s="23" t="s">
        <v>46</v>
      </c>
      <c r="M8" s="24"/>
      <c r="N8" s="13">
        <v>0.81</v>
      </c>
      <c r="O8" s="54"/>
      <c r="P8" s="54"/>
    </row>
    <row r="9" spans="1:16" ht="31.8" customHeight="1" x14ac:dyDescent="0.25">
      <c r="A9" s="1">
        <v>7</v>
      </c>
      <c r="B9" s="1">
        <v>1</v>
      </c>
      <c r="C9" s="25" t="s">
        <v>52</v>
      </c>
      <c r="D9" s="20"/>
      <c r="E9" s="1" t="s">
        <v>47</v>
      </c>
      <c r="F9" s="26" t="s">
        <v>48</v>
      </c>
      <c r="G9" s="27"/>
      <c r="H9" s="41" t="s">
        <v>34</v>
      </c>
      <c r="I9" s="27"/>
      <c r="J9" s="42">
        <v>885012206052</v>
      </c>
      <c r="K9" s="43"/>
      <c r="L9" s="23" t="s">
        <v>35</v>
      </c>
      <c r="M9" s="24"/>
      <c r="N9" s="13">
        <v>1.19</v>
      </c>
      <c r="O9" s="54"/>
      <c r="P9" s="54"/>
    </row>
    <row r="10" spans="1:16" ht="26.4" customHeight="1" x14ac:dyDescent="0.25">
      <c r="A10" s="1">
        <v>8</v>
      </c>
      <c r="B10" s="1">
        <v>1</v>
      </c>
      <c r="C10" s="20" t="s">
        <v>49</v>
      </c>
      <c r="D10" s="20"/>
      <c r="E10" s="1" t="s">
        <v>50</v>
      </c>
      <c r="F10" s="26" t="s">
        <v>51</v>
      </c>
      <c r="G10" s="27"/>
      <c r="H10" s="41" t="s">
        <v>34</v>
      </c>
      <c r="I10" s="27"/>
      <c r="J10" s="42">
        <v>885012206036</v>
      </c>
      <c r="K10" s="43"/>
      <c r="L10" s="23" t="s">
        <v>35</v>
      </c>
      <c r="M10" s="24"/>
      <c r="N10" s="13">
        <v>9.7000000000000003E-2</v>
      </c>
      <c r="O10" s="54"/>
      <c r="P10" s="54"/>
    </row>
    <row r="11" spans="1:16" ht="29.4" customHeight="1" x14ac:dyDescent="0.25">
      <c r="A11" s="1">
        <v>9</v>
      </c>
      <c r="B11" s="1">
        <v>4</v>
      </c>
      <c r="C11" s="20" t="s">
        <v>55</v>
      </c>
      <c r="D11" s="20"/>
      <c r="E11" s="1" t="s">
        <v>54</v>
      </c>
      <c r="F11" s="26" t="s">
        <v>131</v>
      </c>
      <c r="G11" s="27"/>
      <c r="H11" s="26" t="s">
        <v>57</v>
      </c>
      <c r="I11" s="27"/>
      <c r="J11" s="44" t="s">
        <v>58</v>
      </c>
      <c r="K11" s="29"/>
      <c r="L11" s="23" t="s">
        <v>56</v>
      </c>
      <c r="M11" s="24"/>
      <c r="N11" s="13">
        <v>1.2E-2</v>
      </c>
      <c r="O11" s="54"/>
      <c r="P11" s="54"/>
    </row>
    <row r="12" spans="1:16" ht="30.6" customHeight="1" x14ac:dyDescent="0.25">
      <c r="A12" s="1">
        <v>10</v>
      </c>
      <c r="B12" s="1">
        <v>2</v>
      </c>
      <c r="C12" s="20" t="s">
        <v>59</v>
      </c>
      <c r="D12" s="20"/>
      <c r="E12" s="1" t="s">
        <v>60</v>
      </c>
      <c r="F12" s="26" t="s">
        <v>62</v>
      </c>
      <c r="G12" s="27"/>
      <c r="H12" s="41" t="s">
        <v>61</v>
      </c>
      <c r="I12" s="27"/>
      <c r="J12" s="28" t="s">
        <v>63</v>
      </c>
      <c r="K12" s="29"/>
      <c r="L12" s="23" t="s">
        <v>56</v>
      </c>
      <c r="M12" s="24"/>
      <c r="N12" s="13">
        <v>2.7E-2</v>
      </c>
      <c r="O12" s="54"/>
      <c r="P12" s="54"/>
    </row>
    <row r="13" spans="1:16" ht="46.2" customHeight="1" x14ac:dyDescent="0.25">
      <c r="A13" s="1">
        <v>11</v>
      </c>
      <c r="B13" s="1">
        <v>1</v>
      </c>
      <c r="C13" s="20" t="s">
        <v>64</v>
      </c>
      <c r="D13" s="20"/>
      <c r="E13" s="1" t="s">
        <v>53</v>
      </c>
      <c r="F13" s="26" t="s">
        <v>66</v>
      </c>
      <c r="G13" s="27"/>
      <c r="H13" s="26" t="s">
        <v>65</v>
      </c>
      <c r="I13" s="27"/>
      <c r="J13" s="44" t="s">
        <v>67</v>
      </c>
      <c r="K13" s="29"/>
      <c r="L13" s="23" t="s">
        <v>68</v>
      </c>
      <c r="M13" s="24"/>
      <c r="N13" s="13">
        <v>1.2E-2</v>
      </c>
      <c r="O13" s="54"/>
      <c r="P13" s="54"/>
    </row>
    <row r="14" spans="1:16" ht="31.2" customHeight="1" x14ac:dyDescent="0.25">
      <c r="A14" s="1">
        <v>12</v>
      </c>
      <c r="B14" s="1">
        <v>1</v>
      </c>
      <c r="C14" s="20" t="s">
        <v>73</v>
      </c>
      <c r="D14" s="20"/>
      <c r="E14" s="1" t="s">
        <v>69</v>
      </c>
      <c r="F14" s="48" t="s">
        <v>72</v>
      </c>
      <c r="G14" s="49"/>
      <c r="H14" s="41" t="s">
        <v>70</v>
      </c>
      <c r="I14" s="27"/>
      <c r="J14" s="28" t="s">
        <v>71</v>
      </c>
      <c r="K14" s="29"/>
      <c r="L14" s="23" t="s">
        <v>68</v>
      </c>
      <c r="M14" s="24"/>
      <c r="N14" s="13">
        <v>0.46600000000000003</v>
      </c>
      <c r="O14" s="54"/>
      <c r="P14" s="54"/>
    </row>
    <row r="15" spans="1:16" x14ac:dyDescent="0.25">
      <c r="A15" s="1">
        <v>13</v>
      </c>
      <c r="B15" s="1">
        <v>1</v>
      </c>
      <c r="C15" s="20" t="s">
        <v>78</v>
      </c>
      <c r="D15" s="20"/>
      <c r="E15" s="4" t="s">
        <v>75</v>
      </c>
      <c r="F15" s="41" t="s">
        <v>76</v>
      </c>
      <c r="G15" s="27"/>
      <c r="H15" s="41" t="s">
        <v>77</v>
      </c>
      <c r="I15" s="27"/>
      <c r="J15" s="44" t="s">
        <v>74</v>
      </c>
      <c r="K15" s="29"/>
      <c r="L15" s="23" t="s">
        <v>68</v>
      </c>
      <c r="M15" s="24"/>
      <c r="N15" s="13">
        <v>0.2</v>
      </c>
      <c r="O15" s="54"/>
      <c r="P15" s="54"/>
    </row>
    <row r="16" spans="1:16" ht="25.8" customHeight="1" x14ac:dyDescent="0.25">
      <c r="A16" s="1">
        <v>14</v>
      </c>
      <c r="B16" s="1">
        <v>1</v>
      </c>
      <c r="C16" s="41" t="s">
        <v>81</v>
      </c>
      <c r="D16" s="27"/>
      <c r="E16" s="1" t="s">
        <v>53</v>
      </c>
      <c r="F16" s="41" t="s">
        <v>79</v>
      </c>
      <c r="G16" s="27"/>
      <c r="H16" s="41" t="s">
        <v>70</v>
      </c>
      <c r="I16" s="27"/>
      <c r="J16" s="44" t="s">
        <v>80</v>
      </c>
      <c r="K16" s="29"/>
      <c r="L16" s="23" t="s">
        <v>68</v>
      </c>
      <c r="M16" s="24"/>
      <c r="N16" s="13">
        <v>3.5999999999999997E-2</v>
      </c>
      <c r="O16" s="54"/>
      <c r="P16" s="54"/>
    </row>
    <row r="17" spans="1:16" x14ac:dyDescent="0.25">
      <c r="A17" s="1">
        <v>15</v>
      </c>
      <c r="B17" s="1">
        <v>1</v>
      </c>
      <c r="C17" s="20" t="s">
        <v>87</v>
      </c>
      <c r="D17" s="20"/>
      <c r="E17" s="1" t="s">
        <v>83</v>
      </c>
      <c r="F17" s="41" t="s">
        <v>82</v>
      </c>
      <c r="G17" s="27"/>
      <c r="H17" s="41" t="s">
        <v>84</v>
      </c>
      <c r="I17" s="27"/>
      <c r="J17" s="44" t="s">
        <v>85</v>
      </c>
      <c r="K17" s="29"/>
      <c r="L17" s="23" t="s">
        <v>86</v>
      </c>
      <c r="M17" s="24"/>
      <c r="N17" s="13">
        <v>0.55000000000000004</v>
      </c>
      <c r="O17" s="54"/>
      <c r="P17" s="54"/>
    </row>
    <row r="18" spans="1:16" ht="26.4" customHeight="1" x14ac:dyDescent="0.25">
      <c r="A18" s="1">
        <v>16</v>
      </c>
      <c r="B18" s="1">
        <v>4</v>
      </c>
      <c r="C18" s="20" t="s">
        <v>92</v>
      </c>
      <c r="D18" s="20"/>
      <c r="E18" s="1" t="s">
        <v>91</v>
      </c>
      <c r="F18" s="26" t="s">
        <v>90</v>
      </c>
      <c r="G18" s="27"/>
      <c r="H18" s="41" t="s">
        <v>88</v>
      </c>
      <c r="I18" s="27"/>
      <c r="J18" s="44" t="s">
        <v>89</v>
      </c>
      <c r="K18" s="29"/>
      <c r="L18" s="23" t="s">
        <v>45</v>
      </c>
      <c r="M18" s="24"/>
      <c r="N18" s="13">
        <v>1.9E-2</v>
      </c>
      <c r="O18" s="54"/>
      <c r="P18" s="54"/>
    </row>
    <row r="19" spans="1:16" x14ac:dyDescent="0.25">
      <c r="A19" s="1">
        <v>17</v>
      </c>
      <c r="B19" s="1">
        <v>4</v>
      </c>
      <c r="C19" s="20" t="s">
        <v>246</v>
      </c>
      <c r="D19" s="20"/>
      <c r="E19" s="1"/>
      <c r="F19" s="41" t="s">
        <v>93</v>
      </c>
      <c r="G19" s="27"/>
      <c r="H19" s="41" t="s">
        <v>34</v>
      </c>
      <c r="I19" s="27"/>
      <c r="J19" s="42">
        <v>7460305</v>
      </c>
      <c r="K19" s="43"/>
      <c r="L19" s="23" t="s">
        <v>94</v>
      </c>
      <c r="M19" s="24"/>
      <c r="N19" s="13">
        <v>10.81</v>
      </c>
      <c r="O19" s="54"/>
      <c r="P19" s="54"/>
    </row>
    <row r="20" spans="1:16" ht="34.799999999999997" customHeight="1" x14ac:dyDescent="0.25">
      <c r="A20" s="1">
        <v>18</v>
      </c>
      <c r="B20" s="1">
        <v>1</v>
      </c>
      <c r="C20" s="20" t="s">
        <v>234</v>
      </c>
      <c r="D20" s="20"/>
      <c r="E20" s="1"/>
      <c r="F20" s="26" t="s">
        <v>95</v>
      </c>
      <c r="G20" s="27"/>
      <c r="H20" s="41" t="s">
        <v>96</v>
      </c>
      <c r="I20" s="27"/>
      <c r="J20" s="44" t="s">
        <v>97</v>
      </c>
      <c r="K20" s="29"/>
      <c r="L20" s="23"/>
      <c r="M20" s="24"/>
      <c r="N20" s="13">
        <v>4.3999999999999997E-2</v>
      </c>
      <c r="O20" s="54"/>
      <c r="P20" s="54"/>
    </row>
    <row r="21" spans="1:16" ht="42" customHeight="1" x14ac:dyDescent="0.25">
      <c r="A21" s="1">
        <v>19</v>
      </c>
      <c r="B21" s="1">
        <v>2</v>
      </c>
      <c r="C21" s="20" t="s">
        <v>98</v>
      </c>
      <c r="D21" s="20"/>
      <c r="E21" s="1"/>
      <c r="F21" s="26" t="s">
        <v>101</v>
      </c>
      <c r="G21" s="27"/>
      <c r="H21" s="41" t="s">
        <v>99</v>
      </c>
      <c r="I21" s="27"/>
      <c r="J21" s="44" t="s">
        <v>100</v>
      </c>
      <c r="K21" s="29"/>
      <c r="L21" s="23"/>
      <c r="M21" s="24"/>
      <c r="N21" s="13">
        <v>2.9000000000000001E-2</v>
      </c>
      <c r="O21" s="54"/>
      <c r="P21" s="54"/>
    </row>
    <row r="22" spans="1:16" ht="51.6" customHeight="1" x14ac:dyDescent="0.25">
      <c r="A22" s="1">
        <v>20</v>
      </c>
      <c r="B22" s="1">
        <v>1</v>
      </c>
      <c r="C22" s="20" t="s">
        <v>103</v>
      </c>
      <c r="D22" s="20"/>
      <c r="E22" s="1"/>
      <c r="F22" s="26" t="s">
        <v>102</v>
      </c>
      <c r="G22" s="27"/>
      <c r="H22" s="41" t="s">
        <v>104</v>
      </c>
      <c r="I22" s="27"/>
      <c r="J22" s="44" t="s">
        <v>105</v>
      </c>
      <c r="K22" s="29"/>
      <c r="L22" s="23"/>
      <c r="M22" s="24"/>
      <c r="N22" s="13">
        <v>2.5999999999999999E-2</v>
      </c>
      <c r="O22" s="54"/>
      <c r="P22" s="54"/>
    </row>
    <row r="23" spans="1:16" ht="31.8" customHeight="1" x14ac:dyDescent="0.25">
      <c r="A23" s="1">
        <v>21</v>
      </c>
      <c r="B23" s="1">
        <v>4</v>
      </c>
      <c r="C23" s="20" t="s">
        <v>110</v>
      </c>
      <c r="D23" s="20"/>
      <c r="E23" s="1" t="s">
        <v>111</v>
      </c>
      <c r="F23" s="26" t="s">
        <v>107</v>
      </c>
      <c r="G23" s="27"/>
      <c r="H23" s="41" t="s">
        <v>106</v>
      </c>
      <c r="I23" s="27"/>
      <c r="J23" s="44" t="s">
        <v>108</v>
      </c>
      <c r="K23" s="29"/>
      <c r="L23" s="30" t="s">
        <v>109</v>
      </c>
      <c r="M23" s="31"/>
      <c r="N23" s="14">
        <v>7.4999999999999997E-2</v>
      </c>
      <c r="O23" s="54"/>
      <c r="P23" s="54"/>
    </row>
    <row r="24" spans="1:16" ht="25.8" customHeight="1" x14ac:dyDescent="0.25">
      <c r="A24" s="1">
        <v>22</v>
      </c>
      <c r="B24" s="1">
        <v>1</v>
      </c>
      <c r="C24" s="20" t="s">
        <v>245</v>
      </c>
      <c r="D24" s="20"/>
      <c r="E24" s="1" t="s">
        <v>112</v>
      </c>
      <c r="F24" s="26" t="s">
        <v>113</v>
      </c>
      <c r="G24" s="27"/>
      <c r="H24" s="41" t="s">
        <v>115</v>
      </c>
      <c r="I24" s="27"/>
      <c r="J24" s="28" t="s">
        <v>116</v>
      </c>
      <c r="K24" s="29"/>
      <c r="L24" s="30" t="s">
        <v>114</v>
      </c>
      <c r="M24" s="31"/>
      <c r="N24" s="14">
        <v>0.08</v>
      </c>
      <c r="O24" s="54"/>
      <c r="P24" s="54"/>
    </row>
    <row r="25" spans="1:16" ht="31.2" customHeight="1" x14ac:dyDescent="0.25">
      <c r="A25" s="1">
        <v>23</v>
      </c>
      <c r="B25" s="1">
        <v>2</v>
      </c>
      <c r="C25" s="20" t="s">
        <v>117</v>
      </c>
      <c r="D25" s="20"/>
      <c r="E25" s="1" t="s">
        <v>53</v>
      </c>
      <c r="F25" s="26" t="s">
        <v>120</v>
      </c>
      <c r="G25" s="27"/>
      <c r="H25" s="41" t="s">
        <v>119</v>
      </c>
      <c r="I25" s="27"/>
      <c r="J25" s="44" t="s">
        <v>118</v>
      </c>
      <c r="K25" s="29"/>
      <c r="L25" s="23"/>
      <c r="M25" s="24"/>
      <c r="N25" s="13">
        <v>2.827</v>
      </c>
      <c r="O25" s="54"/>
      <c r="P25" s="54"/>
    </row>
    <row r="26" spans="1:16" x14ac:dyDescent="0.25">
      <c r="A26" s="1">
        <v>24</v>
      </c>
      <c r="B26" s="1">
        <v>1</v>
      </c>
      <c r="C26" s="20" t="s">
        <v>121</v>
      </c>
      <c r="D26" s="20"/>
      <c r="E26" s="1" t="s">
        <v>112</v>
      </c>
      <c r="F26" s="26" t="s">
        <v>122</v>
      </c>
      <c r="G26" s="27"/>
      <c r="H26" s="41" t="s">
        <v>70</v>
      </c>
      <c r="I26" s="27"/>
      <c r="J26" s="28" t="s">
        <v>123</v>
      </c>
      <c r="K26" s="29"/>
      <c r="L26" s="30" t="s">
        <v>114</v>
      </c>
      <c r="M26" s="31"/>
      <c r="N26" s="14">
        <v>3.6999999999999998E-2</v>
      </c>
      <c r="O26" s="54"/>
      <c r="P26" s="54"/>
    </row>
    <row r="27" spans="1:16" x14ac:dyDescent="0.25">
      <c r="A27" s="1">
        <v>25</v>
      </c>
      <c r="B27" s="1">
        <v>1</v>
      </c>
      <c r="C27" s="20" t="s">
        <v>126</v>
      </c>
      <c r="D27" s="20"/>
      <c r="E27" s="1" t="s">
        <v>125</v>
      </c>
      <c r="F27" s="26" t="s">
        <v>124</v>
      </c>
      <c r="G27" s="27"/>
      <c r="H27" s="41" t="s">
        <v>119</v>
      </c>
      <c r="I27" s="27"/>
      <c r="J27" s="44" t="s">
        <v>127</v>
      </c>
      <c r="K27" s="29"/>
      <c r="L27" s="23"/>
      <c r="M27" s="24"/>
      <c r="N27" s="13">
        <v>7.8E-2</v>
      </c>
      <c r="O27" s="54"/>
      <c r="P27" s="54"/>
    </row>
    <row r="28" spans="1:16" ht="48.6" customHeight="1" x14ac:dyDescent="0.25">
      <c r="A28" s="1">
        <v>26</v>
      </c>
      <c r="B28" s="1">
        <v>11</v>
      </c>
      <c r="C28" s="25" t="s">
        <v>188</v>
      </c>
      <c r="D28" s="20"/>
      <c r="E28" s="6" t="s">
        <v>130</v>
      </c>
      <c r="F28" s="26" t="s">
        <v>128</v>
      </c>
      <c r="G28" s="27"/>
      <c r="H28" s="41" t="s">
        <v>129</v>
      </c>
      <c r="I28" s="27"/>
      <c r="J28" s="28" t="s">
        <v>132</v>
      </c>
      <c r="K28" s="29"/>
      <c r="L28" s="30" t="s">
        <v>45</v>
      </c>
      <c r="M28" s="31"/>
      <c r="N28" s="14">
        <v>8.0000000000000002E-3</v>
      </c>
      <c r="O28" s="54"/>
      <c r="P28" s="54"/>
    </row>
    <row r="29" spans="1:16" x14ac:dyDescent="0.25">
      <c r="A29" s="1">
        <v>27</v>
      </c>
      <c r="B29" s="1">
        <v>4</v>
      </c>
      <c r="C29" s="20" t="s">
        <v>136</v>
      </c>
      <c r="D29" s="20"/>
      <c r="E29" s="1">
        <v>28.7</v>
      </c>
      <c r="F29" s="26" t="s">
        <v>133</v>
      </c>
      <c r="G29" s="27"/>
      <c r="H29" s="41" t="s">
        <v>129</v>
      </c>
      <c r="I29" s="27"/>
      <c r="J29" s="44" t="s">
        <v>134</v>
      </c>
      <c r="K29" s="29"/>
      <c r="L29" s="23" t="s">
        <v>135</v>
      </c>
      <c r="M29" s="24"/>
      <c r="N29" s="13">
        <v>1.04</v>
      </c>
      <c r="O29" s="54"/>
      <c r="P29" s="54"/>
    </row>
    <row r="30" spans="1:16" ht="28.2" customHeight="1" x14ac:dyDescent="0.25">
      <c r="A30" s="1">
        <v>28</v>
      </c>
      <c r="B30" s="1">
        <v>7</v>
      </c>
      <c r="C30" s="25" t="s">
        <v>189</v>
      </c>
      <c r="D30" s="20"/>
      <c r="E30" s="6" t="s">
        <v>138</v>
      </c>
      <c r="F30" s="26" t="s">
        <v>137</v>
      </c>
      <c r="G30" s="27"/>
      <c r="H30" s="41" t="s">
        <v>129</v>
      </c>
      <c r="I30" s="27"/>
      <c r="J30" s="28" t="s">
        <v>139</v>
      </c>
      <c r="K30" s="29"/>
      <c r="L30" s="30" t="s">
        <v>45</v>
      </c>
      <c r="M30" s="31"/>
      <c r="N30" s="14">
        <v>0.68</v>
      </c>
      <c r="O30" s="54"/>
      <c r="P30" s="54"/>
    </row>
    <row r="31" spans="1:16" x14ac:dyDescent="0.25">
      <c r="A31" s="1">
        <v>29</v>
      </c>
      <c r="B31" s="7">
        <v>4</v>
      </c>
      <c r="C31" s="20" t="s">
        <v>161</v>
      </c>
      <c r="D31" s="20"/>
      <c r="E31" s="1" t="s">
        <v>140</v>
      </c>
      <c r="F31" s="26" t="s">
        <v>141</v>
      </c>
      <c r="G31" s="27"/>
      <c r="H31" s="41" t="s">
        <v>142</v>
      </c>
      <c r="I31" s="27"/>
      <c r="J31" s="44" t="s">
        <v>143</v>
      </c>
      <c r="K31" s="29"/>
      <c r="L31" s="23" t="s">
        <v>45</v>
      </c>
      <c r="M31" s="24"/>
      <c r="N31" s="13">
        <v>8.0000000000000002E-3</v>
      </c>
      <c r="O31" s="54"/>
      <c r="P31" s="54"/>
    </row>
    <row r="32" spans="1:16" x14ac:dyDescent="0.25">
      <c r="A32" s="1">
        <v>30</v>
      </c>
      <c r="B32" s="1">
        <v>5</v>
      </c>
      <c r="C32" s="25" t="s">
        <v>171</v>
      </c>
      <c r="D32" s="20"/>
      <c r="E32" s="6">
        <v>100</v>
      </c>
      <c r="F32" s="26" t="s">
        <v>145</v>
      </c>
      <c r="G32" s="27"/>
      <c r="H32" s="41" t="s">
        <v>142</v>
      </c>
      <c r="I32" s="27"/>
      <c r="J32" s="28" t="s">
        <v>144</v>
      </c>
      <c r="K32" s="29"/>
      <c r="L32" s="30" t="s">
        <v>46</v>
      </c>
      <c r="M32" s="31"/>
      <c r="N32" s="14">
        <v>0.01</v>
      </c>
      <c r="O32" s="54"/>
      <c r="P32" s="54"/>
    </row>
    <row r="33" spans="1:17" x14ac:dyDescent="0.25">
      <c r="A33" s="1">
        <v>31</v>
      </c>
      <c r="B33" s="1">
        <v>1</v>
      </c>
      <c r="C33" s="20" t="s">
        <v>153</v>
      </c>
      <c r="D33" s="20"/>
      <c r="E33" s="1" t="s">
        <v>147</v>
      </c>
      <c r="F33" s="26" t="s">
        <v>146</v>
      </c>
      <c r="G33" s="27"/>
      <c r="H33" s="41" t="s">
        <v>142</v>
      </c>
      <c r="I33" s="27"/>
      <c r="J33" s="44" t="s">
        <v>148</v>
      </c>
      <c r="K33" s="29"/>
      <c r="L33" s="23" t="s">
        <v>45</v>
      </c>
      <c r="M33" s="24"/>
      <c r="N33" s="13">
        <v>0.1</v>
      </c>
      <c r="O33" s="54"/>
      <c r="P33" s="54"/>
    </row>
    <row r="34" spans="1:17" ht="13.2" customHeight="1" x14ac:dyDescent="0.25">
      <c r="A34" s="1">
        <v>32</v>
      </c>
      <c r="B34" s="1">
        <v>1</v>
      </c>
      <c r="C34" s="25" t="s">
        <v>152</v>
      </c>
      <c r="D34" s="20"/>
      <c r="E34" s="6" t="s">
        <v>150</v>
      </c>
      <c r="F34" s="26" t="s">
        <v>149</v>
      </c>
      <c r="G34" s="27"/>
      <c r="H34" s="41" t="s">
        <v>129</v>
      </c>
      <c r="I34" s="27"/>
      <c r="J34" s="28" t="s">
        <v>151</v>
      </c>
      <c r="K34" s="29"/>
      <c r="L34" s="23" t="s">
        <v>45</v>
      </c>
      <c r="M34" s="24"/>
      <c r="N34" s="13">
        <v>9.7000000000000003E-2</v>
      </c>
      <c r="O34" s="54"/>
      <c r="P34" s="54"/>
    </row>
    <row r="35" spans="1:17" x14ac:dyDescent="0.25">
      <c r="A35" s="1">
        <v>33</v>
      </c>
      <c r="B35" s="1">
        <v>3</v>
      </c>
      <c r="C35" s="20" t="s">
        <v>170</v>
      </c>
      <c r="D35" s="20"/>
      <c r="E35" s="1" t="s">
        <v>154</v>
      </c>
      <c r="F35" s="26" t="s">
        <v>155</v>
      </c>
      <c r="G35" s="27"/>
      <c r="H35" s="41" t="s">
        <v>129</v>
      </c>
      <c r="I35" s="27"/>
      <c r="J35" s="44" t="s">
        <v>156</v>
      </c>
      <c r="K35" s="29"/>
      <c r="L35" s="23" t="s">
        <v>45</v>
      </c>
      <c r="M35" s="24"/>
      <c r="N35" s="13">
        <v>5.0000000000000001E-3</v>
      </c>
      <c r="O35" s="54"/>
      <c r="P35" s="54"/>
    </row>
    <row r="36" spans="1:17" x14ac:dyDescent="0.25">
      <c r="A36" s="1">
        <v>34</v>
      </c>
      <c r="B36" s="1">
        <v>1</v>
      </c>
      <c r="C36" s="25" t="s">
        <v>160</v>
      </c>
      <c r="D36" s="20"/>
      <c r="E36" s="6" t="s">
        <v>158</v>
      </c>
      <c r="F36" s="26" t="s">
        <v>157</v>
      </c>
      <c r="G36" s="27"/>
      <c r="H36" s="41" t="s">
        <v>129</v>
      </c>
      <c r="I36" s="27"/>
      <c r="J36" s="28" t="s">
        <v>159</v>
      </c>
      <c r="K36" s="29"/>
      <c r="L36" s="23" t="s">
        <v>45</v>
      </c>
      <c r="M36" s="24"/>
      <c r="N36" s="13">
        <v>0.1</v>
      </c>
      <c r="O36" s="54"/>
      <c r="P36" s="54"/>
    </row>
    <row r="37" spans="1:17" x14ac:dyDescent="0.25">
      <c r="A37" s="1">
        <v>35</v>
      </c>
      <c r="B37" s="1">
        <v>3</v>
      </c>
      <c r="C37" s="20" t="s">
        <v>164</v>
      </c>
      <c r="D37" s="20"/>
      <c r="E37" s="1" t="s">
        <v>138</v>
      </c>
      <c r="F37" s="26" t="s">
        <v>162</v>
      </c>
      <c r="G37" s="27"/>
      <c r="H37" s="41" t="s">
        <v>129</v>
      </c>
      <c r="I37" s="27"/>
      <c r="J37" s="44" t="s">
        <v>163</v>
      </c>
      <c r="K37" s="29"/>
      <c r="L37" s="23" t="s">
        <v>45</v>
      </c>
      <c r="M37" s="24"/>
      <c r="N37" s="13">
        <v>0.29099999999999998</v>
      </c>
      <c r="O37" s="54"/>
      <c r="P37" s="54"/>
    </row>
    <row r="38" spans="1:17" ht="49.2" customHeight="1" x14ac:dyDescent="0.25">
      <c r="A38" s="1">
        <v>36</v>
      </c>
      <c r="B38" s="1">
        <v>1</v>
      </c>
      <c r="C38" s="20" t="s">
        <v>186</v>
      </c>
      <c r="D38" s="20"/>
      <c r="E38" s="10">
        <v>2.8E-3</v>
      </c>
      <c r="F38" s="26" t="s">
        <v>236</v>
      </c>
      <c r="G38" s="45"/>
      <c r="H38" s="41" t="s">
        <v>237</v>
      </c>
      <c r="I38" s="27"/>
      <c r="J38" s="28" t="s">
        <v>235</v>
      </c>
      <c r="K38" s="29"/>
      <c r="L38" s="23" t="s">
        <v>46</v>
      </c>
      <c r="M38" s="24"/>
      <c r="N38" s="13">
        <v>2.27</v>
      </c>
      <c r="O38" s="54"/>
      <c r="P38" s="54"/>
      <c r="Q38" s="11" t="s">
        <v>238</v>
      </c>
    </row>
    <row r="39" spans="1:17" ht="26.4" customHeight="1" x14ac:dyDescent="0.25">
      <c r="A39" s="1">
        <v>37</v>
      </c>
      <c r="B39" s="8">
        <v>1</v>
      </c>
      <c r="C39" s="32" t="s">
        <v>167</v>
      </c>
      <c r="D39" s="33"/>
      <c r="E39" s="12" t="s">
        <v>166</v>
      </c>
      <c r="F39" s="34" t="s">
        <v>244</v>
      </c>
      <c r="G39" s="35"/>
      <c r="H39" s="36" t="s">
        <v>165</v>
      </c>
      <c r="I39" s="35"/>
      <c r="J39" s="37" t="s">
        <v>242</v>
      </c>
      <c r="K39" s="38"/>
      <c r="L39" s="39" t="s">
        <v>243</v>
      </c>
      <c r="M39" s="40"/>
      <c r="N39" s="15">
        <v>0.22</v>
      </c>
      <c r="O39" s="54"/>
      <c r="P39" s="54"/>
      <c r="Q39" s="11" t="s">
        <v>247</v>
      </c>
    </row>
    <row r="40" spans="1:17" ht="33" customHeight="1" x14ac:dyDescent="0.25">
      <c r="A40" s="1">
        <v>38</v>
      </c>
      <c r="B40" s="1">
        <v>2</v>
      </c>
      <c r="C40" s="20" t="s">
        <v>232</v>
      </c>
      <c r="D40" s="20"/>
      <c r="E40" s="1"/>
      <c r="F40" s="26" t="s">
        <v>168</v>
      </c>
      <c r="G40" s="27"/>
      <c r="H40" s="41" t="s">
        <v>34</v>
      </c>
      <c r="I40" s="27"/>
      <c r="J40" s="42">
        <v>430182070816</v>
      </c>
      <c r="K40" s="43"/>
      <c r="L40" s="23" t="s">
        <v>169</v>
      </c>
      <c r="M40" s="24"/>
      <c r="N40" s="13">
        <v>1.06</v>
      </c>
      <c r="O40" s="54"/>
      <c r="P40" s="54"/>
      <c r="Q40" s="11" t="s">
        <v>239</v>
      </c>
    </row>
    <row r="41" spans="1:17" ht="30.6" customHeight="1" x14ac:dyDescent="0.25">
      <c r="A41" s="1">
        <v>39</v>
      </c>
      <c r="B41" s="1">
        <v>1</v>
      </c>
      <c r="C41" s="25" t="s">
        <v>172</v>
      </c>
      <c r="D41" s="20"/>
      <c r="E41" s="6"/>
      <c r="F41" s="26" t="s">
        <v>184</v>
      </c>
      <c r="G41" s="27"/>
      <c r="H41" s="41" t="s">
        <v>119</v>
      </c>
      <c r="I41" s="27"/>
      <c r="J41" s="28" t="s">
        <v>185</v>
      </c>
      <c r="K41" s="29"/>
      <c r="L41" s="30" t="s">
        <v>119</v>
      </c>
      <c r="M41" s="31"/>
      <c r="N41" s="16">
        <v>16.562999999999999</v>
      </c>
      <c r="O41" s="54"/>
      <c r="P41" s="54"/>
    </row>
    <row r="42" spans="1:17" ht="34.799999999999997" customHeight="1" x14ac:dyDescent="0.25">
      <c r="A42" s="1">
        <v>40</v>
      </c>
      <c r="B42" s="1">
        <v>1</v>
      </c>
      <c r="C42" s="20" t="s">
        <v>173</v>
      </c>
      <c r="D42" s="20"/>
      <c r="E42" s="1"/>
      <c r="F42" s="26" t="s">
        <v>181</v>
      </c>
      <c r="G42" s="27"/>
      <c r="H42" s="41" t="s">
        <v>119</v>
      </c>
      <c r="I42" s="27"/>
      <c r="J42" s="44" t="s">
        <v>182</v>
      </c>
      <c r="K42" s="29"/>
      <c r="L42" s="23" t="s">
        <v>183</v>
      </c>
      <c r="M42" s="24"/>
      <c r="N42" s="17">
        <v>0.33300000000000002</v>
      </c>
      <c r="O42" s="54"/>
      <c r="P42" s="54"/>
    </row>
    <row r="43" spans="1:17" ht="41.4" customHeight="1" x14ac:dyDescent="0.25">
      <c r="A43" s="1">
        <v>41</v>
      </c>
      <c r="B43" s="1">
        <v>1</v>
      </c>
      <c r="C43" s="25" t="s">
        <v>174</v>
      </c>
      <c r="D43" s="20"/>
      <c r="E43" s="6"/>
      <c r="F43" s="26" t="s">
        <v>178</v>
      </c>
      <c r="G43" s="27"/>
      <c r="H43" s="26" t="s">
        <v>119</v>
      </c>
      <c r="I43" s="27"/>
      <c r="J43" s="28" t="s">
        <v>179</v>
      </c>
      <c r="K43" s="29"/>
      <c r="L43" s="30" t="s">
        <v>180</v>
      </c>
      <c r="M43" s="31"/>
      <c r="N43" s="17">
        <v>1.7090000000000001</v>
      </c>
      <c r="O43" s="54"/>
      <c r="P43" s="54"/>
    </row>
    <row r="44" spans="1:17" ht="46.2" customHeight="1" x14ac:dyDescent="0.25">
      <c r="A44" s="1">
        <v>42</v>
      </c>
      <c r="B44" s="1">
        <v>1</v>
      </c>
      <c r="C44" s="20" t="s">
        <v>175</v>
      </c>
      <c r="D44" s="20"/>
      <c r="E44" s="1"/>
      <c r="F44" s="26" t="s">
        <v>187</v>
      </c>
      <c r="G44" s="27"/>
      <c r="H44" s="41" t="s">
        <v>119</v>
      </c>
      <c r="I44" s="27"/>
      <c r="J44" s="44" t="s">
        <v>176</v>
      </c>
      <c r="K44" s="29"/>
      <c r="L44" s="23" t="s">
        <v>177</v>
      </c>
      <c r="M44" s="24"/>
      <c r="N44" s="17">
        <v>2.4260000000000002</v>
      </c>
      <c r="O44" s="54"/>
      <c r="P44" s="54"/>
    </row>
    <row r="45" spans="1:17" x14ac:dyDescent="0.25">
      <c r="A45" s="20" t="s">
        <v>241</v>
      </c>
      <c r="B45" s="21">
        <f>SUM(B3:B44)</f>
        <v>93</v>
      </c>
      <c r="N45" s="22">
        <f>SUM(N4:N44)</f>
        <v>45.341999999999999</v>
      </c>
    </row>
    <row r="46" spans="1:17" x14ac:dyDescent="0.25">
      <c r="A46" s="20"/>
      <c r="B46" s="21"/>
      <c r="N46" s="21"/>
    </row>
  </sheetData>
  <mergeCells count="265">
    <mergeCell ref="O44:P44"/>
    <mergeCell ref="O34:P34"/>
    <mergeCell ref="O35:P35"/>
    <mergeCell ref="O36:P36"/>
    <mergeCell ref="O37:P37"/>
    <mergeCell ref="O38:P38"/>
    <mergeCell ref="O40:P40"/>
    <mergeCell ref="O41:P41"/>
    <mergeCell ref="O42:P42"/>
    <mergeCell ref="O43:P43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1:P2"/>
    <mergeCell ref="O39:P39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C34:D34"/>
    <mergeCell ref="F34:G34"/>
    <mergeCell ref="H34:I34"/>
    <mergeCell ref="J34:K34"/>
    <mergeCell ref="L34:M34"/>
    <mergeCell ref="C35:D35"/>
    <mergeCell ref="F35:G35"/>
    <mergeCell ref="H36:I36"/>
    <mergeCell ref="J35:K35"/>
    <mergeCell ref="L35:M35"/>
    <mergeCell ref="H35:I35"/>
    <mergeCell ref="C36:D36"/>
    <mergeCell ref="F36:G36"/>
    <mergeCell ref="J36:K36"/>
    <mergeCell ref="L36:M36"/>
    <mergeCell ref="C32:D32"/>
    <mergeCell ref="F32:G32"/>
    <mergeCell ref="H32:I32"/>
    <mergeCell ref="J32:K32"/>
    <mergeCell ref="L32:M32"/>
    <mergeCell ref="C33:D33"/>
    <mergeCell ref="F33:G33"/>
    <mergeCell ref="H33:I33"/>
    <mergeCell ref="J33:K33"/>
    <mergeCell ref="L33:M33"/>
    <mergeCell ref="C30:D30"/>
    <mergeCell ref="F30:G30"/>
    <mergeCell ref="H30:I30"/>
    <mergeCell ref="J30:K30"/>
    <mergeCell ref="L30:M30"/>
    <mergeCell ref="C31:D31"/>
    <mergeCell ref="F31:G31"/>
    <mergeCell ref="H31:I31"/>
    <mergeCell ref="J31:K31"/>
    <mergeCell ref="L31:M31"/>
    <mergeCell ref="C28:D28"/>
    <mergeCell ref="F28:G28"/>
    <mergeCell ref="H28:I28"/>
    <mergeCell ref="J28:K28"/>
    <mergeCell ref="L28:M28"/>
    <mergeCell ref="C29:D29"/>
    <mergeCell ref="F29:G29"/>
    <mergeCell ref="H29:I29"/>
    <mergeCell ref="J29:K29"/>
    <mergeCell ref="L29:M29"/>
    <mergeCell ref="C26:D26"/>
    <mergeCell ref="F26:G26"/>
    <mergeCell ref="H26:I26"/>
    <mergeCell ref="J26:K26"/>
    <mergeCell ref="L26:M26"/>
    <mergeCell ref="C27:D27"/>
    <mergeCell ref="F27:G27"/>
    <mergeCell ref="H27:I27"/>
    <mergeCell ref="J27:K27"/>
    <mergeCell ref="L27:M27"/>
    <mergeCell ref="C3:D3"/>
    <mergeCell ref="F3:G3"/>
    <mergeCell ref="C4:D4"/>
    <mergeCell ref="A1:A2"/>
    <mergeCell ref="B1:B2"/>
    <mergeCell ref="C1:D2"/>
    <mergeCell ref="E1:E2"/>
    <mergeCell ref="F1:G2"/>
    <mergeCell ref="J1:K2"/>
    <mergeCell ref="H1:I2"/>
    <mergeCell ref="J3:K3"/>
    <mergeCell ref="H3:I3"/>
    <mergeCell ref="H6:I6"/>
    <mergeCell ref="H5:I5"/>
    <mergeCell ref="C11:D11"/>
    <mergeCell ref="C12:D12"/>
    <mergeCell ref="C13:D13"/>
    <mergeCell ref="C14:D14"/>
    <mergeCell ref="C15:D15"/>
    <mergeCell ref="C5:D5"/>
    <mergeCell ref="C6:D6"/>
    <mergeCell ref="C7:D7"/>
    <mergeCell ref="C8:D8"/>
    <mergeCell ref="C9:D9"/>
    <mergeCell ref="C10:D10"/>
    <mergeCell ref="F12:G12"/>
    <mergeCell ref="H9:I9"/>
    <mergeCell ref="H10:I10"/>
    <mergeCell ref="H11:I11"/>
    <mergeCell ref="H12:I12"/>
    <mergeCell ref="H13:I13"/>
    <mergeCell ref="H14:I14"/>
    <mergeCell ref="H8:I8"/>
    <mergeCell ref="H7:I7"/>
    <mergeCell ref="L1:M2"/>
    <mergeCell ref="F16:G16"/>
    <mergeCell ref="H16:I16"/>
    <mergeCell ref="J16:K16"/>
    <mergeCell ref="L16:M16"/>
    <mergeCell ref="H4:I4"/>
    <mergeCell ref="J10:K10"/>
    <mergeCell ref="J9:K9"/>
    <mergeCell ref="J8:K8"/>
    <mergeCell ref="J7:K7"/>
    <mergeCell ref="J6:K6"/>
    <mergeCell ref="J5:K5"/>
    <mergeCell ref="J4:K4"/>
    <mergeCell ref="L15:M15"/>
    <mergeCell ref="L10:M10"/>
    <mergeCell ref="L11:M11"/>
    <mergeCell ref="L12:M12"/>
    <mergeCell ref="L13:M13"/>
    <mergeCell ref="F13:G13"/>
    <mergeCell ref="F14:G14"/>
    <mergeCell ref="F15:G15"/>
    <mergeCell ref="H15:I15"/>
    <mergeCell ref="F4:G4"/>
    <mergeCell ref="F5:G5"/>
    <mergeCell ref="L14:M14"/>
    <mergeCell ref="J11:K11"/>
    <mergeCell ref="J12:K12"/>
    <mergeCell ref="J13:K13"/>
    <mergeCell ref="J14:K14"/>
    <mergeCell ref="L3:M3"/>
    <mergeCell ref="J15:K15"/>
    <mergeCell ref="C17:D17"/>
    <mergeCell ref="F17:G17"/>
    <mergeCell ref="H17:I17"/>
    <mergeCell ref="J17:K17"/>
    <mergeCell ref="L17:M17"/>
    <mergeCell ref="L9:M9"/>
    <mergeCell ref="L4:M4"/>
    <mergeCell ref="L5:M5"/>
    <mergeCell ref="L6:M6"/>
    <mergeCell ref="L7:M7"/>
    <mergeCell ref="L8:M8"/>
    <mergeCell ref="F6:G6"/>
    <mergeCell ref="F7:G7"/>
    <mergeCell ref="F8:G8"/>
    <mergeCell ref="F9:G9"/>
    <mergeCell ref="F10:G10"/>
    <mergeCell ref="F11:G11"/>
    <mergeCell ref="C18:D18"/>
    <mergeCell ref="F18:G18"/>
    <mergeCell ref="H18:I18"/>
    <mergeCell ref="J18:K18"/>
    <mergeCell ref="L18:M18"/>
    <mergeCell ref="C16:D16"/>
    <mergeCell ref="C19:D19"/>
    <mergeCell ref="F19:G19"/>
    <mergeCell ref="H19:I19"/>
    <mergeCell ref="J19:K19"/>
    <mergeCell ref="L19:M19"/>
    <mergeCell ref="C20:D20"/>
    <mergeCell ref="F20:G20"/>
    <mergeCell ref="H20:I20"/>
    <mergeCell ref="J20:K20"/>
    <mergeCell ref="L20:M20"/>
    <mergeCell ref="C21:D21"/>
    <mergeCell ref="F21:G21"/>
    <mergeCell ref="H21:I21"/>
    <mergeCell ref="J21:K21"/>
    <mergeCell ref="L21:M21"/>
    <mergeCell ref="C22:D22"/>
    <mergeCell ref="F22:G22"/>
    <mergeCell ref="H22:I22"/>
    <mergeCell ref="J22:K22"/>
    <mergeCell ref="L22:M22"/>
    <mergeCell ref="C25:D25"/>
    <mergeCell ref="F25:G25"/>
    <mergeCell ref="H25:I25"/>
    <mergeCell ref="J25:K25"/>
    <mergeCell ref="L25:M25"/>
    <mergeCell ref="C23:D23"/>
    <mergeCell ref="F23:G23"/>
    <mergeCell ref="H23:I23"/>
    <mergeCell ref="J23:K23"/>
    <mergeCell ref="L23:M23"/>
    <mergeCell ref="C24:D24"/>
    <mergeCell ref="F24:G24"/>
    <mergeCell ref="H24:I24"/>
    <mergeCell ref="J24:K24"/>
    <mergeCell ref="L24:M24"/>
    <mergeCell ref="L37:M37"/>
    <mergeCell ref="C44:D44"/>
    <mergeCell ref="F44:G44"/>
    <mergeCell ref="H44:I44"/>
    <mergeCell ref="J44:K44"/>
    <mergeCell ref="L44:M44"/>
    <mergeCell ref="C41:D41"/>
    <mergeCell ref="F41:G41"/>
    <mergeCell ref="H41:I41"/>
    <mergeCell ref="J41:K41"/>
    <mergeCell ref="L41:M41"/>
    <mergeCell ref="C42:D42"/>
    <mergeCell ref="F42:G42"/>
    <mergeCell ref="H42:I42"/>
    <mergeCell ref="J42:K42"/>
    <mergeCell ref="L42:M42"/>
    <mergeCell ref="C38:D38"/>
    <mergeCell ref="F38:G38"/>
    <mergeCell ref="H38:I38"/>
    <mergeCell ref="J38:K38"/>
    <mergeCell ref="N1:N2"/>
    <mergeCell ref="A45:A46"/>
    <mergeCell ref="B45:B46"/>
    <mergeCell ref="N45:N46"/>
    <mergeCell ref="L38:M38"/>
    <mergeCell ref="C43:D43"/>
    <mergeCell ref="F43:G43"/>
    <mergeCell ref="H43:I43"/>
    <mergeCell ref="J43:K43"/>
    <mergeCell ref="L43:M43"/>
    <mergeCell ref="C39:D39"/>
    <mergeCell ref="F39:G39"/>
    <mergeCell ref="H39:I39"/>
    <mergeCell ref="J39:K39"/>
    <mergeCell ref="L39:M39"/>
    <mergeCell ref="C40:D40"/>
    <mergeCell ref="F40:G40"/>
    <mergeCell ref="H40:I40"/>
    <mergeCell ref="J40:K40"/>
    <mergeCell ref="L40:M40"/>
    <mergeCell ref="C37:D37"/>
    <mergeCell ref="F37:G37"/>
    <mergeCell ref="H37:I37"/>
    <mergeCell ref="J37:K37"/>
  </mergeCells>
  <phoneticPr fontId="4" type="noConversion"/>
  <hyperlinks>
    <hyperlink ref="F14" r:id="rId1" xr:uid="{E4825329-DB36-4378-A960-62DB8970FAE7}"/>
    <hyperlink ref="Q39" r:id="rId2" xr:uid="{DC43F918-37AC-4B16-A2A7-623E8EFB69C5}"/>
    <hyperlink ref="Q38" r:id="rId3" xr:uid="{EADC2243-C866-45BB-8E72-B2BDBADCC5EB}"/>
    <hyperlink ref="Q40" r:id="rId4" xr:uid="{DEEE24CF-C1AC-4DA3-BBCC-96CCF0FDA4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8644-B297-4EB9-88B7-DDE07C900826}">
  <dimension ref="A1:F38"/>
  <sheetViews>
    <sheetView zoomScale="85" zoomScaleNormal="85" workbookViewId="0">
      <selection activeCell="A24" sqref="A24"/>
    </sheetView>
  </sheetViews>
  <sheetFormatPr defaultRowHeight="13.8" x14ac:dyDescent="0.25"/>
  <cols>
    <col min="1" max="3" width="25.296875" customWidth="1"/>
  </cols>
  <sheetData>
    <row r="1" spans="1:6" ht="46.8" customHeight="1" x14ac:dyDescent="0.25">
      <c r="A1" s="9" t="s">
        <v>190</v>
      </c>
      <c r="B1" s="57" t="s">
        <v>191</v>
      </c>
      <c r="C1" s="57"/>
    </row>
    <row r="2" spans="1:6" x14ac:dyDescent="0.25">
      <c r="A2" s="1" t="s">
        <v>192</v>
      </c>
      <c r="B2" s="20" t="s">
        <v>197</v>
      </c>
      <c r="C2" s="20"/>
    </row>
    <row r="3" spans="1:6" x14ac:dyDescent="0.25">
      <c r="A3" s="4" t="s">
        <v>193</v>
      </c>
      <c r="B3" s="20" t="s">
        <v>195</v>
      </c>
      <c r="C3" s="20"/>
    </row>
    <row r="4" spans="1:6" x14ac:dyDescent="0.25">
      <c r="A4" s="4" t="s">
        <v>194</v>
      </c>
      <c r="B4" s="20" t="s">
        <v>196</v>
      </c>
      <c r="C4" s="20"/>
    </row>
    <row r="5" spans="1:6" x14ac:dyDescent="0.25">
      <c r="A5" s="4" t="s">
        <v>198</v>
      </c>
      <c r="B5" s="20" t="s">
        <v>197</v>
      </c>
      <c r="C5" s="20"/>
    </row>
    <row r="6" spans="1:6" x14ac:dyDescent="0.25">
      <c r="A6" s="4" t="s">
        <v>231</v>
      </c>
      <c r="B6" s="41" t="s">
        <v>60</v>
      </c>
      <c r="C6" s="27"/>
    </row>
    <row r="7" spans="1:6" x14ac:dyDescent="0.25">
      <c r="A7" s="4" t="s">
        <v>199</v>
      </c>
      <c r="B7" s="20" t="s">
        <v>202</v>
      </c>
      <c r="C7" s="20"/>
    </row>
    <row r="8" spans="1:6" x14ac:dyDescent="0.25">
      <c r="A8" s="4" t="s">
        <v>200</v>
      </c>
      <c r="B8" s="20" t="s">
        <v>201</v>
      </c>
      <c r="C8" s="20"/>
    </row>
    <row r="9" spans="1:6" x14ac:dyDescent="0.25">
      <c r="A9" s="4" t="s">
        <v>203</v>
      </c>
      <c r="B9" s="20" t="s">
        <v>195</v>
      </c>
      <c r="C9" s="20"/>
    </row>
    <row r="10" spans="1:6" x14ac:dyDescent="0.25">
      <c r="A10" s="4" t="s">
        <v>204</v>
      </c>
      <c r="B10" s="20" t="s">
        <v>196</v>
      </c>
      <c r="C10" s="20"/>
    </row>
    <row r="11" spans="1:6" x14ac:dyDescent="0.25">
      <c r="A11" s="4" t="s">
        <v>205</v>
      </c>
      <c r="B11" s="20" t="s">
        <v>206</v>
      </c>
      <c r="C11" s="20"/>
    </row>
    <row r="12" spans="1:6" x14ac:dyDescent="0.25">
      <c r="A12" s="4" t="s">
        <v>207</v>
      </c>
      <c r="B12" s="20" t="s">
        <v>211</v>
      </c>
      <c r="C12" s="20"/>
    </row>
    <row r="13" spans="1:6" x14ac:dyDescent="0.25">
      <c r="A13" s="4" t="s">
        <v>208</v>
      </c>
      <c r="B13" s="20" t="s">
        <v>212</v>
      </c>
      <c r="C13" s="20"/>
    </row>
    <row r="14" spans="1:6" x14ac:dyDescent="0.25">
      <c r="A14" s="4" t="s">
        <v>209</v>
      </c>
      <c r="B14" s="20" t="s">
        <v>213</v>
      </c>
      <c r="C14" s="20"/>
    </row>
    <row r="15" spans="1:6" x14ac:dyDescent="0.25">
      <c r="A15" s="4" t="s">
        <v>210</v>
      </c>
      <c r="B15" s="20" t="s">
        <v>214</v>
      </c>
      <c r="C15" s="20"/>
    </row>
    <row r="16" spans="1:6" x14ac:dyDescent="0.25">
      <c r="A16" s="4" t="s">
        <v>223</v>
      </c>
      <c r="B16" s="55" t="s">
        <v>60</v>
      </c>
      <c r="C16" s="55"/>
      <c r="D16" s="5"/>
      <c r="E16" s="56"/>
      <c r="F16" s="56"/>
    </row>
    <row r="17" spans="1:6" x14ac:dyDescent="0.25">
      <c r="A17" s="4" t="s">
        <v>224</v>
      </c>
      <c r="B17" s="55" t="s">
        <v>228</v>
      </c>
      <c r="C17" s="55"/>
      <c r="D17" s="5"/>
      <c r="E17" s="56"/>
      <c r="F17" s="56"/>
    </row>
    <row r="18" spans="1:6" x14ac:dyDescent="0.25">
      <c r="A18" s="4" t="s">
        <v>225</v>
      </c>
      <c r="B18" s="55" t="s">
        <v>229</v>
      </c>
      <c r="C18" s="55"/>
      <c r="D18" s="5"/>
      <c r="E18" s="56"/>
      <c r="F18" s="56"/>
    </row>
    <row r="19" spans="1:6" x14ac:dyDescent="0.25">
      <c r="A19" s="4" t="s">
        <v>226</v>
      </c>
      <c r="B19" s="55" t="s">
        <v>230</v>
      </c>
      <c r="C19" s="55"/>
      <c r="D19" s="5"/>
      <c r="E19" s="56"/>
      <c r="F19" s="56"/>
    </row>
    <row r="20" spans="1:6" x14ac:dyDescent="0.25">
      <c r="A20" s="4" t="s">
        <v>227</v>
      </c>
      <c r="B20" s="20" t="s">
        <v>195</v>
      </c>
      <c r="C20" s="20"/>
    </row>
    <row r="21" spans="1:6" x14ac:dyDescent="0.25">
      <c r="A21" s="4" t="s">
        <v>215</v>
      </c>
      <c r="B21" s="20" t="s">
        <v>220</v>
      </c>
      <c r="C21" s="20"/>
    </row>
    <row r="22" spans="1:6" x14ac:dyDescent="0.25">
      <c r="A22" s="4" t="s">
        <v>216</v>
      </c>
      <c r="B22" s="20" t="s">
        <v>219</v>
      </c>
      <c r="C22" s="20"/>
    </row>
    <row r="23" spans="1:6" x14ac:dyDescent="0.25">
      <c r="A23" s="4" t="s">
        <v>217</v>
      </c>
      <c r="B23" s="20" t="s">
        <v>221</v>
      </c>
      <c r="C23" s="20"/>
    </row>
    <row r="24" spans="1:6" x14ac:dyDescent="0.25">
      <c r="A24" s="4" t="s">
        <v>218</v>
      </c>
      <c r="B24" s="20" t="s">
        <v>222</v>
      </c>
      <c r="C24" s="20"/>
    </row>
    <row r="25" spans="1:6" x14ac:dyDescent="0.25">
      <c r="B25" s="56"/>
      <c r="C25" s="56"/>
    </row>
    <row r="26" spans="1:6" x14ac:dyDescent="0.25">
      <c r="B26" s="56"/>
      <c r="C26" s="56"/>
    </row>
    <row r="27" spans="1:6" x14ac:dyDescent="0.25">
      <c r="B27" s="56"/>
      <c r="C27" s="56"/>
    </row>
    <row r="28" spans="1:6" x14ac:dyDescent="0.25">
      <c r="B28" s="56"/>
      <c r="C28" s="56"/>
    </row>
    <row r="29" spans="1:6" x14ac:dyDescent="0.25">
      <c r="B29" s="56"/>
      <c r="C29" s="56"/>
    </row>
    <row r="30" spans="1:6" x14ac:dyDescent="0.25">
      <c r="B30" s="56"/>
      <c r="C30" s="56"/>
    </row>
    <row r="31" spans="1:6" x14ac:dyDescent="0.25">
      <c r="B31" s="56"/>
      <c r="C31" s="56"/>
    </row>
    <row r="32" spans="1:6" x14ac:dyDescent="0.25">
      <c r="B32" s="56"/>
      <c r="C32" s="56"/>
    </row>
    <row r="33" spans="2:3" x14ac:dyDescent="0.25">
      <c r="B33" s="56"/>
      <c r="C33" s="56"/>
    </row>
    <row r="34" spans="2:3" x14ac:dyDescent="0.25">
      <c r="B34" s="56"/>
      <c r="C34" s="56"/>
    </row>
    <row r="35" spans="2:3" x14ac:dyDescent="0.25">
      <c r="B35" s="56"/>
      <c r="C35" s="56"/>
    </row>
    <row r="36" spans="2:3" x14ac:dyDescent="0.25">
      <c r="B36" s="56"/>
      <c r="C36" s="56"/>
    </row>
    <row r="37" spans="2:3" x14ac:dyDescent="0.25">
      <c r="B37" s="56"/>
      <c r="C37" s="56"/>
    </row>
    <row r="38" spans="2:3" x14ac:dyDescent="0.25">
      <c r="B38" s="56"/>
      <c r="C38" s="56"/>
    </row>
  </sheetData>
  <mergeCells count="42">
    <mergeCell ref="B7:C7"/>
    <mergeCell ref="B1:C1"/>
    <mergeCell ref="B2:C2"/>
    <mergeCell ref="B3:C3"/>
    <mergeCell ref="B4:C4"/>
    <mergeCell ref="B5:C5"/>
    <mergeCell ref="B6:C6"/>
    <mergeCell ref="B14:C14"/>
    <mergeCell ref="B15:C15"/>
    <mergeCell ref="B8:C8"/>
    <mergeCell ref="B9:C9"/>
    <mergeCell ref="B10:C10"/>
    <mergeCell ref="B11:C11"/>
    <mergeCell ref="B12:C12"/>
    <mergeCell ref="B13:C13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E16:F16"/>
    <mergeCell ref="E17:F17"/>
    <mergeCell ref="E18:F18"/>
    <mergeCell ref="E19:F19"/>
    <mergeCell ref="B16:C16"/>
    <mergeCell ref="B17:C17"/>
    <mergeCell ref="B18:C18"/>
    <mergeCell ref="B19:C19"/>
    <mergeCell ref="B38:C38"/>
    <mergeCell ref="B32:C32"/>
    <mergeCell ref="B33:C33"/>
    <mergeCell ref="B34:C34"/>
    <mergeCell ref="B35:C35"/>
    <mergeCell ref="B36:C36"/>
    <mergeCell ref="B37:C3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A6EF-21D4-4EA6-8CF9-394902F96F16}">
  <dimension ref="A1:K9"/>
  <sheetViews>
    <sheetView zoomScale="115" zoomScaleNormal="115" workbookViewId="0">
      <selection activeCell="D7" sqref="D7:G7"/>
    </sheetView>
  </sheetViews>
  <sheetFormatPr defaultRowHeight="13.8" x14ac:dyDescent="0.25"/>
  <cols>
    <col min="1" max="1" width="19.5" customWidth="1"/>
    <col min="7" max="7" width="41.296875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55" t="s">
        <v>2</v>
      </c>
      <c r="E1" s="55"/>
      <c r="F1" s="55"/>
      <c r="G1" s="55"/>
    </row>
    <row r="2" spans="1:11" x14ac:dyDescent="0.25">
      <c r="A2" s="2">
        <v>18650</v>
      </c>
      <c r="B2" s="1">
        <v>4</v>
      </c>
      <c r="C2" s="1">
        <v>189</v>
      </c>
      <c r="D2" s="55" t="s">
        <v>4</v>
      </c>
      <c r="E2" s="55"/>
      <c r="F2" s="55"/>
      <c r="G2" s="55"/>
      <c r="H2" s="58" t="s">
        <v>16</v>
      </c>
      <c r="I2" s="59"/>
      <c r="J2" s="59"/>
    </row>
    <row r="3" spans="1:11" x14ac:dyDescent="0.25">
      <c r="A3" s="60" t="s">
        <v>5</v>
      </c>
      <c r="B3" s="20">
        <v>1</v>
      </c>
      <c r="C3" s="20">
        <v>116</v>
      </c>
      <c r="D3" s="62" t="s">
        <v>6</v>
      </c>
      <c r="E3" s="55"/>
      <c r="F3" s="55"/>
      <c r="G3" s="55"/>
    </row>
    <row r="4" spans="1:11" x14ac:dyDescent="0.25">
      <c r="A4" s="61"/>
      <c r="B4" s="20"/>
      <c r="C4" s="20"/>
      <c r="D4" s="55"/>
      <c r="E4" s="55"/>
      <c r="F4" s="55"/>
      <c r="G4" s="55"/>
    </row>
    <row r="5" spans="1:11" x14ac:dyDescent="0.25">
      <c r="A5" s="2" t="s">
        <v>7</v>
      </c>
      <c r="B5" s="1">
        <v>1</v>
      </c>
      <c r="C5" s="1">
        <v>63</v>
      </c>
      <c r="D5" s="55" t="s">
        <v>9</v>
      </c>
      <c r="E5" s="55"/>
      <c r="F5" s="55"/>
      <c r="G5" s="55"/>
    </row>
    <row r="6" spans="1:11" x14ac:dyDescent="0.25">
      <c r="A6" s="2" t="s">
        <v>8</v>
      </c>
      <c r="B6" s="1">
        <v>1</v>
      </c>
      <c r="C6" s="1">
        <v>24.51</v>
      </c>
      <c r="D6" s="55" t="s">
        <v>10</v>
      </c>
      <c r="E6" s="55"/>
      <c r="F6" s="55"/>
      <c r="G6" s="55"/>
    </row>
    <row r="7" spans="1:11" x14ac:dyDescent="0.25">
      <c r="A7" s="1" t="s">
        <v>12</v>
      </c>
      <c r="B7" s="1">
        <v>50</v>
      </c>
      <c r="C7" s="1">
        <v>17</v>
      </c>
      <c r="D7" s="62" t="s">
        <v>11</v>
      </c>
      <c r="E7" s="55"/>
      <c r="F7" s="55"/>
      <c r="G7" s="55"/>
      <c r="K7">
        <f>0.1/36</f>
        <v>2.7777777777777779E-3</v>
      </c>
    </row>
    <row r="8" spans="1:11" x14ac:dyDescent="0.25">
      <c r="A8" s="1" t="s">
        <v>13</v>
      </c>
      <c r="B8" s="1" t="s">
        <v>14</v>
      </c>
      <c r="C8" s="1">
        <v>17</v>
      </c>
      <c r="D8" s="55" t="s">
        <v>15</v>
      </c>
      <c r="E8" s="55"/>
      <c r="F8" s="55"/>
      <c r="G8" s="55"/>
    </row>
    <row r="9" spans="1:11" x14ac:dyDescent="0.25">
      <c r="C9" s="3">
        <f>SUM(C2:C8)</f>
        <v>426.51</v>
      </c>
    </row>
  </sheetData>
  <mergeCells count="11">
    <mergeCell ref="D8:G8"/>
    <mergeCell ref="D5:G5"/>
    <mergeCell ref="D6:G6"/>
    <mergeCell ref="D7:G7"/>
    <mergeCell ref="D2:G2"/>
    <mergeCell ref="D1:G1"/>
    <mergeCell ref="H2:J2"/>
    <mergeCell ref="A3:A4"/>
    <mergeCell ref="B3:B4"/>
    <mergeCell ref="C3:C4"/>
    <mergeCell ref="D3:G4"/>
  </mergeCells>
  <hyperlinks>
    <hyperlink ref="D3" r:id="rId1" display="https://th.aliexpress.com/item/33012342628.html?spm=a2g0o.cart.0.0.7d7e3c00u6gSpJ&amp;mp=1&amp;aff_fcid=bd17c864178d430a85cc258cec090192-1698830425526-03654-Coi8E6Gg&amp;aff_fsk=Coi8E6Gg&amp;aff_platform=link-c-tool&amp;sk=Coi8E6Gg&amp;aff_trace_key=bd17c864178d430a85cc258cec090192-1698830425526-03654-Coi8E6Gg&amp;terminal_id=3d4b233acab747f7ba270b58f066cd8e&amp;afSmartRedirect=y" xr:uid="{BE955C59-7EBF-4D53-B23C-91952D541416}"/>
    <hyperlink ref="D7" r:id="rId2" display="https://th.aliexpress.com/item/1005004813855464.html?spm=a2g0o.productlist.main.1.3f8d57d9igaT3L&amp;algo_pvid=182c3788-f34e-424d-ada1-f928f64b7766&amp;aem_p4p_detail=202311010237545110001014489250001349404&amp;algo_exp_id=182c3788-f34e-424d-ada1-f928f64b7766-0&amp;pdp_npi=4%40dis%21THB%21198.21%2117.66%21%21%215.50%21%21%402101c80016988314748163880e8d1e%2112000030591655017%21sea%21TH%210%21AB&amp;curPageLogUid=wwZgYvBpyE3T&amp;search_p4p_id=202311010237545110001014489250001349404_1" xr:uid="{35AA6B67-CEBE-452B-88C2-11314BF7A4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</vt:lpstr>
      <vt:lpstr>Connectors Settings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Siraphob S.</dc:creator>
  <cp:lastModifiedBy>Siraphob S.</cp:lastModifiedBy>
  <dcterms:created xsi:type="dcterms:W3CDTF">2023-11-01T08:58:57Z</dcterms:created>
  <dcterms:modified xsi:type="dcterms:W3CDTF">2024-02-14T10:22:56Z</dcterms:modified>
</cp:coreProperties>
</file>