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ไฟล์เรียน\CPE101\project\"/>
    </mc:Choice>
  </mc:AlternateContent>
  <bookViews>
    <workbookView xWindow="0" yWindow="0" windowWidth="20490" windowHeight="6990" xr2:uid="{E7D3A176-84E9-4A30-B54C-02F62B2962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D31" i="1"/>
  <c r="E31" i="1"/>
  <c r="F31" i="1"/>
  <c r="G31" i="1"/>
  <c r="H31" i="1"/>
  <c r="I31" i="1"/>
  <c r="J31" i="1"/>
  <c r="K31" i="1"/>
  <c r="L31" i="1"/>
  <c r="M31" i="1"/>
  <c r="N31" i="1"/>
  <c r="O31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B30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2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6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3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1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8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5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2" i="1"/>
  <c r="O19" i="1"/>
  <c r="N19" i="1"/>
  <c r="D19" i="1"/>
  <c r="E19" i="1"/>
  <c r="F19" i="1"/>
  <c r="G19" i="1"/>
  <c r="H19" i="1"/>
  <c r="I19" i="1"/>
  <c r="J19" i="1"/>
  <c r="K19" i="1"/>
  <c r="L19" i="1"/>
  <c r="M19" i="1"/>
  <c r="C19" i="1"/>
  <c r="B19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6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0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4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2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0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7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4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1" i="1"/>
</calcChain>
</file>

<file path=xl/sharedStrings.xml><?xml version="1.0" encoding="utf-8"?>
<sst xmlns="http://schemas.openxmlformats.org/spreadsheetml/2006/main" count="43" uniqueCount="43">
  <si>
    <t>SOILMS</t>
  </si>
  <si>
    <t>AIRHUM</t>
  </si>
  <si>
    <t>AIRTMP</t>
  </si>
  <si>
    <t>LGTLVL</t>
  </si>
  <si>
    <t>Day/time</t>
  </si>
  <si>
    <t>1/Morning</t>
  </si>
  <si>
    <t>1/Evening</t>
  </si>
  <si>
    <t>2/Morning</t>
  </si>
  <si>
    <t>2/Evening</t>
  </si>
  <si>
    <t>3/Morning</t>
  </si>
  <si>
    <t>3/Evening</t>
  </si>
  <si>
    <t>4/Morning</t>
  </si>
  <si>
    <t>4/Evening</t>
  </si>
  <si>
    <t>5/Morning</t>
  </si>
  <si>
    <t>5/Evening</t>
  </si>
  <si>
    <t>6/Morning</t>
  </si>
  <si>
    <t>6/Evening</t>
  </si>
  <si>
    <t>7/Morning</t>
  </si>
  <si>
    <t>7/Evening</t>
  </si>
  <si>
    <t>Fuzzy calculations</t>
  </si>
  <si>
    <t>Rule 1 A</t>
  </si>
  <si>
    <t>Rule 1 B</t>
  </si>
  <si>
    <t>Rule 2 A</t>
  </si>
  <si>
    <t>Rule 2 B</t>
  </si>
  <si>
    <t>Rule 3 A</t>
  </si>
  <si>
    <t>Rule 3 B</t>
  </si>
  <si>
    <t>Rule 4 A</t>
  </si>
  <si>
    <t>Rule 4 B</t>
  </si>
  <si>
    <t>Rule 5 A</t>
  </si>
  <si>
    <t>Rule 6 A</t>
  </si>
  <si>
    <t>Rule 6 B</t>
  </si>
  <si>
    <t>SOILAF</t>
  </si>
  <si>
    <t>Rule 1 S</t>
  </si>
  <si>
    <t>Rule 2 S</t>
  </si>
  <si>
    <t>Rule 3 S</t>
  </si>
  <si>
    <t>Rule 4 S</t>
  </si>
  <si>
    <t>Rule 5 S</t>
  </si>
  <si>
    <t>Rule 6 S</t>
  </si>
  <si>
    <t>Sum</t>
  </si>
  <si>
    <t>PUM MED</t>
  </si>
  <si>
    <t>PUM HI</t>
  </si>
  <si>
    <t>PUM OFF</t>
  </si>
  <si>
    <t>PUM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</si>
</sst>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" fontId="0" fillId="0" borderId="0" xfId="0" applyNumberFormat="1"/>
    <xf numFmtId="0" fontId="0" fillId="0" borderId="0" xfId="0" applyFill="1"/>
    <xf numFmtId="0" fontId="0" fillId="4" borderId="0" xfId="0" applyFill="1"/>
    <xf numFmtId="2" fontId="0" fillId="4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182A-D678-4CE2-8070-BCF253692FFB}">
  <dimension ref="A1:O31"/>
  <sheetViews>
    <sheetView tabSelected="1" topLeftCell="A16" workbookViewId="0">
      <selection activeCell="A30" sqref="A30"/>
    </sheetView>
  </sheetViews>
  <sheetFormatPr defaultRowHeight="14.25" x14ac:dyDescent="0.2"/>
  <sheetData>
    <row r="1" spans="1:1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">
      <c r="A2" s="3" t="s">
        <v>1</v>
      </c>
      <c r="B2" s="1">
        <v>58</v>
      </c>
      <c r="C2" s="1">
        <v>57</v>
      </c>
      <c r="D2" s="1">
        <v>58</v>
      </c>
      <c r="E2" s="1">
        <v>57</v>
      </c>
      <c r="F2" s="1">
        <v>57</v>
      </c>
      <c r="G2" s="1">
        <v>53</v>
      </c>
      <c r="H2" s="1">
        <v>56</v>
      </c>
      <c r="I2" s="1">
        <v>55</v>
      </c>
      <c r="J2" s="1">
        <v>61</v>
      </c>
      <c r="K2" s="1">
        <v>61</v>
      </c>
      <c r="L2" s="1">
        <v>65</v>
      </c>
      <c r="M2" s="1">
        <v>58</v>
      </c>
      <c r="N2" s="1">
        <v>59</v>
      </c>
      <c r="O2" s="1">
        <v>70</v>
      </c>
    </row>
    <row r="3" spans="1:15" x14ac:dyDescent="0.2">
      <c r="A3" s="3" t="s">
        <v>2</v>
      </c>
      <c r="B3" s="1">
        <v>30</v>
      </c>
      <c r="C3" s="1">
        <v>29</v>
      </c>
      <c r="D3" s="1">
        <v>28</v>
      </c>
      <c r="E3" s="1">
        <v>28</v>
      </c>
      <c r="F3" s="1">
        <v>27</v>
      </c>
      <c r="G3" s="1">
        <v>30</v>
      </c>
      <c r="H3" s="1">
        <v>27</v>
      </c>
      <c r="I3" s="1">
        <v>29</v>
      </c>
      <c r="J3" s="1">
        <v>27</v>
      </c>
      <c r="K3" s="1">
        <v>28</v>
      </c>
      <c r="L3" s="1">
        <v>27</v>
      </c>
      <c r="M3" s="1">
        <v>30</v>
      </c>
      <c r="N3" s="1">
        <v>28</v>
      </c>
      <c r="O3" s="1">
        <v>28</v>
      </c>
    </row>
    <row r="4" spans="1:15" x14ac:dyDescent="0.2">
      <c r="A4" s="3" t="s">
        <v>0</v>
      </c>
      <c r="B4" s="2">
        <v>667</v>
      </c>
      <c r="C4" s="1">
        <v>116</v>
      </c>
      <c r="D4" s="1">
        <v>368</v>
      </c>
      <c r="E4" s="1">
        <v>241</v>
      </c>
      <c r="F4" s="1">
        <v>288</v>
      </c>
      <c r="G4" s="1">
        <v>303</v>
      </c>
      <c r="H4" s="1">
        <v>346</v>
      </c>
      <c r="I4" s="1">
        <v>366</v>
      </c>
      <c r="J4" s="1">
        <v>340</v>
      </c>
      <c r="K4" s="1">
        <v>369</v>
      </c>
      <c r="L4" s="1">
        <v>387</v>
      </c>
      <c r="M4" s="1">
        <v>389</v>
      </c>
      <c r="N4" s="2">
        <v>420</v>
      </c>
      <c r="O4" s="2">
        <v>433</v>
      </c>
    </row>
    <row r="5" spans="1:15" x14ac:dyDescent="0.2">
      <c r="A5" s="3" t="s">
        <v>31</v>
      </c>
      <c r="B5" s="1">
        <v>286</v>
      </c>
      <c r="C5" s="1">
        <v>84</v>
      </c>
      <c r="D5" s="1">
        <v>117</v>
      </c>
      <c r="E5" s="1">
        <v>197</v>
      </c>
      <c r="F5" s="1">
        <v>211</v>
      </c>
      <c r="G5" s="1">
        <v>201</v>
      </c>
      <c r="H5" s="1">
        <v>201</v>
      </c>
      <c r="I5" s="1">
        <v>246</v>
      </c>
      <c r="J5" s="1">
        <v>265</v>
      </c>
      <c r="K5" s="1">
        <v>291</v>
      </c>
      <c r="L5" s="1">
        <v>292</v>
      </c>
      <c r="M5" s="1">
        <v>298</v>
      </c>
      <c r="N5" s="1">
        <v>302</v>
      </c>
      <c r="O5" s="1">
        <v>379</v>
      </c>
    </row>
    <row r="6" spans="1:15" x14ac:dyDescent="0.2">
      <c r="A6" s="3" t="s">
        <v>3</v>
      </c>
      <c r="B6" s="1">
        <v>277</v>
      </c>
      <c r="C6" s="1">
        <v>129</v>
      </c>
      <c r="D6" s="1">
        <v>340</v>
      </c>
      <c r="E6" s="1">
        <v>27</v>
      </c>
      <c r="F6" s="1">
        <v>377</v>
      </c>
      <c r="G6" s="1">
        <v>14</v>
      </c>
      <c r="H6" s="1">
        <v>292</v>
      </c>
      <c r="I6" s="1">
        <v>15</v>
      </c>
      <c r="J6" s="1">
        <v>397</v>
      </c>
      <c r="K6" s="1">
        <v>9</v>
      </c>
      <c r="L6" s="1">
        <v>204</v>
      </c>
      <c r="M6" s="1">
        <v>3</v>
      </c>
      <c r="N6" s="1">
        <v>448</v>
      </c>
      <c r="O6" s="1">
        <v>11</v>
      </c>
    </row>
    <row r="8" spans="1:15" x14ac:dyDescent="0.2">
      <c r="B8" t="s">
        <v>19</v>
      </c>
    </row>
    <row r="10" spans="1:15" x14ac:dyDescent="0.2">
      <c r="A10" t="s">
        <v>20</v>
      </c>
      <c r="B10">
        <f>MAX(0,MIN(1,(0.01*B4)-4))</f>
        <v>1</v>
      </c>
      <c r="C10">
        <f t="shared" ref="C10:O10" si="0">MAX(0,MIN(1,(0.01*C4)-4))</f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0.20000000000000018</v>
      </c>
      <c r="O10">
        <f t="shared" si="0"/>
        <v>0.33000000000000007</v>
      </c>
    </row>
    <row r="11" spans="1:15" x14ac:dyDescent="0.2">
      <c r="A11" t="s">
        <v>21</v>
      </c>
      <c r="B11">
        <f>(-0.05*B2)+3.5</f>
        <v>0.59999999999999964</v>
      </c>
      <c r="C11">
        <f t="shared" ref="C11:O11" si="1">(-0.05*C2)+3.5</f>
        <v>0.64999999999999991</v>
      </c>
      <c r="D11">
        <f t="shared" si="1"/>
        <v>0.59999999999999964</v>
      </c>
      <c r="E11">
        <f t="shared" si="1"/>
        <v>0.64999999999999991</v>
      </c>
      <c r="F11">
        <f t="shared" si="1"/>
        <v>0.64999999999999991</v>
      </c>
      <c r="G11">
        <f t="shared" si="1"/>
        <v>0.84999999999999964</v>
      </c>
      <c r="H11">
        <f t="shared" si="1"/>
        <v>0.69999999999999973</v>
      </c>
      <c r="I11">
        <f t="shared" si="1"/>
        <v>0.75</v>
      </c>
      <c r="J11">
        <f t="shared" si="1"/>
        <v>0.44999999999999973</v>
      </c>
      <c r="K11">
        <f t="shared" si="1"/>
        <v>0.44999999999999973</v>
      </c>
      <c r="L11">
        <f t="shared" si="1"/>
        <v>0.25</v>
      </c>
      <c r="M11">
        <f t="shared" si="1"/>
        <v>0.59999999999999964</v>
      </c>
      <c r="N11">
        <f t="shared" si="1"/>
        <v>0.54999999999999982</v>
      </c>
      <c r="O11">
        <f t="shared" si="1"/>
        <v>0</v>
      </c>
    </row>
    <row r="12" spans="1:15" x14ac:dyDescent="0.2">
      <c r="A12" s="6" t="s">
        <v>32</v>
      </c>
      <c r="B12" s="6">
        <f>MIN(B10,B11)</f>
        <v>0.59999999999999964</v>
      </c>
      <c r="C12" s="6">
        <f t="shared" ref="C12:O12" si="2">MIN(C10,C11)</f>
        <v>0</v>
      </c>
      <c r="D12" s="6">
        <f t="shared" si="2"/>
        <v>0</v>
      </c>
      <c r="E12" s="6">
        <f t="shared" si="2"/>
        <v>0</v>
      </c>
      <c r="F12" s="6">
        <f t="shared" si="2"/>
        <v>0</v>
      </c>
      <c r="G12" s="6">
        <f t="shared" si="2"/>
        <v>0</v>
      </c>
      <c r="H12" s="6">
        <f t="shared" si="2"/>
        <v>0</v>
      </c>
      <c r="I12" s="6">
        <f t="shared" si="2"/>
        <v>0</v>
      </c>
      <c r="J12" s="6">
        <f t="shared" si="2"/>
        <v>0</v>
      </c>
      <c r="K12" s="6">
        <f t="shared" si="2"/>
        <v>0</v>
      </c>
      <c r="L12" s="6">
        <f t="shared" si="2"/>
        <v>0</v>
      </c>
      <c r="M12" s="6">
        <f t="shared" si="2"/>
        <v>0</v>
      </c>
      <c r="N12" s="6">
        <f t="shared" si="2"/>
        <v>0.20000000000000018</v>
      </c>
      <c r="O12" s="6">
        <f t="shared" si="2"/>
        <v>0</v>
      </c>
    </row>
    <row r="13" spans="1:15" x14ac:dyDescent="0.2">
      <c r="A13" t="s">
        <v>22</v>
      </c>
      <c r="B13">
        <f>MAX(0,MIN(1,(-0.01*B4)+4))</f>
        <v>0</v>
      </c>
      <c r="C13">
        <f t="shared" ref="C13:O13" si="3">MAX(0,MIN(1,(-0.01*C4)+4))</f>
        <v>1</v>
      </c>
      <c r="D13">
        <f t="shared" si="3"/>
        <v>0.31999999999999984</v>
      </c>
      <c r="E13">
        <f t="shared" si="3"/>
        <v>1</v>
      </c>
      <c r="F13">
        <f t="shared" si="3"/>
        <v>1</v>
      </c>
      <c r="G13">
        <f t="shared" si="3"/>
        <v>0.96999999999999975</v>
      </c>
      <c r="H13">
        <f t="shared" si="3"/>
        <v>0.54</v>
      </c>
      <c r="I13">
        <f t="shared" si="3"/>
        <v>0.33999999999999986</v>
      </c>
      <c r="J13">
        <f t="shared" si="3"/>
        <v>0.60000000000000009</v>
      </c>
      <c r="K13">
        <f t="shared" si="3"/>
        <v>0.31000000000000005</v>
      </c>
      <c r="L13">
        <f t="shared" si="3"/>
        <v>0.12999999999999989</v>
      </c>
      <c r="M13">
        <f t="shared" si="3"/>
        <v>0.10999999999999988</v>
      </c>
      <c r="N13">
        <f t="shared" si="3"/>
        <v>0</v>
      </c>
      <c r="O13">
        <f t="shared" si="3"/>
        <v>0</v>
      </c>
    </row>
    <row r="14" spans="1:15" x14ac:dyDescent="0.2">
      <c r="A14" t="s">
        <v>23</v>
      </c>
      <c r="B14">
        <f>(-0.05*B2)+3.5</f>
        <v>0.59999999999999964</v>
      </c>
      <c r="C14">
        <f t="shared" ref="C14:O14" si="4">(-0.05*C2)+3.5</f>
        <v>0.64999999999999991</v>
      </c>
      <c r="D14">
        <f t="shared" si="4"/>
        <v>0.59999999999999964</v>
      </c>
      <c r="E14">
        <f t="shared" si="4"/>
        <v>0.64999999999999991</v>
      </c>
      <c r="F14">
        <f t="shared" si="4"/>
        <v>0.64999999999999991</v>
      </c>
      <c r="G14">
        <f t="shared" si="4"/>
        <v>0.84999999999999964</v>
      </c>
      <c r="H14">
        <f t="shared" si="4"/>
        <v>0.69999999999999973</v>
      </c>
      <c r="I14">
        <f t="shared" si="4"/>
        <v>0.75</v>
      </c>
      <c r="J14">
        <f t="shared" si="4"/>
        <v>0.44999999999999973</v>
      </c>
      <c r="K14">
        <f t="shared" si="4"/>
        <v>0.44999999999999973</v>
      </c>
      <c r="L14">
        <f t="shared" si="4"/>
        <v>0.25</v>
      </c>
      <c r="M14">
        <f t="shared" si="4"/>
        <v>0.59999999999999964</v>
      </c>
      <c r="N14">
        <f t="shared" si="4"/>
        <v>0.54999999999999982</v>
      </c>
      <c r="O14">
        <f t="shared" si="4"/>
        <v>0</v>
      </c>
    </row>
    <row r="15" spans="1:15" s="5" customFormat="1" x14ac:dyDescent="0.2">
      <c r="A15" s="6" t="s">
        <v>33</v>
      </c>
      <c r="B15" s="6">
        <f>MIN(B13,B14)</f>
        <v>0</v>
      </c>
      <c r="C15" s="6">
        <f t="shared" ref="C15:O15" si="5">MIN(C13,C14)</f>
        <v>0.64999999999999991</v>
      </c>
      <c r="D15" s="6">
        <f t="shared" si="5"/>
        <v>0.31999999999999984</v>
      </c>
      <c r="E15" s="6">
        <f t="shared" si="5"/>
        <v>0.64999999999999991</v>
      </c>
      <c r="F15" s="6">
        <f t="shared" si="5"/>
        <v>0.64999999999999991</v>
      </c>
      <c r="G15" s="6">
        <f t="shared" si="5"/>
        <v>0.84999999999999964</v>
      </c>
      <c r="H15" s="6">
        <f t="shared" si="5"/>
        <v>0.54</v>
      </c>
      <c r="I15" s="6">
        <f t="shared" si="5"/>
        <v>0.33999999999999986</v>
      </c>
      <c r="J15" s="6">
        <f t="shared" si="5"/>
        <v>0.44999999999999973</v>
      </c>
      <c r="K15" s="6">
        <f t="shared" si="5"/>
        <v>0.31000000000000005</v>
      </c>
      <c r="L15" s="6">
        <f t="shared" si="5"/>
        <v>0.12999999999999989</v>
      </c>
      <c r="M15" s="6">
        <f t="shared" si="5"/>
        <v>0.10999999999999988</v>
      </c>
      <c r="N15" s="6">
        <f t="shared" si="5"/>
        <v>0</v>
      </c>
      <c r="O15" s="6">
        <f t="shared" si="5"/>
        <v>0</v>
      </c>
    </row>
    <row r="16" spans="1:15" x14ac:dyDescent="0.2">
      <c r="A16" t="s">
        <v>24</v>
      </c>
      <c r="B16">
        <f>MAX(0,MIN(1,(-0.01*B4)+4))</f>
        <v>0</v>
      </c>
      <c r="C16">
        <f t="shared" ref="C16:O16" si="6">MAX(0,MIN(1,(-0.01*C4)+4))</f>
        <v>1</v>
      </c>
      <c r="D16">
        <f t="shared" si="6"/>
        <v>0.31999999999999984</v>
      </c>
      <c r="E16">
        <f t="shared" si="6"/>
        <v>1</v>
      </c>
      <c r="F16">
        <f t="shared" si="6"/>
        <v>1</v>
      </c>
      <c r="G16">
        <f t="shared" si="6"/>
        <v>0.96999999999999975</v>
      </c>
      <c r="H16">
        <f t="shared" si="6"/>
        <v>0.54</v>
      </c>
      <c r="I16">
        <f t="shared" si="6"/>
        <v>0.33999999999999986</v>
      </c>
      <c r="J16">
        <f t="shared" si="6"/>
        <v>0.60000000000000009</v>
      </c>
      <c r="K16">
        <f t="shared" si="6"/>
        <v>0.31000000000000005</v>
      </c>
      <c r="L16">
        <f t="shared" si="6"/>
        <v>0.12999999999999989</v>
      </c>
      <c r="M16">
        <f t="shared" si="6"/>
        <v>0.10999999999999988</v>
      </c>
      <c r="N16">
        <f t="shared" si="6"/>
        <v>0</v>
      </c>
      <c r="O16">
        <f t="shared" si="6"/>
        <v>0</v>
      </c>
    </row>
    <row r="17" spans="1:15" x14ac:dyDescent="0.2">
      <c r="A17" t="s">
        <v>25</v>
      </c>
      <c r="B17">
        <f>(0.05*B2)-2.5</f>
        <v>0.40000000000000036</v>
      </c>
      <c r="C17">
        <f t="shared" ref="C17:O17" si="7">(0.05*C2)-2.5</f>
        <v>0.35000000000000009</v>
      </c>
      <c r="D17">
        <f t="shared" si="7"/>
        <v>0.40000000000000036</v>
      </c>
      <c r="E17">
        <f t="shared" si="7"/>
        <v>0.35000000000000009</v>
      </c>
      <c r="F17">
        <f t="shared" si="7"/>
        <v>0.35000000000000009</v>
      </c>
      <c r="G17">
        <f t="shared" si="7"/>
        <v>0.15000000000000036</v>
      </c>
      <c r="H17">
        <f t="shared" si="7"/>
        <v>0.30000000000000027</v>
      </c>
      <c r="I17">
        <f t="shared" si="7"/>
        <v>0.25</v>
      </c>
      <c r="J17">
        <f t="shared" si="7"/>
        <v>0.55000000000000027</v>
      </c>
      <c r="K17">
        <f t="shared" si="7"/>
        <v>0.55000000000000027</v>
      </c>
      <c r="L17">
        <f t="shared" si="7"/>
        <v>0.75</v>
      </c>
      <c r="M17">
        <f t="shared" si="7"/>
        <v>0.40000000000000036</v>
      </c>
      <c r="N17">
        <f t="shared" si="7"/>
        <v>0.45000000000000018</v>
      </c>
      <c r="O17">
        <f t="shared" si="7"/>
        <v>1</v>
      </c>
    </row>
    <row r="18" spans="1:15" s="5" customFormat="1" x14ac:dyDescent="0.2">
      <c r="A18" s="6" t="s">
        <v>34</v>
      </c>
      <c r="B18" s="6">
        <f>MIN(B16,B17)</f>
        <v>0</v>
      </c>
      <c r="C18" s="6">
        <f t="shared" ref="C18:O18" si="8">MIN(C16,C17)</f>
        <v>0.35000000000000009</v>
      </c>
      <c r="D18" s="6">
        <f t="shared" si="8"/>
        <v>0.31999999999999984</v>
      </c>
      <c r="E18" s="6">
        <f t="shared" si="8"/>
        <v>0.35000000000000009</v>
      </c>
      <c r="F18" s="6">
        <f t="shared" si="8"/>
        <v>0.35000000000000009</v>
      </c>
      <c r="G18" s="6">
        <f t="shared" si="8"/>
        <v>0.15000000000000036</v>
      </c>
      <c r="H18" s="6">
        <f t="shared" si="8"/>
        <v>0.30000000000000027</v>
      </c>
      <c r="I18" s="6">
        <f t="shared" si="8"/>
        <v>0.25</v>
      </c>
      <c r="J18" s="6">
        <f t="shared" si="8"/>
        <v>0.55000000000000027</v>
      </c>
      <c r="K18" s="6">
        <f t="shared" si="8"/>
        <v>0.31000000000000005</v>
      </c>
      <c r="L18" s="6">
        <f t="shared" si="8"/>
        <v>0.12999999999999989</v>
      </c>
      <c r="M18" s="6">
        <f t="shared" si="8"/>
        <v>0.10999999999999988</v>
      </c>
      <c r="N18" s="6">
        <f t="shared" si="8"/>
        <v>0</v>
      </c>
      <c r="O18" s="6">
        <f t="shared" si="8"/>
        <v>0</v>
      </c>
    </row>
    <row r="19" spans="1:15" x14ac:dyDescent="0.2">
      <c r="A19" t="s">
        <v>26</v>
      </c>
      <c r="B19">
        <f>MAX(0,MIN(1,(-0.01*B4)+5))</f>
        <v>0</v>
      </c>
      <c r="C19">
        <f>MAX(0,MIN(1,(0.01*C4)-3))</f>
        <v>0</v>
      </c>
      <c r="D19">
        <f t="shared" ref="D19:M19" si="9">MAX(0,MIN(1,(0.01*D4)-3))</f>
        <v>0.68000000000000016</v>
      </c>
      <c r="E19">
        <f t="shared" si="9"/>
        <v>0</v>
      </c>
      <c r="F19">
        <f t="shared" si="9"/>
        <v>0</v>
      </c>
      <c r="G19">
        <f t="shared" si="9"/>
        <v>3.0000000000000249E-2</v>
      </c>
      <c r="H19">
        <f t="shared" si="9"/>
        <v>0.45999999999999996</v>
      </c>
      <c r="I19">
        <f t="shared" si="9"/>
        <v>0.66000000000000014</v>
      </c>
      <c r="J19">
        <f t="shared" si="9"/>
        <v>0.39999999999999991</v>
      </c>
      <c r="K19">
        <f t="shared" si="9"/>
        <v>0.69</v>
      </c>
      <c r="L19">
        <f t="shared" si="9"/>
        <v>0.87000000000000011</v>
      </c>
      <c r="M19">
        <f t="shared" si="9"/>
        <v>0.89000000000000012</v>
      </c>
      <c r="N19">
        <f>MAX(0,MIN(1,(-0.01*N4)+5))</f>
        <v>0.79999999999999982</v>
      </c>
      <c r="O19">
        <f>MAX(0,MIN(1,(-0.01*O4)+5))</f>
        <v>0.66999999999999993</v>
      </c>
    </row>
    <row r="20" spans="1:15" x14ac:dyDescent="0.2">
      <c r="A20" t="s">
        <v>27</v>
      </c>
      <c r="B20">
        <f>(0.05*B2)-2.5</f>
        <v>0.40000000000000036</v>
      </c>
      <c r="C20">
        <f t="shared" ref="C20:O20" si="10">(0.05*C2)-2.5</f>
        <v>0.35000000000000009</v>
      </c>
      <c r="D20">
        <f t="shared" si="10"/>
        <v>0.40000000000000036</v>
      </c>
      <c r="E20">
        <f t="shared" si="10"/>
        <v>0.35000000000000009</v>
      </c>
      <c r="F20">
        <f t="shared" si="10"/>
        <v>0.35000000000000009</v>
      </c>
      <c r="G20">
        <f t="shared" si="10"/>
        <v>0.15000000000000036</v>
      </c>
      <c r="H20">
        <f t="shared" si="10"/>
        <v>0.30000000000000027</v>
      </c>
      <c r="I20">
        <f t="shared" si="10"/>
        <v>0.25</v>
      </c>
      <c r="J20">
        <f t="shared" si="10"/>
        <v>0.55000000000000027</v>
      </c>
      <c r="K20">
        <f t="shared" si="10"/>
        <v>0.55000000000000027</v>
      </c>
      <c r="L20">
        <f t="shared" si="10"/>
        <v>0.75</v>
      </c>
      <c r="M20">
        <f t="shared" si="10"/>
        <v>0.40000000000000036</v>
      </c>
      <c r="N20">
        <f t="shared" si="10"/>
        <v>0.45000000000000018</v>
      </c>
      <c r="O20">
        <f t="shared" si="10"/>
        <v>1</v>
      </c>
    </row>
    <row r="21" spans="1:15" s="5" customFormat="1" x14ac:dyDescent="0.2">
      <c r="A21" s="6" t="s">
        <v>35</v>
      </c>
      <c r="B21" s="6">
        <f>MIN(B19,B20)</f>
        <v>0</v>
      </c>
      <c r="C21" s="6">
        <f t="shared" ref="C21:O21" si="11">MIN(C19,C20)</f>
        <v>0</v>
      </c>
      <c r="D21" s="6">
        <f t="shared" si="11"/>
        <v>0.40000000000000036</v>
      </c>
      <c r="E21" s="6">
        <f t="shared" si="11"/>
        <v>0</v>
      </c>
      <c r="F21" s="6">
        <f t="shared" si="11"/>
        <v>0</v>
      </c>
      <c r="G21" s="6">
        <f t="shared" si="11"/>
        <v>3.0000000000000249E-2</v>
      </c>
      <c r="H21" s="6">
        <f t="shared" si="11"/>
        <v>0.30000000000000027</v>
      </c>
      <c r="I21" s="6">
        <f t="shared" si="11"/>
        <v>0.25</v>
      </c>
      <c r="J21" s="6">
        <f t="shared" si="11"/>
        <v>0.39999999999999991</v>
      </c>
      <c r="K21" s="6">
        <f t="shared" si="11"/>
        <v>0.55000000000000027</v>
      </c>
      <c r="L21" s="6">
        <f t="shared" si="11"/>
        <v>0.75</v>
      </c>
      <c r="M21" s="6">
        <f t="shared" si="11"/>
        <v>0.40000000000000036</v>
      </c>
      <c r="N21" s="6">
        <f t="shared" si="11"/>
        <v>0.45000000000000018</v>
      </c>
      <c r="O21" s="6">
        <f t="shared" si="11"/>
        <v>0.66999999999999993</v>
      </c>
    </row>
    <row r="22" spans="1:15" x14ac:dyDescent="0.2">
      <c r="A22" t="s">
        <v>28</v>
      </c>
      <c r="B22" s="4">
        <f>(0.0666667*B3)-1.66667</f>
        <v>0.3333309999999996</v>
      </c>
      <c r="C22" s="4">
        <f t="shared" ref="C22:O22" si="12">(0.0666667*C3)-1.66667</f>
        <v>0.26666429999999974</v>
      </c>
      <c r="D22" s="4">
        <f t="shared" si="12"/>
        <v>0.19999759999999989</v>
      </c>
      <c r="E22" s="4">
        <f t="shared" si="12"/>
        <v>0.19999759999999989</v>
      </c>
      <c r="F22" s="4">
        <f t="shared" si="12"/>
        <v>0.13333089999999981</v>
      </c>
      <c r="G22" s="4">
        <f t="shared" si="12"/>
        <v>0.3333309999999996</v>
      </c>
      <c r="H22" s="4">
        <f t="shared" si="12"/>
        <v>0.13333089999999981</v>
      </c>
      <c r="I22" s="4">
        <f t="shared" si="12"/>
        <v>0.26666429999999974</v>
      </c>
      <c r="J22" s="4">
        <f t="shared" si="12"/>
        <v>0.13333089999999981</v>
      </c>
      <c r="K22" s="4">
        <f t="shared" si="12"/>
        <v>0.19999759999999989</v>
      </c>
      <c r="L22" s="4">
        <f t="shared" si="12"/>
        <v>0.13333089999999981</v>
      </c>
      <c r="M22" s="4">
        <f t="shared" si="12"/>
        <v>0.3333309999999996</v>
      </c>
      <c r="N22" s="4">
        <f t="shared" si="12"/>
        <v>0.19999759999999989</v>
      </c>
      <c r="O22" s="4">
        <f t="shared" si="12"/>
        <v>0.19999759999999989</v>
      </c>
    </row>
    <row r="23" spans="1:15" s="5" customFormat="1" x14ac:dyDescent="0.2">
      <c r="A23" s="6" t="s">
        <v>36</v>
      </c>
      <c r="B23" s="7">
        <f>B22</f>
        <v>0.3333309999999996</v>
      </c>
      <c r="C23" s="7">
        <f t="shared" ref="C23:O23" si="13">C22</f>
        <v>0.26666429999999974</v>
      </c>
      <c r="D23" s="7">
        <f t="shared" si="13"/>
        <v>0.19999759999999989</v>
      </c>
      <c r="E23" s="7">
        <f t="shared" si="13"/>
        <v>0.19999759999999989</v>
      </c>
      <c r="F23" s="7">
        <f t="shared" si="13"/>
        <v>0.13333089999999981</v>
      </c>
      <c r="G23" s="7">
        <f t="shared" si="13"/>
        <v>0.3333309999999996</v>
      </c>
      <c r="H23" s="7">
        <f t="shared" si="13"/>
        <v>0.13333089999999981</v>
      </c>
      <c r="I23" s="7">
        <f t="shared" si="13"/>
        <v>0.26666429999999974</v>
      </c>
      <c r="J23" s="7">
        <f t="shared" si="13"/>
        <v>0.13333089999999981</v>
      </c>
      <c r="K23" s="7">
        <f t="shared" si="13"/>
        <v>0.19999759999999989</v>
      </c>
      <c r="L23" s="7">
        <f t="shared" si="13"/>
        <v>0.13333089999999981</v>
      </c>
      <c r="M23" s="7">
        <f t="shared" si="13"/>
        <v>0.3333309999999996</v>
      </c>
      <c r="N23" s="7">
        <f t="shared" si="13"/>
        <v>0.19999759999999989</v>
      </c>
      <c r="O23" s="7">
        <f t="shared" si="13"/>
        <v>0.19999759999999989</v>
      </c>
    </row>
    <row r="24" spans="1:15" x14ac:dyDescent="0.2">
      <c r="A24" t="s">
        <v>29</v>
      </c>
      <c r="B24" s="4">
        <f>(-0.0666667*B3)+2.66667</f>
        <v>0.66666900000000018</v>
      </c>
      <c r="C24" s="4">
        <f t="shared" ref="C24:O24" si="14">(-0.0666667*C3)+2.66667</f>
        <v>0.73333570000000003</v>
      </c>
      <c r="D24" s="4">
        <f t="shared" si="14"/>
        <v>0.80000239999999989</v>
      </c>
      <c r="E24" s="4">
        <f t="shared" si="14"/>
        <v>0.80000239999999989</v>
      </c>
      <c r="F24" s="4">
        <f t="shared" si="14"/>
        <v>0.86666909999999997</v>
      </c>
      <c r="G24" s="4">
        <f t="shared" si="14"/>
        <v>0.66666900000000018</v>
      </c>
      <c r="H24" s="4">
        <f t="shared" si="14"/>
        <v>0.86666909999999997</v>
      </c>
      <c r="I24" s="4">
        <f t="shared" si="14"/>
        <v>0.73333570000000003</v>
      </c>
      <c r="J24" s="4">
        <f t="shared" si="14"/>
        <v>0.86666909999999997</v>
      </c>
      <c r="K24" s="4">
        <f t="shared" si="14"/>
        <v>0.80000239999999989</v>
      </c>
      <c r="L24" s="4">
        <f t="shared" si="14"/>
        <v>0.86666909999999997</v>
      </c>
      <c r="M24" s="4">
        <f t="shared" si="14"/>
        <v>0.66666900000000018</v>
      </c>
      <c r="N24" s="4">
        <f t="shared" si="14"/>
        <v>0.80000239999999989</v>
      </c>
      <c r="O24" s="4">
        <f t="shared" si="14"/>
        <v>0.80000239999999989</v>
      </c>
    </row>
    <row r="25" spans="1:15" x14ac:dyDescent="0.2">
      <c r="A25" t="s">
        <v>30</v>
      </c>
      <c r="B25">
        <f>(0.05*B2)-2.5</f>
        <v>0.40000000000000036</v>
      </c>
      <c r="C25">
        <f t="shared" ref="C25:O25" si="15">(0.05*C2)-2.5</f>
        <v>0.35000000000000009</v>
      </c>
      <c r="D25">
        <f t="shared" si="15"/>
        <v>0.40000000000000036</v>
      </c>
      <c r="E25">
        <f t="shared" si="15"/>
        <v>0.35000000000000009</v>
      </c>
      <c r="F25">
        <f t="shared" si="15"/>
        <v>0.35000000000000009</v>
      </c>
      <c r="G25">
        <f t="shared" si="15"/>
        <v>0.15000000000000036</v>
      </c>
      <c r="H25">
        <f t="shared" si="15"/>
        <v>0.30000000000000027</v>
      </c>
      <c r="I25">
        <f t="shared" si="15"/>
        <v>0.25</v>
      </c>
      <c r="J25">
        <f t="shared" si="15"/>
        <v>0.55000000000000027</v>
      </c>
      <c r="K25">
        <f t="shared" si="15"/>
        <v>0.55000000000000027</v>
      </c>
      <c r="L25">
        <f t="shared" si="15"/>
        <v>0.75</v>
      </c>
      <c r="M25">
        <f t="shared" si="15"/>
        <v>0.40000000000000036</v>
      </c>
      <c r="N25">
        <f t="shared" si="15"/>
        <v>0.45000000000000018</v>
      </c>
      <c r="O25">
        <f t="shared" si="15"/>
        <v>1</v>
      </c>
    </row>
    <row r="26" spans="1:15" s="5" customFormat="1" x14ac:dyDescent="0.2">
      <c r="A26" s="6" t="s">
        <v>37</v>
      </c>
      <c r="B26" s="7">
        <f>MIN(B24,B25)</f>
        <v>0.40000000000000036</v>
      </c>
      <c r="C26" s="7">
        <f t="shared" ref="C26:O26" si="16">MIN(C24,C25)</f>
        <v>0.35000000000000009</v>
      </c>
      <c r="D26" s="7">
        <f t="shared" si="16"/>
        <v>0.40000000000000036</v>
      </c>
      <c r="E26" s="7">
        <f t="shared" si="16"/>
        <v>0.35000000000000009</v>
      </c>
      <c r="F26" s="7">
        <f t="shared" si="16"/>
        <v>0.35000000000000009</v>
      </c>
      <c r="G26" s="7">
        <f t="shared" si="16"/>
        <v>0.15000000000000036</v>
      </c>
      <c r="H26" s="7">
        <f t="shared" si="16"/>
        <v>0.30000000000000027</v>
      </c>
      <c r="I26" s="7">
        <f t="shared" si="16"/>
        <v>0.25</v>
      </c>
      <c r="J26" s="7">
        <f t="shared" si="16"/>
        <v>0.55000000000000027</v>
      </c>
      <c r="K26" s="7">
        <f t="shared" si="16"/>
        <v>0.55000000000000027</v>
      </c>
      <c r="L26" s="7">
        <f t="shared" si="16"/>
        <v>0.75</v>
      </c>
      <c r="M26" s="7">
        <f t="shared" si="16"/>
        <v>0.40000000000000036</v>
      </c>
      <c r="N26" s="7">
        <f t="shared" si="16"/>
        <v>0.45000000000000018</v>
      </c>
      <c r="O26" s="7">
        <f t="shared" si="16"/>
        <v>0.80000239999999989</v>
      </c>
    </row>
    <row r="27" spans="1:15" x14ac:dyDescent="0.2">
      <c r="A27" t="s">
        <v>38</v>
      </c>
    </row>
    <row r="28" spans="1:15" x14ac:dyDescent="0.2">
      <c r="A28" t="s">
        <v>41</v>
      </c>
      <c r="B28" s="4">
        <f>MAX(B23,B26)</f>
        <v>0.40000000000000036</v>
      </c>
      <c r="C28" s="4">
        <f t="shared" ref="C28:O28" si="17">MAX(C23,C26)</f>
        <v>0.35000000000000009</v>
      </c>
      <c r="D28" s="4">
        <f t="shared" si="17"/>
        <v>0.40000000000000036</v>
      </c>
      <c r="E28" s="4">
        <f t="shared" si="17"/>
        <v>0.35000000000000009</v>
      </c>
      <c r="F28" s="4">
        <f t="shared" si="17"/>
        <v>0.35000000000000009</v>
      </c>
      <c r="G28" s="4">
        <f t="shared" si="17"/>
        <v>0.3333309999999996</v>
      </c>
      <c r="H28" s="4">
        <f t="shared" si="17"/>
        <v>0.30000000000000027</v>
      </c>
      <c r="I28" s="4">
        <f t="shared" si="17"/>
        <v>0.26666429999999974</v>
      </c>
      <c r="J28" s="4">
        <f t="shared" si="17"/>
        <v>0.55000000000000027</v>
      </c>
      <c r="K28" s="4">
        <f t="shared" si="17"/>
        <v>0.55000000000000027</v>
      </c>
      <c r="L28" s="4">
        <f t="shared" si="17"/>
        <v>0.75</v>
      </c>
      <c r="M28" s="4">
        <f t="shared" si="17"/>
        <v>0.40000000000000036</v>
      </c>
      <c r="N28" s="4">
        <f t="shared" si="17"/>
        <v>0.45000000000000018</v>
      </c>
      <c r="O28" s="4">
        <f t="shared" si="17"/>
        <v>0.80000239999999989</v>
      </c>
    </row>
    <row r="29" spans="1:15" x14ac:dyDescent="0.2">
      <c r="A29" t="s">
        <v>42</v>
      </c>
      <c r="B29">
        <f>MAX(B18,B21)</f>
        <v>0</v>
      </c>
      <c r="C29">
        <f t="shared" ref="C29:O29" si="18">MAX(C18,C21)</f>
        <v>0.35000000000000009</v>
      </c>
      <c r="D29">
        <f t="shared" si="18"/>
        <v>0.40000000000000036</v>
      </c>
      <c r="E29">
        <f t="shared" si="18"/>
        <v>0.35000000000000009</v>
      </c>
      <c r="F29">
        <f t="shared" si="18"/>
        <v>0.35000000000000009</v>
      </c>
      <c r="G29">
        <f t="shared" si="18"/>
        <v>0.15000000000000036</v>
      </c>
      <c r="H29">
        <f t="shared" si="18"/>
        <v>0.30000000000000027</v>
      </c>
      <c r="I29">
        <f t="shared" si="18"/>
        <v>0.25</v>
      </c>
      <c r="J29">
        <f t="shared" si="18"/>
        <v>0.55000000000000027</v>
      </c>
      <c r="K29">
        <f t="shared" si="18"/>
        <v>0.55000000000000027</v>
      </c>
      <c r="L29">
        <f t="shared" si="18"/>
        <v>0.75</v>
      </c>
      <c r="M29">
        <f t="shared" si="18"/>
        <v>0.40000000000000036</v>
      </c>
      <c r="N29">
        <f t="shared" si="18"/>
        <v>0.45000000000000018</v>
      </c>
      <c r="O29">
        <f t="shared" si="18"/>
        <v>0.66999999999999993</v>
      </c>
    </row>
    <row r="30" spans="1:15" x14ac:dyDescent="0.2">
      <c r="A30" t="s">
        <v>39</v>
      </c>
      <c r="B30">
        <f>B15</f>
        <v>0</v>
      </c>
      <c r="C30">
        <f t="shared" ref="C30:O30" si="19">C15</f>
        <v>0.64999999999999991</v>
      </c>
      <c r="D30">
        <f t="shared" si="19"/>
        <v>0.31999999999999984</v>
      </c>
      <c r="E30">
        <f t="shared" si="19"/>
        <v>0.64999999999999991</v>
      </c>
      <c r="F30">
        <f t="shared" si="19"/>
        <v>0.64999999999999991</v>
      </c>
      <c r="G30">
        <f t="shared" si="19"/>
        <v>0.84999999999999964</v>
      </c>
      <c r="H30">
        <f t="shared" si="19"/>
        <v>0.54</v>
      </c>
      <c r="I30">
        <f t="shared" si="19"/>
        <v>0.33999999999999986</v>
      </c>
      <c r="J30">
        <f t="shared" si="19"/>
        <v>0.44999999999999973</v>
      </c>
      <c r="K30">
        <f t="shared" si="19"/>
        <v>0.31000000000000005</v>
      </c>
      <c r="L30">
        <f t="shared" si="19"/>
        <v>0.12999999999999989</v>
      </c>
      <c r="M30">
        <f t="shared" si="19"/>
        <v>0.10999999999999988</v>
      </c>
      <c r="N30">
        <f t="shared" si="19"/>
        <v>0</v>
      </c>
      <c r="O30">
        <f t="shared" si="19"/>
        <v>0</v>
      </c>
    </row>
    <row r="31" spans="1:15" x14ac:dyDescent="0.2">
      <c r="A31" t="s">
        <v>40</v>
      </c>
      <c r="B31">
        <f>B12</f>
        <v>0.59999999999999964</v>
      </c>
      <c r="C31">
        <f t="shared" ref="C31:O31" si="20">C12</f>
        <v>0</v>
      </c>
      <c r="D31">
        <f t="shared" si="20"/>
        <v>0</v>
      </c>
      <c r="E31">
        <f t="shared" si="20"/>
        <v>0</v>
      </c>
      <c r="F31">
        <f t="shared" si="20"/>
        <v>0</v>
      </c>
      <c r="G31">
        <f t="shared" si="20"/>
        <v>0</v>
      </c>
      <c r="H31">
        <f t="shared" si="20"/>
        <v>0</v>
      </c>
      <c r="I31">
        <f t="shared" si="20"/>
        <v>0</v>
      </c>
      <c r="J31">
        <f t="shared" si="20"/>
        <v>0</v>
      </c>
      <c r="K31">
        <f t="shared" si="20"/>
        <v>0</v>
      </c>
      <c r="L31">
        <f t="shared" si="20"/>
        <v>0</v>
      </c>
      <c r="M31">
        <f t="shared" si="20"/>
        <v>0</v>
      </c>
      <c r="N31">
        <f t="shared" si="20"/>
        <v>0.20000000000000018</v>
      </c>
      <c r="O31">
        <f t="shared" si="2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 Lappisatepun</dc:creator>
  <cp:lastModifiedBy>Sirawit Lappisatepun</cp:lastModifiedBy>
  <dcterms:created xsi:type="dcterms:W3CDTF">2017-12-03T13:41:19Z</dcterms:created>
  <dcterms:modified xsi:type="dcterms:W3CDTF">2017-12-04T18:56:56Z</dcterms:modified>
</cp:coreProperties>
</file>