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wa\Desktop\"/>
    </mc:Choice>
  </mc:AlternateContent>
  <xr:revisionPtr revIDLastSave="0" documentId="13_ncr:1_{277D2BF4-B276-4EED-B1E7-85EF1B2555B4}" xr6:coauthVersionLast="45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bugs" sheetId="1" r:id="rId1"/>
    <sheet name="gold standar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9" i="1" l="1"/>
  <c r="R7" i="1"/>
  <c r="R8" i="1"/>
  <c r="R3" i="1"/>
  <c r="R10" i="1"/>
  <c r="R6" i="1"/>
  <c r="R2" i="1"/>
  <c r="R4" i="1"/>
  <c r="R5" i="1"/>
  <c r="O3" i="1"/>
  <c r="O7" i="1"/>
  <c r="O9" i="1"/>
  <c r="P9" i="1" s="1"/>
  <c r="O5" i="1"/>
  <c r="O4" i="1"/>
  <c r="O8" i="1"/>
  <c r="O6" i="1"/>
  <c r="O10" i="1"/>
  <c r="O2" i="1"/>
  <c r="P2" i="1" s="1"/>
  <c r="P5" i="1" l="1"/>
  <c r="P8" i="1"/>
  <c r="P3" i="1"/>
  <c r="P10" i="1"/>
  <c r="P6" i="1"/>
  <c r="P7" i="1"/>
  <c r="P4" i="1"/>
</calcChain>
</file>

<file path=xl/sharedStrings.xml><?xml version="1.0" encoding="utf-8"?>
<sst xmlns="http://schemas.openxmlformats.org/spreadsheetml/2006/main" count="95" uniqueCount="53">
  <si>
    <t>id</t>
  </si>
  <si>
    <t>status</t>
  </si>
  <si>
    <t>summary</t>
  </si>
  <si>
    <t>importance</t>
  </si>
  <si>
    <t>dependsON</t>
  </si>
  <si>
    <t>reported</t>
  </si>
  <si>
    <t>modified</t>
  </si>
  <si>
    <t>age__years</t>
  </si>
  <si>
    <t>age__months</t>
  </si>
  <si>
    <t>age__days</t>
  </si>
  <si>
    <t>age__hours</t>
  </si>
  <si>
    <t>age__minutes</t>
  </si>
  <si>
    <t>component</t>
  </si>
  <si>
    <t>relatedBugs__001</t>
  </si>
  <si>
    <t>relatedBugs__002</t>
  </si>
  <si>
    <t>ccList</t>
  </si>
  <si>
    <t>RESO</t>
  </si>
  <si>
    <t>Unable to use my third party signed ssl certificate in tomcate server.</t>
  </si>
  <si>
    <t>critical</t>
  </si>
  <si>
    <t>Connectors</t>
  </si>
  <si>
    <t>org.apache.tomcat.jni.TestSocketServerAnyLocalAddress locks entire testbed run under certain conditions</t>
  </si>
  <si>
    <t>major</t>
  </si>
  <si>
    <t>Catalina</t>
  </si>
  <si>
    <t>normal</t>
  </si>
  <si>
    <t>Packaging</t>
  </si>
  <si>
    <t>ServletContext.addJspFile() always fails with SecurityManager</t>
  </si>
  <si>
    <t>switch from bndwrap task to bnd task</t>
  </si>
  <si>
    <t>CLOS</t>
  </si>
  <si>
    <t>Tomcat 10 Doesn't receive debug inside Netbeans 11.3</t>
  </si>
  <si>
    <t>Supports deploy Java EE web application to tomcat 10+</t>
  </si>
  <si>
    <t>Re-use roles and groups defined on users on MemoryUserDatabase creation</t>
  </si>
  <si>
    <t>minor</t>
  </si>
  <si>
    <t>bndlib is not needed</t>
  </si>
  <si>
    <t>trivial</t>
  </si>
  <si>
    <t>enhancement</t>
  </si>
  <si>
    <t>WebdavServlet does not send "getlastmodified" property for resource collections</t>
  </si>
  <si>
    <t>age_in_hours</t>
  </si>
  <si>
    <t>importance_code (based on the bugzilla)</t>
  </si>
  <si>
    <t>age_in_the_factor_of_24</t>
  </si>
  <si>
    <t>age_code</t>
  </si>
  <si>
    <t>encoded_priority (age_code*importance_code) [used for gold standard]</t>
  </si>
  <si>
    <t>related bugs</t>
  </si>
  <si>
    <t>component_impact_level (# of bugs related to this component)</t>
  </si>
  <si>
    <t>title</t>
  </si>
  <si>
    <t>Bug01</t>
  </si>
  <si>
    <t>Bug02</t>
  </si>
  <si>
    <t>Bug03</t>
  </si>
  <si>
    <t>Bug04</t>
  </si>
  <si>
    <t>Bug05</t>
  </si>
  <si>
    <t>Bug06</t>
  </si>
  <si>
    <t>Bug07</t>
  </si>
  <si>
    <t>Bug08</t>
  </si>
  <si>
    <t>Bug00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</si>
</sst>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_-* #,##0.000\ _k_r_-;\-* #,##0.000\ _k_r_-;_-* &quot;-&quot;??\ _k_r_-;_-@_-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164" fontId="0" fillId="0" borderId="0" xfId="1" applyFont="1"/>
    <xf numFmtId="165" fontId="0" fillId="0" borderId="0" xfId="1" applyNumberFormat="1" applyFont="1"/>
    <xf numFmtId="0" fontId="0" fillId="33" borderId="0" xfId="0" applyFill="1"/>
    <xf numFmtId="165" fontId="0" fillId="33" borderId="0" xfId="1" applyNumberFormat="1" applyFont="1" applyFill="1"/>
    <xf numFmtId="164" fontId="0" fillId="33" borderId="0" xfId="1" applyFont="1" applyFill="1"/>
    <xf numFmtId="165" fontId="16" fillId="33" borderId="0" xfId="1" applyNumberFormat="1" applyFont="1" applyFill="1"/>
    <xf numFmtId="16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"/>
  <sheetViews>
    <sheetView tabSelected="1" workbookViewId="0">
      <selection activeCell="D17" sqref="D17"/>
    </sheetView>
  </sheetViews>
  <sheetFormatPr defaultColWidth="11.19921875" defaultRowHeight="15.6" x14ac:dyDescent="0.3"/>
  <cols>
    <col min="2" max="3" width="6.19921875" bestFit="1" customWidth="1"/>
    <col min="4" max="4" width="89.5" bestFit="1" customWidth="1"/>
    <col min="5" max="5" width="12.296875" bestFit="1" customWidth="1"/>
    <col min="6" max="6" width="35.19921875" bestFit="1" customWidth="1"/>
    <col min="7" max="7" width="10.69921875" bestFit="1" customWidth="1"/>
    <col min="8" max="9" width="15.5" bestFit="1" customWidth="1"/>
    <col min="10" max="10" width="10.5" bestFit="1" customWidth="1"/>
    <col min="11" max="11" width="12.296875" bestFit="1" customWidth="1"/>
    <col min="12" max="12" width="9.796875" bestFit="1" customWidth="1"/>
    <col min="13" max="13" width="10.69921875" bestFit="1" customWidth="1"/>
    <col min="14" max="14" width="12.796875" bestFit="1" customWidth="1"/>
    <col min="15" max="15" width="13.5" style="2" bestFit="1" customWidth="1"/>
    <col min="16" max="16" width="23.5" style="3" bestFit="1" customWidth="1"/>
    <col min="17" max="17" width="9" bestFit="1" customWidth="1"/>
    <col min="18" max="18" width="63" style="3" bestFit="1" customWidth="1"/>
    <col min="19" max="19" width="13.69921875" bestFit="1" customWidth="1"/>
    <col min="20" max="20" width="54.19921875" bestFit="1" customWidth="1"/>
    <col min="21" max="22" width="16" bestFit="1" customWidth="1"/>
    <col min="23" max="23" width="11.296875" bestFit="1" customWidth="1"/>
    <col min="24" max="24" width="5.69921875" bestFit="1" customWidth="1"/>
  </cols>
  <sheetData>
    <row r="1" spans="1:24" x14ac:dyDescent="0.3">
      <c r="A1" t="s">
        <v>43</v>
      </c>
      <c r="B1" t="s">
        <v>0</v>
      </c>
      <c r="C1" t="s">
        <v>1</v>
      </c>
      <c r="D1" t="s">
        <v>2</v>
      </c>
      <c r="E1" t="s">
        <v>3</v>
      </c>
      <c r="F1" s="4" t="s">
        <v>37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s="6" t="s">
        <v>36</v>
      </c>
      <c r="P1" s="5" t="s">
        <v>38</v>
      </c>
      <c r="Q1" s="4" t="s">
        <v>39</v>
      </c>
      <c r="R1" s="7" t="s">
        <v>40</v>
      </c>
      <c r="S1" t="s">
        <v>12</v>
      </c>
      <c r="T1" s="4" t="s">
        <v>42</v>
      </c>
      <c r="U1" t="s">
        <v>13</v>
      </c>
      <c r="V1" t="s">
        <v>14</v>
      </c>
      <c r="W1" s="4" t="s">
        <v>41</v>
      </c>
      <c r="X1" t="s">
        <v>15</v>
      </c>
    </row>
    <row r="2" spans="1:24" x14ac:dyDescent="0.3">
      <c r="A2" t="s">
        <v>52</v>
      </c>
      <c r="B2">
        <v>64632</v>
      </c>
      <c r="C2" t="s">
        <v>16</v>
      </c>
      <c r="D2" t="s">
        <v>17</v>
      </c>
      <c r="E2" t="s">
        <v>18</v>
      </c>
      <c r="F2" s="4">
        <v>6</v>
      </c>
      <c r="H2" s="1">
        <v>44042.261805555558</v>
      </c>
      <c r="I2" s="1">
        <v>44042.351388888892</v>
      </c>
      <c r="J2">
        <v>0</v>
      </c>
      <c r="K2">
        <v>0</v>
      </c>
      <c r="L2">
        <v>0</v>
      </c>
      <c r="M2">
        <v>2</v>
      </c>
      <c r="N2">
        <v>9</v>
      </c>
      <c r="O2" s="6">
        <f t="shared" ref="O2:O10" si="0">J2*8760+K2*730.001+L2*24+M2+N2/60</f>
        <v>2.15</v>
      </c>
      <c r="P2" s="5">
        <f t="shared" ref="P2:P10" si="1">O2/24</f>
        <v>8.9583333333333334E-2</v>
      </c>
      <c r="Q2" s="5">
        <v>15</v>
      </c>
      <c r="R2" s="5">
        <f t="shared" ref="R2:R10" si="2">Q2*F2</f>
        <v>90</v>
      </c>
      <c r="S2" t="s">
        <v>19</v>
      </c>
      <c r="T2" s="4">
        <v>4</v>
      </c>
      <c r="U2">
        <v>64353</v>
      </c>
      <c r="V2">
        <v>64943</v>
      </c>
      <c r="W2" s="4">
        <v>2</v>
      </c>
      <c r="X2">
        <v>0</v>
      </c>
    </row>
    <row r="3" spans="1:24" x14ac:dyDescent="0.3">
      <c r="A3" t="s">
        <v>44</v>
      </c>
      <c r="B3">
        <v>64311</v>
      </c>
      <c r="C3" t="s">
        <v>16</v>
      </c>
      <c r="D3" t="s">
        <v>20</v>
      </c>
      <c r="E3" t="s">
        <v>21</v>
      </c>
      <c r="F3" s="4">
        <v>5</v>
      </c>
      <c r="H3" s="1">
        <v>43927.408333333333</v>
      </c>
      <c r="I3" s="1">
        <v>43929.813194444447</v>
      </c>
      <c r="J3">
        <v>0</v>
      </c>
      <c r="K3">
        <v>0</v>
      </c>
      <c r="L3">
        <v>2</v>
      </c>
      <c r="M3">
        <v>9</v>
      </c>
      <c r="N3">
        <v>43</v>
      </c>
      <c r="O3" s="6">
        <f t="shared" si="0"/>
        <v>57.716666666666669</v>
      </c>
      <c r="P3" s="5">
        <f t="shared" si="1"/>
        <v>2.4048611111111113</v>
      </c>
      <c r="Q3" s="5">
        <v>13</v>
      </c>
      <c r="R3" s="5">
        <f t="shared" si="2"/>
        <v>65</v>
      </c>
      <c r="S3" t="s">
        <v>22</v>
      </c>
      <c r="T3" s="4">
        <v>7</v>
      </c>
      <c r="U3">
        <v>64858</v>
      </c>
      <c r="W3" s="4">
        <v>1</v>
      </c>
      <c r="X3">
        <v>0</v>
      </c>
    </row>
    <row r="4" spans="1:24" x14ac:dyDescent="0.3">
      <c r="A4" t="s">
        <v>45</v>
      </c>
      <c r="B4">
        <v>65037</v>
      </c>
      <c r="C4" t="s">
        <v>16</v>
      </c>
      <c r="D4" t="s">
        <v>29</v>
      </c>
      <c r="E4" t="s">
        <v>23</v>
      </c>
      <c r="F4" s="4">
        <v>4</v>
      </c>
      <c r="H4" s="1">
        <v>44194.05972222222</v>
      </c>
      <c r="I4" s="1">
        <v>44194.11041666667</v>
      </c>
      <c r="J4">
        <v>0</v>
      </c>
      <c r="K4">
        <v>0</v>
      </c>
      <c r="L4">
        <v>0</v>
      </c>
      <c r="M4">
        <v>1</v>
      </c>
      <c r="N4">
        <v>13</v>
      </c>
      <c r="O4" s="6">
        <f t="shared" si="0"/>
        <v>1.2166666666666668</v>
      </c>
      <c r="P4" s="5">
        <f t="shared" si="1"/>
        <v>5.0694444444444452E-2</v>
      </c>
      <c r="Q4" s="5">
        <v>15</v>
      </c>
      <c r="R4" s="5">
        <f t="shared" si="2"/>
        <v>60</v>
      </c>
      <c r="S4" t="s">
        <v>22</v>
      </c>
      <c r="T4" s="4">
        <v>7</v>
      </c>
      <c r="U4">
        <v>64858</v>
      </c>
      <c r="W4" s="4">
        <v>1</v>
      </c>
      <c r="X4">
        <v>0</v>
      </c>
    </row>
    <row r="5" spans="1:24" x14ac:dyDescent="0.3">
      <c r="A5" t="s">
        <v>46</v>
      </c>
      <c r="B5">
        <v>64201</v>
      </c>
      <c r="C5" t="s">
        <v>27</v>
      </c>
      <c r="D5" t="s">
        <v>28</v>
      </c>
      <c r="E5" t="s">
        <v>23</v>
      </c>
      <c r="F5" s="4">
        <v>4</v>
      </c>
      <c r="H5" s="1">
        <v>43895.625694444447</v>
      </c>
      <c r="I5" s="1">
        <v>43895.637499999997</v>
      </c>
      <c r="J5">
        <v>0</v>
      </c>
      <c r="K5">
        <v>0</v>
      </c>
      <c r="L5">
        <v>0</v>
      </c>
      <c r="M5">
        <v>0</v>
      </c>
      <c r="N5">
        <v>17</v>
      </c>
      <c r="O5" s="6">
        <f t="shared" si="0"/>
        <v>0.28333333333333333</v>
      </c>
      <c r="P5" s="5">
        <f t="shared" si="1"/>
        <v>1.1805555555555555E-2</v>
      </c>
      <c r="Q5" s="5">
        <v>15</v>
      </c>
      <c r="R5" s="5">
        <f t="shared" si="2"/>
        <v>60</v>
      </c>
      <c r="S5" t="s">
        <v>19</v>
      </c>
      <c r="T5" s="4">
        <v>4</v>
      </c>
      <c r="U5">
        <v>64353</v>
      </c>
      <c r="V5">
        <v>64943</v>
      </c>
      <c r="W5" s="4">
        <v>2</v>
      </c>
      <c r="X5">
        <v>0</v>
      </c>
    </row>
    <row r="6" spans="1:24" x14ac:dyDescent="0.3">
      <c r="A6" t="s">
        <v>47</v>
      </c>
      <c r="B6">
        <v>64513</v>
      </c>
      <c r="C6" t="s">
        <v>16</v>
      </c>
      <c r="D6" t="s">
        <v>32</v>
      </c>
      <c r="E6" t="s">
        <v>33</v>
      </c>
      <c r="F6" s="4">
        <v>2</v>
      </c>
      <c r="H6" s="1">
        <v>43993.12777777778</v>
      </c>
      <c r="I6" s="1">
        <v>43993.495138888888</v>
      </c>
      <c r="J6">
        <v>0</v>
      </c>
      <c r="K6">
        <v>0</v>
      </c>
      <c r="L6">
        <v>0</v>
      </c>
      <c r="M6">
        <v>8</v>
      </c>
      <c r="N6">
        <v>49</v>
      </c>
      <c r="O6" s="6">
        <f t="shared" si="0"/>
        <v>8.8166666666666664</v>
      </c>
      <c r="P6" s="5">
        <f t="shared" si="1"/>
        <v>0.36736111111111108</v>
      </c>
      <c r="Q6" s="5">
        <v>15</v>
      </c>
      <c r="R6" s="5">
        <f t="shared" si="2"/>
        <v>30</v>
      </c>
      <c r="S6" t="s">
        <v>24</v>
      </c>
      <c r="T6" s="4">
        <v>10</v>
      </c>
      <c r="U6">
        <v>64549</v>
      </c>
      <c r="V6">
        <v>64550</v>
      </c>
      <c r="W6" s="4">
        <v>2</v>
      </c>
      <c r="X6">
        <v>0</v>
      </c>
    </row>
    <row r="7" spans="1:24" x14ac:dyDescent="0.3">
      <c r="A7" t="s">
        <v>48</v>
      </c>
      <c r="B7">
        <v>64735</v>
      </c>
      <c r="C7" t="s">
        <v>16</v>
      </c>
      <c r="D7" t="s">
        <v>25</v>
      </c>
      <c r="E7" t="s">
        <v>23</v>
      </c>
      <c r="F7" s="4">
        <v>4</v>
      </c>
      <c r="H7" s="1">
        <v>44084.863888888889</v>
      </c>
      <c r="I7" s="1">
        <v>44104.711805555555</v>
      </c>
      <c r="J7">
        <v>0</v>
      </c>
      <c r="K7">
        <v>0</v>
      </c>
      <c r="L7">
        <v>19</v>
      </c>
      <c r="M7">
        <v>20</v>
      </c>
      <c r="N7">
        <v>21</v>
      </c>
      <c r="O7" s="6">
        <f t="shared" si="0"/>
        <v>476.35</v>
      </c>
      <c r="P7" s="5">
        <f t="shared" si="1"/>
        <v>19.847916666666666</v>
      </c>
      <c r="Q7" s="5">
        <v>7</v>
      </c>
      <c r="R7" s="5">
        <f t="shared" si="2"/>
        <v>28</v>
      </c>
      <c r="S7" t="s">
        <v>22</v>
      </c>
      <c r="T7" s="4">
        <v>7</v>
      </c>
      <c r="U7">
        <v>64858</v>
      </c>
      <c r="W7" s="4">
        <v>1</v>
      </c>
      <c r="X7">
        <v>0</v>
      </c>
    </row>
    <row r="8" spans="1:24" x14ac:dyDescent="0.3">
      <c r="A8" t="s">
        <v>49</v>
      </c>
      <c r="B8">
        <v>64442</v>
      </c>
      <c r="C8" t="s">
        <v>16</v>
      </c>
      <c r="D8" t="s">
        <v>30</v>
      </c>
      <c r="E8" t="s">
        <v>31</v>
      </c>
      <c r="F8" s="4">
        <v>3</v>
      </c>
      <c r="H8" s="1">
        <v>43965.773611111108</v>
      </c>
      <c r="I8" s="1">
        <v>43984.42291666667</v>
      </c>
      <c r="J8">
        <v>0</v>
      </c>
      <c r="K8">
        <v>0</v>
      </c>
      <c r="L8">
        <v>18</v>
      </c>
      <c r="M8">
        <v>15</v>
      </c>
      <c r="N8">
        <v>35</v>
      </c>
      <c r="O8" s="6">
        <f t="shared" si="0"/>
        <v>447.58333333333331</v>
      </c>
      <c r="P8" s="5">
        <f t="shared" si="1"/>
        <v>18.649305555555554</v>
      </c>
      <c r="Q8" s="5">
        <v>8</v>
      </c>
      <c r="R8" s="5">
        <f t="shared" si="2"/>
        <v>24</v>
      </c>
      <c r="S8" t="s">
        <v>22</v>
      </c>
      <c r="T8" s="4">
        <v>7</v>
      </c>
      <c r="U8">
        <v>64858</v>
      </c>
      <c r="W8" s="4">
        <v>1</v>
      </c>
      <c r="X8">
        <v>0</v>
      </c>
    </row>
    <row r="9" spans="1:24" x14ac:dyDescent="0.3">
      <c r="A9" t="s">
        <v>50</v>
      </c>
      <c r="B9">
        <v>64540</v>
      </c>
      <c r="C9" t="s">
        <v>16</v>
      </c>
      <c r="D9" t="s">
        <v>26</v>
      </c>
      <c r="E9" t="s">
        <v>23</v>
      </c>
      <c r="F9" s="4">
        <v>4</v>
      </c>
      <c r="H9" s="1">
        <v>44001.566666666666</v>
      </c>
      <c r="I9" s="1">
        <v>44033.597222222219</v>
      </c>
      <c r="J9">
        <v>0</v>
      </c>
      <c r="K9">
        <v>1</v>
      </c>
      <c r="L9">
        <v>1</v>
      </c>
      <c r="M9">
        <v>0</v>
      </c>
      <c r="N9">
        <v>44</v>
      </c>
      <c r="O9" s="6">
        <f t="shared" si="0"/>
        <v>754.73433333333332</v>
      </c>
      <c r="P9" s="5">
        <f t="shared" si="1"/>
        <v>31.447263888888887</v>
      </c>
      <c r="Q9" s="5">
        <v>5</v>
      </c>
      <c r="R9" s="5">
        <f t="shared" si="2"/>
        <v>20</v>
      </c>
      <c r="S9" t="s">
        <v>24</v>
      </c>
      <c r="T9" s="4">
        <v>10</v>
      </c>
      <c r="U9">
        <v>64549</v>
      </c>
      <c r="V9">
        <v>64550</v>
      </c>
      <c r="W9" s="4">
        <v>2</v>
      </c>
      <c r="X9">
        <v>0</v>
      </c>
    </row>
    <row r="10" spans="1:24" x14ac:dyDescent="0.3">
      <c r="A10" t="s">
        <v>51</v>
      </c>
      <c r="B10">
        <v>64386</v>
      </c>
      <c r="C10" t="s">
        <v>16</v>
      </c>
      <c r="D10" t="s">
        <v>35</v>
      </c>
      <c r="E10" t="s">
        <v>34</v>
      </c>
      <c r="F10" s="4">
        <v>1</v>
      </c>
      <c r="H10" s="1">
        <v>43949.923611111109</v>
      </c>
      <c r="I10" s="1">
        <v>43950.388194444444</v>
      </c>
      <c r="J10">
        <v>0</v>
      </c>
      <c r="K10">
        <v>0</v>
      </c>
      <c r="L10">
        <v>0</v>
      </c>
      <c r="M10">
        <v>11</v>
      </c>
      <c r="N10">
        <v>9</v>
      </c>
      <c r="O10" s="6">
        <f t="shared" si="0"/>
        <v>11.15</v>
      </c>
      <c r="P10" s="5">
        <f t="shared" si="1"/>
        <v>0.46458333333333335</v>
      </c>
      <c r="Q10" s="5">
        <v>15</v>
      </c>
      <c r="R10" s="5">
        <f t="shared" si="2"/>
        <v>15</v>
      </c>
      <c r="S10" t="s">
        <v>22</v>
      </c>
      <c r="T10" s="4">
        <v>7</v>
      </c>
      <c r="U10">
        <v>64858</v>
      </c>
      <c r="W10" s="4">
        <v>1</v>
      </c>
      <c r="X10">
        <v>0</v>
      </c>
    </row>
  </sheetData>
  <sortState xmlns:xlrd2="http://schemas.microsoft.com/office/spreadsheetml/2017/richdata2" ref="B2:X12">
    <sortCondition descending="1" ref="R2:R12"/>
  </sortState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"/>
  <sheetViews>
    <sheetView workbookViewId="0">
      <selection activeCell="E14" sqref="E14"/>
    </sheetView>
  </sheetViews>
  <sheetFormatPr defaultColWidth="11.19921875" defaultRowHeight="15.6" x14ac:dyDescent="0.3"/>
  <cols>
    <col min="2" max="2" width="6.19921875" bestFit="1" customWidth="1"/>
    <col min="3" max="3" width="12.296875" bestFit="1" customWidth="1"/>
    <col min="4" max="4" width="35.19921875" bestFit="1" customWidth="1"/>
    <col min="5" max="5" width="13.5" style="2" bestFit="1" customWidth="1"/>
    <col min="6" max="6" width="23.5" style="3" bestFit="1" customWidth="1"/>
    <col min="7" max="7" width="9" bestFit="1" customWidth="1"/>
    <col min="8" max="8" width="63" style="3" bestFit="1" customWidth="1"/>
  </cols>
  <sheetData>
    <row r="1" spans="1:9" x14ac:dyDescent="0.3">
      <c r="A1" t="s">
        <v>43</v>
      </c>
      <c r="B1" t="s">
        <v>0</v>
      </c>
      <c r="C1" t="s">
        <v>3</v>
      </c>
      <c r="D1" s="4" t="s">
        <v>37</v>
      </c>
      <c r="E1" s="6" t="s">
        <v>36</v>
      </c>
      <c r="F1" s="5" t="s">
        <v>38</v>
      </c>
      <c r="G1" s="4" t="s">
        <v>39</v>
      </c>
      <c r="H1" s="7" t="s">
        <v>40</v>
      </c>
    </row>
    <row r="2" spans="1:9" x14ac:dyDescent="0.3">
      <c r="A2" t="s">
        <v>52</v>
      </c>
      <c r="B2">
        <v>64632</v>
      </c>
      <c r="C2" t="s">
        <v>18</v>
      </c>
      <c r="D2" s="4">
        <v>6</v>
      </c>
      <c r="E2" s="6">
        <v>2.15</v>
      </c>
      <c r="F2" s="5">
        <v>8.9583333333333334E-2</v>
      </c>
      <c r="G2" s="5">
        <v>15</v>
      </c>
      <c r="H2" s="5">
        <v>90</v>
      </c>
      <c r="I2" s="8"/>
    </row>
    <row r="3" spans="1:9" x14ac:dyDescent="0.3">
      <c r="A3" t="s">
        <v>44</v>
      </c>
      <c r="B3">
        <v>64311</v>
      </c>
      <c r="C3" t="s">
        <v>21</v>
      </c>
      <c r="D3" s="4">
        <v>5</v>
      </c>
      <c r="E3" s="6">
        <v>57.716666666666669</v>
      </c>
      <c r="F3" s="5">
        <v>2.4048611111111113</v>
      </c>
      <c r="G3" s="5">
        <v>13</v>
      </c>
      <c r="H3" s="5">
        <v>65</v>
      </c>
      <c r="I3" s="8"/>
    </row>
    <row r="4" spans="1:9" x14ac:dyDescent="0.3">
      <c r="A4" t="s">
        <v>45</v>
      </c>
      <c r="B4">
        <v>65037</v>
      </c>
      <c r="C4" t="s">
        <v>23</v>
      </c>
      <c r="D4" s="4">
        <v>4</v>
      </c>
      <c r="E4" s="6">
        <v>1.2166666666666668</v>
      </c>
      <c r="F4" s="5">
        <v>5.0694444444444452E-2</v>
      </c>
      <c r="G4" s="5">
        <v>15</v>
      </c>
      <c r="H4" s="5">
        <v>60</v>
      </c>
      <c r="I4" s="8"/>
    </row>
    <row r="5" spans="1:9" x14ac:dyDescent="0.3">
      <c r="A5" t="s">
        <v>46</v>
      </c>
      <c r="B5">
        <v>64201</v>
      </c>
      <c r="C5" t="s">
        <v>23</v>
      </c>
      <c r="D5" s="4">
        <v>4</v>
      </c>
      <c r="E5" s="6">
        <v>0.28333333333333333</v>
      </c>
      <c r="F5" s="5">
        <v>1.1805555555555555E-2</v>
      </c>
      <c r="G5" s="5">
        <v>15</v>
      </c>
      <c r="H5" s="5">
        <v>60</v>
      </c>
      <c r="I5" s="8"/>
    </row>
    <row r="6" spans="1:9" x14ac:dyDescent="0.3">
      <c r="A6" t="s">
        <v>47</v>
      </c>
      <c r="B6">
        <v>64513</v>
      </c>
      <c r="C6" t="s">
        <v>33</v>
      </c>
      <c r="D6" s="4">
        <v>2</v>
      </c>
      <c r="E6" s="6">
        <v>8.8166666666666664</v>
      </c>
      <c r="F6" s="5">
        <v>0.36736111111111108</v>
      </c>
      <c r="G6" s="5">
        <v>15</v>
      </c>
      <c r="H6" s="5">
        <v>30</v>
      </c>
      <c r="I6" s="8"/>
    </row>
    <row r="7" spans="1:9" x14ac:dyDescent="0.3">
      <c r="A7" t="s">
        <v>48</v>
      </c>
      <c r="B7">
        <v>64735</v>
      </c>
      <c r="C7" t="s">
        <v>23</v>
      </c>
      <c r="D7" s="4">
        <v>4</v>
      </c>
      <c r="E7" s="6">
        <v>476.35</v>
      </c>
      <c r="F7" s="5">
        <v>19.847916666666666</v>
      </c>
      <c r="G7" s="5">
        <v>7</v>
      </c>
      <c r="H7" s="5">
        <v>28</v>
      </c>
      <c r="I7" s="8"/>
    </row>
    <row r="8" spans="1:9" x14ac:dyDescent="0.3">
      <c r="A8" t="s">
        <v>49</v>
      </c>
      <c r="B8">
        <v>64442</v>
      </c>
      <c r="C8" t="s">
        <v>31</v>
      </c>
      <c r="D8" s="4">
        <v>3</v>
      </c>
      <c r="E8" s="6">
        <v>447.58333333333331</v>
      </c>
      <c r="F8" s="5">
        <v>18.649305555555554</v>
      </c>
      <c r="G8" s="5">
        <v>8</v>
      </c>
      <c r="H8" s="5">
        <v>24</v>
      </c>
      <c r="I8" s="8"/>
    </row>
    <row r="9" spans="1:9" x14ac:dyDescent="0.3">
      <c r="A9" t="s">
        <v>50</v>
      </c>
      <c r="B9">
        <v>64540</v>
      </c>
      <c r="C9" t="s">
        <v>23</v>
      </c>
      <c r="D9" s="4">
        <v>4</v>
      </c>
      <c r="E9" s="6">
        <v>754.73433333333332</v>
      </c>
      <c r="F9" s="5">
        <v>31.447263888888887</v>
      </c>
      <c r="G9" s="5">
        <v>5</v>
      </c>
      <c r="H9" s="5">
        <v>20</v>
      </c>
      <c r="I9" s="8"/>
    </row>
    <row r="10" spans="1:9" x14ac:dyDescent="0.3">
      <c r="A10" t="s">
        <v>51</v>
      </c>
      <c r="B10">
        <v>64386</v>
      </c>
      <c r="C10" t="s">
        <v>34</v>
      </c>
      <c r="D10" s="4">
        <v>1</v>
      </c>
      <c r="E10" s="6">
        <v>11.15</v>
      </c>
      <c r="F10" s="5">
        <v>0.46458333333333335</v>
      </c>
      <c r="G10" s="5">
        <v>15</v>
      </c>
      <c r="H10" s="5">
        <v>15</v>
      </c>
      <c r="I10" s="8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bugs</vt:lpstr>
      <vt:lpstr>gold standard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Palma</dc:creator>
  <cp:lastModifiedBy>sirwan rasoul</cp:lastModifiedBy>
  <dcterms:created xsi:type="dcterms:W3CDTF">2021-03-04T09:13:02Z</dcterms:created>
  <dcterms:modified xsi:type="dcterms:W3CDTF">2021-04-03T08:29:51Z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a3a3eb5d-ecca-4e89-bca7-24ca186e7f18</vt:lpwstr>
  </property>
</Properties>
</file>