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Repos\MachineLearning\sinus\"/>
    </mc:Choice>
  </mc:AlternateContent>
  <xr:revisionPtr revIDLastSave="0" documentId="13_ncr:1_{8AAFD479-134E-49F5-BA29-4FBDD6E26931}" xr6:coauthVersionLast="47" xr6:coauthVersionMax="47" xr10:uidLastSave="{00000000-0000-0000-0000-000000000000}"/>
  <bookViews>
    <workbookView xWindow="6000" yWindow="1360" windowWidth="32400" windowHeight="18980" xr2:uid="{00000000-000D-0000-FFFF-FFFF00000000}"/>
  </bookViews>
  <sheets>
    <sheet name="sin(x)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2" i="1" l="1"/>
  <c r="N52" i="1"/>
  <c r="H52" i="1"/>
  <c r="T51" i="1"/>
  <c r="N51" i="1"/>
  <c r="H51" i="1"/>
  <c r="T50" i="1"/>
  <c r="N50" i="1"/>
  <c r="H50" i="1"/>
  <c r="T49" i="1"/>
  <c r="N49" i="1"/>
  <c r="H49" i="1"/>
  <c r="T48" i="1"/>
  <c r="N48" i="1"/>
  <c r="H48" i="1"/>
  <c r="T47" i="1"/>
  <c r="N47" i="1"/>
  <c r="H47" i="1"/>
  <c r="T46" i="1"/>
  <c r="N46" i="1"/>
  <c r="H46" i="1"/>
  <c r="T45" i="1"/>
  <c r="N45" i="1"/>
  <c r="H45" i="1"/>
  <c r="T44" i="1"/>
  <c r="N44" i="1"/>
  <c r="H44" i="1"/>
  <c r="T43" i="1"/>
  <c r="N43" i="1"/>
  <c r="H43" i="1"/>
  <c r="T42" i="1"/>
  <c r="N42" i="1"/>
  <c r="H42" i="1"/>
  <c r="T41" i="1"/>
  <c r="N41" i="1"/>
  <c r="H41" i="1"/>
  <c r="T40" i="1"/>
  <c r="N40" i="1"/>
  <c r="H40" i="1"/>
  <c r="T39" i="1"/>
  <c r="N39" i="1"/>
  <c r="H39" i="1"/>
  <c r="T38" i="1"/>
  <c r="N38" i="1"/>
  <c r="H38" i="1"/>
  <c r="T37" i="1"/>
  <c r="N37" i="1"/>
  <c r="H37" i="1"/>
  <c r="T36" i="1"/>
  <c r="N36" i="1"/>
  <c r="H36" i="1"/>
  <c r="T35" i="1"/>
  <c r="N35" i="1"/>
  <c r="H35" i="1"/>
  <c r="T34" i="1"/>
  <c r="N34" i="1"/>
  <c r="H34" i="1"/>
  <c r="T33" i="1"/>
  <c r="N33" i="1"/>
  <c r="H33" i="1"/>
  <c r="T32" i="1"/>
  <c r="N32" i="1"/>
  <c r="H32" i="1"/>
  <c r="T31" i="1"/>
  <c r="N31" i="1"/>
  <c r="H31" i="1"/>
  <c r="T30" i="1"/>
  <c r="N30" i="1"/>
  <c r="H30" i="1"/>
  <c r="T29" i="1"/>
  <c r="N29" i="1"/>
  <c r="H29" i="1"/>
  <c r="T28" i="1"/>
  <c r="N28" i="1"/>
  <c r="H28" i="1"/>
  <c r="T27" i="1"/>
  <c r="N27" i="1"/>
  <c r="H27" i="1"/>
  <c r="T26" i="1"/>
  <c r="N26" i="1"/>
  <c r="H26" i="1"/>
  <c r="T25" i="1"/>
  <c r="N25" i="1"/>
  <c r="H25" i="1"/>
  <c r="T24" i="1"/>
  <c r="N24" i="1"/>
  <c r="H24" i="1"/>
  <c r="T23" i="1"/>
  <c r="N23" i="1"/>
  <c r="H23" i="1"/>
  <c r="T22" i="1"/>
  <c r="N22" i="1"/>
  <c r="H22" i="1"/>
  <c r="T21" i="1"/>
  <c r="N21" i="1"/>
  <c r="H21" i="1"/>
  <c r="T20" i="1"/>
  <c r="N20" i="1"/>
  <c r="H20" i="1"/>
  <c r="T19" i="1"/>
  <c r="N19" i="1"/>
  <c r="H19" i="1"/>
  <c r="T18" i="1"/>
  <c r="N18" i="1"/>
  <c r="H18" i="1"/>
  <c r="T17" i="1"/>
  <c r="N17" i="1"/>
  <c r="H17" i="1"/>
  <c r="T16" i="1"/>
  <c r="N16" i="1"/>
  <c r="H16" i="1"/>
  <c r="T15" i="1"/>
  <c r="N15" i="1"/>
  <c r="H15" i="1"/>
  <c r="T14" i="1"/>
  <c r="N14" i="1"/>
  <c r="H14" i="1"/>
  <c r="T13" i="1"/>
  <c r="N13" i="1"/>
  <c r="H13" i="1"/>
  <c r="T12" i="1"/>
  <c r="N12" i="1"/>
  <c r="H12" i="1"/>
  <c r="J10" i="1"/>
  <c r="J14" i="1" s="1"/>
  <c r="AK7" i="1"/>
  <c r="AM6" i="1" s="1"/>
  <c r="C9" i="1"/>
  <c r="C13" i="1" s="1"/>
  <c r="AP6" i="1"/>
  <c r="AN6" i="1"/>
  <c r="AO6" i="1" s="1"/>
  <c r="AK6" i="1"/>
  <c r="V13" i="1" s="1"/>
  <c r="AP5" i="1"/>
  <c r="AN5" i="1"/>
  <c r="AK5" i="1"/>
  <c r="P10" i="1" s="1"/>
  <c r="AP4" i="1"/>
  <c r="AF10" i="1" s="1"/>
  <c r="AN4" i="1"/>
  <c r="AF13" i="1" l="1"/>
  <c r="AF29" i="1"/>
  <c r="AF45" i="1"/>
  <c r="AF14" i="1"/>
  <c r="AF30" i="1"/>
  <c r="AF46" i="1"/>
  <c r="AF15" i="1"/>
  <c r="AF16" i="1"/>
  <c r="AF32" i="1"/>
  <c r="AF48" i="1"/>
  <c r="AF17" i="1"/>
  <c r="AF33" i="1"/>
  <c r="AF49" i="1"/>
  <c r="AF18" i="1"/>
  <c r="AF34" i="1"/>
  <c r="AF50" i="1"/>
  <c r="AF19" i="1"/>
  <c r="AF35" i="1"/>
  <c r="AF51" i="1"/>
  <c r="AF20" i="1"/>
  <c r="AF36" i="1"/>
  <c r="AF52" i="1"/>
  <c r="AF21" i="1"/>
  <c r="AF37" i="1"/>
  <c r="AF12" i="1"/>
  <c r="AF22" i="1"/>
  <c r="AF38" i="1"/>
  <c r="AF23" i="1"/>
  <c r="AF39" i="1"/>
  <c r="AF24" i="1"/>
  <c r="AF40" i="1"/>
  <c r="AF25" i="1"/>
  <c r="AF41" i="1"/>
  <c r="AF26" i="1"/>
  <c r="AF42" i="1"/>
  <c r="AF31" i="1"/>
  <c r="AF27" i="1"/>
  <c r="AF43" i="1"/>
  <c r="AF47" i="1"/>
  <c r="AF28" i="1"/>
  <c r="AF44" i="1"/>
  <c r="V10" i="1"/>
  <c r="C16" i="1"/>
  <c r="U16" i="1" s="1"/>
  <c r="W16" i="1" s="1"/>
  <c r="X16" i="1" s="1"/>
  <c r="AM5" i="1"/>
  <c r="AO5" i="1" s="1"/>
  <c r="V17" i="1"/>
  <c r="C28" i="1"/>
  <c r="U28" i="1" s="1"/>
  <c r="C14" i="1"/>
  <c r="U14" i="1" s="1"/>
  <c r="C24" i="1"/>
  <c r="I24" i="1" s="1"/>
  <c r="C20" i="1"/>
  <c r="I20" i="1" s="1"/>
  <c r="U13" i="1"/>
  <c r="W13" i="1" s="1"/>
  <c r="X13" i="1" s="1"/>
  <c r="F13" i="1"/>
  <c r="O13" i="1"/>
  <c r="D13" i="1"/>
  <c r="I13" i="1"/>
  <c r="AM4" i="1"/>
  <c r="AO4" i="1" s="1"/>
  <c r="Z10" i="1" s="1"/>
  <c r="I14" i="1"/>
  <c r="K14" i="1" s="1"/>
  <c r="L14" i="1" s="1"/>
  <c r="D16" i="1"/>
  <c r="V49" i="1"/>
  <c r="V45" i="1"/>
  <c r="V41" i="1"/>
  <c r="V50" i="1"/>
  <c r="V46" i="1"/>
  <c r="V42" i="1"/>
  <c r="V51" i="1"/>
  <c r="V47" i="1"/>
  <c r="V43" i="1"/>
  <c r="V39" i="1"/>
  <c r="V36" i="1"/>
  <c r="V32" i="1"/>
  <c r="V28" i="1"/>
  <c r="V37" i="1"/>
  <c r="V33" i="1"/>
  <c r="V52" i="1"/>
  <c r="V48" i="1"/>
  <c r="V44" i="1"/>
  <c r="V40" i="1"/>
  <c r="V38" i="1"/>
  <c r="V34" i="1"/>
  <c r="V30" i="1"/>
  <c r="V35" i="1"/>
  <c r="V31" i="1"/>
  <c r="V29" i="1"/>
  <c r="V24" i="1"/>
  <c r="V20" i="1"/>
  <c r="V16" i="1"/>
  <c r="V25" i="1"/>
  <c r="V21" i="1"/>
  <c r="V26" i="1"/>
  <c r="V22" i="1"/>
  <c r="V18" i="1"/>
  <c r="V12" i="1"/>
  <c r="D14" i="1"/>
  <c r="O14" i="1"/>
  <c r="F16" i="1"/>
  <c r="V19" i="1"/>
  <c r="V23" i="1"/>
  <c r="V27" i="1"/>
  <c r="P52" i="1"/>
  <c r="P48" i="1"/>
  <c r="P44" i="1"/>
  <c r="P40" i="1"/>
  <c r="P49" i="1"/>
  <c r="P45" i="1"/>
  <c r="P41" i="1"/>
  <c r="P50" i="1"/>
  <c r="P46" i="1"/>
  <c r="P42" i="1"/>
  <c r="P35" i="1"/>
  <c r="P31" i="1"/>
  <c r="P51" i="1"/>
  <c r="P47" i="1"/>
  <c r="P43" i="1"/>
  <c r="P39" i="1"/>
  <c r="P36" i="1"/>
  <c r="P32" i="1"/>
  <c r="P37" i="1"/>
  <c r="P33" i="1"/>
  <c r="P29" i="1"/>
  <c r="P27" i="1"/>
  <c r="P23" i="1"/>
  <c r="P19" i="1"/>
  <c r="P15" i="1"/>
  <c r="P24" i="1"/>
  <c r="P20" i="1"/>
  <c r="P28" i="1"/>
  <c r="P25" i="1"/>
  <c r="P21" i="1"/>
  <c r="P17" i="1"/>
  <c r="J51" i="1"/>
  <c r="J47" i="1"/>
  <c r="J43" i="1"/>
  <c r="J39" i="1"/>
  <c r="J52" i="1"/>
  <c r="J48" i="1"/>
  <c r="J44" i="1"/>
  <c r="J40" i="1"/>
  <c r="J49" i="1"/>
  <c r="J45" i="1"/>
  <c r="J41" i="1"/>
  <c r="J50" i="1"/>
  <c r="J46" i="1"/>
  <c r="J42" i="1"/>
  <c r="J38" i="1"/>
  <c r="J34" i="1"/>
  <c r="J30" i="1"/>
  <c r="J35" i="1"/>
  <c r="J31" i="1"/>
  <c r="J36" i="1"/>
  <c r="J32" i="1"/>
  <c r="J26" i="1"/>
  <c r="J22" i="1"/>
  <c r="J18" i="1"/>
  <c r="J27" i="1"/>
  <c r="J23" i="1"/>
  <c r="J19" i="1"/>
  <c r="J37" i="1"/>
  <c r="J33" i="1"/>
  <c r="J29" i="1"/>
  <c r="J28" i="1"/>
  <c r="J24" i="1"/>
  <c r="K24" i="1" s="1"/>
  <c r="L24" i="1" s="1"/>
  <c r="J20" i="1"/>
  <c r="K20" i="1" s="1"/>
  <c r="L20" i="1" s="1"/>
  <c r="J16" i="1"/>
  <c r="J15" i="1"/>
  <c r="P30" i="1"/>
  <c r="C50" i="1"/>
  <c r="C46" i="1"/>
  <c r="C42" i="1"/>
  <c r="C51" i="1"/>
  <c r="C47" i="1"/>
  <c r="C43" i="1"/>
  <c r="C52" i="1"/>
  <c r="C48" i="1"/>
  <c r="C44" i="1"/>
  <c r="C40" i="1"/>
  <c r="C37" i="1"/>
  <c r="C33" i="1"/>
  <c r="C29" i="1"/>
  <c r="C38" i="1"/>
  <c r="C34" i="1"/>
  <c r="C30" i="1"/>
  <c r="C35" i="1"/>
  <c r="C31" i="1"/>
  <c r="C25" i="1"/>
  <c r="C21" i="1"/>
  <c r="C17" i="1"/>
  <c r="C49" i="1"/>
  <c r="C41" i="1"/>
  <c r="C36" i="1"/>
  <c r="C32" i="1"/>
  <c r="C26" i="1"/>
  <c r="C22" i="1"/>
  <c r="C18" i="1"/>
  <c r="C39" i="1"/>
  <c r="C27" i="1"/>
  <c r="C23" i="1"/>
  <c r="C19" i="1"/>
  <c r="C15" i="1"/>
  <c r="C12" i="1"/>
  <c r="J13" i="1"/>
  <c r="F14" i="1"/>
  <c r="P14" i="1"/>
  <c r="V15" i="1"/>
  <c r="P16" i="1"/>
  <c r="J17" i="1"/>
  <c r="P18" i="1"/>
  <c r="P22" i="1"/>
  <c r="P26" i="1"/>
  <c r="P34" i="1"/>
  <c r="C45" i="1"/>
  <c r="P12" i="1"/>
  <c r="U20" i="1"/>
  <c r="W20" i="1" s="1"/>
  <c r="X20" i="1" s="1"/>
  <c r="F20" i="1"/>
  <c r="O20" i="1"/>
  <c r="D20" i="1"/>
  <c r="U24" i="1"/>
  <c r="W24" i="1" s="1"/>
  <c r="X24" i="1" s="1"/>
  <c r="F24" i="1"/>
  <c r="O24" i="1"/>
  <c r="Q24" i="1" s="1"/>
  <c r="R24" i="1" s="1"/>
  <c r="D24" i="1"/>
  <c r="P38" i="1"/>
  <c r="J12" i="1"/>
  <c r="P13" i="1"/>
  <c r="V14" i="1"/>
  <c r="W14" i="1" s="1"/>
  <c r="X14" i="1" s="1"/>
  <c r="J21" i="1"/>
  <c r="J25" i="1"/>
  <c r="AB10" i="1" l="1"/>
  <c r="AD10" i="1"/>
  <c r="O16" i="1"/>
  <c r="W28" i="1"/>
  <c r="X28" i="1" s="1"/>
  <c r="O28" i="1"/>
  <c r="Q28" i="1" s="1"/>
  <c r="R28" i="1" s="1"/>
  <c r="I16" i="1"/>
  <c r="K16" i="1" s="1"/>
  <c r="L16" i="1" s="1"/>
  <c r="I28" i="1"/>
  <c r="K28" i="1" s="1"/>
  <c r="L28" i="1" s="1"/>
  <c r="D28" i="1"/>
  <c r="F28" i="1"/>
  <c r="Q14" i="1"/>
  <c r="R14" i="1" s="1"/>
  <c r="U41" i="1"/>
  <c r="W41" i="1" s="1"/>
  <c r="X41" i="1" s="1"/>
  <c r="F41" i="1"/>
  <c r="O41" i="1"/>
  <c r="Q41" i="1" s="1"/>
  <c r="R41" i="1" s="1"/>
  <c r="D41" i="1"/>
  <c r="I41" i="1"/>
  <c r="K41" i="1" s="1"/>
  <c r="L41" i="1" s="1"/>
  <c r="I37" i="1"/>
  <c r="K37" i="1" s="1"/>
  <c r="L37" i="1" s="1"/>
  <c r="U37" i="1"/>
  <c r="W37" i="1" s="1"/>
  <c r="X37" i="1" s="1"/>
  <c r="F37" i="1"/>
  <c r="O37" i="1"/>
  <c r="Q37" i="1" s="1"/>
  <c r="R37" i="1" s="1"/>
  <c r="D37" i="1"/>
  <c r="I42" i="1"/>
  <c r="K42" i="1" s="1"/>
  <c r="L42" i="1" s="1"/>
  <c r="U42" i="1"/>
  <c r="W42" i="1" s="1"/>
  <c r="X42" i="1" s="1"/>
  <c r="F42" i="1"/>
  <c r="O42" i="1"/>
  <c r="Q42" i="1" s="1"/>
  <c r="R42" i="1" s="1"/>
  <c r="D42" i="1"/>
  <c r="Z52" i="1"/>
  <c r="Z48" i="1"/>
  <c r="Z44" i="1"/>
  <c r="Z40" i="1"/>
  <c r="Z49" i="1"/>
  <c r="AA49" i="1" s="1"/>
  <c r="Z45" i="1"/>
  <c r="Z41" i="1"/>
  <c r="AA41" i="1" s="1"/>
  <c r="Z50" i="1"/>
  <c r="Z46" i="1"/>
  <c r="Z42" i="1"/>
  <c r="Z35" i="1"/>
  <c r="Z31" i="1"/>
  <c r="Z36" i="1"/>
  <c r="Z32" i="1"/>
  <c r="Z51" i="1"/>
  <c r="Z47" i="1"/>
  <c r="Z43" i="1"/>
  <c r="Z39" i="1"/>
  <c r="Z37" i="1"/>
  <c r="Z33" i="1"/>
  <c r="Z29" i="1"/>
  <c r="Z38" i="1"/>
  <c r="Z34" i="1"/>
  <c r="Z30" i="1"/>
  <c r="Z27" i="1"/>
  <c r="Z23" i="1"/>
  <c r="Z19" i="1"/>
  <c r="Z15" i="1"/>
  <c r="Z28" i="1"/>
  <c r="AA28" i="1" s="1"/>
  <c r="Z24" i="1"/>
  <c r="AA24" i="1" s="1"/>
  <c r="Z20" i="1"/>
  <c r="AA20" i="1" s="1"/>
  <c r="Z25" i="1"/>
  <c r="Z21" i="1"/>
  <c r="Z17" i="1"/>
  <c r="Z16" i="1"/>
  <c r="AA16" i="1" s="1"/>
  <c r="Z13" i="1"/>
  <c r="Z12" i="1"/>
  <c r="AA12" i="1" s="1"/>
  <c r="Z26" i="1"/>
  <c r="Z22" i="1"/>
  <c r="Z18" i="1"/>
  <c r="Z14" i="1"/>
  <c r="AA14" i="1" s="1"/>
  <c r="Q20" i="1"/>
  <c r="R20" i="1" s="1"/>
  <c r="U45" i="1"/>
  <c r="W45" i="1" s="1"/>
  <c r="X45" i="1" s="1"/>
  <c r="F45" i="1"/>
  <c r="O45" i="1"/>
  <c r="Q45" i="1" s="1"/>
  <c r="R45" i="1" s="1"/>
  <c r="D45" i="1"/>
  <c r="I45" i="1"/>
  <c r="K45" i="1" s="1"/>
  <c r="L45" i="1" s="1"/>
  <c r="O12" i="1"/>
  <c r="Q12" i="1" s="1"/>
  <c r="R12" i="1" s="1"/>
  <c r="D12" i="1"/>
  <c r="I12" i="1"/>
  <c r="K12" i="1" s="1"/>
  <c r="L12" i="1" s="1"/>
  <c r="U12" i="1"/>
  <c r="W12" i="1" s="1"/>
  <c r="X12" i="1" s="1"/>
  <c r="F12" i="1"/>
  <c r="U27" i="1"/>
  <c r="W27" i="1" s="1"/>
  <c r="X27" i="1" s="1"/>
  <c r="F27" i="1"/>
  <c r="O27" i="1"/>
  <c r="Q27" i="1" s="1"/>
  <c r="R27" i="1" s="1"/>
  <c r="D27" i="1"/>
  <c r="I27" i="1"/>
  <c r="K27" i="1" s="1"/>
  <c r="L27" i="1" s="1"/>
  <c r="O26" i="1"/>
  <c r="Q26" i="1" s="1"/>
  <c r="R26" i="1" s="1"/>
  <c r="D26" i="1"/>
  <c r="I26" i="1"/>
  <c r="K26" i="1" s="1"/>
  <c r="L26" i="1" s="1"/>
  <c r="F26" i="1"/>
  <c r="U26" i="1"/>
  <c r="W26" i="1" s="1"/>
  <c r="X26" i="1" s="1"/>
  <c r="U49" i="1"/>
  <c r="W49" i="1" s="1"/>
  <c r="X49" i="1" s="1"/>
  <c r="F49" i="1"/>
  <c r="O49" i="1"/>
  <c r="Q49" i="1" s="1"/>
  <c r="R49" i="1" s="1"/>
  <c r="D49" i="1"/>
  <c r="I49" i="1"/>
  <c r="K49" i="1" s="1"/>
  <c r="L49" i="1" s="1"/>
  <c r="U31" i="1"/>
  <c r="W31" i="1" s="1"/>
  <c r="X31" i="1" s="1"/>
  <c r="F31" i="1"/>
  <c r="O31" i="1"/>
  <c r="Q31" i="1" s="1"/>
  <c r="R31" i="1" s="1"/>
  <c r="D31" i="1"/>
  <c r="I31" i="1"/>
  <c r="K31" i="1" s="1"/>
  <c r="L31" i="1" s="1"/>
  <c r="O38" i="1"/>
  <c r="Q38" i="1" s="1"/>
  <c r="R38" i="1" s="1"/>
  <c r="D38" i="1"/>
  <c r="I38" i="1"/>
  <c r="K38" i="1" s="1"/>
  <c r="L38" i="1" s="1"/>
  <c r="U38" i="1"/>
  <c r="W38" i="1" s="1"/>
  <c r="X38" i="1" s="1"/>
  <c r="F38" i="1"/>
  <c r="U40" i="1"/>
  <c r="W40" i="1" s="1"/>
  <c r="X40" i="1" s="1"/>
  <c r="F40" i="1"/>
  <c r="O40" i="1"/>
  <c r="Q40" i="1" s="1"/>
  <c r="R40" i="1" s="1"/>
  <c r="D40" i="1"/>
  <c r="I40" i="1"/>
  <c r="K40" i="1" s="1"/>
  <c r="L40" i="1" s="1"/>
  <c r="O43" i="1"/>
  <c r="Q43" i="1" s="1"/>
  <c r="R43" i="1" s="1"/>
  <c r="D43" i="1"/>
  <c r="I43" i="1"/>
  <c r="K43" i="1" s="1"/>
  <c r="L43" i="1" s="1"/>
  <c r="F43" i="1"/>
  <c r="U43" i="1"/>
  <c r="W43" i="1" s="1"/>
  <c r="X43" i="1" s="1"/>
  <c r="I46" i="1"/>
  <c r="K46" i="1" s="1"/>
  <c r="L46" i="1" s="1"/>
  <c r="U46" i="1"/>
  <c r="W46" i="1" s="1"/>
  <c r="X46" i="1" s="1"/>
  <c r="F46" i="1"/>
  <c r="O46" i="1"/>
  <c r="Q46" i="1" s="1"/>
  <c r="R46" i="1" s="1"/>
  <c r="D46" i="1"/>
  <c r="K13" i="1"/>
  <c r="L13" i="1" s="1"/>
  <c r="U23" i="1"/>
  <c r="W23" i="1" s="1"/>
  <c r="X23" i="1" s="1"/>
  <c r="F23" i="1"/>
  <c r="O23" i="1"/>
  <c r="Q23" i="1" s="1"/>
  <c r="R23" i="1" s="1"/>
  <c r="D23" i="1"/>
  <c r="I23" i="1"/>
  <c r="K23" i="1" s="1"/>
  <c r="L23" i="1" s="1"/>
  <c r="U15" i="1"/>
  <c r="W15" i="1" s="1"/>
  <c r="X15" i="1" s="1"/>
  <c r="F15" i="1"/>
  <c r="I15" i="1"/>
  <c r="K15" i="1" s="1"/>
  <c r="L15" i="1" s="1"/>
  <c r="O15" i="1"/>
  <c r="Q15" i="1" s="1"/>
  <c r="R15" i="1" s="1"/>
  <c r="D15" i="1"/>
  <c r="O39" i="1"/>
  <c r="Q39" i="1" s="1"/>
  <c r="R39" i="1" s="1"/>
  <c r="D39" i="1"/>
  <c r="I39" i="1"/>
  <c r="K39" i="1" s="1"/>
  <c r="L39" i="1" s="1"/>
  <c r="F39" i="1"/>
  <c r="U39" i="1"/>
  <c r="W39" i="1" s="1"/>
  <c r="X39" i="1" s="1"/>
  <c r="U32" i="1"/>
  <c r="W32" i="1" s="1"/>
  <c r="X32" i="1" s="1"/>
  <c r="F32" i="1"/>
  <c r="O32" i="1"/>
  <c r="Q32" i="1" s="1"/>
  <c r="R32" i="1" s="1"/>
  <c r="D32" i="1"/>
  <c r="I32" i="1"/>
  <c r="K32" i="1" s="1"/>
  <c r="L32" i="1" s="1"/>
  <c r="I17" i="1"/>
  <c r="K17" i="1" s="1"/>
  <c r="L17" i="1" s="1"/>
  <c r="U17" i="1"/>
  <c r="W17" i="1" s="1"/>
  <c r="X17" i="1" s="1"/>
  <c r="F17" i="1"/>
  <c r="D17" i="1"/>
  <c r="O17" i="1"/>
  <c r="Q17" i="1" s="1"/>
  <c r="R17" i="1" s="1"/>
  <c r="U35" i="1"/>
  <c r="W35" i="1" s="1"/>
  <c r="X35" i="1" s="1"/>
  <c r="F35" i="1"/>
  <c r="O35" i="1"/>
  <c r="Q35" i="1" s="1"/>
  <c r="R35" i="1" s="1"/>
  <c r="D35" i="1"/>
  <c r="I35" i="1"/>
  <c r="K35" i="1" s="1"/>
  <c r="L35" i="1" s="1"/>
  <c r="I29" i="1"/>
  <c r="K29" i="1" s="1"/>
  <c r="L29" i="1" s="1"/>
  <c r="U29" i="1"/>
  <c r="W29" i="1" s="1"/>
  <c r="X29" i="1" s="1"/>
  <c r="F29" i="1"/>
  <c r="D29" i="1"/>
  <c r="O29" i="1"/>
  <c r="Q29" i="1" s="1"/>
  <c r="R29" i="1" s="1"/>
  <c r="U44" i="1"/>
  <c r="W44" i="1" s="1"/>
  <c r="X44" i="1" s="1"/>
  <c r="F44" i="1"/>
  <c r="O44" i="1"/>
  <c r="Q44" i="1" s="1"/>
  <c r="R44" i="1" s="1"/>
  <c r="D44" i="1"/>
  <c r="I44" i="1"/>
  <c r="K44" i="1" s="1"/>
  <c r="L44" i="1" s="1"/>
  <c r="O47" i="1"/>
  <c r="Q47" i="1" s="1"/>
  <c r="R47" i="1" s="1"/>
  <c r="D47" i="1"/>
  <c r="I47" i="1"/>
  <c r="K47" i="1" s="1"/>
  <c r="L47" i="1" s="1"/>
  <c r="F47" i="1"/>
  <c r="U47" i="1"/>
  <c r="W47" i="1" s="1"/>
  <c r="X47" i="1" s="1"/>
  <c r="I50" i="1"/>
  <c r="K50" i="1" s="1"/>
  <c r="L50" i="1" s="1"/>
  <c r="U50" i="1"/>
  <c r="W50" i="1" s="1"/>
  <c r="X50" i="1" s="1"/>
  <c r="F50" i="1"/>
  <c r="O50" i="1"/>
  <c r="Q50" i="1" s="1"/>
  <c r="R50" i="1" s="1"/>
  <c r="D50" i="1"/>
  <c r="Q16" i="1"/>
  <c r="R16" i="1" s="1"/>
  <c r="O22" i="1"/>
  <c r="Q22" i="1" s="1"/>
  <c r="R22" i="1" s="1"/>
  <c r="D22" i="1"/>
  <c r="I22" i="1"/>
  <c r="K22" i="1" s="1"/>
  <c r="L22" i="1" s="1"/>
  <c r="F22" i="1"/>
  <c r="U22" i="1"/>
  <c r="W22" i="1" s="1"/>
  <c r="X22" i="1" s="1"/>
  <c r="I25" i="1"/>
  <c r="K25" i="1" s="1"/>
  <c r="L25" i="1" s="1"/>
  <c r="U25" i="1"/>
  <c r="W25" i="1" s="1"/>
  <c r="X25" i="1" s="1"/>
  <c r="F25" i="1"/>
  <c r="O25" i="1"/>
  <c r="Q25" i="1" s="1"/>
  <c r="R25" i="1" s="1"/>
  <c r="D25" i="1"/>
  <c r="O34" i="1"/>
  <c r="Q34" i="1" s="1"/>
  <c r="R34" i="1" s="1"/>
  <c r="D34" i="1"/>
  <c r="I34" i="1"/>
  <c r="K34" i="1" s="1"/>
  <c r="L34" i="1" s="1"/>
  <c r="U34" i="1"/>
  <c r="W34" i="1" s="1"/>
  <c r="X34" i="1" s="1"/>
  <c r="F34" i="1"/>
  <c r="U52" i="1"/>
  <c r="W52" i="1" s="1"/>
  <c r="X52" i="1" s="1"/>
  <c r="F52" i="1"/>
  <c r="O52" i="1"/>
  <c r="Q52" i="1" s="1"/>
  <c r="R52" i="1" s="1"/>
  <c r="D52" i="1"/>
  <c r="I52" i="1"/>
  <c r="K52" i="1" s="1"/>
  <c r="L52" i="1" s="1"/>
  <c r="U19" i="1"/>
  <c r="W19" i="1" s="1"/>
  <c r="X19" i="1" s="1"/>
  <c r="F19" i="1"/>
  <c r="O19" i="1"/>
  <c r="Q19" i="1" s="1"/>
  <c r="R19" i="1" s="1"/>
  <c r="D19" i="1"/>
  <c r="I19" i="1"/>
  <c r="K19" i="1" s="1"/>
  <c r="L19" i="1" s="1"/>
  <c r="O18" i="1"/>
  <c r="Q18" i="1" s="1"/>
  <c r="R18" i="1" s="1"/>
  <c r="D18" i="1"/>
  <c r="I18" i="1"/>
  <c r="K18" i="1" s="1"/>
  <c r="L18" i="1" s="1"/>
  <c r="F18" i="1"/>
  <c r="U18" i="1"/>
  <c r="W18" i="1" s="1"/>
  <c r="X18" i="1" s="1"/>
  <c r="U36" i="1"/>
  <c r="W36" i="1" s="1"/>
  <c r="X36" i="1" s="1"/>
  <c r="F36" i="1"/>
  <c r="O36" i="1"/>
  <c r="Q36" i="1" s="1"/>
  <c r="R36" i="1" s="1"/>
  <c r="D36" i="1"/>
  <c r="I36" i="1"/>
  <c r="K36" i="1" s="1"/>
  <c r="L36" i="1" s="1"/>
  <c r="I21" i="1"/>
  <c r="K21" i="1" s="1"/>
  <c r="L21" i="1" s="1"/>
  <c r="U21" i="1"/>
  <c r="W21" i="1" s="1"/>
  <c r="X21" i="1" s="1"/>
  <c r="F21" i="1"/>
  <c r="O21" i="1"/>
  <c r="Q21" i="1" s="1"/>
  <c r="R21" i="1" s="1"/>
  <c r="D21" i="1"/>
  <c r="O30" i="1"/>
  <c r="Q30" i="1" s="1"/>
  <c r="R30" i="1" s="1"/>
  <c r="D30" i="1"/>
  <c r="I30" i="1"/>
  <c r="K30" i="1" s="1"/>
  <c r="L30" i="1" s="1"/>
  <c r="U30" i="1"/>
  <c r="W30" i="1" s="1"/>
  <c r="X30" i="1" s="1"/>
  <c r="F30" i="1"/>
  <c r="I33" i="1"/>
  <c r="K33" i="1" s="1"/>
  <c r="L33" i="1" s="1"/>
  <c r="U33" i="1"/>
  <c r="W33" i="1" s="1"/>
  <c r="X33" i="1" s="1"/>
  <c r="F33" i="1"/>
  <c r="O33" i="1"/>
  <c r="Q33" i="1" s="1"/>
  <c r="R33" i="1" s="1"/>
  <c r="D33" i="1"/>
  <c r="U48" i="1"/>
  <c r="W48" i="1" s="1"/>
  <c r="X48" i="1" s="1"/>
  <c r="F48" i="1"/>
  <c r="O48" i="1"/>
  <c r="Q48" i="1" s="1"/>
  <c r="R48" i="1" s="1"/>
  <c r="D48" i="1"/>
  <c r="I48" i="1"/>
  <c r="K48" i="1" s="1"/>
  <c r="L48" i="1" s="1"/>
  <c r="O51" i="1"/>
  <c r="Q51" i="1" s="1"/>
  <c r="R51" i="1" s="1"/>
  <c r="D51" i="1"/>
  <c r="I51" i="1"/>
  <c r="K51" i="1" s="1"/>
  <c r="L51" i="1" s="1"/>
  <c r="F51" i="1"/>
  <c r="U51" i="1"/>
  <c r="W51" i="1" s="1"/>
  <c r="X51" i="1" s="1"/>
  <c r="Q13" i="1"/>
  <c r="R13" i="1" s="1"/>
  <c r="AA37" i="1" l="1"/>
  <c r="AA36" i="1"/>
  <c r="AA42" i="1"/>
  <c r="AA46" i="1"/>
  <c r="AB50" i="1"/>
  <c r="AC50" i="1" s="1"/>
  <c r="AB46" i="1"/>
  <c r="AC46" i="1" s="1"/>
  <c r="AB42" i="1"/>
  <c r="AC42" i="1" s="1"/>
  <c r="AB51" i="1"/>
  <c r="AC51" i="1" s="1"/>
  <c r="AB47" i="1"/>
  <c r="AC47" i="1" s="1"/>
  <c r="AB43" i="1"/>
  <c r="AC43" i="1" s="1"/>
  <c r="AB39" i="1"/>
  <c r="AC39" i="1" s="1"/>
  <c r="AB52" i="1"/>
  <c r="AC52" i="1" s="1"/>
  <c r="AB48" i="1"/>
  <c r="AC48" i="1" s="1"/>
  <c r="AB44" i="1"/>
  <c r="AC44" i="1" s="1"/>
  <c r="AB40" i="1"/>
  <c r="AC40" i="1" s="1"/>
  <c r="AB49" i="1"/>
  <c r="AC49" i="1" s="1"/>
  <c r="AB45" i="1"/>
  <c r="AC45" i="1" s="1"/>
  <c r="AB41" i="1"/>
  <c r="AC41" i="1" s="1"/>
  <c r="AB37" i="1"/>
  <c r="AC37" i="1" s="1"/>
  <c r="AB33" i="1"/>
  <c r="AC33" i="1" s="1"/>
  <c r="AB29" i="1"/>
  <c r="AC29" i="1" s="1"/>
  <c r="AB38" i="1"/>
  <c r="AC38" i="1" s="1"/>
  <c r="AB34" i="1"/>
  <c r="AC34" i="1" s="1"/>
  <c r="AB30" i="1"/>
  <c r="AC30" i="1" s="1"/>
  <c r="AB35" i="1"/>
  <c r="AC35" i="1" s="1"/>
  <c r="AB31" i="1"/>
  <c r="AC31" i="1" s="1"/>
  <c r="AB28" i="1"/>
  <c r="AC28" i="1" s="1"/>
  <c r="AB25" i="1"/>
  <c r="AC25" i="1" s="1"/>
  <c r="AB21" i="1"/>
  <c r="AC21" i="1" s="1"/>
  <c r="AB17" i="1"/>
  <c r="AC17" i="1" s="1"/>
  <c r="AB26" i="1"/>
  <c r="AC26" i="1" s="1"/>
  <c r="AB22" i="1"/>
  <c r="AC22" i="1" s="1"/>
  <c r="AB18" i="1"/>
  <c r="AC18" i="1" s="1"/>
  <c r="AB36" i="1"/>
  <c r="AC36" i="1" s="1"/>
  <c r="AB32" i="1"/>
  <c r="AC32" i="1" s="1"/>
  <c r="AB27" i="1"/>
  <c r="AC27" i="1" s="1"/>
  <c r="AB23" i="1"/>
  <c r="AC23" i="1" s="1"/>
  <c r="AB19" i="1"/>
  <c r="AC19" i="1" s="1"/>
  <c r="AB15" i="1"/>
  <c r="AC15" i="1" s="1"/>
  <c r="AB24" i="1"/>
  <c r="AC24" i="1" s="1"/>
  <c r="AB20" i="1"/>
  <c r="AC20" i="1" s="1"/>
  <c r="AB14" i="1"/>
  <c r="AC14" i="1" s="1"/>
  <c r="AB12" i="1"/>
  <c r="AC12" i="1" s="1"/>
  <c r="AB16" i="1"/>
  <c r="AC16" i="1" s="1"/>
  <c r="AB13" i="1"/>
  <c r="AC13" i="1" s="1"/>
  <c r="AA29" i="1"/>
  <c r="AA43" i="1"/>
  <c r="AA52" i="1"/>
  <c r="AA18" i="1"/>
  <c r="AA13" i="1"/>
  <c r="AA25" i="1"/>
  <c r="AA15" i="1"/>
  <c r="AA30" i="1"/>
  <c r="AA33" i="1"/>
  <c r="AA47" i="1"/>
  <c r="AA31" i="1"/>
  <c r="AA50" i="1"/>
  <c r="AA40" i="1"/>
  <c r="AA27" i="1"/>
  <c r="AA22" i="1"/>
  <c r="AA19" i="1"/>
  <c r="AA34" i="1"/>
  <c r="AA51" i="1"/>
  <c r="AA35" i="1"/>
  <c r="AA44" i="1"/>
  <c r="AA21" i="1"/>
  <c r="AA26" i="1"/>
  <c r="AA17" i="1"/>
  <c r="AA23" i="1"/>
  <c r="AA38" i="1"/>
  <c r="AA39" i="1"/>
  <c r="AA32" i="1"/>
  <c r="AA45" i="1"/>
  <c r="AA48" i="1"/>
  <c r="AD52" i="1" l="1"/>
  <c r="AE52" i="1" s="1"/>
  <c r="AD48" i="1"/>
  <c r="AE48" i="1" s="1"/>
  <c r="AG48" i="1" s="1"/>
  <c r="AH48" i="1" s="1"/>
  <c r="AD44" i="1"/>
  <c r="AE44" i="1" s="1"/>
  <c r="AG44" i="1" s="1"/>
  <c r="AH44" i="1" s="1"/>
  <c r="AD40" i="1"/>
  <c r="AE40" i="1" s="1"/>
  <c r="AG40" i="1" s="1"/>
  <c r="AH40" i="1" s="1"/>
  <c r="AD49" i="1"/>
  <c r="AE49" i="1" s="1"/>
  <c r="AG49" i="1" s="1"/>
  <c r="AH49" i="1" s="1"/>
  <c r="AD45" i="1"/>
  <c r="AE45" i="1" s="1"/>
  <c r="AG45" i="1" s="1"/>
  <c r="AH45" i="1" s="1"/>
  <c r="AD41" i="1"/>
  <c r="AE41" i="1" s="1"/>
  <c r="AG41" i="1" s="1"/>
  <c r="AH41" i="1" s="1"/>
  <c r="AD50" i="1"/>
  <c r="AE50" i="1" s="1"/>
  <c r="AG50" i="1" s="1"/>
  <c r="AH50" i="1" s="1"/>
  <c r="AD46" i="1"/>
  <c r="AE46" i="1" s="1"/>
  <c r="AG46" i="1" s="1"/>
  <c r="AH46" i="1" s="1"/>
  <c r="AD42" i="1"/>
  <c r="AE42" i="1" s="1"/>
  <c r="AG42" i="1" s="1"/>
  <c r="AH42" i="1" s="1"/>
  <c r="AD35" i="1"/>
  <c r="AE35" i="1" s="1"/>
  <c r="AG35" i="1" s="1"/>
  <c r="AH35" i="1" s="1"/>
  <c r="AD31" i="1"/>
  <c r="AE31" i="1" s="1"/>
  <c r="AD51" i="1"/>
  <c r="AE51" i="1" s="1"/>
  <c r="AG51" i="1" s="1"/>
  <c r="AH51" i="1" s="1"/>
  <c r="AD47" i="1"/>
  <c r="AE47" i="1" s="1"/>
  <c r="AG47" i="1" s="1"/>
  <c r="AH47" i="1" s="1"/>
  <c r="AD43" i="1"/>
  <c r="AE43" i="1" s="1"/>
  <c r="AG43" i="1" s="1"/>
  <c r="AH43" i="1" s="1"/>
  <c r="AD39" i="1"/>
  <c r="AE39" i="1" s="1"/>
  <c r="AG39" i="1" s="1"/>
  <c r="AH39" i="1" s="1"/>
  <c r="AD36" i="1"/>
  <c r="AE36" i="1" s="1"/>
  <c r="AG36" i="1" s="1"/>
  <c r="AH36" i="1" s="1"/>
  <c r="AD32" i="1"/>
  <c r="AE32" i="1" s="1"/>
  <c r="AG32" i="1" s="1"/>
  <c r="AH32" i="1" s="1"/>
  <c r="AD37" i="1"/>
  <c r="AE37" i="1" s="1"/>
  <c r="AG37" i="1" s="1"/>
  <c r="AH37" i="1" s="1"/>
  <c r="AD33" i="1"/>
  <c r="AE33" i="1" s="1"/>
  <c r="AG33" i="1" s="1"/>
  <c r="AH33" i="1" s="1"/>
  <c r="AD29" i="1"/>
  <c r="AE29" i="1" s="1"/>
  <c r="AG29" i="1" s="1"/>
  <c r="AH29" i="1" s="1"/>
  <c r="AD27" i="1"/>
  <c r="AE27" i="1" s="1"/>
  <c r="AG27" i="1" s="1"/>
  <c r="AH27" i="1" s="1"/>
  <c r="AD23" i="1"/>
  <c r="AE23" i="1" s="1"/>
  <c r="AD19" i="1"/>
  <c r="AE19" i="1" s="1"/>
  <c r="AG19" i="1" s="1"/>
  <c r="AH19" i="1" s="1"/>
  <c r="AD15" i="1"/>
  <c r="AE15" i="1" s="1"/>
  <c r="AD24" i="1"/>
  <c r="AE24" i="1" s="1"/>
  <c r="AG24" i="1" s="1"/>
  <c r="AH24" i="1" s="1"/>
  <c r="AD20" i="1"/>
  <c r="AE20" i="1" s="1"/>
  <c r="AG20" i="1" s="1"/>
  <c r="AH20" i="1" s="1"/>
  <c r="AD25" i="1"/>
  <c r="AE25" i="1" s="1"/>
  <c r="AG25" i="1" s="1"/>
  <c r="AH25" i="1" s="1"/>
  <c r="AD21" i="1"/>
  <c r="AE21" i="1" s="1"/>
  <c r="AG21" i="1" s="1"/>
  <c r="AH21" i="1" s="1"/>
  <c r="AD17" i="1"/>
  <c r="AE17" i="1" s="1"/>
  <c r="AG17" i="1" s="1"/>
  <c r="AH17" i="1" s="1"/>
  <c r="AD28" i="1"/>
  <c r="AE28" i="1" s="1"/>
  <c r="AG28" i="1" s="1"/>
  <c r="AH28" i="1" s="1"/>
  <c r="AD14" i="1"/>
  <c r="AE14" i="1" s="1"/>
  <c r="AG14" i="1" s="1"/>
  <c r="AH14" i="1" s="1"/>
  <c r="AD13" i="1"/>
  <c r="AE13" i="1" s="1"/>
  <c r="AG13" i="1" s="1"/>
  <c r="AH13" i="1" s="1"/>
  <c r="AD38" i="1"/>
  <c r="AE38" i="1" s="1"/>
  <c r="AG38" i="1" s="1"/>
  <c r="AH38" i="1" s="1"/>
  <c r="AD30" i="1"/>
  <c r="AE30" i="1" s="1"/>
  <c r="AG30" i="1" s="1"/>
  <c r="AH30" i="1" s="1"/>
  <c r="AD26" i="1"/>
  <c r="AE26" i="1" s="1"/>
  <c r="AG26" i="1" s="1"/>
  <c r="AH26" i="1" s="1"/>
  <c r="AD22" i="1"/>
  <c r="AE22" i="1" s="1"/>
  <c r="AG22" i="1" s="1"/>
  <c r="AH22" i="1" s="1"/>
  <c r="AD18" i="1"/>
  <c r="AE18" i="1" s="1"/>
  <c r="AG18" i="1" s="1"/>
  <c r="AH18" i="1" s="1"/>
  <c r="AD34" i="1"/>
  <c r="AE34" i="1" s="1"/>
  <c r="AG34" i="1" s="1"/>
  <c r="AH34" i="1" s="1"/>
  <c r="AD16" i="1"/>
  <c r="AE16" i="1" s="1"/>
  <c r="AG16" i="1" s="1"/>
  <c r="AH16" i="1" s="1"/>
  <c r="AD12" i="1"/>
  <c r="AE12" i="1" s="1"/>
  <c r="AG12" i="1" s="1"/>
  <c r="AH12" i="1" s="1"/>
  <c r="AG23" i="1"/>
  <c r="AH23" i="1" s="1"/>
  <c r="AG31" i="1"/>
  <c r="AH31" i="1" s="1"/>
  <c r="AG15" i="1"/>
  <c r="AH15" i="1" s="1"/>
  <c r="AG52" i="1"/>
  <c r="AH52" i="1" s="1"/>
</calcChain>
</file>

<file path=xl/sharedStrings.xml><?xml version="1.0" encoding="utf-8"?>
<sst xmlns="http://schemas.openxmlformats.org/spreadsheetml/2006/main" count="58" uniqueCount="48">
  <si>
    <t>kneepoints</t>
  </si>
  <si>
    <t>(slope)</t>
  </si>
  <si>
    <t>(offset)</t>
  </si>
  <si>
    <t>x1</t>
  </si>
  <si>
    <t>y1</t>
  </si>
  <si>
    <t>x2</t>
  </si>
  <si>
    <t>y2</t>
  </si>
  <si>
    <t>a</t>
  </si>
  <si>
    <t>b</t>
  </si>
  <si>
    <t>k0</t>
  </si>
  <si>
    <t>k1</t>
  </si>
  <si>
    <t>k2</t>
  </si>
  <si>
    <t>LAYER0</t>
  </si>
  <si>
    <t>LAYER1</t>
  </si>
  <si>
    <t>LAYER2</t>
  </si>
  <si>
    <t>k0.x1</t>
  </si>
  <si>
    <t>k1.x1</t>
  </si>
  <si>
    <t>k2.x1</t>
  </si>
  <si>
    <t>k0.a</t>
  </si>
  <si>
    <t>k0.b</t>
  </si>
  <si>
    <t>(relu)</t>
  </si>
  <si>
    <t>(none)</t>
  </si>
  <si>
    <t>i</t>
  </si>
  <si>
    <t>x</t>
  </si>
  <si>
    <t>sin</t>
  </si>
  <si>
    <t>v0</t>
  </si>
  <si>
    <t>w1,0</t>
  </si>
  <si>
    <t>mul</t>
  </si>
  <si>
    <t>b1,0</t>
  </si>
  <si>
    <t>sum</t>
  </si>
  <si>
    <t>v1,0</t>
  </si>
  <si>
    <t>w1,1</t>
  </si>
  <si>
    <t>b1,1</t>
  </si>
  <si>
    <t>v1,1</t>
  </si>
  <si>
    <t>w1,2</t>
  </si>
  <si>
    <t>b1,2</t>
  </si>
  <si>
    <t>v1,2</t>
  </si>
  <si>
    <t>w2,0</t>
  </si>
  <si>
    <t>w2,1</t>
  </si>
  <si>
    <t>w2,2</t>
  </si>
  <si>
    <t>b2</t>
  </si>
  <si>
    <t>v2</t>
  </si>
  <si>
    <t>k1.a - k0.a</t>
  </si>
  <si>
    <t>k2.a - k1.a</t>
  </si>
  <si>
    <t>step</t>
  </si>
  <si>
    <t>The hidden layer has 3 neurons, so we can approximate the sinus with 3 line segements.</t>
  </si>
  <si>
    <t>Using a 2 layer Neural Network for sinus regression.</t>
  </si>
  <si>
    <t>We hand-defined tree kneepoints defining the 3 line segments.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</si>
</sst>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43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4" fillId="3" borderId="0" xfId="0" applyFont="1" applyFill="1" applyAlignment="1">
      <alignment horizontal="right"/>
    </xf>
    <xf numFmtId="2" fontId="6" fillId="2" borderId="1" xfId="2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/>
    </xf>
    <xf numFmtId="2" fontId="5" fillId="3" borderId="11" xfId="1" applyNumberFormat="1" applyFont="1" applyFill="1" applyBorder="1" applyAlignment="1">
      <alignment horizontal="center"/>
    </xf>
    <xf numFmtId="2" fontId="3" fillId="3" borderId="0" xfId="1" applyNumberFormat="1" applyFont="1" applyFill="1" applyBorder="1" applyAlignment="1">
      <alignment horizontal="center"/>
    </xf>
    <xf numFmtId="2" fontId="5" fillId="3" borderId="0" xfId="1" applyNumberFormat="1" applyFont="1" applyFill="1" applyBorder="1" applyAlignment="1">
      <alignment horizontal="center"/>
    </xf>
    <xf numFmtId="2" fontId="5" fillId="3" borderId="12" xfId="1" applyNumberFormat="1" applyFont="1" applyFill="1" applyBorder="1" applyAlignment="1">
      <alignment horizontal="center"/>
    </xf>
    <xf numFmtId="2" fontId="5" fillId="3" borderId="0" xfId="1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4" fillId="3" borderId="13" xfId="1" applyNumberFormat="1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2" fontId="3" fillId="0" borderId="0" xfId="1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3" fillId="5" borderId="0" xfId="1" applyNumberFormat="1" applyFont="1" applyFill="1" applyAlignment="1">
      <alignment horizontal="center"/>
    </xf>
    <xf numFmtId="2" fontId="3" fillId="4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5.0808314087759814E-2"/>
          <c:w val="0.85639085739282594"/>
          <c:h val="0.89838337182448036"/>
        </c:manualLayout>
      </c:layout>
      <c:scatterChart>
        <c:scatterStyle val="lineMarker"/>
        <c:varyColors val="0"/>
        <c:ser>
          <c:idx val="2"/>
          <c:order val="0"/>
          <c:tx>
            <c:strRef>
              <c:f>[1]sin!$AK$2</c:f>
              <c:strCache>
                <c:ptCount val="1"/>
                <c:pt idx="0">
                  <c:v>kneepoints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[1]sin!$AK$4:$AK$7</c:f>
              <c:numCache>
                <c:formatCode>General</c:formatCode>
                <c:ptCount val="4"/>
                <c:pt idx="0">
                  <c:v>0</c:v>
                </c:pt>
                <c:pt idx="1">
                  <c:v>1.5707963267948966</c:v>
                </c:pt>
                <c:pt idx="2">
                  <c:v>4.7123889803846897</c:v>
                </c:pt>
                <c:pt idx="3">
                  <c:v>6.2831853071795862</c:v>
                </c:pt>
              </c:numCache>
            </c:numRef>
          </c:xVal>
          <c:yVal>
            <c:numRef>
              <c:f>[1]sin!$AL$4:$AL$7</c:f>
              <c:numCache>
                <c:formatCode>General</c:formatCode>
                <c:ptCount val="4"/>
                <c:pt idx="0">
                  <c:v>0</c:v>
                </c:pt>
                <c:pt idx="1">
                  <c:v>1.2</c:v>
                </c:pt>
                <c:pt idx="2">
                  <c:v>-1.2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B-4E8E-9405-A8051B1CFFD5}"/>
            </c:ext>
          </c:extLst>
        </c:ser>
        <c:ser>
          <c:idx val="0"/>
          <c:order val="1"/>
          <c:tx>
            <c:strRef>
              <c:f>[1]sin!$D$11</c:f>
              <c:strCache>
                <c:ptCount val="1"/>
                <c:pt idx="0">
                  <c:v>sin</c:v>
                </c:pt>
              </c:strCache>
            </c:strRef>
          </c:tx>
          <c:spPr>
            <a:ln w="19050" cap="rnd">
              <a:solidFill>
                <a:schemeClr val="accent5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[1]sin!$C$12:$C$52</c:f>
              <c:numCache>
                <c:formatCode>General</c:formatCode>
                <c:ptCount val="41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</c:numCache>
            </c:numRef>
          </c:xVal>
          <c:yVal>
            <c:numRef>
              <c:f>[1]sin!$D$12:$D$52</c:f>
              <c:numCache>
                <c:formatCode>General</c:formatCode>
                <c:ptCount val="41"/>
                <c:pt idx="0">
                  <c:v>0</c:v>
                </c:pt>
                <c:pt idx="1">
                  <c:v>0.15643446504023087</c:v>
                </c:pt>
                <c:pt idx="2">
                  <c:v>0.3090169943749474</c:v>
                </c:pt>
                <c:pt idx="3">
                  <c:v>0.45399049973954675</c:v>
                </c:pt>
                <c:pt idx="4">
                  <c:v>0.58778525229247314</c:v>
                </c:pt>
                <c:pt idx="5">
                  <c:v>0.70710678118654746</c:v>
                </c:pt>
                <c:pt idx="6">
                  <c:v>0.80901699437494745</c:v>
                </c:pt>
                <c:pt idx="7">
                  <c:v>0.89100652418836779</c:v>
                </c:pt>
                <c:pt idx="8">
                  <c:v>0.95105651629515353</c:v>
                </c:pt>
                <c:pt idx="9">
                  <c:v>0.98768834059513777</c:v>
                </c:pt>
                <c:pt idx="10">
                  <c:v>1</c:v>
                </c:pt>
                <c:pt idx="11">
                  <c:v>0.98768834059513777</c:v>
                </c:pt>
                <c:pt idx="12">
                  <c:v>0.95105651629515364</c:v>
                </c:pt>
                <c:pt idx="13">
                  <c:v>0.8910065241883679</c:v>
                </c:pt>
                <c:pt idx="14">
                  <c:v>0.80901699437494745</c:v>
                </c:pt>
                <c:pt idx="15">
                  <c:v>0.70710678118654757</c:v>
                </c:pt>
                <c:pt idx="16">
                  <c:v>0.58778525229247325</c:v>
                </c:pt>
                <c:pt idx="17">
                  <c:v>0.45399049973954686</c:v>
                </c:pt>
                <c:pt idx="18">
                  <c:v>0.30901699437494751</c:v>
                </c:pt>
                <c:pt idx="19">
                  <c:v>0.15643446504023098</c:v>
                </c:pt>
                <c:pt idx="20">
                  <c:v>1.22514845490862E-16</c:v>
                </c:pt>
                <c:pt idx="21">
                  <c:v>-0.15643446504023073</c:v>
                </c:pt>
                <c:pt idx="22">
                  <c:v>-0.30901699437494728</c:v>
                </c:pt>
                <c:pt idx="23">
                  <c:v>-0.45399049973954669</c:v>
                </c:pt>
                <c:pt idx="24">
                  <c:v>-0.58778525229247303</c:v>
                </c:pt>
                <c:pt idx="25">
                  <c:v>-0.70710678118654746</c:v>
                </c:pt>
                <c:pt idx="26">
                  <c:v>-0.80901699437494734</c:v>
                </c:pt>
                <c:pt idx="27">
                  <c:v>-0.89100652418836779</c:v>
                </c:pt>
                <c:pt idx="28">
                  <c:v>-0.95105651629515353</c:v>
                </c:pt>
                <c:pt idx="29">
                  <c:v>-0.98768834059513766</c:v>
                </c:pt>
                <c:pt idx="30">
                  <c:v>-1</c:v>
                </c:pt>
                <c:pt idx="31">
                  <c:v>-0.98768834059513777</c:v>
                </c:pt>
                <c:pt idx="32">
                  <c:v>-0.95105651629515364</c:v>
                </c:pt>
                <c:pt idx="33">
                  <c:v>-0.8910065241883679</c:v>
                </c:pt>
                <c:pt idx="34">
                  <c:v>-0.80901699437494756</c:v>
                </c:pt>
                <c:pt idx="35">
                  <c:v>-0.70710678118654768</c:v>
                </c:pt>
                <c:pt idx="36">
                  <c:v>-0.58778525229247336</c:v>
                </c:pt>
                <c:pt idx="37">
                  <c:v>-0.45399049973954697</c:v>
                </c:pt>
                <c:pt idx="38">
                  <c:v>-0.30901699437494762</c:v>
                </c:pt>
                <c:pt idx="39">
                  <c:v>-0.15643446504023112</c:v>
                </c:pt>
                <c:pt idx="40">
                  <c:v>-2.45029690981724E-16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3B-4E8E-9405-A8051B1CFFD5}"/>
            </c:ext>
          </c:extLst>
        </c:ser>
        <c:ser>
          <c:idx val="1"/>
          <c:order val="2"/>
          <c:tx>
            <c:strRef>
              <c:f>[1]sin!$AH$11</c:f>
              <c:strCache>
                <c:ptCount val="1"/>
                <c:pt idx="0">
                  <c:v>v2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[1]sin!$C$12:$C$52</c:f>
              <c:numCache>
                <c:formatCode>General</c:formatCode>
                <c:ptCount val="41"/>
                <c:pt idx="0">
                  <c:v>0</c:v>
                </c:pt>
                <c:pt idx="1">
                  <c:v>0.15707963267948966</c:v>
                </c:pt>
                <c:pt idx="2">
                  <c:v>0.31415926535897931</c:v>
                </c:pt>
                <c:pt idx="3">
                  <c:v>0.47123889803846897</c:v>
                </c:pt>
                <c:pt idx="4">
                  <c:v>0.62831853071795862</c:v>
                </c:pt>
                <c:pt idx="5">
                  <c:v>0.78539816339744828</c:v>
                </c:pt>
                <c:pt idx="6">
                  <c:v>0.94247779607693793</c:v>
                </c:pt>
                <c:pt idx="7">
                  <c:v>1.0995574287564276</c:v>
                </c:pt>
                <c:pt idx="8">
                  <c:v>1.2566370614359172</c:v>
                </c:pt>
                <c:pt idx="9">
                  <c:v>1.4137166941154069</c:v>
                </c:pt>
                <c:pt idx="10">
                  <c:v>1.5707963267948966</c:v>
                </c:pt>
                <c:pt idx="11">
                  <c:v>1.7278759594743862</c:v>
                </c:pt>
                <c:pt idx="12">
                  <c:v>1.8849555921538759</c:v>
                </c:pt>
                <c:pt idx="13">
                  <c:v>2.0420352248333655</c:v>
                </c:pt>
                <c:pt idx="14">
                  <c:v>2.1991148575128552</c:v>
                </c:pt>
                <c:pt idx="15">
                  <c:v>2.3561944901923448</c:v>
                </c:pt>
                <c:pt idx="16">
                  <c:v>2.5132741228718345</c:v>
                </c:pt>
                <c:pt idx="17">
                  <c:v>2.6703537555513241</c:v>
                </c:pt>
                <c:pt idx="18">
                  <c:v>2.8274333882308138</c:v>
                </c:pt>
                <c:pt idx="19">
                  <c:v>2.9845130209103035</c:v>
                </c:pt>
                <c:pt idx="20">
                  <c:v>3.1415926535897931</c:v>
                </c:pt>
                <c:pt idx="21">
                  <c:v>3.2986722862692828</c:v>
                </c:pt>
                <c:pt idx="22">
                  <c:v>3.4557519189487724</c:v>
                </c:pt>
                <c:pt idx="23">
                  <c:v>3.6128315516282621</c:v>
                </c:pt>
                <c:pt idx="24">
                  <c:v>3.7699111843077517</c:v>
                </c:pt>
                <c:pt idx="25">
                  <c:v>3.9269908169872414</c:v>
                </c:pt>
                <c:pt idx="26">
                  <c:v>4.0840704496667311</c:v>
                </c:pt>
                <c:pt idx="27">
                  <c:v>4.2411500823462207</c:v>
                </c:pt>
                <c:pt idx="28">
                  <c:v>4.3982297150257104</c:v>
                </c:pt>
                <c:pt idx="29">
                  <c:v>4.5553093477052</c:v>
                </c:pt>
                <c:pt idx="30">
                  <c:v>4.7123889803846897</c:v>
                </c:pt>
                <c:pt idx="31">
                  <c:v>4.8694686130641793</c:v>
                </c:pt>
                <c:pt idx="32">
                  <c:v>5.026548245743669</c:v>
                </c:pt>
                <c:pt idx="33">
                  <c:v>5.1836278784231586</c:v>
                </c:pt>
                <c:pt idx="34">
                  <c:v>5.3407075111026483</c:v>
                </c:pt>
                <c:pt idx="35">
                  <c:v>5.497787143782138</c:v>
                </c:pt>
                <c:pt idx="36">
                  <c:v>5.6548667764616276</c:v>
                </c:pt>
                <c:pt idx="37">
                  <c:v>5.8119464091411173</c:v>
                </c:pt>
                <c:pt idx="38">
                  <c:v>5.9690260418206069</c:v>
                </c:pt>
                <c:pt idx="39">
                  <c:v>6.1261056745000966</c:v>
                </c:pt>
                <c:pt idx="40">
                  <c:v>6.2831853071795862</c:v>
                </c:pt>
              </c:numCache>
            </c:numRef>
          </c:xVal>
          <c:yVal>
            <c:numRef>
              <c:f>[1]sin!$AH$12:$AH$52</c:f>
              <c:numCache>
                <c:formatCode>General</c:formatCode>
                <c:ptCount val="41"/>
                <c:pt idx="0">
                  <c:v>0</c:v>
                </c:pt>
                <c:pt idx="1">
                  <c:v>0.12</c:v>
                </c:pt>
                <c:pt idx="2">
                  <c:v>0.24</c:v>
                </c:pt>
                <c:pt idx="3">
                  <c:v>0.36</c:v>
                </c:pt>
                <c:pt idx="4">
                  <c:v>0.48</c:v>
                </c:pt>
                <c:pt idx="5">
                  <c:v>0.6</c:v>
                </c:pt>
                <c:pt idx="6">
                  <c:v>0.72</c:v>
                </c:pt>
                <c:pt idx="7">
                  <c:v>0.84</c:v>
                </c:pt>
                <c:pt idx="8">
                  <c:v>0.96</c:v>
                </c:pt>
                <c:pt idx="9">
                  <c:v>1.0799999999999998</c:v>
                </c:pt>
                <c:pt idx="10">
                  <c:v>1.2</c:v>
                </c:pt>
                <c:pt idx="11">
                  <c:v>1.0799999999999998</c:v>
                </c:pt>
                <c:pt idx="12">
                  <c:v>0.96</c:v>
                </c:pt>
                <c:pt idx="13">
                  <c:v>0.83999999999999986</c:v>
                </c:pt>
                <c:pt idx="14">
                  <c:v>0.72</c:v>
                </c:pt>
                <c:pt idx="15">
                  <c:v>0.59999999999999987</c:v>
                </c:pt>
                <c:pt idx="16">
                  <c:v>0.48</c:v>
                </c:pt>
                <c:pt idx="17">
                  <c:v>0.35999999999999965</c:v>
                </c:pt>
                <c:pt idx="18">
                  <c:v>0.23999999999999977</c:v>
                </c:pt>
                <c:pt idx="19">
                  <c:v>0.12000000000000011</c:v>
                </c:pt>
                <c:pt idx="20">
                  <c:v>0</c:v>
                </c:pt>
                <c:pt idx="21">
                  <c:v>-0.12000000000000011</c:v>
                </c:pt>
                <c:pt idx="22">
                  <c:v>-0.24000000000000021</c:v>
                </c:pt>
                <c:pt idx="23">
                  <c:v>-0.35999999999999988</c:v>
                </c:pt>
                <c:pt idx="24">
                  <c:v>-0.48</c:v>
                </c:pt>
                <c:pt idx="25">
                  <c:v>-0.60000000000000009</c:v>
                </c:pt>
                <c:pt idx="26">
                  <c:v>-0.7200000000000002</c:v>
                </c:pt>
                <c:pt idx="27">
                  <c:v>-0.83999999999999941</c:v>
                </c:pt>
                <c:pt idx="28">
                  <c:v>-0.95999999999999952</c:v>
                </c:pt>
                <c:pt idx="29">
                  <c:v>-1.08</c:v>
                </c:pt>
                <c:pt idx="30">
                  <c:v>-1.2000000000000002</c:v>
                </c:pt>
                <c:pt idx="31">
                  <c:v>-1.0799999999999994</c:v>
                </c:pt>
                <c:pt idx="32">
                  <c:v>-0.95999999999999963</c:v>
                </c:pt>
                <c:pt idx="33">
                  <c:v>-0.84000000000000019</c:v>
                </c:pt>
                <c:pt idx="34">
                  <c:v>-0.72000000000000086</c:v>
                </c:pt>
                <c:pt idx="35">
                  <c:v>-0.60000000000000009</c:v>
                </c:pt>
                <c:pt idx="36">
                  <c:v>-0.4800000000000002</c:v>
                </c:pt>
                <c:pt idx="37">
                  <c:v>-0.36000000000000054</c:v>
                </c:pt>
                <c:pt idx="38">
                  <c:v>-0.24000000000000066</c:v>
                </c:pt>
                <c:pt idx="39">
                  <c:v>-0.11999999999999966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3B-4E8E-9405-A8051B1CF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49967"/>
        <c:axId val="84845391"/>
      </c:scatterChart>
      <c:valAx>
        <c:axId val="8484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4845391"/>
        <c:crosses val="autoZero"/>
        <c:crossBetween val="midCat"/>
      </c:valAx>
      <c:valAx>
        <c:axId val="84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4849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7495625546807"/>
          <c:y val="8.7470313323998489E-2"/>
          <c:w val="0.16579006015322661"/>
          <c:h val="0.15341016463851109"/>
        </c:manualLayout>
      </c:layout>
      <c:overlay val="0"/>
      <c:spPr>
        <a:solidFill>
          <a:schemeClr val="bg2">
            <a:lumMod val="95000"/>
          </a:schemeClr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60324</xdr:colOff>
      <xdr:row>9</xdr:row>
      <xdr:rowOff>50800</xdr:rowOff>
    </xdr:from>
    <xdr:to>
      <xdr:col>49</xdr:col>
      <xdr:colOff>253999</xdr:colOff>
      <xdr:row>35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3777</xdr:colOff>
      <xdr:row>38</xdr:row>
      <xdr:rowOff>102257</xdr:rowOff>
    </xdr:from>
    <xdr:to>
      <xdr:col>42</xdr:col>
      <xdr:colOff>506960</xdr:colOff>
      <xdr:row>41</xdr:row>
      <xdr:rowOff>1752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557743" y="6093154"/>
          <a:ext cx="503183" cy="37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sz="1200" b="1"/>
            <a:t>v1,0</a:t>
          </a:r>
        </a:p>
      </xdr:txBody>
    </xdr:sp>
    <xdr:clientData/>
  </xdr:twoCellAnchor>
  <xdr:twoCellAnchor>
    <xdr:from>
      <xdr:col>36</xdr:col>
      <xdr:colOff>19050</xdr:colOff>
      <xdr:row>41</xdr:row>
      <xdr:rowOff>139098</xdr:rowOff>
    </xdr:from>
    <xdr:to>
      <xdr:col>37</xdr:col>
      <xdr:colOff>63500</xdr:colOff>
      <xdr:row>44</xdr:row>
      <xdr:rowOff>38593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383360" y="6602960"/>
          <a:ext cx="499899" cy="3724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sz="1200" b="1"/>
            <a:t>v0</a:t>
          </a:r>
        </a:p>
      </xdr:txBody>
    </xdr:sp>
    <xdr:clientData/>
  </xdr:twoCellAnchor>
  <xdr:twoCellAnchor>
    <xdr:from>
      <xdr:col>42</xdr:col>
      <xdr:colOff>4543</xdr:colOff>
      <xdr:row>41</xdr:row>
      <xdr:rowOff>139098</xdr:rowOff>
    </xdr:from>
    <xdr:to>
      <xdr:col>42</xdr:col>
      <xdr:colOff>506193</xdr:colOff>
      <xdr:row>44</xdr:row>
      <xdr:rowOff>38592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558509" y="6602960"/>
          <a:ext cx="501650" cy="37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sz="1200" b="1"/>
            <a:t>v1,1</a:t>
          </a:r>
        </a:p>
      </xdr:txBody>
    </xdr:sp>
    <xdr:clientData/>
  </xdr:twoCellAnchor>
  <xdr:twoCellAnchor>
    <xdr:from>
      <xdr:col>42</xdr:col>
      <xdr:colOff>4543</xdr:colOff>
      <xdr:row>45</xdr:row>
      <xdr:rowOff>6350</xdr:rowOff>
    </xdr:from>
    <xdr:to>
      <xdr:col>42</xdr:col>
      <xdr:colOff>506193</xdr:colOff>
      <xdr:row>47</xdr:row>
      <xdr:rowOff>63500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3558509" y="7100833"/>
          <a:ext cx="501650" cy="37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sz="1200" b="1"/>
            <a:t>v1,2</a:t>
          </a:r>
        </a:p>
      </xdr:txBody>
    </xdr:sp>
    <xdr:clientData/>
  </xdr:twoCellAnchor>
  <xdr:twoCellAnchor>
    <xdr:from>
      <xdr:col>36</xdr:col>
      <xdr:colOff>445740</xdr:colOff>
      <xdr:row>39</xdr:row>
      <xdr:rowOff>130833</xdr:rowOff>
    </xdr:from>
    <xdr:to>
      <xdr:col>38</xdr:col>
      <xdr:colOff>152400</xdr:colOff>
      <xdr:row>42</xdr:row>
      <xdr:rowOff>35989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5" idx="7"/>
          <a:endCxn id="14" idx="2"/>
        </xdr:cNvCxnSpPr>
      </xdr:nvCxnSpPr>
      <xdr:spPr>
        <a:xfrm flipV="1">
          <a:off x="11810050" y="6279385"/>
          <a:ext cx="512453" cy="37812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152400</xdr:colOff>
      <xdr:row>39</xdr:row>
      <xdr:rowOff>82660</xdr:rowOff>
    </xdr:from>
    <xdr:to>
      <xdr:col>38</xdr:col>
      <xdr:colOff>244365</xdr:colOff>
      <xdr:row>40</xdr:row>
      <xdr:rowOff>21350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2322503" y="6231212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151962</xdr:colOff>
      <xdr:row>39</xdr:row>
      <xdr:rowOff>82660</xdr:rowOff>
    </xdr:from>
    <xdr:to>
      <xdr:col>40</xdr:col>
      <xdr:colOff>243927</xdr:colOff>
      <xdr:row>40</xdr:row>
      <xdr:rowOff>21350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978962" y="6231212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244365</xdr:colOff>
      <xdr:row>39</xdr:row>
      <xdr:rowOff>130833</xdr:rowOff>
    </xdr:from>
    <xdr:to>
      <xdr:col>40</xdr:col>
      <xdr:colOff>151962</xdr:colOff>
      <xdr:row>39</xdr:row>
      <xdr:rowOff>130833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14" idx="6"/>
          <a:endCxn id="17" idx="2"/>
        </xdr:cNvCxnSpPr>
      </xdr:nvCxnSpPr>
      <xdr:spPr>
        <a:xfrm>
          <a:off x="12414468" y="6279385"/>
          <a:ext cx="5644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243927</xdr:colOff>
      <xdr:row>39</xdr:row>
      <xdr:rowOff>130832</xdr:rowOff>
    </xdr:from>
    <xdr:to>
      <xdr:col>42</xdr:col>
      <xdr:colOff>3777</xdr:colOff>
      <xdr:row>39</xdr:row>
      <xdr:rowOff>130833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7" idx="6"/>
          <a:endCxn id="4" idx="2"/>
        </xdr:cNvCxnSpPr>
      </xdr:nvCxnSpPr>
      <xdr:spPr>
        <a:xfrm flipV="1">
          <a:off x="13070927" y="6279384"/>
          <a:ext cx="486816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63500</xdr:colOff>
      <xdr:row>43</xdr:row>
      <xdr:rowOff>10019</xdr:rowOff>
    </xdr:from>
    <xdr:to>
      <xdr:col>38</xdr:col>
      <xdr:colOff>152400</xdr:colOff>
      <xdr:row>43</xdr:row>
      <xdr:rowOff>10019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" idx="6"/>
          <a:endCxn id="25" idx="2"/>
        </xdr:cNvCxnSpPr>
      </xdr:nvCxnSpPr>
      <xdr:spPr>
        <a:xfrm>
          <a:off x="11883259" y="6789191"/>
          <a:ext cx="43924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152400</xdr:colOff>
      <xdr:row>42</xdr:row>
      <xdr:rowOff>119501</xdr:rowOff>
    </xdr:from>
    <xdr:to>
      <xdr:col>38</xdr:col>
      <xdr:colOff>244365</xdr:colOff>
      <xdr:row>43</xdr:row>
      <xdr:rowOff>58191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2322503" y="6741018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151962</xdr:colOff>
      <xdr:row>42</xdr:row>
      <xdr:rowOff>119501</xdr:rowOff>
    </xdr:from>
    <xdr:to>
      <xdr:col>40</xdr:col>
      <xdr:colOff>243927</xdr:colOff>
      <xdr:row>43</xdr:row>
      <xdr:rowOff>58191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2978962" y="6741018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244365</xdr:colOff>
      <xdr:row>43</xdr:row>
      <xdr:rowOff>10019</xdr:rowOff>
    </xdr:from>
    <xdr:to>
      <xdr:col>40</xdr:col>
      <xdr:colOff>151962</xdr:colOff>
      <xdr:row>43</xdr:row>
      <xdr:rowOff>10019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5" idx="6"/>
          <a:endCxn id="26" idx="2"/>
        </xdr:cNvCxnSpPr>
      </xdr:nvCxnSpPr>
      <xdr:spPr>
        <a:xfrm>
          <a:off x="12414468" y="6789191"/>
          <a:ext cx="5644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243927</xdr:colOff>
      <xdr:row>43</xdr:row>
      <xdr:rowOff>10018</xdr:rowOff>
    </xdr:from>
    <xdr:to>
      <xdr:col>42</xdr:col>
      <xdr:colOff>4543</xdr:colOff>
      <xdr:row>43</xdr:row>
      <xdr:rowOff>10019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6" idx="6"/>
          <a:endCxn id="6" idx="2"/>
        </xdr:cNvCxnSpPr>
      </xdr:nvCxnSpPr>
      <xdr:spPr>
        <a:xfrm flipV="1">
          <a:off x="13070927" y="6789190"/>
          <a:ext cx="487582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445740</xdr:colOff>
      <xdr:row>43</xdr:row>
      <xdr:rowOff>141703</xdr:rowOff>
    </xdr:from>
    <xdr:to>
      <xdr:col>38</xdr:col>
      <xdr:colOff>152400</xdr:colOff>
      <xdr:row>46</xdr:row>
      <xdr:rowOff>34926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5" idx="5"/>
          <a:endCxn id="30" idx="2"/>
        </xdr:cNvCxnSpPr>
      </xdr:nvCxnSpPr>
      <xdr:spPr>
        <a:xfrm>
          <a:off x="11810050" y="6920875"/>
          <a:ext cx="512453" cy="36618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152400</xdr:colOff>
      <xdr:row>45</xdr:row>
      <xdr:rowOff>144408</xdr:rowOff>
    </xdr:from>
    <xdr:to>
      <xdr:col>38</xdr:col>
      <xdr:colOff>244365</xdr:colOff>
      <xdr:row>46</xdr:row>
      <xdr:rowOff>83098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2322503" y="7238891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151962</xdr:colOff>
      <xdr:row>45</xdr:row>
      <xdr:rowOff>144408</xdr:rowOff>
    </xdr:from>
    <xdr:to>
      <xdr:col>40</xdr:col>
      <xdr:colOff>243927</xdr:colOff>
      <xdr:row>46</xdr:row>
      <xdr:rowOff>83098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2978962" y="7238891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244365</xdr:colOff>
      <xdr:row>46</xdr:row>
      <xdr:rowOff>34926</xdr:rowOff>
    </xdr:from>
    <xdr:to>
      <xdr:col>40</xdr:col>
      <xdr:colOff>151962</xdr:colOff>
      <xdr:row>46</xdr:row>
      <xdr:rowOff>34926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30" idx="6"/>
          <a:endCxn id="31" idx="2"/>
        </xdr:cNvCxnSpPr>
      </xdr:nvCxnSpPr>
      <xdr:spPr>
        <a:xfrm>
          <a:off x="12414468" y="7287064"/>
          <a:ext cx="5644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243927</xdr:colOff>
      <xdr:row>46</xdr:row>
      <xdr:rowOff>34925</xdr:rowOff>
    </xdr:from>
    <xdr:to>
      <xdr:col>42</xdr:col>
      <xdr:colOff>4543</xdr:colOff>
      <xdr:row>46</xdr:row>
      <xdr:rowOff>34926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31" idx="6"/>
          <a:endCxn id="7" idx="2"/>
        </xdr:cNvCxnSpPr>
      </xdr:nvCxnSpPr>
      <xdr:spPr>
        <a:xfrm flipV="1">
          <a:off x="13070927" y="7287063"/>
          <a:ext cx="487582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424794</xdr:colOff>
      <xdr:row>39</xdr:row>
      <xdr:rowOff>48172</xdr:rowOff>
    </xdr:from>
    <xdr:ext cx="463717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1789104" y="6196724"/>
          <a:ext cx="463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w1,0</a:t>
          </a:r>
        </a:p>
      </xdr:txBody>
    </xdr:sp>
    <xdr:clientData/>
  </xdr:oneCellAnchor>
  <xdr:oneCellAnchor>
    <xdr:from>
      <xdr:col>37</xdr:col>
      <xdr:colOff>73573</xdr:colOff>
      <xdr:row>41</xdr:row>
      <xdr:rowOff>91090</xdr:rowOff>
    </xdr:from>
    <xdr:ext cx="463717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1893332" y="6554952"/>
          <a:ext cx="463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w1,1</a:t>
          </a:r>
        </a:p>
      </xdr:txBody>
    </xdr:sp>
    <xdr:clientData/>
  </xdr:oneCellAnchor>
  <xdr:oneCellAnchor>
    <xdr:from>
      <xdr:col>37</xdr:col>
      <xdr:colOff>122620</xdr:colOff>
      <xdr:row>43</xdr:row>
      <xdr:rowOff>127001</xdr:rowOff>
    </xdr:from>
    <xdr:ext cx="463717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1942379" y="6906173"/>
          <a:ext cx="463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w1,2</a:t>
          </a:r>
        </a:p>
      </xdr:txBody>
    </xdr:sp>
    <xdr:clientData/>
  </xdr:oneCellAnchor>
  <xdr:oneCellAnchor>
    <xdr:from>
      <xdr:col>38</xdr:col>
      <xdr:colOff>236484</xdr:colOff>
      <xdr:row>38</xdr:row>
      <xdr:rowOff>39413</xdr:rowOff>
    </xdr:from>
    <xdr:ext cx="436979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2406587" y="6030310"/>
          <a:ext cx="436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b1,0</a:t>
          </a:r>
        </a:p>
      </xdr:txBody>
    </xdr:sp>
    <xdr:clientData/>
  </xdr:oneCellAnchor>
  <xdr:oneCellAnchor>
    <xdr:from>
      <xdr:col>38</xdr:col>
      <xdr:colOff>258381</xdr:colOff>
      <xdr:row>41</xdr:row>
      <xdr:rowOff>65690</xdr:rowOff>
    </xdr:from>
    <xdr:ext cx="436979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2428484" y="6529552"/>
          <a:ext cx="436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b1,1</a:t>
          </a:r>
        </a:p>
      </xdr:txBody>
    </xdr:sp>
    <xdr:clientData/>
  </xdr:oneCellAnchor>
  <xdr:oneCellAnchor>
    <xdr:from>
      <xdr:col>38</xdr:col>
      <xdr:colOff>267140</xdr:colOff>
      <xdr:row>44</xdr:row>
      <xdr:rowOff>78827</xdr:rowOff>
    </xdr:from>
    <xdr:ext cx="436979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2437243" y="7015655"/>
          <a:ext cx="436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b1,2</a:t>
          </a:r>
        </a:p>
      </xdr:txBody>
    </xdr:sp>
    <xdr:clientData/>
  </xdr:oneCellAnchor>
  <xdr:oneCellAnchor>
    <xdr:from>
      <xdr:col>40</xdr:col>
      <xdr:colOff>249622</xdr:colOff>
      <xdr:row>38</xdr:row>
      <xdr:rowOff>17516</xdr:rowOff>
    </xdr:from>
    <xdr:ext cx="410562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3076622" y="6008413"/>
          <a:ext cx="4105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relu</a:t>
          </a:r>
        </a:p>
      </xdr:txBody>
    </xdr:sp>
    <xdr:clientData/>
  </xdr:oneCellAnchor>
  <xdr:oneCellAnchor>
    <xdr:from>
      <xdr:col>40</xdr:col>
      <xdr:colOff>267139</xdr:colOff>
      <xdr:row>41</xdr:row>
      <xdr:rowOff>52551</xdr:rowOff>
    </xdr:from>
    <xdr:ext cx="410562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3094139" y="6516413"/>
          <a:ext cx="4105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relu</a:t>
          </a:r>
        </a:p>
      </xdr:txBody>
    </xdr:sp>
    <xdr:clientData/>
  </xdr:oneCellAnchor>
  <xdr:oneCellAnchor>
    <xdr:from>
      <xdr:col>40</xdr:col>
      <xdr:colOff>271518</xdr:colOff>
      <xdr:row>44</xdr:row>
      <xdr:rowOff>70068</xdr:rowOff>
    </xdr:from>
    <xdr:ext cx="410562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3098518" y="7006896"/>
          <a:ext cx="4105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relu</a:t>
          </a:r>
        </a:p>
      </xdr:txBody>
    </xdr:sp>
    <xdr:clientData/>
  </xdr:oneCellAnchor>
  <xdr:twoCellAnchor>
    <xdr:from>
      <xdr:col>43</xdr:col>
      <xdr:colOff>563179</xdr:colOff>
      <xdr:row>41</xdr:row>
      <xdr:rowOff>108937</xdr:rowOff>
    </xdr:from>
    <xdr:to>
      <xdr:col>44</xdr:col>
      <xdr:colOff>46420</xdr:colOff>
      <xdr:row>42</xdr:row>
      <xdr:rowOff>47627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4725869" y="6572799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506960</xdr:colOff>
      <xdr:row>39</xdr:row>
      <xdr:rowOff>130832</xdr:rowOff>
    </xdr:from>
    <xdr:to>
      <xdr:col>43</xdr:col>
      <xdr:colOff>576647</xdr:colOff>
      <xdr:row>41</xdr:row>
      <xdr:rowOff>123046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4" idx="6"/>
          <a:endCxn id="52" idx="1"/>
        </xdr:cNvCxnSpPr>
      </xdr:nvCxnSpPr>
      <xdr:spPr>
        <a:xfrm>
          <a:off x="14060926" y="6279384"/>
          <a:ext cx="678411" cy="30752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506193</xdr:colOff>
      <xdr:row>43</xdr:row>
      <xdr:rowOff>10018</xdr:rowOff>
    </xdr:from>
    <xdr:to>
      <xdr:col>43</xdr:col>
      <xdr:colOff>563179</xdr:colOff>
      <xdr:row>43</xdr:row>
      <xdr:rowOff>10019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6" idx="6"/>
          <a:endCxn id="54" idx="2"/>
        </xdr:cNvCxnSpPr>
      </xdr:nvCxnSpPr>
      <xdr:spPr>
        <a:xfrm>
          <a:off x="14060159" y="6789190"/>
          <a:ext cx="665710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506193</xdr:colOff>
      <xdr:row>44</xdr:row>
      <xdr:rowOff>31765</xdr:rowOff>
    </xdr:from>
    <xdr:to>
      <xdr:col>43</xdr:col>
      <xdr:colOff>576647</xdr:colOff>
      <xdr:row>46</xdr:row>
      <xdr:rowOff>34925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7" idx="6"/>
          <a:endCxn id="55" idx="3"/>
        </xdr:cNvCxnSpPr>
      </xdr:nvCxnSpPr>
      <xdr:spPr>
        <a:xfrm flipV="1">
          <a:off x="14060159" y="6968593"/>
          <a:ext cx="679178" cy="3184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144517</xdr:colOff>
      <xdr:row>39</xdr:row>
      <xdr:rowOff>109482</xdr:rowOff>
    </xdr:from>
    <xdr:ext cx="463717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4307207" y="6258034"/>
          <a:ext cx="463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w2,0</a:t>
          </a:r>
        </a:p>
      </xdr:txBody>
    </xdr:sp>
    <xdr:clientData/>
  </xdr:oneCellAnchor>
  <xdr:oneCellAnchor>
    <xdr:from>
      <xdr:col>42</xdr:col>
      <xdr:colOff>591206</xdr:colOff>
      <xdr:row>41</xdr:row>
      <xdr:rowOff>118241</xdr:rowOff>
    </xdr:from>
    <xdr:ext cx="463717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14145172" y="6582103"/>
          <a:ext cx="463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w2,1</a:t>
          </a:r>
        </a:p>
      </xdr:txBody>
    </xdr:sp>
    <xdr:clientData/>
  </xdr:oneCellAnchor>
  <xdr:oneCellAnchor>
    <xdr:from>
      <xdr:col>43</xdr:col>
      <xdr:colOff>118241</xdr:colOff>
      <xdr:row>45</xdr:row>
      <xdr:rowOff>4379</xdr:rowOff>
    </xdr:from>
    <xdr:ext cx="463717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4280931" y="7098862"/>
          <a:ext cx="463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w2,2</a:t>
          </a:r>
        </a:p>
      </xdr:txBody>
    </xdr:sp>
    <xdr:clientData/>
  </xdr:oneCellAnchor>
  <xdr:twoCellAnchor>
    <xdr:from>
      <xdr:col>45</xdr:col>
      <xdr:colOff>182178</xdr:colOff>
      <xdr:row>42</xdr:row>
      <xdr:rowOff>119501</xdr:rowOff>
    </xdr:from>
    <xdr:to>
      <xdr:col>45</xdr:col>
      <xdr:colOff>274143</xdr:colOff>
      <xdr:row>43</xdr:row>
      <xdr:rowOff>58191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5562316" y="6741018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46420</xdr:colOff>
      <xdr:row>43</xdr:row>
      <xdr:rowOff>10019</xdr:rowOff>
    </xdr:from>
    <xdr:to>
      <xdr:col>45</xdr:col>
      <xdr:colOff>182178</xdr:colOff>
      <xdr:row>43</xdr:row>
      <xdr:rowOff>10019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54" idx="6"/>
          <a:endCxn id="70" idx="2"/>
        </xdr:cNvCxnSpPr>
      </xdr:nvCxnSpPr>
      <xdr:spPr>
        <a:xfrm>
          <a:off x="14817834" y="6789191"/>
          <a:ext cx="74448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442311</xdr:colOff>
      <xdr:row>41</xdr:row>
      <xdr:rowOff>48173</xdr:rowOff>
    </xdr:from>
    <xdr:ext cx="330283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15213725" y="6512035"/>
          <a:ext cx="3302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b2</a:t>
          </a:r>
        </a:p>
      </xdr:txBody>
    </xdr:sp>
    <xdr:clientData/>
  </xdr:oneCellAnchor>
  <xdr:twoCellAnchor>
    <xdr:from>
      <xdr:col>46</xdr:col>
      <xdr:colOff>97879</xdr:colOff>
      <xdr:row>41</xdr:row>
      <xdr:rowOff>139098</xdr:rowOff>
    </xdr:from>
    <xdr:to>
      <xdr:col>46</xdr:col>
      <xdr:colOff>597778</xdr:colOff>
      <xdr:row>44</xdr:row>
      <xdr:rowOff>38593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6086741" y="6602960"/>
          <a:ext cx="499899" cy="3724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t"/>
        <a:lstStyle/>
        <a:p>
          <a:pPr algn="ctr"/>
          <a:r>
            <a:rPr lang="en-US" sz="1200" b="1"/>
            <a:t>v2</a:t>
          </a:r>
        </a:p>
      </xdr:txBody>
    </xdr:sp>
    <xdr:clientData/>
  </xdr:twoCellAnchor>
  <xdr:twoCellAnchor>
    <xdr:from>
      <xdr:col>45</xdr:col>
      <xdr:colOff>274143</xdr:colOff>
      <xdr:row>43</xdr:row>
      <xdr:rowOff>10019</xdr:rowOff>
    </xdr:from>
    <xdr:to>
      <xdr:col>46</xdr:col>
      <xdr:colOff>97879</xdr:colOff>
      <xdr:row>43</xdr:row>
      <xdr:rowOff>10019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0" idx="6"/>
          <a:endCxn id="79" idx="2"/>
        </xdr:cNvCxnSpPr>
      </xdr:nvCxnSpPr>
      <xdr:spPr>
        <a:xfrm>
          <a:off x="15654281" y="6789191"/>
          <a:ext cx="43246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236483</xdr:colOff>
      <xdr:row>41</xdr:row>
      <xdr:rowOff>83206</xdr:rowOff>
    </xdr:from>
    <xdr:ext cx="477503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15616621" y="6547068"/>
          <a:ext cx="477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none</a:t>
          </a:r>
        </a:p>
      </xdr:txBody>
    </xdr:sp>
    <xdr:clientData/>
  </xdr:oneCellAnchor>
  <xdr:twoCellAnchor>
    <xdr:from>
      <xdr:col>43</xdr:col>
      <xdr:colOff>563179</xdr:colOff>
      <xdr:row>42</xdr:row>
      <xdr:rowOff>119501</xdr:rowOff>
    </xdr:from>
    <xdr:to>
      <xdr:col>44</xdr:col>
      <xdr:colOff>46420</xdr:colOff>
      <xdr:row>43</xdr:row>
      <xdr:rowOff>58191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BD84E54C-46A1-4547-8143-4591FB779E6F}"/>
            </a:ext>
          </a:extLst>
        </xdr:cNvPr>
        <xdr:cNvSpPr/>
      </xdr:nvSpPr>
      <xdr:spPr>
        <a:xfrm>
          <a:off x="14725869" y="6741018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563179</xdr:colOff>
      <xdr:row>43</xdr:row>
      <xdr:rowOff>107185</xdr:rowOff>
    </xdr:from>
    <xdr:to>
      <xdr:col>44</xdr:col>
      <xdr:colOff>46420</xdr:colOff>
      <xdr:row>44</xdr:row>
      <xdr:rowOff>45874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EAE12155-DEB8-401A-9307-FEAA6D6B3F3A}"/>
            </a:ext>
          </a:extLst>
        </xdr:cNvPr>
        <xdr:cNvSpPr/>
      </xdr:nvSpPr>
      <xdr:spPr>
        <a:xfrm>
          <a:off x="14725869" y="6886357"/>
          <a:ext cx="91965" cy="96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46420</xdr:colOff>
      <xdr:row>41</xdr:row>
      <xdr:rowOff>157110</xdr:rowOff>
    </xdr:from>
    <xdr:to>
      <xdr:col>45</xdr:col>
      <xdr:colOff>195646</xdr:colOff>
      <xdr:row>42</xdr:row>
      <xdr:rowOff>133610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E2ADEB3-572A-4FE9-BE65-C3C9824B37E4}"/>
            </a:ext>
          </a:extLst>
        </xdr:cNvPr>
        <xdr:cNvCxnSpPr>
          <a:stCxn id="52" idx="6"/>
          <a:endCxn id="70" idx="1"/>
        </xdr:cNvCxnSpPr>
      </xdr:nvCxnSpPr>
      <xdr:spPr>
        <a:xfrm>
          <a:off x="14817834" y="6620972"/>
          <a:ext cx="757950" cy="1341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46420</xdr:colOff>
      <xdr:row>43</xdr:row>
      <xdr:rowOff>44082</xdr:rowOff>
    </xdr:from>
    <xdr:to>
      <xdr:col>45</xdr:col>
      <xdr:colOff>195646</xdr:colOff>
      <xdr:row>43</xdr:row>
      <xdr:rowOff>155358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FC8E736-963C-489C-ABB0-653D1B647146}"/>
            </a:ext>
          </a:extLst>
        </xdr:cNvPr>
        <xdr:cNvCxnSpPr>
          <a:stCxn id="55" idx="6"/>
          <a:endCxn id="70" idx="3"/>
        </xdr:cNvCxnSpPr>
      </xdr:nvCxnSpPr>
      <xdr:spPr>
        <a:xfrm flipV="1">
          <a:off x="14817834" y="6823254"/>
          <a:ext cx="757950" cy="1112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sag-my.sharepoint.com/personal/maarten_pennings_ams_com/Documents/Scratch/cnn-relu-piecwise-line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"/>
    </sheetNames>
    <sheetDataSet>
      <sheetData sheetId="0">
        <row r="2">
          <cell r="AK2" t="str">
            <v>kneepoints</v>
          </cell>
        </row>
        <row r="4">
          <cell r="AK4">
            <v>0</v>
          </cell>
          <cell r="AL4">
            <v>0</v>
          </cell>
        </row>
        <row r="5">
          <cell r="AK5">
            <v>1.5707963267948966</v>
          </cell>
          <cell r="AL5">
            <v>1.2</v>
          </cell>
        </row>
        <row r="6">
          <cell r="AK6">
            <v>4.7123889803846897</v>
          </cell>
          <cell r="AL6">
            <v>-1.2</v>
          </cell>
        </row>
        <row r="7">
          <cell r="AK7">
            <v>6.2831853071795862</v>
          </cell>
          <cell r="AL7">
            <v>0</v>
          </cell>
        </row>
        <row r="11">
          <cell r="D11" t="str">
            <v>sin</v>
          </cell>
          <cell r="AH11" t="str">
            <v>v2</v>
          </cell>
        </row>
        <row r="12">
          <cell r="C12">
            <v>0</v>
          </cell>
          <cell r="D12">
            <v>0</v>
          </cell>
          <cell r="AH12">
            <v>0</v>
          </cell>
        </row>
        <row r="13">
          <cell r="C13">
            <v>0.15707963267948966</v>
          </cell>
          <cell r="D13">
            <v>0.15643446504023087</v>
          </cell>
          <cell r="AH13">
            <v>0.12</v>
          </cell>
        </row>
        <row r="14">
          <cell r="C14">
            <v>0.31415926535897931</v>
          </cell>
          <cell r="D14">
            <v>0.3090169943749474</v>
          </cell>
          <cell r="AH14">
            <v>0.24</v>
          </cell>
        </row>
        <row r="15">
          <cell r="C15">
            <v>0.47123889803846897</v>
          </cell>
          <cell r="D15">
            <v>0.45399049973954675</v>
          </cell>
          <cell r="AH15">
            <v>0.36</v>
          </cell>
        </row>
        <row r="16">
          <cell r="C16">
            <v>0.62831853071795862</v>
          </cell>
          <cell r="D16">
            <v>0.58778525229247314</v>
          </cell>
          <cell r="AH16">
            <v>0.48</v>
          </cell>
        </row>
        <row r="17">
          <cell r="C17">
            <v>0.78539816339744828</v>
          </cell>
          <cell r="D17">
            <v>0.70710678118654746</v>
          </cell>
          <cell r="AH17">
            <v>0.6</v>
          </cell>
        </row>
        <row r="18">
          <cell r="C18">
            <v>0.94247779607693793</v>
          </cell>
          <cell r="D18">
            <v>0.80901699437494745</v>
          </cell>
          <cell r="AH18">
            <v>0.72</v>
          </cell>
        </row>
        <row r="19">
          <cell r="C19">
            <v>1.0995574287564276</v>
          </cell>
          <cell r="D19">
            <v>0.89100652418836779</v>
          </cell>
          <cell r="AH19">
            <v>0.84</v>
          </cell>
        </row>
        <row r="20">
          <cell r="C20">
            <v>1.2566370614359172</v>
          </cell>
          <cell r="D20">
            <v>0.95105651629515353</v>
          </cell>
          <cell r="AH20">
            <v>0.96</v>
          </cell>
        </row>
        <row r="21">
          <cell r="C21">
            <v>1.4137166941154069</v>
          </cell>
          <cell r="D21">
            <v>0.98768834059513777</v>
          </cell>
          <cell r="AH21">
            <v>1.0799999999999998</v>
          </cell>
        </row>
        <row r="22">
          <cell r="C22">
            <v>1.5707963267948966</v>
          </cell>
          <cell r="D22">
            <v>1</v>
          </cell>
          <cell r="AH22">
            <v>1.2</v>
          </cell>
        </row>
        <row r="23">
          <cell r="C23">
            <v>1.7278759594743862</v>
          </cell>
          <cell r="D23">
            <v>0.98768834059513777</v>
          </cell>
          <cell r="AH23">
            <v>1.0799999999999998</v>
          </cell>
        </row>
        <row r="24">
          <cell r="C24">
            <v>1.8849555921538759</v>
          </cell>
          <cell r="D24">
            <v>0.95105651629515364</v>
          </cell>
          <cell r="AH24">
            <v>0.96</v>
          </cell>
        </row>
        <row r="25">
          <cell r="C25">
            <v>2.0420352248333655</v>
          </cell>
          <cell r="D25">
            <v>0.8910065241883679</v>
          </cell>
          <cell r="AH25">
            <v>0.83999999999999986</v>
          </cell>
        </row>
        <row r="26">
          <cell r="C26">
            <v>2.1991148575128552</v>
          </cell>
          <cell r="D26">
            <v>0.80901699437494745</v>
          </cell>
          <cell r="AH26">
            <v>0.72</v>
          </cell>
        </row>
        <row r="27">
          <cell r="C27">
            <v>2.3561944901923448</v>
          </cell>
          <cell r="D27">
            <v>0.70710678118654757</v>
          </cell>
          <cell r="AH27">
            <v>0.59999999999999987</v>
          </cell>
        </row>
        <row r="28">
          <cell r="C28">
            <v>2.5132741228718345</v>
          </cell>
          <cell r="D28">
            <v>0.58778525229247325</v>
          </cell>
          <cell r="AH28">
            <v>0.48</v>
          </cell>
        </row>
        <row r="29">
          <cell r="C29">
            <v>2.6703537555513241</v>
          </cell>
          <cell r="D29">
            <v>0.45399049973954686</v>
          </cell>
          <cell r="AH29">
            <v>0.35999999999999965</v>
          </cell>
        </row>
        <row r="30">
          <cell r="C30">
            <v>2.8274333882308138</v>
          </cell>
          <cell r="D30">
            <v>0.30901699437494751</v>
          </cell>
          <cell r="AH30">
            <v>0.23999999999999977</v>
          </cell>
        </row>
        <row r="31">
          <cell r="C31">
            <v>2.9845130209103035</v>
          </cell>
          <cell r="D31">
            <v>0.15643446504023098</v>
          </cell>
          <cell r="AH31">
            <v>0.12000000000000011</v>
          </cell>
        </row>
        <row r="32">
          <cell r="C32">
            <v>3.1415926535897931</v>
          </cell>
          <cell r="D32">
            <v>1.22514845490862E-16</v>
          </cell>
          <cell r="AH32">
            <v>0</v>
          </cell>
        </row>
        <row r="33">
          <cell r="C33">
            <v>3.2986722862692828</v>
          </cell>
          <cell r="D33">
            <v>-0.15643446504023073</v>
          </cell>
          <cell r="AH33">
            <v>-0.12000000000000011</v>
          </cell>
        </row>
        <row r="34">
          <cell r="C34">
            <v>3.4557519189487724</v>
          </cell>
          <cell r="D34">
            <v>-0.30901699437494728</v>
          </cell>
          <cell r="AH34">
            <v>-0.24000000000000021</v>
          </cell>
        </row>
        <row r="35">
          <cell r="C35">
            <v>3.6128315516282621</v>
          </cell>
          <cell r="D35">
            <v>-0.45399049973954669</v>
          </cell>
          <cell r="AH35">
            <v>-0.35999999999999988</v>
          </cell>
        </row>
        <row r="36">
          <cell r="C36">
            <v>3.7699111843077517</v>
          </cell>
          <cell r="D36">
            <v>-0.58778525229247303</v>
          </cell>
          <cell r="AH36">
            <v>-0.48</v>
          </cell>
        </row>
        <row r="37">
          <cell r="C37">
            <v>3.9269908169872414</v>
          </cell>
          <cell r="D37">
            <v>-0.70710678118654746</v>
          </cell>
          <cell r="AH37">
            <v>-0.60000000000000009</v>
          </cell>
        </row>
        <row r="38">
          <cell r="C38">
            <v>4.0840704496667311</v>
          </cell>
          <cell r="D38">
            <v>-0.80901699437494734</v>
          </cell>
          <cell r="AH38">
            <v>-0.7200000000000002</v>
          </cell>
        </row>
        <row r="39">
          <cell r="C39">
            <v>4.2411500823462207</v>
          </cell>
          <cell r="D39">
            <v>-0.89100652418836779</v>
          </cell>
          <cell r="AH39">
            <v>-0.83999999999999941</v>
          </cell>
        </row>
        <row r="40">
          <cell r="C40">
            <v>4.3982297150257104</v>
          </cell>
          <cell r="D40">
            <v>-0.95105651629515353</v>
          </cell>
          <cell r="AH40">
            <v>-0.95999999999999952</v>
          </cell>
        </row>
        <row r="41">
          <cell r="C41">
            <v>4.5553093477052</v>
          </cell>
          <cell r="D41">
            <v>-0.98768834059513766</v>
          </cell>
          <cell r="AH41">
            <v>-1.08</v>
          </cell>
        </row>
        <row r="42">
          <cell r="C42">
            <v>4.7123889803846897</v>
          </cell>
          <cell r="D42">
            <v>-1</v>
          </cell>
          <cell r="AH42">
            <v>-1.2000000000000002</v>
          </cell>
        </row>
        <row r="43">
          <cell r="C43">
            <v>4.8694686130641793</v>
          </cell>
          <cell r="D43">
            <v>-0.98768834059513777</v>
          </cell>
          <cell r="AH43">
            <v>-1.0799999999999994</v>
          </cell>
        </row>
        <row r="44">
          <cell r="C44">
            <v>5.026548245743669</v>
          </cell>
          <cell r="D44">
            <v>-0.95105651629515364</v>
          </cell>
          <cell r="AH44">
            <v>-0.95999999999999963</v>
          </cell>
        </row>
        <row r="45">
          <cell r="C45">
            <v>5.1836278784231586</v>
          </cell>
          <cell r="D45">
            <v>-0.8910065241883679</v>
          </cell>
          <cell r="AH45">
            <v>-0.84000000000000019</v>
          </cell>
        </row>
        <row r="46">
          <cell r="C46">
            <v>5.3407075111026483</v>
          </cell>
          <cell r="D46">
            <v>-0.80901699437494756</v>
          </cell>
          <cell r="AH46">
            <v>-0.72000000000000086</v>
          </cell>
        </row>
        <row r="47">
          <cell r="C47">
            <v>5.497787143782138</v>
          </cell>
          <cell r="D47">
            <v>-0.70710678118654768</v>
          </cell>
          <cell r="AH47">
            <v>-0.60000000000000009</v>
          </cell>
        </row>
        <row r="48">
          <cell r="C48">
            <v>5.6548667764616276</v>
          </cell>
          <cell r="D48">
            <v>-0.58778525229247336</v>
          </cell>
          <cell r="AH48">
            <v>-0.4800000000000002</v>
          </cell>
        </row>
        <row r="49">
          <cell r="C49">
            <v>5.8119464091411173</v>
          </cell>
          <cell r="D49">
            <v>-0.45399049973954697</v>
          </cell>
          <cell r="AH49">
            <v>-0.36000000000000054</v>
          </cell>
        </row>
        <row r="50">
          <cell r="C50">
            <v>5.9690260418206069</v>
          </cell>
          <cell r="D50">
            <v>-0.30901699437494762</v>
          </cell>
          <cell r="AH50">
            <v>-0.24000000000000066</v>
          </cell>
        </row>
        <row r="51">
          <cell r="C51">
            <v>6.1261056745000966</v>
          </cell>
          <cell r="D51">
            <v>-0.15643446504023112</v>
          </cell>
          <cell r="AH51">
            <v>-0.11999999999999966</v>
          </cell>
        </row>
        <row r="52">
          <cell r="C52">
            <v>6.2831853071795862</v>
          </cell>
          <cell r="D52">
            <v>-2.45029690981724E-16</v>
          </cell>
          <cell r="AH5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53"/>
  <sheetViews>
    <sheetView tabSelected="1" zoomScale="85" zoomScaleNormal="85" workbookViewId="0">
      <selection activeCell="Z11" sqref="Z11"/>
    </sheetView>
  </sheetViews>
  <sheetFormatPr defaultRowHeight="12.5" customHeight="1" x14ac:dyDescent="0.35"/>
  <cols>
    <col min="1" max="1" width="2.6328125" customWidth="1"/>
    <col min="2" max="2" width="2.81640625" bestFit="1" customWidth="1"/>
    <col min="3" max="3" width="5.08984375" customWidth="1"/>
    <col min="4" max="4" width="5" bestFit="1" customWidth="1"/>
    <col min="5" max="5" width="2.6328125" customWidth="1"/>
    <col min="6" max="6" width="7.7265625" bestFit="1" customWidth="1"/>
    <col min="7" max="7" width="2.6328125" customWidth="1"/>
    <col min="8" max="8" width="4.7265625" bestFit="1" customWidth="1"/>
    <col min="9" max="9" width="4.36328125" bestFit="1" customWidth="1"/>
    <col min="10" max="11" width="4.453125" bestFit="1" customWidth="1"/>
    <col min="12" max="12" width="4.36328125" bestFit="1" customWidth="1"/>
    <col min="13" max="13" width="2.6328125" customWidth="1"/>
    <col min="14" max="14" width="4.7265625" bestFit="1" customWidth="1"/>
    <col min="15" max="15" width="4.36328125" bestFit="1" customWidth="1"/>
    <col min="16" max="17" width="5" bestFit="1" customWidth="1"/>
    <col min="18" max="18" width="4.36328125" bestFit="1" customWidth="1"/>
    <col min="19" max="19" width="2.6328125" customWidth="1"/>
    <col min="20" max="20" width="4.7265625" bestFit="1" customWidth="1"/>
    <col min="21" max="21" width="4.36328125" bestFit="1" customWidth="1"/>
    <col min="22" max="23" width="5" bestFit="1" customWidth="1"/>
    <col min="24" max="24" width="4.36328125" bestFit="1" customWidth="1"/>
    <col min="25" max="25" width="2.6328125" customWidth="1"/>
    <col min="26" max="26" width="4.7265625" bestFit="1" customWidth="1"/>
    <col min="27" max="27" width="4.36328125" bestFit="1" customWidth="1"/>
    <col min="28" max="28" width="6.08984375" customWidth="1"/>
    <col min="29" max="29" width="5" bestFit="1" customWidth="1"/>
    <col min="30" max="30" width="7" customWidth="1"/>
    <col min="31" max="32" width="4.36328125" bestFit="1" customWidth="1"/>
    <col min="33" max="34" width="5" bestFit="1" customWidth="1"/>
    <col min="36" max="36" width="2.81640625" bestFit="1" customWidth="1"/>
    <col min="37" max="37" width="7.08984375" style="31" customWidth="1"/>
    <col min="38" max="38" width="5.81640625" style="31" customWidth="1"/>
    <col min="39" max="39" width="4.36328125" style="31" bestFit="1" customWidth="1"/>
    <col min="40" max="40" width="5" style="31" bestFit="1" customWidth="1"/>
    <col min="41" max="42" width="5.1796875" style="31" bestFit="1" customWidth="1"/>
  </cols>
  <sheetData>
    <row r="1" spans="2:50" ht="12.5" customHeight="1" thickBot="1" x14ac:dyDescent="0.4"/>
    <row r="2" spans="2:50" ht="12.5" customHeight="1" x14ac:dyDescent="0.35">
      <c r="B2" s="32" t="s">
        <v>46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4"/>
      <c r="T2" s="1"/>
      <c r="U2" s="1"/>
      <c r="V2" s="1"/>
      <c r="W2" s="2"/>
      <c r="X2" s="2"/>
      <c r="Y2" s="2"/>
      <c r="Z2" s="2"/>
      <c r="AA2" s="2"/>
      <c r="AB2" s="2"/>
      <c r="AC2" s="2"/>
      <c r="AD2" s="1"/>
      <c r="AE2" s="1"/>
      <c r="AF2" s="1"/>
      <c r="AG2" s="1"/>
      <c r="AH2" s="1"/>
      <c r="AI2" s="3"/>
      <c r="AJ2" s="4"/>
      <c r="AK2" s="44" t="s">
        <v>0</v>
      </c>
      <c r="AL2" s="44"/>
      <c r="AM2" s="13"/>
      <c r="AN2" s="13"/>
      <c r="AO2" s="7" t="s">
        <v>1</v>
      </c>
      <c r="AP2" s="7" t="s">
        <v>2</v>
      </c>
      <c r="AQ2" s="3"/>
      <c r="AR2" s="3"/>
      <c r="AS2" s="3"/>
      <c r="AT2" s="3"/>
      <c r="AU2" s="3"/>
      <c r="AV2" s="3"/>
      <c r="AW2" s="3"/>
      <c r="AX2" s="3"/>
    </row>
    <row r="3" spans="2:50" ht="12.5" customHeight="1" x14ac:dyDescent="0.35">
      <c r="B3" s="35" t="s">
        <v>45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7"/>
      <c r="T3" s="1"/>
      <c r="U3" s="1"/>
      <c r="V3" s="1"/>
      <c r="W3" s="2"/>
      <c r="X3" s="2"/>
      <c r="Y3" s="2"/>
      <c r="Z3" s="2"/>
      <c r="AA3" s="2"/>
      <c r="AB3" s="2"/>
      <c r="AC3" s="2"/>
      <c r="AD3" s="1"/>
      <c r="AE3" s="1"/>
      <c r="AF3" s="1"/>
      <c r="AG3" s="1"/>
      <c r="AH3" s="1"/>
      <c r="AI3" s="3"/>
      <c r="AJ3" s="4"/>
      <c r="AK3" s="20" t="s">
        <v>3</v>
      </c>
      <c r="AL3" s="20" t="s">
        <v>4</v>
      </c>
      <c r="AM3" s="20" t="s">
        <v>5</v>
      </c>
      <c r="AN3" s="20" t="s">
        <v>6</v>
      </c>
      <c r="AO3" s="20" t="s">
        <v>7</v>
      </c>
      <c r="AP3" s="20" t="s">
        <v>8</v>
      </c>
      <c r="AQ3" s="3"/>
      <c r="AR3" s="3"/>
      <c r="AS3" s="3"/>
      <c r="AT3" s="3"/>
      <c r="AU3" s="3"/>
      <c r="AV3" s="3"/>
      <c r="AW3" s="3"/>
      <c r="AX3" s="3"/>
    </row>
    <row r="4" spans="2:50" ht="12.5" customHeight="1" thickBot="1" x14ac:dyDescent="0.4">
      <c r="B4" s="38" t="s">
        <v>47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40"/>
      <c r="T4" s="1"/>
      <c r="U4" s="1"/>
      <c r="V4" s="1"/>
      <c r="W4" s="2"/>
      <c r="X4" s="2"/>
      <c r="Y4" s="2"/>
      <c r="Z4" s="2"/>
      <c r="AA4" s="2"/>
      <c r="AB4" s="2"/>
      <c r="AC4" s="2"/>
      <c r="AD4" s="1"/>
      <c r="AE4" s="1"/>
      <c r="AF4" s="1"/>
      <c r="AG4" s="1"/>
      <c r="AH4" s="1"/>
      <c r="AI4" s="3"/>
      <c r="AJ4" s="5" t="s">
        <v>9</v>
      </c>
      <c r="AK4" s="6">
        <v>0</v>
      </c>
      <c r="AL4" s="6">
        <v>0</v>
      </c>
      <c r="AM4" s="26">
        <f>AK5</f>
        <v>1.5707963267948966</v>
      </c>
      <c r="AN4" s="26">
        <f>AL5</f>
        <v>1.2</v>
      </c>
      <c r="AO4" s="26">
        <f>(AN4-AL4)/(AM4-AK4)</f>
        <v>0.76394372684109757</v>
      </c>
      <c r="AP4" s="26">
        <f>AL4</f>
        <v>0</v>
      </c>
      <c r="AQ4" s="3"/>
      <c r="AR4" s="3"/>
      <c r="AS4" s="3"/>
      <c r="AT4" s="3"/>
      <c r="AU4" s="3"/>
      <c r="AV4" s="3"/>
      <c r="AW4" s="3"/>
      <c r="AX4" s="3"/>
    </row>
    <row r="5" spans="2:50" ht="12.5" customHeight="1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  <c r="Z5" s="2"/>
      <c r="AA5" s="2"/>
      <c r="AB5" s="2"/>
      <c r="AC5" s="2"/>
      <c r="AD5" s="1"/>
      <c r="AE5" s="1"/>
      <c r="AF5" s="1"/>
      <c r="AG5" s="1"/>
      <c r="AH5" s="1"/>
      <c r="AI5" s="3"/>
      <c r="AJ5" s="5" t="s">
        <v>10</v>
      </c>
      <c r="AK5" s="6">
        <f>PI()/2</f>
        <v>1.5707963267948966</v>
      </c>
      <c r="AL5" s="6">
        <v>1.2</v>
      </c>
      <c r="AM5" s="26">
        <f t="shared" ref="AM5:AN6" si="0">AK6</f>
        <v>4.7123889803846897</v>
      </c>
      <c r="AN5" s="26">
        <f t="shared" si="0"/>
        <v>-1.2</v>
      </c>
      <c r="AO5" s="26">
        <f t="shared" ref="AO5:AO6" si="1">(AN5-AL5)/(AM5-AK5)</f>
        <v>-0.76394372684109757</v>
      </c>
      <c r="AP5" s="26">
        <f t="shared" ref="AP5:AP6" si="2">AL5</f>
        <v>1.2</v>
      </c>
      <c r="AQ5" s="3"/>
      <c r="AR5" s="3"/>
      <c r="AS5" s="3"/>
      <c r="AT5" s="3"/>
      <c r="AU5" s="3"/>
      <c r="AV5" s="3"/>
      <c r="AW5" s="3"/>
      <c r="AX5" s="3"/>
    </row>
    <row r="6" spans="2:50" ht="12.5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  <c r="Z6" s="2"/>
      <c r="AA6" s="2"/>
      <c r="AB6" s="2"/>
      <c r="AC6" s="2"/>
      <c r="AD6" s="1"/>
      <c r="AE6" s="1"/>
      <c r="AF6" s="1"/>
      <c r="AG6" s="1"/>
      <c r="AH6" s="1"/>
      <c r="AI6" s="3"/>
      <c r="AJ6" s="5" t="s">
        <v>11</v>
      </c>
      <c r="AK6" s="6">
        <f>3*PI()/2</f>
        <v>4.7123889803846897</v>
      </c>
      <c r="AL6" s="6">
        <v>-1.2</v>
      </c>
      <c r="AM6" s="26">
        <f t="shared" si="0"/>
        <v>6.2831853071795862</v>
      </c>
      <c r="AN6" s="26">
        <f t="shared" si="0"/>
        <v>0</v>
      </c>
      <c r="AO6" s="26">
        <f t="shared" si="1"/>
        <v>0.76394372684109757</v>
      </c>
      <c r="AP6" s="26">
        <f t="shared" si="2"/>
        <v>-1.2</v>
      </c>
      <c r="AQ6" s="3"/>
      <c r="AR6" s="3"/>
      <c r="AS6" s="3"/>
      <c r="AT6" s="3"/>
      <c r="AU6" s="3"/>
      <c r="AV6" s="3"/>
      <c r="AW6" s="3"/>
      <c r="AX6" s="3"/>
    </row>
    <row r="7" spans="2:50" ht="12.5" customHeight="1" thickBot="1" x14ac:dyDescent="0.4"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  <c r="Z7" s="2"/>
      <c r="AA7" s="2"/>
      <c r="AB7" s="2"/>
      <c r="AC7" s="2"/>
      <c r="AD7" s="1"/>
      <c r="AE7" s="1"/>
      <c r="AF7" s="1"/>
      <c r="AG7" s="1"/>
      <c r="AH7" s="1"/>
      <c r="AI7" s="3"/>
      <c r="AJ7" s="3"/>
      <c r="AK7" s="6">
        <f>2*PI()</f>
        <v>6.2831853071795862</v>
      </c>
      <c r="AL7" s="6">
        <v>0</v>
      </c>
      <c r="AM7" s="1"/>
      <c r="AN7" s="1"/>
      <c r="AO7" s="1"/>
      <c r="AP7" s="1"/>
      <c r="AQ7" s="3"/>
      <c r="AR7" s="3"/>
      <c r="AS7" s="3"/>
      <c r="AT7" s="3"/>
      <c r="AU7" s="3"/>
      <c r="AV7" s="3"/>
      <c r="AW7" s="3"/>
      <c r="AX7" s="3"/>
    </row>
    <row r="8" spans="2:50" ht="12.5" customHeight="1" thickBot="1" x14ac:dyDescent="0.4">
      <c r="B8" s="7"/>
      <c r="C8" s="20" t="s">
        <v>44</v>
      </c>
      <c r="D8" s="7"/>
      <c r="E8" s="7"/>
      <c r="F8" s="8" t="s">
        <v>12</v>
      </c>
      <c r="G8" s="7"/>
      <c r="H8" s="41" t="s">
        <v>13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3"/>
      <c r="Y8" s="7"/>
      <c r="Z8" s="41" t="s">
        <v>14</v>
      </c>
      <c r="AA8" s="42"/>
      <c r="AB8" s="42"/>
      <c r="AC8" s="42"/>
      <c r="AD8" s="42"/>
      <c r="AE8" s="42"/>
      <c r="AF8" s="42"/>
      <c r="AG8" s="42"/>
      <c r="AH8" s="43"/>
      <c r="AI8" s="3"/>
      <c r="AO8" s="1"/>
      <c r="AP8" s="1"/>
      <c r="AQ8" s="3"/>
      <c r="AR8" s="3"/>
      <c r="AS8" s="3"/>
      <c r="AT8" s="3"/>
      <c r="AU8" s="3"/>
      <c r="AV8" s="3"/>
      <c r="AW8" s="3"/>
      <c r="AX8" s="3"/>
    </row>
    <row r="9" spans="2:50" ht="12.5" customHeight="1" x14ac:dyDescent="0.35">
      <c r="B9" s="7"/>
      <c r="C9" s="6">
        <f>PI()/20</f>
        <v>0.15707963267948966</v>
      </c>
      <c r="D9" s="7"/>
      <c r="E9" s="7"/>
      <c r="F9" s="9"/>
      <c r="G9" s="7"/>
      <c r="H9" s="10"/>
      <c r="I9" s="11"/>
      <c r="J9" s="11" t="s">
        <v>15</v>
      </c>
      <c r="K9" s="11"/>
      <c r="L9" s="11"/>
      <c r="M9" s="11"/>
      <c r="N9" s="11"/>
      <c r="O9" s="11"/>
      <c r="P9" s="11" t="s">
        <v>16</v>
      </c>
      <c r="Q9" s="11"/>
      <c r="R9" s="11"/>
      <c r="S9" s="11"/>
      <c r="T9" s="11"/>
      <c r="U9" s="11"/>
      <c r="V9" s="11" t="s">
        <v>17</v>
      </c>
      <c r="W9" s="11"/>
      <c r="X9" s="12"/>
      <c r="Y9" s="7"/>
      <c r="Z9" s="10" t="s">
        <v>18</v>
      </c>
      <c r="AA9" s="11"/>
      <c r="AB9" s="11" t="s">
        <v>42</v>
      </c>
      <c r="AC9" s="11"/>
      <c r="AD9" s="11" t="s">
        <v>43</v>
      </c>
      <c r="AE9" s="11"/>
      <c r="AF9" s="11" t="s">
        <v>19</v>
      </c>
      <c r="AG9" s="11"/>
      <c r="AH9" s="12"/>
      <c r="AI9" s="3"/>
      <c r="AJ9" s="3"/>
      <c r="AK9" s="1"/>
      <c r="AL9" s="1"/>
      <c r="AM9" s="1"/>
      <c r="AN9" s="1"/>
      <c r="AO9" s="1"/>
      <c r="AP9" s="1"/>
      <c r="AQ9" s="3"/>
      <c r="AR9" s="3"/>
      <c r="AS9" s="3"/>
      <c r="AT9" s="3"/>
      <c r="AU9" s="3"/>
      <c r="AV9" s="3"/>
      <c r="AW9" s="3"/>
      <c r="AX9" s="3"/>
    </row>
    <row r="10" spans="2:50" ht="12.5" customHeight="1" x14ac:dyDescent="0.35">
      <c r="B10" s="13"/>
      <c r="C10" s="13"/>
      <c r="D10" s="13"/>
      <c r="E10" s="13"/>
      <c r="F10" s="14"/>
      <c r="G10" s="13"/>
      <c r="H10" s="15">
        <v>1</v>
      </c>
      <c r="I10" s="16"/>
      <c r="J10" s="17">
        <f>AK4</f>
        <v>0</v>
      </c>
      <c r="K10" s="17"/>
      <c r="L10" s="17" t="s">
        <v>20</v>
      </c>
      <c r="M10" s="17"/>
      <c r="N10" s="17">
        <v>1</v>
      </c>
      <c r="O10" s="17"/>
      <c r="P10" s="17">
        <f>AK5</f>
        <v>1.5707963267948966</v>
      </c>
      <c r="Q10" s="17"/>
      <c r="R10" s="17" t="s">
        <v>20</v>
      </c>
      <c r="S10" s="17"/>
      <c r="T10" s="17">
        <v>1</v>
      </c>
      <c r="U10" s="17"/>
      <c r="V10" s="17">
        <f>AK6</f>
        <v>4.7123889803846897</v>
      </c>
      <c r="W10" s="17"/>
      <c r="X10" s="18" t="s">
        <v>20</v>
      </c>
      <c r="Y10" s="19"/>
      <c r="Z10" s="15">
        <f>AO4</f>
        <v>0.76394372684109757</v>
      </c>
      <c r="AA10" s="17"/>
      <c r="AB10" s="17">
        <f>AO5-AO4</f>
        <v>-1.5278874536821951</v>
      </c>
      <c r="AC10" s="17"/>
      <c r="AD10" s="17">
        <f>AO6-AO5</f>
        <v>1.5278874536821951</v>
      </c>
      <c r="AE10" s="17"/>
      <c r="AF10" s="17">
        <f>AP4</f>
        <v>0</v>
      </c>
      <c r="AG10" s="17"/>
      <c r="AH10" s="18" t="s">
        <v>21</v>
      </c>
      <c r="AI10" s="3"/>
      <c r="AJ10" s="3"/>
      <c r="AK10" s="1"/>
      <c r="AL10" s="1"/>
      <c r="AM10" s="1"/>
      <c r="AN10" s="1"/>
      <c r="AO10" s="1"/>
      <c r="AP10" s="1"/>
      <c r="AQ10" s="3"/>
      <c r="AR10" s="3"/>
      <c r="AS10" s="3"/>
      <c r="AT10" s="3"/>
      <c r="AU10" s="3"/>
      <c r="AV10" s="3"/>
      <c r="AW10" s="3"/>
      <c r="AX10" s="3"/>
    </row>
    <row r="11" spans="2:50" ht="12.5" customHeight="1" thickBot="1" x14ac:dyDescent="0.4">
      <c r="B11" s="20" t="s">
        <v>22</v>
      </c>
      <c r="C11" s="20" t="s">
        <v>23</v>
      </c>
      <c r="D11" s="20" t="s">
        <v>24</v>
      </c>
      <c r="E11" s="20"/>
      <c r="F11" s="21" t="s">
        <v>25</v>
      </c>
      <c r="G11" s="20"/>
      <c r="H11" s="22" t="s">
        <v>26</v>
      </c>
      <c r="I11" s="23" t="s">
        <v>27</v>
      </c>
      <c r="J11" s="23" t="s">
        <v>28</v>
      </c>
      <c r="K11" s="23" t="s">
        <v>29</v>
      </c>
      <c r="L11" s="23" t="s">
        <v>30</v>
      </c>
      <c r="M11" s="23"/>
      <c r="N11" s="23" t="s">
        <v>31</v>
      </c>
      <c r="O11" s="23" t="s">
        <v>27</v>
      </c>
      <c r="P11" s="23" t="s">
        <v>32</v>
      </c>
      <c r="Q11" s="23" t="s">
        <v>29</v>
      </c>
      <c r="R11" s="23" t="s">
        <v>33</v>
      </c>
      <c r="S11" s="23"/>
      <c r="T11" s="23" t="s">
        <v>34</v>
      </c>
      <c r="U11" s="23" t="s">
        <v>27</v>
      </c>
      <c r="V11" s="23" t="s">
        <v>35</v>
      </c>
      <c r="W11" s="23" t="s">
        <v>29</v>
      </c>
      <c r="X11" s="24" t="s">
        <v>36</v>
      </c>
      <c r="Y11" s="20"/>
      <c r="Z11" s="22" t="s">
        <v>37</v>
      </c>
      <c r="AA11" s="23" t="s">
        <v>27</v>
      </c>
      <c r="AB11" s="23" t="s">
        <v>38</v>
      </c>
      <c r="AC11" s="23" t="s">
        <v>27</v>
      </c>
      <c r="AD11" s="23" t="s">
        <v>39</v>
      </c>
      <c r="AE11" s="23" t="s">
        <v>27</v>
      </c>
      <c r="AF11" s="23" t="s">
        <v>40</v>
      </c>
      <c r="AG11" s="23" t="s">
        <v>29</v>
      </c>
      <c r="AH11" s="24" t="s">
        <v>41</v>
      </c>
      <c r="AI11" s="3"/>
      <c r="AJ11" s="3"/>
      <c r="AK11" s="1"/>
      <c r="AL11" s="1"/>
      <c r="AM11" s="1"/>
      <c r="AN11" s="1"/>
      <c r="AO11" s="1"/>
      <c r="AP11" s="1"/>
      <c r="AQ11" s="3"/>
      <c r="AR11" s="3"/>
      <c r="AS11" s="3"/>
      <c r="AT11" s="3"/>
      <c r="AU11" s="3"/>
      <c r="AV11" s="3"/>
      <c r="AW11" s="3"/>
      <c r="AX11" s="3"/>
    </row>
    <row r="12" spans="2:50" ht="12.5" customHeight="1" x14ac:dyDescent="0.35">
      <c r="B12" s="13">
        <v>0</v>
      </c>
      <c r="C12" s="25">
        <f t="shared" ref="C12:C52" si="3">$C$9*B12</f>
        <v>0</v>
      </c>
      <c r="D12" s="26">
        <f>SIN(C12)</f>
        <v>0</v>
      </c>
      <c r="E12" s="1"/>
      <c r="F12" s="27">
        <f>C12</f>
        <v>0</v>
      </c>
      <c r="G12" s="26"/>
      <c r="H12" s="28">
        <f>$H$10</f>
        <v>1</v>
      </c>
      <c r="I12" s="28">
        <f>C12*H12</f>
        <v>0</v>
      </c>
      <c r="J12" s="28">
        <f>$J$10</f>
        <v>0</v>
      </c>
      <c r="K12" s="28">
        <f>I12+J12</f>
        <v>0</v>
      </c>
      <c r="L12" s="27">
        <f>MAX(0,K12)</f>
        <v>0</v>
      </c>
      <c r="M12" s="26"/>
      <c r="N12" s="28">
        <f>$N$10</f>
        <v>1</v>
      </c>
      <c r="O12" s="28">
        <f>C12*N12</f>
        <v>0</v>
      </c>
      <c r="P12" s="28">
        <f>-$AK$5</f>
        <v>-1.5707963267948966</v>
      </c>
      <c r="Q12" s="28">
        <f>O12+P12</f>
        <v>-1.5707963267948966</v>
      </c>
      <c r="R12" s="27">
        <f>MAX(0,Q12)</f>
        <v>0</v>
      </c>
      <c r="S12" s="26"/>
      <c r="T12" s="28">
        <f>$T$10</f>
        <v>1</v>
      </c>
      <c r="U12" s="28">
        <f>C12*T12</f>
        <v>0</v>
      </c>
      <c r="V12" s="28">
        <f>-$AK$6</f>
        <v>-4.7123889803846897</v>
      </c>
      <c r="W12" s="28">
        <f>U12+V12</f>
        <v>-4.7123889803846897</v>
      </c>
      <c r="X12" s="27">
        <f>MAX(0,W12)</f>
        <v>0</v>
      </c>
      <c r="Y12" s="26"/>
      <c r="Z12" s="29">
        <f>$Z$10</f>
        <v>0.76394372684109757</v>
      </c>
      <c r="AA12" s="29">
        <f>Z12*L12</f>
        <v>0</v>
      </c>
      <c r="AB12" s="29">
        <f>$AB$10</f>
        <v>-1.5278874536821951</v>
      </c>
      <c r="AC12" s="29">
        <f>AB12*R12</f>
        <v>0</v>
      </c>
      <c r="AD12" s="29">
        <f>$AD$10</f>
        <v>1.5278874536821951</v>
      </c>
      <c r="AE12" s="29">
        <f>AD12*X12</f>
        <v>0</v>
      </c>
      <c r="AF12" s="29">
        <f>$AF$10</f>
        <v>0</v>
      </c>
      <c r="AG12" s="29">
        <f>AA12+AC12+AE12+AF12</f>
        <v>0</v>
      </c>
      <c r="AH12" s="30">
        <f>AG12</f>
        <v>0</v>
      </c>
      <c r="AI12" s="3"/>
      <c r="AJ12" s="3"/>
      <c r="AK12" s="1"/>
      <c r="AL12" s="1"/>
      <c r="AM12" s="1"/>
      <c r="AN12" s="1"/>
      <c r="AO12" s="1"/>
      <c r="AP12" s="1"/>
      <c r="AQ12" s="3"/>
      <c r="AR12" s="3"/>
      <c r="AS12" s="3"/>
      <c r="AT12" s="3"/>
      <c r="AU12" s="3"/>
      <c r="AV12" s="3"/>
      <c r="AW12" s="3"/>
      <c r="AX12" s="3"/>
    </row>
    <row r="13" spans="2:50" ht="12.5" customHeight="1" x14ac:dyDescent="0.35">
      <c r="B13" s="13">
        <v>1</v>
      </c>
      <c r="C13" s="25">
        <f t="shared" si="3"/>
        <v>0.15707963267948966</v>
      </c>
      <c r="D13" s="26">
        <f t="shared" ref="D13:D52" si="4">SIN(C13)</f>
        <v>0.15643446504023087</v>
      </c>
      <c r="E13" s="1"/>
      <c r="F13" s="27">
        <f t="shared" ref="F13:F52" si="5">C13</f>
        <v>0.15707963267948966</v>
      </c>
      <c r="G13" s="26"/>
      <c r="H13" s="28">
        <f t="shared" ref="H13:H52" si="6">$H$10</f>
        <v>1</v>
      </c>
      <c r="I13" s="28">
        <f t="shared" ref="I13:I52" si="7">C13*H13</f>
        <v>0.15707963267948966</v>
      </c>
      <c r="J13" s="28">
        <f t="shared" ref="J13:J52" si="8">$J$10</f>
        <v>0</v>
      </c>
      <c r="K13" s="28">
        <f t="shared" ref="K13:K52" si="9">I13+J13</f>
        <v>0.15707963267948966</v>
      </c>
      <c r="L13" s="27">
        <f t="shared" ref="L13:L52" si="10">MAX(0,K13)</f>
        <v>0.15707963267948966</v>
      </c>
      <c r="M13" s="26"/>
      <c r="N13" s="28">
        <f t="shared" ref="N13:N52" si="11">$N$10</f>
        <v>1</v>
      </c>
      <c r="O13" s="28">
        <f t="shared" ref="O13:O52" si="12">C13*N13</f>
        <v>0.15707963267948966</v>
      </c>
      <c r="P13" s="28">
        <f t="shared" ref="P13:P52" si="13">-$AK$5</f>
        <v>-1.5707963267948966</v>
      </c>
      <c r="Q13" s="28">
        <f t="shared" ref="Q13:Q52" si="14">O13+P13</f>
        <v>-1.4137166941154069</v>
      </c>
      <c r="R13" s="27">
        <f t="shared" ref="R13:R52" si="15">MAX(0,Q13)</f>
        <v>0</v>
      </c>
      <c r="S13" s="26"/>
      <c r="T13" s="28">
        <f t="shared" ref="T13:T52" si="16">$T$10</f>
        <v>1</v>
      </c>
      <c r="U13" s="28">
        <f t="shared" ref="U13:U52" si="17">C13*T13</f>
        <v>0.15707963267948966</v>
      </c>
      <c r="V13" s="28">
        <f t="shared" ref="V13:V52" si="18">-$AK$6</f>
        <v>-4.7123889803846897</v>
      </c>
      <c r="W13" s="28">
        <f t="shared" ref="W13:W52" si="19">U13+V13</f>
        <v>-4.5553093477052</v>
      </c>
      <c r="X13" s="27">
        <f t="shared" ref="X13:X52" si="20">MAX(0,W13)</f>
        <v>0</v>
      </c>
      <c r="Y13" s="26"/>
      <c r="Z13" s="29">
        <f t="shared" ref="Z13:Z52" si="21">$Z$10</f>
        <v>0.76394372684109757</v>
      </c>
      <c r="AA13" s="29">
        <f t="shared" ref="AA13:AA52" si="22">Z13*L13</f>
        <v>0.12</v>
      </c>
      <c r="AB13" s="29">
        <f t="shared" ref="AB13:AB52" si="23">$AB$10</f>
        <v>-1.5278874536821951</v>
      </c>
      <c r="AC13" s="29">
        <f t="shared" ref="AC13:AC52" si="24">AB13*R13</f>
        <v>0</v>
      </c>
      <c r="AD13" s="29">
        <f t="shared" ref="AD13:AD52" si="25">$AD$10</f>
        <v>1.5278874536821951</v>
      </c>
      <c r="AE13" s="29">
        <f t="shared" ref="AE13:AE52" si="26">AD13*X13</f>
        <v>0</v>
      </c>
      <c r="AF13" s="29">
        <f t="shared" ref="AF13:AF52" si="27">$AF$10</f>
        <v>0</v>
      </c>
      <c r="AG13" s="29">
        <f t="shared" ref="AG13:AG52" si="28">AA13+AC13+AE13+AF13</f>
        <v>0.12</v>
      </c>
      <c r="AH13" s="30">
        <f t="shared" ref="AH13:AH52" si="29">AG13</f>
        <v>0.12</v>
      </c>
      <c r="AI13" s="3"/>
      <c r="AJ13" s="3"/>
      <c r="AK13" s="1"/>
      <c r="AL13" s="1"/>
      <c r="AM13" s="1"/>
      <c r="AN13" s="1"/>
      <c r="AO13" s="1"/>
      <c r="AP13" s="1"/>
      <c r="AQ13" s="3"/>
      <c r="AR13" s="3"/>
      <c r="AS13" s="3"/>
      <c r="AT13" s="3"/>
      <c r="AU13" s="3"/>
      <c r="AV13" s="3"/>
      <c r="AW13" s="3"/>
      <c r="AX13" s="3"/>
    </row>
    <row r="14" spans="2:50" ht="12.5" customHeight="1" x14ac:dyDescent="0.35">
      <c r="B14" s="13">
        <v>2</v>
      </c>
      <c r="C14" s="25">
        <f t="shared" si="3"/>
        <v>0.31415926535897931</v>
      </c>
      <c r="D14" s="26">
        <f t="shared" si="4"/>
        <v>0.3090169943749474</v>
      </c>
      <c r="E14" s="1"/>
      <c r="F14" s="27">
        <f t="shared" si="5"/>
        <v>0.31415926535897931</v>
      </c>
      <c r="G14" s="26"/>
      <c r="H14" s="28">
        <f t="shared" si="6"/>
        <v>1</v>
      </c>
      <c r="I14" s="28">
        <f t="shared" si="7"/>
        <v>0.31415926535897931</v>
      </c>
      <c r="J14" s="28">
        <f t="shared" si="8"/>
        <v>0</v>
      </c>
      <c r="K14" s="28">
        <f t="shared" si="9"/>
        <v>0.31415926535897931</v>
      </c>
      <c r="L14" s="27">
        <f t="shared" si="10"/>
        <v>0.31415926535897931</v>
      </c>
      <c r="M14" s="26"/>
      <c r="N14" s="28">
        <f t="shared" si="11"/>
        <v>1</v>
      </c>
      <c r="O14" s="28">
        <f t="shared" si="12"/>
        <v>0.31415926535897931</v>
      </c>
      <c r="P14" s="28">
        <f t="shared" si="13"/>
        <v>-1.5707963267948966</v>
      </c>
      <c r="Q14" s="28">
        <f t="shared" si="14"/>
        <v>-1.2566370614359172</v>
      </c>
      <c r="R14" s="27">
        <f t="shared" si="15"/>
        <v>0</v>
      </c>
      <c r="S14" s="26"/>
      <c r="T14" s="28">
        <f t="shared" si="16"/>
        <v>1</v>
      </c>
      <c r="U14" s="28">
        <f t="shared" si="17"/>
        <v>0.31415926535897931</v>
      </c>
      <c r="V14" s="28">
        <f t="shared" si="18"/>
        <v>-4.7123889803846897</v>
      </c>
      <c r="W14" s="28">
        <f t="shared" si="19"/>
        <v>-4.3982297150257104</v>
      </c>
      <c r="X14" s="27">
        <f t="shared" si="20"/>
        <v>0</v>
      </c>
      <c r="Y14" s="26"/>
      <c r="Z14" s="29">
        <f t="shared" si="21"/>
        <v>0.76394372684109757</v>
      </c>
      <c r="AA14" s="29">
        <f t="shared" si="22"/>
        <v>0.24</v>
      </c>
      <c r="AB14" s="29">
        <f t="shared" si="23"/>
        <v>-1.5278874536821951</v>
      </c>
      <c r="AC14" s="29">
        <f t="shared" si="24"/>
        <v>0</v>
      </c>
      <c r="AD14" s="29">
        <f t="shared" si="25"/>
        <v>1.5278874536821951</v>
      </c>
      <c r="AE14" s="29">
        <f t="shared" si="26"/>
        <v>0</v>
      </c>
      <c r="AF14" s="29">
        <f t="shared" si="27"/>
        <v>0</v>
      </c>
      <c r="AG14" s="29">
        <f t="shared" si="28"/>
        <v>0.24</v>
      </c>
      <c r="AH14" s="30">
        <f t="shared" si="29"/>
        <v>0.24</v>
      </c>
      <c r="AI14" s="3"/>
      <c r="AJ14" s="3"/>
      <c r="AK14" s="1"/>
      <c r="AL14" s="1"/>
      <c r="AM14" s="1"/>
      <c r="AN14" s="1"/>
      <c r="AO14" s="1"/>
      <c r="AP14" s="1"/>
      <c r="AQ14" s="3"/>
      <c r="AR14" s="3"/>
      <c r="AS14" s="3"/>
      <c r="AT14" s="3"/>
      <c r="AU14" s="3"/>
      <c r="AV14" s="3"/>
      <c r="AW14" s="3"/>
      <c r="AX14" s="3"/>
    </row>
    <row r="15" spans="2:50" ht="12.5" customHeight="1" x14ac:dyDescent="0.35">
      <c r="B15" s="13">
        <v>3</v>
      </c>
      <c r="C15" s="25">
        <f t="shared" si="3"/>
        <v>0.47123889803846897</v>
      </c>
      <c r="D15" s="26">
        <f t="shared" si="4"/>
        <v>0.45399049973954675</v>
      </c>
      <c r="E15" s="1"/>
      <c r="F15" s="27">
        <f t="shared" si="5"/>
        <v>0.47123889803846897</v>
      </c>
      <c r="G15" s="26"/>
      <c r="H15" s="28">
        <f t="shared" si="6"/>
        <v>1</v>
      </c>
      <c r="I15" s="28">
        <f t="shared" si="7"/>
        <v>0.47123889803846897</v>
      </c>
      <c r="J15" s="28">
        <f t="shared" si="8"/>
        <v>0</v>
      </c>
      <c r="K15" s="28">
        <f t="shared" si="9"/>
        <v>0.47123889803846897</v>
      </c>
      <c r="L15" s="27">
        <f t="shared" si="10"/>
        <v>0.47123889803846897</v>
      </c>
      <c r="M15" s="26"/>
      <c r="N15" s="28">
        <f t="shared" si="11"/>
        <v>1</v>
      </c>
      <c r="O15" s="28">
        <f t="shared" si="12"/>
        <v>0.47123889803846897</v>
      </c>
      <c r="P15" s="28">
        <f t="shared" si="13"/>
        <v>-1.5707963267948966</v>
      </c>
      <c r="Q15" s="28">
        <f t="shared" si="14"/>
        <v>-1.0995574287564276</v>
      </c>
      <c r="R15" s="27">
        <f t="shared" si="15"/>
        <v>0</v>
      </c>
      <c r="S15" s="26"/>
      <c r="T15" s="28">
        <f t="shared" si="16"/>
        <v>1</v>
      </c>
      <c r="U15" s="28">
        <f t="shared" si="17"/>
        <v>0.47123889803846897</v>
      </c>
      <c r="V15" s="28">
        <f t="shared" si="18"/>
        <v>-4.7123889803846897</v>
      </c>
      <c r="W15" s="28">
        <f t="shared" si="19"/>
        <v>-4.2411500823462207</v>
      </c>
      <c r="X15" s="27">
        <f t="shared" si="20"/>
        <v>0</v>
      </c>
      <c r="Y15" s="26"/>
      <c r="Z15" s="29">
        <f t="shared" si="21"/>
        <v>0.76394372684109757</v>
      </c>
      <c r="AA15" s="29">
        <f t="shared" si="22"/>
        <v>0.36</v>
      </c>
      <c r="AB15" s="29">
        <f t="shared" si="23"/>
        <v>-1.5278874536821951</v>
      </c>
      <c r="AC15" s="29">
        <f t="shared" si="24"/>
        <v>0</v>
      </c>
      <c r="AD15" s="29">
        <f t="shared" si="25"/>
        <v>1.5278874536821951</v>
      </c>
      <c r="AE15" s="29">
        <f t="shared" si="26"/>
        <v>0</v>
      </c>
      <c r="AF15" s="29">
        <f t="shared" si="27"/>
        <v>0</v>
      </c>
      <c r="AG15" s="29">
        <f t="shared" si="28"/>
        <v>0.36</v>
      </c>
      <c r="AH15" s="30">
        <f t="shared" si="29"/>
        <v>0.36</v>
      </c>
      <c r="AI15" s="3"/>
      <c r="AJ15" s="3"/>
      <c r="AK15" s="1"/>
      <c r="AL15" s="1"/>
      <c r="AM15" s="1"/>
      <c r="AN15" s="1"/>
      <c r="AO15" s="1"/>
      <c r="AP15" s="1"/>
      <c r="AQ15" s="3"/>
      <c r="AR15" s="3"/>
      <c r="AS15" s="3"/>
      <c r="AT15" s="3"/>
      <c r="AU15" s="3"/>
      <c r="AV15" s="3"/>
      <c r="AW15" s="3"/>
      <c r="AX15" s="3"/>
    </row>
    <row r="16" spans="2:50" ht="12.5" customHeight="1" x14ac:dyDescent="0.35">
      <c r="B16" s="13">
        <v>4</v>
      </c>
      <c r="C16" s="25">
        <f t="shared" si="3"/>
        <v>0.62831853071795862</v>
      </c>
      <c r="D16" s="26">
        <f t="shared" si="4"/>
        <v>0.58778525229247314</v>
      </c>
      <c r="E16" s="1"/>
      <c r="F16" s="27">
        <f t="shared" si="5"/>
        <v>0.62831853071795862</v>
      </c>
      <c r="G16" s="26"/>
      <c r="H16" s="28">
        <f t="shared" si="6"/>
        <v>1</v>
      </c>
      <c r="I16" s="28">
        <f t="shared" si="7"/>
        <v>0.62831853071795862</v>
      </c>
      <c r="J16" s="28">
        <f t="shared" si="8"/>
        <v>0</v>
      </c>
      <c r="K16" s="28">
        <f t="shared" si="9"/>
        <v>0.62831853071795862</v>
      </c>
      <c r="L16" s="27">
        <f t="shared" si="10"/>
        <v>0.62831853071795862</v>
      </c>
      <c r="M16" s="26"/>
      <c r="N16" s="28">
        <f t="shared" si="11"/>
        <v>1</v>
      </c>
      <c r="O16" s="28">
        <f t="shared" si="12"/>
        <v>0.62831853071795862</v>
      </c>
      <c r="P16" s="28">
        <f t="shared" si="13"/>
        <v>-1.5707963267948966</v>
      </c>
      <c r="Q16" s="28">
        <f t="shared" si="14"/>
        <v>-0.94247779607693793</v>
      </c>
      <c r="R16" s="27">
        <f t="shared" si="15"/>
        <v>0</v>
      </c>
      <c r="S16" s="26"/>
      <c r="T16" s="28">
        <f t="shared" si="16"/>
        <v>1</v>
      </c>
      <c r="U16" s="28">
        <f t="shared" si="17"/>
        <v>0.62831853071795862</v>
      </c>
      <c r="V16" s="28">
        <f t="shared" si="18"/>
        <v>-4.7123889803846897</v>
      </c>
      <c r="W16" s="28">
        <f t="shared" si="19"/>
        <v>-4.0840704496667311</v>
      </c>
      <c r="X16" s="27">
        <f t="shared" si="20"/>
        <v>0</v>
      </c>
      <c r="Y16" s="26"/>
      <c r="Z16" s="29">
        <f t="shared" si="21"/>
        <v>0.76394372684109757</v>
      </c>
      <c r="AA16" s="29">
        <f t="shared" si="22"/>
        <v>0.48</v>
      </c>
      <c r="AB16" s="29">
        <f t="shared" si="23"/>
        <v>-1.5278874536821951</v>
      </c>
      <c r="AC16" s="29">
        <f t="shared" si="24"/>
        <v>0</v>
      </c>
      <c r="AD16" s="29">
        <f t="shared" si="25"/>
        <v>1.5278874536821951</v>
      </c>
      <c r="AE16" s="29">
        <f t="shared" si="26"/>
        <v>0</v>
      </c>
      <c r="AF16" s="29">
        <f t="shared" si="27"/>
        <v>0</v>
      </c>
      <c r="AG16" s="29">
        <f t="shared" si="28"/>
        <v>0.48</v>
      </c>
      <c r="AH16" s="30">
        <f t="shared" si="29"/>
        <v>0.48</v>
      </c>
      <c r="AI16" s="3"/>
      <c r="AJ16" s="3"/>
      <c r="AK16" s="1"/>
      <c r="AL16" s="1"/>
      <c r="AM16" s="1"/>
      <c r="AN16" s="1"/>
      <c r="AO16" s="1"/>
      <c r="AP16" s="1"/>
      <c r="AQ16" s="3"/>
      <c r="AR16" s="3"/>
      <c r="AS16" s="3"/>
      <c r="AT16" s="3"/>
      <c r="AU16" s="3"/>
      <c r="AV16" s="3"/>
      <c r="AW16" s="3"/>
      <c r="AX16" s="3"/>
    </row>
    <row r="17" spans="2:50" ht="12.5" customHeight="1" x14ac:dyDescent="0.35">
      <c r="B17" s="13">
        <v>5</v>
      </c>
      <c r="C17" s="25">
        <f t="shared" si="3"/>
        <v>0.78539816339744828</v>
      </c>
      <c r="D17" s="26">
        <f t="shared" si="4"/>
        <v>0.70710678118654746</v>
      </c>
      <c r="E17" s="1"/>
      <c r="F17" s="27">
        <f t="shared" si="5"/>
        <v>0.78539816339744828</v>
      </c>
      <c r="G17" s="26"/>
      <c r="H17" s="28">
        <f t="shared" si="6"/>
        <v>1</v>
      </c>
      <c r="I17" s="28">
        <f t="shared" si="7"/>
        <v>0.78539816339744828</v>
      </c>
      <c r="J17" s="28">
        <f t="shared" si="8"/>
        <v>0</v>
      </c>
      <c r="K17" s="28">
        <f t="shared" si="9"/>
        <v>0.78539816339744828</v>
      </c>
      <c r="L17" s="27">
        <f t="shared" si="10"/>
        <v>0.78539816339744828</v>
      </c>
      <c r="M17" s="26"/>
      <c r="N17" s="28">
        <f t="shared" si="11"/>
        <v>1</v>
      </c>
      <c r="O17" s="28">
        <f t="shared" si="12"/>
        <v>0.78539816339744828</v>
      </c>
      <c r="P17" s="28">
        <f t="shared" si="13"/>
        <v>-1.5707963267948966</v>
      </c>
      <c r="Q17" s="28">
        <f t="shared" si="14"/>
        <v>-0.78539816339744828</v>
      </c>
      <c r="R17" s="27">
        <f t="shared" si="15"/>
        <v>0</v>
      </c>
      <c r="S17" s="26"/>
      <c r="T17" s="28">
        <f t="shared" si="16"/>
        <v>1</v>
      </c>
      <c r="U17" s="28">
        <f t="shared" si="17"/>
        <v>0.78539816339744828</v>
      </c>
      <c r="V17" s="28">
        <f t="shared" si="18"/>
        <v>-4.7123889803846897</v>
      </c>
      <c r="W17" s="28">
        <f t="shared" si="19"/>
        <v>-3.9269908169872414</v>
      </c>
      <c r="X17" s="27">
        <f t="shared" si="20"/>
        <v>0</v>
      </c>
      <c r="Y17" s="26"/>
      <c r="Z17" s="29">
        <f t="shared" si="21"/>
        <v>0.76394372684109757</v>
      </c>
      <c r="AA17" s="29">
        <f t="shared" si="22"/>
        <v>0.6</v>
      </c>
      <c r="AB17" s="29">
        <f t="shared" si="23"/>
        <v>-1.5278874536821951</v>
      </c>
      <c r="AC17" s="29">
        <f t="shared" si="24"/>
        <v>0</v>
      </c>
      <c r="AD17" s="29">
        <f t="shared" si="25"/>
        <v>1.5278874536821951</v>
      </c>
      <c r="AE17" s="29">
        <f t="shared" si="26"/>
        <v>0</v>
      </c>
      <c r="AF17" s="29">
        <f t="shared" si="27"/>
        <v>0</v>
      </c>
      <c r="AG17" s="29">
        <f t="shared" si="28"/>
        <v>0.6</v>
      </c>
      <c r="AH17" s="30">
        <f t="shared" si="29"/>
        <v>0.6</v>
      </c>
      <c r="AI17" s="3"/>
      <c r="AJ17" s="3"/>
      <c r="AK17" s="1"/>
      <c r="AL17" s="1"/>
      <c r="AM17" s="1"/>
      <c r="AN17" s="1"/>
      <c r="AO17" s="1"/>
      <c r="AP17" s="1"/>
      <c r="AQ17" s="3"/>
      <c r="AR17" s="3"/>
      <c r="AS17" s="3"/>
      <c r="AT17" s="3"/>
      <c r="AU17" s="3"/>
      <c r="AV17" s="3"/>
      <c r="AW17" s="3"/>
      <c r="AX17" s="3"/>
    </row>
    <row r="18" spans="2:50" ht="12.5" customHeight="1" x14ac:dyDescent="0.35">
      <c r="B18" s="13">
        <v>6</v>
      </c>
      <c r="C18" s="25">
        <f t="shared" si="3"/>
        <v>0.94247779607693793</v>
      </c>
      <c r="D18" s="26">
        <f t="shared" si="4"/>
        <v>0.80901699437494745</v>
      </c>
      <c r="E18" s="1"/>
      <c r="F18" s="27">
        <f t="shared" si="5"/>
        <v>0.94247779607693793</v>
      </c>
      <c r="G18" s="26"/>
      <c r="H18" s="28">
        <f t="shared" si="6"/>
        <v>1</v>
      </c>
      <c r="I18" s="28">
        <f t="shared" si="7"/>
        <v>0.94247779607693793</v>
      </c>
      <c r="J18" s="28">
        <f t="shared" si="8"/>
        <v>0</v>
      </c>
      <c r="K18" s="28">
        <f t="shared" si="9"/>
        <v>0.94247779607693793</v>
      </c>
      <c r="L18" s="27">
        <f t="shared" si="10"/>
        <v>0.94247779607693793</v>
      </c>
      <c r="M18" s="26"/>
      <c r="N18" s="28">
        <f t="shared" si="11"/>
        <v>1</v>
      </c>
      <c r="O18" s="28">
        <f t="shared" si="12"/>
        <v>0.94247779607693793</v>
      </c>
      <c r="P18" s="28">
        <f t="shared" si="13"/>
        <v>-1.5707963267948966</v>
      </c>
      <c r="Q18" s="28">
        <f t="shared" si="14"/>
        <v>-0.62831853071795862</v>
      </c>
      <c r="R18" s="27">
        <f t="shared" si="15"/>
        <v>0</v>
      </c>
      <c r="S18" s="26"/>
      <c r="T18" s="28">
        <f t="shared" si="16"/>
        <v>1</v>
      </c>
      <c r="U18" s="28">
        <f t="shared" si="17"/>
        <v>0.94247779607693793</v>
      </c>
      <c r="V18" s="28">
        <f t="shared" si="18"/>
        <v>-4.7123889803846897</v>
      </c>
      <c r="W18" s="28">
        <f t="shared" si="19"/>
        <v>-3.7699111843077517</v>
      </c>
      <c r="X18" s="27">
        <f t="shared" si="20"/>
        <v>0</v>
      </c>
      <c r="Y18" s="26"/>
      <c r="Z18" s="29">
        <f t="shared" si="21"/>
        <v>0.76394372684109757</v>
      </c>
      <c r="AA18" s="29">
        <f t="shared" si="22"/>
        <v>0.72</v>
      </c>
      <c r="AB18" s="29">
        <f t="shared" si="23"/>
        <v>-1.5278874536821951</v>
      </c>
      <c r="AC18" s="29">
        <f t="shared" si="24"/>
        <v>0</v>
      </c>
      <c r="AD18" s="29">
        <f t="shared" si="25"/>
        <v>1.5278874536821951</v>
      </c>
      <c r="AE18" s="29">
        <f t="shared" si="26"/>
        <v>0</v>
      </c>
      <c r="AF18" s="29">
        <f t="shared" si="27"/>
        <v>0</v>
      </c>
      <c r="AG18" s="29">
        <f t="shared" si="28"/>
        <v>0.72</v>
      </c>
      <c r="AH18" s="30">
        <f t="shared" si="29"/>
        <v>0.72</v>
      </c>
      <c r="AI18" s="3"/>
      <c r="AJ18" s="3"/>
      <c r="AK18" s="1"/>
      <c r="AL18" s="1"/>
      <c r="AM18" s="1"/>
      <c r="AN18" s="1"/>
      <c r="AO18" s="1"/>
      <c r="AP18" s="1"/>
      <c r="AQ18" s="3"/>
      <c r="AR18" s="3"/>
      <c r="AS18" s="3"/>
      <c r="AT18" s="3"/>
      <c r="AU18" s="3"/>
      <c r="AV18" s="3"/>
      <c r="AW18" s="3"/>
      <c r="AX18" s="3"/>
    </row>
    <row r="19" spans="2:50" ht="12.5" customHeight="1" x14ac:dyDescent="0.35">
      <c r="B19" s="13">
        <v>7</v>
      </c>
      <c r="C19" s="25">
        <f t="shared" si="3"/>
        <v>1.0995574287564276</v>
      </c>
      <c r="D19" s="26">
        <f t="shared" si="4"/>
        <v>0.89100652418836779</v>
      </c>
      <c r="E19" s="1"/>
      <c r="F19" s="27">
        <f t="shared" si="5"/>
        <v>1.0995574287564276</v>
      </c>
      <c r="G19" s="26"/>
      <c r="H19" s="28">
        <f t="shared" si="6"/>
        <v>1</v>
      </c>
      <c r="I19" s="28">
        <f t="shared" si="7"/>
        <v>1.0995574287564276</v>
      </c>
      <c r="J19" s="28">
        <f t="shared" si="8"/>
        <v>0</v>
      </c>
      <c r="K19" s="28">
        <f t="shared" si="9"/>
        <v>1.0995574287564276</v>
      </c>
      <c r="L19" s="27">
        <f t="shared" si="10"/>
        <v>1.0995574287564276</v>
      </c>
      <c r="M19" s="26"/>
      <c r="N19" s="28">
        <f t="shared" si="11"/>
        <v>1</v>
      </c>
      <c r="O19" s="28">
        <f t="shared" si="12"/>
        <v>1.0995574287564276</v>
      </c>
      <c r="P19" s="28">
        <f t="shared" si="13"/>
        <v>-1.5707963267948966</v>
      </c>
      <c r="Q19" s="28">
        <f t="shared" si="14"/>
        <v>-0.47123889803846897</v>
      </c>
      <c r="R19" s="27">
        <f t="shared" si="15"/>
        <v>0</v>
      </c>
      <c r="S19" s="26"/>
      <c r="T19" s="28">
        <f t="shared" si="16"/>
        <v>1</v>
      </c>
      <c r="U19" s="28">
        <f t="shared" si="17"/>
        <v>1.0995574287564276</v>
      </c>
      <c r="V19" s="28">
        <f t="shared" si="18"/>
        <v>-4.7123889803846897</v>
      </c>
      <c r="W19" s="28">
        <f t="shared" si="19"/>
        <v>-3.6128315516282621</v>
      </c>
      <c r="X19" s="27">
        <f t="shared" si="20"/>
        <v>0</v>
      </c>
      <c r="Y19" s="26"/>
      <c r="Z19" s="29">
        <f t="shared" si="21"/>
        <v>0.76394372684109757</v>
      </c>
      <c r="AA19" s="29">
        <f t="shared" si="22"/>
        <v>0.84</v>
      </c>
      <c r="AB19" s="29">
        <f t="shared" si="23"/>
        <v>-1.5278874536821951</v>
      </c>
      <c r="AC19" s="29">
        <f t="shared" si="24"/>
        <v>0</v>
      </c>
      <c r="AD19" s="29">
        <f t="shared" si="25"/>
        <v>1.5278874536821951</v>
      </c>
      <c r="AE19" s="29">
        <f t="shared" si="26"/>
        <v>0</v>
      </c>
      <c r="AF19" s="29">
        <f t="shared" si="27"/>
        <v>0</v>
      </c>
      <c r="AG19" s="29">
        <f t="shared" si="28"/>
        <v>0.84</v>
      </c>
      <c r="AH19" s="30">
        <f t="shared" si="29"/>
        <v>0.84</v>
      </c>
      <c r="AI19" s="3"/>
      <c r="AJ19" s="3"/>
      <c r="AK19" s="1"/>
      <c r="AL19" s="1"/>
      <c r="AM19" s="1"/>
      <c r="AN19" s="1"/>
      <c r="AO19" s="1"/>
      <c r="AP19" s="1"/>
      <c r="AQ19" s="3"/>
      <c r="AR19" s="3"/>
      <c r="AS19" s="3"/>
      <c r="AT19" s="3"/>
      <c r="AU19" s="3"/>
      <c r="AV19" s="3"/>
      <c r="AW19" s="3"/>
      <c r="AX19" s="3"/>
    </row>
    <row r="20" spans="2:50" ht="12.5" customHeight="1" x14ac:dyDescent="0.35">
      <c r="B20" s="13">
        <v>8</v>
      </c>
      <c r="C20" s="25">
        <f t="shared" si="3"/>
        <v>1.2566370614359172</v>
      </c>
      <c r="D20" s="26">
        <f t="shared" si="4"/>
        <v>0.95105651629515353</v>
      </c>
      <c r="E20" s="1"/>
      <c r="F20" s="27">
        <f t="shared" si="5"/>
        <v>1.2566370614359172</v>
      </c>
      <c r="G20" s="26"/>
      <c r="H20" s="28">
        <f t="shared" si="6"/>
        <v>1</v>
      </c>
      <c r="I20" s="28">
        <f t="shared" si="7"/>
        <v>1.2566370614359172</v>
      </c>
      <c r="J20" s="28">
        <f t="shared" si="8"/>
        <v>0</v>
      </c>
      <c r="K20" s="28">
        <f t="shared" si="9"/>
        <v>1.2566370614359172</v>
      </c>
      <c r="L20" s="27">
        <f t="shared" si="10"/>
        <v>1.2566370614359172</v>
      </c>
      <c r="M20" s="26"/>
      <c r="N20" s="28">
        <f t="shared" si="11"/>
        <v>1</v>
      </c>
      <c r="O20" s="28">
        <f t="shared" si="12"/>
        <v>1.2566370614359172</v>
      </c>
      <c r="P20" s="28">
        <f t="shared" si="13"/>
        <v>-1.5707963267948966</v>
      </c>
      <c r="Q20" s="28">
        <f t="shared" si="14"/>
        <v>-0.31415926535897931</v>
      </c>
      <c r="R20" s="27">
        <f t="shared" si="15"/>
        <v>0</v>
      </c>
      <c r="S20" s="26"/>
      <c r="T20" s="28">
        <f t="shared" si="16"/>
        <v>1</v>
      </c>
      <c r="U20" s="28">
        <f t="shared" si="17"/>
        <v>1.2566370614359172</v>
      </c>
      <c r="V20" s="28">
        <f t="shared" si="18"/>
        <v>-4.7123889803846897</v>
      </c>
      <c r="W20" s="28">
        <f t="shared" si="19"/>
        <v>-3.4557519189487724</v>
      </c>
      <c r="X20" s="27">
        <f t="shared" si="20"/>
        <v>0</v>
      </c>
      <c r="Y20" s="26"/>
      <c r="Z20" s="29">
        <f t="shared" si="21"/>
        <v>0.76394372684109757</v>
      </c>
      <c r="AA20" s="29">
        <f t="shared" si="22"/>
        <v>0.96</v>
      </c>
      <c r="AB20" s="29">
        <f t="shared" si="23"/>
        <v>-1.5278874536821951</v>
      </c>
      <c r="AC20" s="29">
        <f t="shared" si="24"/>
        <v>0</v>
      </c>
      <c r="AD20" s="29">
        <f t="shared" si="25"/>
        <v>1.5278874536821951</v>
      </c>
      <c r="AE20" s="29">
        <f t="shared" si="26"/>
        <v>0</v>
      </c>
      <c r="AF20" s="29">
        <f t="shared" si="27"/>
        <v>0</v>
      </c>
      <c r="AG20" s="29">
        <f t="shared" si="28"/>
        <v>0.96</v>
      </c>
      <c r="AH20" s="30">
        <f t="shared" si="29"/>
        <v>0.96</v>
      </c>
      <c r="AI20" s="3"/>
      <c r="AJ20" s="3"/>
      <c r="AK20" s="1"/>
      <c r="AL20" s="1"/>
      <c r="AM20" s="1"/>
      <c r="AN20" s="1"/>
      <c r="AO20" s="1"/>
      <c r="AP20" s="1"/>
      <c r="AQ20" s="3"/>
      <c r="AR20" s="3"/>
      <c r="AS20" s="3"/>
      <c r="AT20" s="3"/>
      <c r="AU20" s="3"/>
      <c r="AV20" s="3"/>
      <c r="AW20" s="3"/>
      <c r="AX20" s="3"/>
    </row>
    <row r="21" spans="2:50" ht="12.5" customHeight="1" x14ac:dyDescent="0.35">
      <c r="B21" s="13">
        <v>9</v>
      </c>
      <c r="C21" s="25">
        <f t="shared" si="3"/>
        <v>1.4137166941154069</v>
      </c>
      <c r="D21" s="26">
        <f t="shared" si="4"/>
        <v>0.98768834059513777</v>
      </c>
      <c r="E21" s="1"/>
      <c r="F21" s="27">
        <f t="shared" si="5"/>
        <v>1.4137166941154069</v>
      </c>
      <c r="G21" s="26"/>
      <c r="H21" s="28">
        <f t="shared" si="6"/>
        <v>1</v>
      </c>
      <c r="I21" s="28">
        <f t="shared" si="7"/>
        <v>1.4137166941154069</v>
      </c>
      <c r="J21" s="28">
        <f t="shared" si="8"/>
        <v>0</v>
      </c>
      <c r="K21" s="28">
        <f t="shared" si="9"/>
        <v>1.4137166941154069</v>
      </c>
      <c r="L21" s="27">
        <f t="shared" si="10"/>
        <v>1.4137166941154069</v>
      </c>
      <c r="M21" s="26"/>
      <c r="N21" s="28">
        <f t="shared" si="11"/>
        <v>1</v>
      </c>
      <c r="O21" s="28">
        <f t="shared" si="12"/>
        <v>1.4137166941154069</v>
      </c>
      <c r="P21" s="28">
        <f t="shared" si="13"/>
        <v>-1.5707963267948966</v>
      </c>
      <c r="Q21" s="28">
        <f t="shared" si="14"/>
        <v>-0.15707963267948966</v>
      </c>
      <c r="R21" s="27">
        <f t="shared" si="15"/>
        <v>0</v>
      </c>
      <c r="S21" s="26"/>
      <c r="T21" s="28">
        <f t="shared" si="16"/>
        <v>1</v>
      </c>
      <c r="U21" s="28">
        <f t="shared" si="17"/>
        <v>1.4137166941154069</v>
      </c>
      <c r="V21" s="28">
        <f t="shared" si="18"/>
        <v>-4.7123889803846897</v>
      </c>
      <c r="W21" s="28">
        <f t="shared" si="19"/>
        <v>-3.2986722862692828</v>
      </c>
      <c r="X21" s="27">
        <f t="shared" si="20"/>
        <v>0</v>
      </c>
      <c r="Y21" s="26"/>
      <c r="Z21" s="29">
        <f t="shared" si="21"/>
        <v>0.76394372684109757</v>
      </c>
      <c r="AA21" s="29">
        <f t="shared" si="22"/>
        <v>1.0799999999999998</v>
      </c>
      <c r="AB21" s="29">
        <f t="shared" si="23"/>
        <v>-1.5278874536821951</v>
      </c>
      <c r="AC21" s="29">
        <f t="shared" si="24"/>
        <v>0</v>
      </c>
      <c r="AD21" s="29">
        <f t="shared" si="25"/>
        <v>1.5278874536821951</v>
      </c>
      <c r="AE21" s="29">
        <f t="shared" si="26"/>
        <v>0</v>
      </c>
      <c r="AF21" s="29">
        <f t="shared" si="27"/>
        <v>0</v>
      </c>
      <c r="AG21" s="29">
        <f t="shared" si="28"/>
        <v>1.0799999999999998</v>
      </c>
      <c r="AH21" s="30">
        <f t="shared" si="29"/>
        <v>1.0799999999999998</v>
      </c>
      <c r="AI21" s="3"/>
      <c r="AJ21" s="3"/>
      <c r="AK21" s="1"/>
      <c r="AL21" s="1"/>
      <c r="AM21" s="1"/>
      <c r="AN21" s="1"/>
      <c r="AO21" s="1"/>
      <c r="AP21" s="1"/>
      <c r="AQ21" s="3"/>
      <c r="AR21" s="3"/>
      <c r="AS21" s="3"/>
      <c r="AT21" s="3"/>
      <c r="AU21" s="3"/>
      <c r="AV21" s="3"/>
      <c r="AW21" s="3"/>
      <c r="AX21" s="3"/>
    </row>
    <row r="22" spans="2:50" ht="12.5" customHeight="1" x14ac:dyDescent="0.35">
      <c r="B22" s="13">
        <v>10</v>
      </c>
      <c r="C22" s="25">
        <f t="shared" si="3"/>
        <v>1.5707963267948966</v>
      </c>
      <c r="D22" s="26">
        <f t="shared" si="4"/>
        <v>1</v>
      </c>
      <c r="E22" s="1"/>
      <c r="F22" s="27">
        <f t="shared" si="5"/>
        <v>1.5707963267948966</v>
      </c>
      <c r="G22" s="26"/>
      <c r="H22" s="28">
        <f t="shared" si="6"/>
        <v>1</v>
      </c>
      <c r="I22" s="28">
        <f t="shared" si="7"/>
        <v>1.5707963267948966</v>
      </c>
      <c r="J22" s="28">
        <f t="shared" si="8"/>
        <v>0</v>
      </c>
      <c r="K22" s="28">
        <f t="shared" si="9"/>
        <v>1.5707963267948966</v>
      </c>
      <c r="L22" s="27">
        <f t="shared" si="10"/>
        <v>1.5707963267948966</v>
      </c>
      <c r="M22" s="26"/>
      <c r="N22" s="28">
        <f t="shared" si="11"/>
        <v>1</v>
      </c>
      <c r="O22" s="28">
        <f t="shared" si="12"/>
        <v>1.5707963267948966</v>
      </c>
      <c r="P22" s="28">
        <f t="shared" si="13"/>
        <v>-1.5707963267948966</v>
      </c>
      <c r="Q22" s="28">
        <f t="shared" si="14"/>
        <v>0</v>
      </c>
      <c r="R22" s="27">
        <f t="shared" si="15"/>
        <v>0</v>
      </c>
      <c r="S22" s="26"/>
      <c r="T22" s="28">
        <f t="shared" si="16"/>
        <v>1</v>
      </c>
      <c r="U22" s="28">
        <f t="shared" si="17"/>
        <v>1.5707963267948966</v>
      </c>
      <c r="V22" s="28">
        <f t="shared" si="18"/>
        <v>-4.7123889803846897</v>
      </c>
      <c r="W22" s="28">
        <f t="shared" si="19"/>
        <v>-3.1415926535897931</v>
      </c>
      <c r="X22" s="27">
        <f t="shared" si="20"/>
        <v>0</v>
      </c>
      <c r="Y22" s="26"/>
      <c r="Z22" s="29">
        <f t="shared" si="21"/>
        <v>0.76394372684109757</v>
      </c>
      <c r="AA22" s="29">
        <f t="shared" si="22"/>
        <v>1.2</v>
      </c>
      <c r="AB22" s="29">
        <f t="shared" si="23"/>
        <v>-1.5278874536821951</v>
      </c>
      <c r="AC22" s="29">
        <f t="shared" si="24"/>
        <v>0</v>
      </c>
      <c r="AD22" s="29">
        <f t="shared" si="25"/>
        <v>1.5278874536821951</v>
      </c>
      <c r="AE22" s="29">
        <f t="shared" si="26"/>
        <v>0</v>
      </c>
      <c r="AF22" s="29">
        <f t="shared" si="27"/>
        <v>0</v>
      </c>
      <c r="AG22" s="29">
        <f t="shared" si="28"/>
        <v>1.2</v>
      </c>
      <c r="AH22" s="30">
        <f t="shared" si="29"/>
        <v>1.2</v>
      </c>
      <c r="AI22" s="3"/>
      <c r="AJ22" s="3"/>
      <c r="AK22" s="1"/>
      <c r="AL22" s="1"/>
      <c r="AM22" s="1"/>
      <c r="AN22" s="1"/>
      <c r="AO22" s="1"/>
      <c r="AP22" s="1"/>
      <c r="AQ22" s="3"/>
      <c r="AR22" s="3"/>
      <c r="AS22" s="3"/>
      <c r="AT22" s="3"/>
      <c r="AU22" s="3"/>
      <c r="AV22" s="3"/>
      <c r="AW22" s="3"/>
      <c r="AX22" s="3"/>
    </row>
    <row r="23" spans="2:50" ht="12.5" customHeight="1" x14ac:dyDescent="0.35">
      <c r="B23" s="13">
        <v>11</v>
      </c>
      <c r="C23" s="25">
        <f t="shared" si="3"/>
        <v>1.7278759594743862</v>
      </c>
      <c r="D23" s="26">
        <f t="shared" si="4"/>
        <v>0.98768834059513777</v>
      </c>
      <c r="E23" s="1"/>
      <c r="F23" s="27">
        <f t="shared" si="5"/>
        <v>1.7278759594743862</v>
      </c>
      <c r="G23" s="26"/>
      <c r="H23" s="28">
        <f t="shared" si="6"/>
        <v>1</v>
      </c>
      <c r="I23" s="28">
        <f t="shared" si="7"/>
        <v>1.7278759594743862</v>
      </c>
      <c r="J23" s="28">
        <f t="shared" si="8"/>
        <v>0</v>
      </c>
      <c r="K23" s="28">
        <f t="shared" si="9"/>
        <v>1.7278759594743862</v>
      </c>
      <c r="L23" s="27">
        <f t="shared" si="10"/>
        <v>1.7278759594743862</v>
      </c>
      <c r="M23" s="26"/>
      <c r="N23" s="28">
        <f t="shared" si="11"/>
        <v>1</v>
      </c>
      <c r="O23" s="28">
        <f t="shared" si="12"/>
        <v>1.7278759594743862</v>
      </c>
      <c r="P23" s="28">
        <f t="shared" si="13"/>
        <v>-1.5707963267948966</v>
      </c>
      <c r="Q23" s="28">
        <f t="shared" si="14"/>
        <v>0.15707963267948966</v>
      </c>
      <c r="R23" s="27">
        <f t="shared" si="15"/>
        <v>0.15707963267948966</v>
      </c>
      <c r="S23" s="26"/>
      <c r="T23" s="28">
        <f t="shared" si="16"/>
        <v>1</v>
      </c>
      <c r="U23" s="28">
        <f t="shared" si="17"/>
        <v>1.7278759594743862</v>
      </c>
      <c r="V23" s="28">
        <f t="shared" si="18"/>
        <v>-4.7123889803846897</v>
      </c>
      <c r="W23" s="28">
        <f t="shared" si="19"/>
        <v>-2.9845130209103035</v>
      </c>
      <c r="X23" s="27">
        <f t="shared" si="20"/>
        <v>0</v>
      </c>
      <c r="Y23" s="26"/>
      <c r="Z23" s="29">
        <f t="shared" si="21"/>
        <v>0.76394372684109757</v>
      </c>
      <c r="AA23" s="29">
        <f t="shared" si="22"/>
        <v>1.3199999999999998</v>
      </c>
      <c r="AB23" s="29">
        <f t="shared" si="23"/>
        <v>-1.5278874536821951</v>
      </c>
      <c r="AC23" s="29">
        <f t="shared" si="24"/>
        <v>-0.24</v>
      </c>
      <c r="AD23" s="29">
        <f t="shared" si="25"/>
        <v>1.5278874536821951</v>
      </c>
      <c r="AE23" s="29">
        <f t="shared" si="26"/>
        <v>0</v>
      </c>
      <c r="AF23" s="29">
        <f t="shared" si="27"/>
        <v>0</v>
      </c>
      <c r="AG23" s="29">
        <f t="shared" si="28"/>
        <v>1.0799999999999998</v>
      </c>
      <c r="AH23" s="30">
        <f t="shared" si="29"/>
        <v>1.0799999999999998</v>
      </c>
      <c r="AI23" s="3"/>
      <c r="AJ23" s="3"/>
      <c r="AK23" s="1"/>
      <c r="AL23" s="1"/>
      <c r="AM23" s="1"/>
      <c r="AN23" s="1"/>
      <c r="AO23" s="1"/>
      <c r="AP23" s="1"/>
      <c r="AQ23" s="3"/>
      <c r="AR23" s="3"/>
      <c r="AS23" s="3"/>
      <c r="AT23" s="3"/>
      <c r="AU23" s="3"/>
      <c r="AV23" s="3"/>
      <c r="AW23" s="3"/>
      <c r="AX23" s="3"/>
    </row>
    <row r="24" spans="2:50" ht="12.5" customHeight="1" x14ac:dyDescent="0.35">
      <c r="B24" s="13">
        <v>12</v>
      </c>
      <c r="C24" s="25">
        <f t="shared" si="3"/>
        <v>1.8849555921538759</v>
      </c>
      <c r="D24" s="26">
        <f t="shared" si="4"/>
        <v>0.95105651629515364</v>
      </c>
      <c r="E24" s="1"/>
      <c r="F24" s="27">
        <f t="shared" si="5"/>
        <v>1.8849555921538759</v>
      </c>
      <c r="G24" s="26"/>
      <c r="H24" s="28">
        <f t="shared" si="6"/>
        <v>1</v>
      </c>
      <c r="I24" s="28">
        <f t="shared" si="7"/>
        <v>1.8849555921538759</v>
      </c>
      <c r="J24" s="28">
        <f t="shared" si="8"/>
        <v>0</v>
      </c>
      <c r="K24" s="28">
        <f t="shared" si="9"/>
        <v>1.8849555921538759</v>
      </c>
      <c r="L24" s="27">
        <f t="shared" si="10"/>
        <v>1.8849555921538759</v>
      </c>
      <c r="M24" s="26"/>
      <c r="N24" s="28">
        <f t="shared" si="11"/>
        <v>1</v>
      </c>
      <c r="O24" s="28">
        <f t="shared" si="12"/>
        <v>1.8849555921538759</v>
      </c>
      <c r="P24" s="28">
        <f t="shared" si="13"/>
        <v>-1.5707963267948966</v>
      </c>
      <c r="Q24" s="28">
        <f t="shared" si="14"/>
        <v>0.31415926535897931</v>
      </c>
      <c r="R24" s="27">
        <f t="shared" si="15"/>
        <v>0.31415926535897931</v>
      </c>
      <c r="S24" s="26"/>
      <c r="T24" s="28">
        <f t="shared" si="16"/>
        <v>1</v>
      </c>
      <c r="U24" s="28">
        <f t="shared" si="17"/>
        <v>1.8849555921538759</v>
      </c>
      <c r="V24" s="28">
        <f t="shared" si="18"/>
        <v>-4.7123889803846897</v>
      </c>
      <c r="W24" s="28">
        <f t="shared" si="19"/>
        <v>-2.8274333882308138</v>
      </c>
      <c r="X24" s="27">
        <f t="shared" si="20"/>
        <v>0</v>
      </c>
      <c r="Y24" s="26"/>
      <c r="Z24" s="29">
        <f t="shared" si="21"/>
        <v>0.76394372684109757</v>
      </c>
      <c r="AA24" s="29">
        <f t="shared" si="22"/>
        <v>1.44</v>
      </c>
      <c r="AB24" s="29">
        <f t="shared" si="23"/>
        <v>-1.5278874536821951</v>
      </c>
      <c r="AC24" s="29">
        <f t="shared" si="24"/>
        <v>-0.48</v>
      </c>
      <c r="AD24" s="29">
        <f t="shared" si="25"/>
        <v>1.5278874536821951</v>
      </c>
      <c r="AE24" s="29">
        <f t="shared" si="26"/>
        <v>0</v>
      </c>
      <c r="AF24" s="29">
        <f t="shared" si="27"/>
        <v>0</v>
      </c>
      <c r="AG24" s="29">
        <f t="shared" si="28"/>
        <v>0.96</v>
      </c>
      <c r="AH24" s="30">
        <f t="shared" si="29"/>
        <v>0.96</v>
      </c>
      <c r="AI24" s="3"/>
      <c r="AJ24" s="3"/>
      <c r="AK24" s="1"/>
      <c r="AL24" s="1"/>
      <c r="AM24" s="1"/>
      <c r="AN24" s="1"/>
      <c r="AO24" s="1"/>
      <c r="AP24" s="1"/>
      <c r="AQ24" s="3"/>
      <c r="AR24" s="3"/>
      <c r="AS24" s="3"/>
      <c r="AT24" s="3"/>
      <c r="AU24" s="3"/>
      <c r="AV24" s="3"/>
      <c r="AW24" s="3"/>
      <c r="AX24" s="3"/>
    </row>
    <row r="25" spans="2:50" ht="12.5" customHeight="1" x14ac:dyDescent="0.35">
      <c r="B25" s="13">
        <v>13</v>
      </c>
      <c r="C25" s="25">
        <f t="shared" si="3"/>
        <v>2.0420352248333655</v>
      </c>
      <c r="D25" s="26">
        <f t="shared" si="4"/>
        <v>0.8910065241883679</v>
      </c>
      <c r="E25" s="1"/>
      <c r="F25" s="27">
        <f t="shared" si="5"/>
        <v>2.0420352248333655</v>
      </c>
      <c r="G25" s="26"/>
      <c r="H25" s="28">
        <f t="shared" si="6"/>
        <v>1</v>
      </c>
      <c r="I25" s="28">
        <f t="shared" si="7"/>
        <v>2.0420352248333655</v>
      </c>
      <c r="J25" s="28">
        <f t="shared" si="8"/>
        <v>0</v>
      </c>
      <c r="K25" s="28">
        <f t="shared" si="9"/>
        <v>2.0420352248333655</v>
      </c>
      <c r="L25" s="27">
        <f t="shared" si="10"/>
        <v>2.0420352248333655</v>
      </c>
      <c r="M25" s="26"/>
      <c r="N25" s="28">
        <f t="shared" si="11"/>
        <v>1</v>
      </c>
      <c r="O25" s="28">
        <f t="shared" si="12"/>
        <v>2.0420352248333655</v>
      </c>
      <c r="P25" s="28">
        <f t="shared" si="13"/>
        <v>-1.5707963267948966</v>
      </c>
      <c r="Q25" s="28">
        <f t="shared" si="14"/>
        <v>0.47123889803846897</v>
      </c>
      <c r="R25" s="27">
        <f t="shared" si="15"/>
        <v>0.47123889803846897</v>
      </c>
      <c r="S25" s="26"/>
      <c r="T25" s="28">
        <f t="shared" si="16"/>
        <v>1</v>
      </c>
      <c r="U25" s="28">
        <f t="shared" si="17"/>
        <v>2.0420352248333655</v>
      </c>
      <c r="V25" s="28">
        <f t="shared" si="18"/>
        <v>-4.7123889803846897</v>
      </c>
      <c r="W25" s="28">
        <f t="shared" si="19"/>
        <v>-2.6703537555513241</v>
      </c>
      <c r="X25" s="27">
        <f t="shared" si="20"/>
        <v>0</v>
      </c>
      <c r="Y25" s="26"/>
      <c r="Z25" s="29">
        <f t="shared" si="21"/>
        <v>0.76394372684109757</v>
      </c>
      <c r="AA25" s="29">
        <f t="shared" si="22"/>
        <v>1.5599999999999998</v>
      </c>
      <c r="AB25" s="29">
        <f t="shared" si="23"/>
        <v>-1.5278874536821951</v>
      </c>
      <c r="AC25" s="29">
        <f t="shared" si="24"/>
        <v>-0.72</v>
      </c>
      <c r="AD25" s="29">
        <f t="shared" si="25"/>
        <v>1.5278874536821951</v>
      </c>
      <c r="AE25" s="29">
        <f t="shared" si="26"/>
        <v>0</v>
      </c>
      <c r="AF25" s="29">
        <f t="shared" si="27"/>
        <v>0</v>
      </c>
      <c r="AG25" s="29">
        <f t="shared" si="28"/>
        <v>0.83999999999999986</v>
      </c>
      <c r="AH25" s="30">
        <f t="shared" si="29"/>
        <v>0.83999999999999986</v>
      </c>
      <c r="AI25" s="3"/>
      <c r="AJ25" s="3"/>
      <c r="AK25" s="1"/>
      <c r="AL25" s="1"/>
      <c r="AM25" s="1"/>
      <c r="AN25" s="1"/>
      <c r="AO25" s="1"/>
      <c r="AP25" s="1"/>
      <c r="AQ25" s="3"/>
      <c r="AR25" s="3"/>
      <c r="AS25" s="3"/>
      <c r="AT25" s="3"/>
      <c r="AU25" s="3"/>
      <c r="AV25" s="3"/>
      <c r="AW25" s="3"/>
      <c r="AX25" s="3"/>
    </row>
    <row r="26" spans="2:50" ht="12.5" customHeight="1" x14ac:dyDescent="0.35">
      <c r="B26" s="13">
        <v>14</v>
      </c>
      <c r="C26" s="25">
        <f t="shared" si="3"/>
        <v>2.1991148575128552</v>
      </c>
      <c r="D26" s="26">
        <f t="shared" si="4"/>
        <v>0.80901699437494745</v>
      </c>
      <c r="E26" s="1"/>
      <c r="F26" s="27">
        <f t="shared" si="5"/>
        <v>2.1991148575128552</v>
      </c>
      <c r="G26" s="26"/>
      <c r="H26" s="28">
        <f t="shared" si="6"/>
        <v>1</v>
      </c>
      <c r="I26" s="28">
        <f t="shared" si="7"/>
        <v>2.1991148575128552</v>
      </c>
      <c r="J26" s="28">
        <f t="shared" si="8"/>
        <v>0</v>
      </c>
      <c r="K26" s="28">
        <f t="shared" si="9"/>
        <v>2.1991148575128552</v>
      </c>
      <c r="L26" s="27">
        <f t="shared" si="10"/>
        <v>2.1991148575128552</v>
      </c>
      <c r="M26" s="26"/>
      <c r="N26" s="28">
        <f t="shared" si="11"/>
        <v>1</v>
      </c>
      <c r="O26" s="28">
        <f t="shared" si="12"/>
        <v>2.1991148575128552</v>
      </c>
      <c r="P26" s="28">
        <f t="shared" si="13"/>
        <v>-1.5707963267948966</v>
      </c>
      <c r="Q26" s="28">
        <f t="shared" si="14"/>
        <v>0.62831853071795862</v>
      </c>
      <c r="R26" s="27">
        <f t="shared" si="15"/>
        <v>0.62831853071795862</v>
      </c>
      <c r="S26" s="26"/>
      <c r="T26" s="28">
        <f t="shared" si="16"/>
        <v>1</v>
      </c>
      <c r="U26" s="28">
        <f t="shared" si="17"/>
        <v>2.1991148575128552</v>
      </c>
      <c r="V26" s="28">
        <f t="shared" si="18"/>
        <v>-4.7123889803846897</v>
      </c>
      <c r="W26" s="28">
        <f t="shared" si="19"/>
        <v>-2.5132741228718345</v>
      </c>
      <c r="X26" s="27">
        <f t="shared" si="20"/>
        <v>0</v>
      </c>
      <c r="Y26" s="26"/>
      <c r="Z26" s="29">
        <f t="shared" si="21"/>
        <v>0.76394372684109757</v>
      </c>
      <c r="AA26" s="29">
        <f t="shared" si="22"/>
        <v>1.68</v>
      </c>
      <c r="AB26" s="29">
        <f t="shared" si="23"/>
        <v>-1.5278874536821951</v>
      </c>
      <c r="AC26" s="29">
        <f t="shared" si="24"/>
        <v>-0.96</v>
      </c>
      <c r="AD26" s="29">
        <f t="shared" si="25"/>
        <v>1.5278874536821951</v>
      </c>
      <c r="AE26" s="29">
        <f t="shared" si="26"/>
        <v>0</v>
      </c>
      <c r="AF26" s="29">
        <f t="shared" si="27"/>
        <v>0</v>
      </c>
      <c r="AG26" s="29">
        <f t="shared" si="28"/>
        <v>0.72</v>
      </c>
      <c r="AH26" s="30">
        <f t="shared" si="29"/>
        <v>0.72</v>
      </c>
      <c r="AI26" s="3"/>
      <c r="AJ26" s="3"/>
      <c r="AK26" s="1"/>
      <c r="AL26" s="1"/>
      <c r="AM26" s="1"/>
      <c r="AN26" s="1"/>
      <c r="AO26" s="1"/>
      <c r="AP26" s="1"/>
      <c r="AQ26" s="3"/>
      <c r="AR26" s="3"/>
      <c r="AS26" s="3"/>
      <c r="AT26" s="3"/>
      <c r="AU26" s="3"/>
      <c r="AV26" s="3"/>
      <c r="AW26" s="3"/>
      <c r="AX26" s="3"/>
    </row>
    <row r="27" spans="2:50" ht="12.5" customHeight="1" x14ac:dyDescent="0.35">
      <c r="B27" s="13">
        <v>15</v>
      </c>
      <c r="C27" s="25">
        <f t="shared" si="3"/>
        <v>2.3561944901923448</v>
      </c>
      <c r="D27" s="26">
        <f t="shared" si="4"/>
        <v>0.70710678118654757</v>
      </c>
      <c r="E27" s="1"/>
      <c r="F27" s="27">
        <f t="shared" si="5"/>
        <v>2.3561944901923448</v>
      </c>
      <c r="G27" s="26"/>
      <c r="H27" s="28">
        <f t="shared" si="6"/>
        <v>1</v>
      </c>
      <c r="I27" s="28">
        <f t="shared" si="7"/>
        <v>2.3561944901923448</v>
      </c>
      <c r="J27" s="28">
        <f t="shared" si="8"/>
        <v>0</v>
      </c>
      <c r="K27" s="28">
        <f t="shared" si="9"/>
        <v>2.3561944901923448</v>
      </c>
      <c r="L27" s="27">
        <f t="shared" si="10"/>
        <v>2.3561944901923448</v>
      </c>
      <c r="M27" s="26"/>
      <c r="N27" s="28">
        <f t="shared" si="11"/>
        <v>1</v>
      </c>
      <c r="O27" s="28">
        <f t="shared" si="12"/>
        <v>2.3561944901923448</v>
      </c>
      <c r="P27" s="28">
        <f t="shared" si="13"/>
        <v>-1.5707963267948966</v>
      </c>
      <c r="Q27" s="28">
        <f t="shared" si="14"/>
        <v>0.78539816339744828</v>
      </c>
      <c r="R27" s="27">
        <f t="shared" si="15"/>
        <v>0.78539816339744828</v>
      </c>
      <c r="S27" s="26"/>
      <c r="T27" s="28">
        <f t="shared" si="16"/>
        <v>1</v>
      </c>
      <c r="U27" s="28">
        <f t="shared" si="17"/>
        <v>2.3561944901923448</v>
      </c>
      <c r="V27" s="28">
        <f t="shared" si="18"/>
        <v>-4.7123889803846897</v>
      </c>
      <c r="W27" s="28">
        <f t="shared" si="19"/>
        <v>-2.3561944901923448</v>
      </c>
      <c r="X27" s="27">
        <f t="shared" si="20"/>
        <v>0</v>
      </c>
      <c r="Y27" s="26"/>
      <c r="Z27" s="29">
        <f t="shared" si="21"/>
        <v>0.76394372684109757</v>
      </c>
      <c r="AA27" s="29">
        <f t="shared" si="22"/>
        <v>1.7999999999999998</v>
      </c>
      <c r="AB27" s="29">
        <f t="shared" si="23"/>
        <v>-1.5278874536821951</v>
      </c>
      <c r="AC27" s="29">
        <f t="shared" si="24"/>
        <v>-1.2</v>
      </c>
      <c r="AD27" s="29">
        <f t="shared" si="25"/>
        <v>1.5278874536821951</v>
      </c>
      <c r="AE27" s="29">
        <f t="shared" si="26"/>
        <v>0</v>
      </c>
      <c r="AF27" s="29">
        <f t="shared" si="27"/>
        <v>0</v>
      </c>
      <c r="AG27" s="29">
        <f t="shared" si="28"/>
        <v>0.59999999999999987</v>
      </c>
      <c r="AH27" s="30">
        <f t="shared" si="29"/>
        <v>0.59999999999999987</v>
      </c>
      <c r="AI27" s="3"/>
      <c r="AJ27" s="3"/>
      <c r="AK27" s="1"/>
      <c r="AL27" s="1"/>
      <c r="AM27" s="1"/>
      <c r="AN27" s="1"/>
      <c r="AO27" s="1"/>
      <c r="AP27" s="1"/>
      <c r="AQ27" s="3"/>
      <c r="AR27" s="3"/>
      <c r="AS27" s="3"/>
      <c r="AT27" s="3"/>
      <c r="AU27" s="3"/>
      <c r="AV27" s="3"/>
      <c r="AW27" s="3"/>
      <c r="AX27" s="3"/>
    </row>
    <row r="28" spans="2:50" ht="12.5" customHeight="1" x14ac:dyDescent="0.35">
      <c r="B28" s="13">
        <v>16</v>
      </c>
      <c r="C28" s="25">
        <f t="shared" si="3"/>
        <v>2.5132741228718345</v>
      </c>
      <c r="D28" s="26">
        <f t="shared" si="4"/>
        <v>0.58778525229247325</v>
      </c>
      <c r="E28" s="1"/>
      <c r="F28" s="27">
        <f t="shared" si="5"/>
        <v>2.5132741228718345</v>
      </c>
      <c r="G28" s="26"/>
      <c r="H28" s="28">
        <f t="shared" si="6"/>
        <v>1</v>
      </c>
      <c r="I28" s="28">
        <f t="shared" si="7"/>
        <v>2.5132741228718345</v>
      </c>
      <c r="J28" s="28">
        <f t="shared" si="8"/>
        <v>0</v>
      </c>
      <c r="K28" s="28">
        <f t="shared" si="9"/>
        <v>2.5132741228718345</v>
      </c>
      <c r="L28" s="27">
        <f t="shared" si="10"/>
        <v>2.5132741228718345</v>
      </c>
      <c r="M28" s="26"/>
      <c r="N28" s="28">
        <f t="shared" si="11"/>
        <v>1</v>
      </c>
      <c r="O28" s="28">
        <f t="shared" si="12"/>
        <v>2.5132741228718345</v>
      </c>
      <c r="P28" s="28">
        <f t="shared" si="13"/>
        <v>-1.5707963267948966</v>
      </c>
      <c r="Q28" s="28">
        <f t="shared" si="14"/>
        <v>0.94247779607693793</v>
      </c>
      <c r="R28" s="27">
        <f t="shared" si="15"/>
        <v>0.94247779607693793</v>
      </c>
      <c r="S28" s="26"/>
      <c r="T28" s="28">
        <f t="shared" si="16"/>
        <v>1</v>
      </c>
      <c r="U28" s="28">
        <f t="shared" si="17"/>
        <v>2.5132741228718345</v>
      </c>
      <c r="V28" s="28">
        <f t="shared" si="18"/>
        <v>-4.7123889803846897</v>
      </c>
      <c r="W28" s="28">
        <f t="shared" si="19"/>
        <v>-2.1991148575128552</v>
      </c>
      <c r="X28" s="27">
        <f t="shared" si="20"/>
        <v>0</v>
      </c>
      <c r="Y28" s="26"/>
      <c r="Z28" s="29">
        <f t="shared" si="21"/>
        <v>0.76394372684109757</v>
      </c>
      <c r="AA28" s="29">
        <f t="shared" si="22"/>
        <v>1.92</v>
      </c>
      <c r="AB28" s="29">
        <f t="shared" si="23"/>
        <v>-1.5278874536821951</v>
      </c>
      <c r="AC28" s="29">
        <f t="shared" si="24"/>
        <v>-1.44</v>
      </c>
      <c r="AD28" s="29">
        <f t="shared" si="25"/>
        <v>1.5278874536821951</v>
      </c>
      <c r="AE28" s="29">
        <f t="shared" si="26"/>
        <v>0</v>
      </c>
      <c r="AF28" s="29">
        <f t="shared" si="27"/>
        <v>0</v>
      </c>
      <c r="AG28" s="29">
        <f t="shared" si="28"/>
        <v>0.48</v>
      </c>
      <c r="AH28" s="30">
        <f t="shared" si="29"/>
        <v>0.48</v>
      </c>
      <c r="AI28" s="3"/>
      <c r="AJ28" s="3"/>
      <c r="AK28" s="1"/>
      <c r="AL28" s="1"/>
      <c r="AM28" s="1"/>
      <c r="AN28" s="1"/>
      <c r="AO28" s="1"/>
      <c r="AP28" s="1"/>
      <c r="AQ28" s="3"/>
      <c r="AR28" s="3"/>
      <c r="AS28" s="3"/>
      <c r="AT28" s="3"/>
      <c r="AU28" s="3"/>
      <c r="AV28" s="3"/>
      <c r="AW28" s="3"/>
      <c r="AX28" s="3"/>
    </row>
    <row r="29" spans="2:50" ht="12.5" customHeight="1" x14ac:dyDescent="0.35">
      <c r="B29" s="13">
        <v>17</v>
      </c>
      <c r="C29" s="25">
        <f t="shared" si="3"/>
        <v>2.6703537555513241</v>
      </c>
      <c r="D29" s="26">
        <f t="shared" si="4"/>
        <v>0.45399049973954686</v>
      </c>
      <c r="E29" s="1"/>
      <c r="F29" s="27">
        <f t="shared" si="5"/>
        <v>2.6703537555513241</v>
      </c>
      <c r="G29" s="26"/>
      <c r="H29" s="28">
        <f t="shared" si="6"/>
        <v>1</v>
      </c>
      <c r="I29" s="28">
        <f t="shared" si="7"/>
        <v>2.6703537555513241</v>
      </c>
      <c r="J29" s="28">
        <f t="shared" si="8"/>
        <v>0</v>
      </c>
      <c r="K29" s="28">
        <f t="shared" si="9"/>
        <v>2.6703537555513241</v>
      </c>
      <c r="L29" s="27">
        <f t="shared" si="10"/>
        <v>2.6703537555513241</v>
      </c>
      <c r="M29" s="26"/>
      <c r="N29" s="28">
        <f t="shared" si="11"/>
        <v>1</v>
      </c>
      <c r="O29" s="28">
        <f t="shared" si="12"/>
        <v>2.6703537555513241</v>
      </c>
      <c r="P29" s="28">
        <f t="shared" si="13"/>
        <v>-1.5707963267948966</v>
      </c>
      <c r="Q29" s="28">
        <f t="shared" si="14"/>
        <v>1.0995574287564276</v>
      </c>
      <c r="R29" s="27">
        <f t="shared" si="15"/>
        <v>1.0995574287564276</v>
      </c>
      <c r="S29" s="26"/>
      <c r="T29" s="28">
        <f t="shared" si="16"/>
        <v>1</v>
      </c>
      <c r="U29" s="28">
        <f t="shared" si="17"/>
        <v>2.6703537555513241</v>
      </c>
      <c r="V29" s="28">
        <f t="shared" si="18"/>
        <v>-4.7123889803846897</v>
      </c>
      <c r="W29" s="28">
        <f t="shared" si="19"/>
        <v>-2.0420352248333655</v>
      </c>
      <c r="X29" s="27">
        <f t="shared" si="20"/>
        <v>0</v>
      </c>
      <c r="Y29" s="26"/>
      <c r="Z29" s="29">
        <f t="shared" si="21"/>
        <v>0.76394372684109757</v>
      </c>
      <c r="AA29" s="29">
        <f t="shared" si="22"/>
        <v>2.0399999999999996</v>
      </c>
      <c r="AB29" s="29">
        <f t="shared" si="23"/>
        <v>-1.5278874536821951</v>
      </c>
      <c r="AC29" s="29">
        <f t="shared" si="24"/>
        <v>-1.68</v>
      </c>
      <c r="AD29" s="29">
        <f t="shared" si="25"/>
        <v>1.5278874536821951</v>
      </c>
      <c r="AE29" s="29">
        <f t="shared" si="26"/>
        <v>0</v>
      </c>
      <c r="AF29" s="29">
        <f t="shared" si="27"/>
        <v>0</v>
      </c>
      <c r="AG29" s="29">
        <f t="shared" si="28"/>
        <v>0.35999999999999965</v>
      </c>
      <c r="AH29" s="30">
        <f t="shared" si="29"/>
        <v>0.35999999999999965</v>
      </c>
      <c r="AI29" s="3"/>
      <c r="AJ29" s="3"/>
      <c r="AK29" s="1"/>
      <c r="AL29" s="1"/>
      <c r="AM29" s="1"/>
      <c r="AN29" s="1"/>
      <c r="AO29" s="1"/>
      <c r="AP29" s="1"/>
      <c r="AQ29" s="3"/>
      <c r="AR29" s="3"/>
      <c r="AS29" s="3"/>
      <c r="AT29" s="3"/>
      <c r="AU29" s="3"/>
      <c r="AV29" s="3"/>
      <c r="AW29" s="3"/>
      <c r="AX29" s="3"/>
    </row>
    <row r="30" spans="2:50" ht="12.5" customHeight="1" x14ac:dyDescent="0.35">
      <c r="B30" s="13">
        <v>18</v>
      </c>
      <c r="C30" s="25">
        <f t="shared" si="3"/>
        <v>2.8274333882308138</v>
      </c>
      <c r="D30" s="26">
        <f t="shared" si="4"/>
        <v>0.30901699437494751</v>
      </c>
      <c r="E30" s="1"/>
      <c r="F30" s="27">
        <f t="shared" si="5"/>
        <v>2.8274333882308138</v>
      </c>
      <c r="G30" s="26"/>
      <c r="H30" s="28">
        <f t="shared" si="6"/>
        <v>1</v>
      </c>
      <c r="I30" s="28">
        <f t="shared" si="7"/>
        <v>2.8274333882308138</v>
      </c>
      <c r="J30" s="28">
        <f t="shared" si="8"/>
        <v>0</v>
      </c>
      <c r="K30" s="28">
        <f t="shared" si="9"/>
        <v>2.8274333882308138</v>
      </c>
      <c r="L30" s="27">
        <f t="shared" si="10"/>
        <v>2.8274333882308138</v>
      </c>
      <c r="M30" s="26"/>
      <c r="N30" s="28">
        <f t="shared" si="11"/>
        <v>1</v>
      </c>
      <c r="O30" s="28">
        <f t="shared" si="12"/>
        <v>2.8274333882308138</v>
      </c>
      <c r="P30" s="28">
        <f t="shared" si="13"/>
        <v>-1.5707963267948966</v>
      </c>
      <c r="Q30" s="28">
        <f t="shared" si="14"/>
        <v>1.2566370614359172</v>
      </c>
      <c r="R30" s="27">
        <f t="shared" si="15"/>
        <v>1.2566370614359172</v>
      </c>
      <c r="S30" s="26"/>
      <c r="T30" s="28">
        <f t="shared" si="16"/>
        <v>1</v>
      </c>
      <c r="U30" s="28">
        <f t="shared" si="17"/>
        <v>2.8274333882308138</v>
      </c>
      <c r="V30" s="28">
        <f t="shared" si="18"/>
        <v>-4.7123889803846897</v>
      </c>
      <c r="W30" s="28">
        <f t="shared" si="19"/>
        <v>-1.8849555921538759</v>
      </c>
      <c r="X30" s="27">
        <f t="shared" si="20"/>
        <v>0</v>
      </c>
      <c r="Y30" s="26"/>
      <c r="Z30" s="29">
        <f t="shared" si="21"/>
        <v>0.76394372684109757</v>
      </c>
      <c r="AA30" s="29">
        <f t="shared" si="22"/>
        <v>2.1599999999999997</v>
      </c>
      <c r="AB30" s="29">
        <f t="shared" si="23"/>
        <v>-1.5278874536821951</v>
      </c>
      <c r="AC30" s="29">
        <f t="shared" si="24"/>
        <v>-1.92</v>
      </c>
      <c r="AD30" s="29">
        <f t="shared" si="25"/>
        <v>1.5278874536821951</v>
      </c>
      <c r="AE30" s="29">
        <f t="shared" si="26"/>
        <v>0</v>
      </c>
      <c r="AF30" s="29">
        <f t="shared" si="27"/>
        <v>0</v>
      </c>
      <c r="AG30" s="29">
        <f t="shared" si="28"/>
        <v>0.23999999999999977</v>
      </c>
      <c r="AH30" s="30">
        <f t="shared" si="29"/>
        <v>0.23999999999999977</v>
      </c>
      <c r="AI30" s="3"/>
      <c r="AJ30" s="3"/>
      <c r="AK30" s="1"/>
      <c r="AL30" s="1"/>
      <c r="AM30" s="1"/>
      <c r="AN30" s="1"/>
      <c r="AO30" s="1"/>
      <c r="AP30" s="1"/>
      <c r="AQ30" s="3"/>
      <c r="AR30" s="3"/>
      <c r="AS30" s="3"/>
      <c r="AT30" s="3"/>
      <c r="AU30" s="3"/>
      <c r="AV30" s="3"/>
      <c r="AW30" s="3"/>
      <c r="AX30" s="3"/>
    </row>
    <row r="31" spans="2:50" ht="12.5" customHeight="1" x14ac:dyDescent="0.35">
      <c r="B31" s="13">
        <v>19</v>
      </c>
      <c r="C31" s="25">
        <f t="shared" si="3"/>
        <v>2.9845130209103035</v>
      </c>
      <c r="D31" s="26">
        <f t="shared" si="4"/>
        <v>0.15643446504023098</v>
      </c>
      <c r="E31" s="1"/>
      <c r="F31" s="27">
        <f t="shared" si="5"/>
        <v>2.9845130209103035</v>
      </c>
      <c r="G31" s="26"/>
      <c r="H31" s="28">
        <f t="shared" si="6"/>
        <v>1</v>
      </c>
      <c r="I31" s="28">
        <f t="shared" si="7"/>
        <v>2.9845130209103035</v>
      </c>
      <c r="J31" s="28">
        <f t="shared" si="8"/>
        <v>0</v>
      </c>
      <c r="K31" s="28">
        <f t="shared" si="9"/>
        <v>2.9845130209103035</v>
      </c>
      <c r="L31" s="27">
        <f t="shared" si="10"/>
        <v>2.9845130209103035</v>
      </c>
      <c r="M31" s="26"/>
      <c r="N31" s="28">
        <f t="shared" si="11"/>
        <v>1</v>
      </c>
      <c r="O31" s="28">
        <f t="shared" si="12"/>
        <v>2.9845130209103035</v>
      </c>
      <c r="P31" s="28">
        <f t="shared" si="13"/>
        <v>-1.5707963267948966</v>
      </c>
      <c r="Q31" s="28">
        <f t="shared" si="14"/>
        <v>1.4137166941154069</v>
      </c>
      <c r="R31" s="27">
        <f t="shared" si="15"/>
        <v>1.4137166941154069</v>
      </c>
      <c r="S31" s="26"/>
      <c r="T31" s="28">
        <f t="shared" si="16"/>
        <v>1</v>
      </c>
      <c r="U31" s="28">
        <f t="shared" si="17"/>
        <v>2.9845130209103035</v>
      </c>
      <c r="V31" s="28">
        <f t="shared" si="18"/>
        <v>-4.7123889803846897</v>
      </c>
      <c r="W31" s="28">
        <f t="shared" si="19"/>
        <v>-1.7278759594743862</v>
      </c>
      <c r="X31" s="27">
        <f t="shared" si="20"/>
        <v>0</v>
      </c>
      <c r="Y31" s="26"/>
      <c r="Z31" s="29">
        <f t="shared" si="21"/>
        <v>0.76394372684109757</v>
      </c>
      <c r="AA31" s="29">
        <f t="shared" si="22"/>
        <v>2.2799999999999998</v>
      </c>
      <c r="AB31" s="29">
        <f t="shared" si="23"/>
        <v>-1.5278874536821951</v>
      </c>
      <c r="AC31" s="29">
        <f t="shared" si="24"/>
        <v>-2.1599999999999997</v>
      </c>
      <c r="AD31" s="29">
        <f t="shared" si="25"/>
        <v>1.5278874536821951</v>
      </c>
      <c r="AE31" s="29">
        <f t="shared" si="26"/>
        <v>0</v>
      </c>
      <c r="AF31" s="29">
        <f t="shared" si="27"/>
        <v>0</v>
      </c>
      <c r="AG31" s="29">
        <f t="shared" si="28"/>
        <v>0.12000000000000011</v>
      </c>
      <c r="AH31" s="30">
        <f t="shared" si="29"/>
        <v>0.12000000000000011</v>
      </c>
      <c r="AI31" s="3"/>
      <c r="AJ31" s="3"/>
      <c r="AK31" s="1"/>
      <c r="AL31" s="1"/>
      <c r="AM31" s="1"/>
      <c r="AN31" s="1"/>
      <c r="AO31" s="1"/>
      <c r="AP31" s="1"/>
      <c r="AQ31" s="3"/>
      <c r="AR31" s="3"/>
      <c r="AS31" s="3"/>
      <c r="AT31" s="3"/>
      <c r="AU31" s="3"/>
      <c r="AV31" s="3"/>
      <c r="AW31" s="3"/>
      <c r="AX31" s="3"/>
    </row>
    <row r="32" spans="2:50" ht="12.5" customHeight="1" x14ac:dyDescent="0.35">
      <c r="B32" s="13">
        <v>20</v>
      </c>
      <c r="C32" s="25">
        <f t="shared" si="3"/>
        <v>3.1415926535897931</v>
      </c>
      <c r="D32" s="26">
        <f t="shared" si="4"/>
        <v>1.22514845490862E-16</v>
      </c>
      <c r="E32" s="1"/>
      <c r="F32" s="27">
        <f t="shared" si="5"/>
        <v>3.1415926535897931</v>
      </c>
      <c r="G32" s="26"/>
      <c r="H32" s="28">
        <f t="shared" si="6"/>
        <v>1</v>
      </c>
      <c r="I32" s="28">
        <f t="shared" si="7"/>
        <v>3.1415926535897931</v>
      </c>
      <c r="J32" s="28">
        <f t="shared" si="8"/>
        <v>0</v>
      </c>
      <c r="K32" s="28">
        <f t="shared" si="9"/>
        <v>3.1415926535897931</v>
      </c>
      <c r="L32" s="27">
        <f t="shared" si="10"/>
        <v>3.1415926535897931</v>
      </c>
      <c r="M32" s="26"/>
      <c r="N32" s="28">
        <f t="shared" si="11"/>
        <v>1</v>
      </c>
      <c r="O32" s="28">
        <f t="shared" si="12"/>
        <v>3.1415926535897931</v>
      </c>
      <c r="P32" s="28">
        <f t="shared" si="13"/>
        <v>-1.5707963267948966</v>
      </c>
      <c r="Q32" s="28">
        <f t="shared" si="14"/>
        <v>1.5707963267948966</v>
      </c>
      <c r="R32" s="27">
        <f t="shared" si="15"/>
        <v>1.5707963267948966</v>
      </c>
      <c r="S32" s="26"/>
      <c r="T32" s="28">
        <f t="shared" si="16"/>
        <v>1</v>
      </c>
      <c r="U32" s="28">
        <f t="shared" si="17"/>
        <v>3.1415926535897931</v>
      </c>
      <c r="V32" s="28">
        <f t="shared" si="18"/>
        <v>-4.7123889803846897</v>
      </c>
      <c r="W32" s="28">
        <f t="shared" si="19"/>
        <v>-1.5707963267948966</v>
      </c>
      <c r="X32" s="27">
        <f t="shared" si="20"/>
        <v>0</v>
      </c>
      <c r="Y32" s="26"/>
      <c r="Z32" s="29">
        <f t="shared" si="21"/>
        <v>0.76394372684109757</v>
      </c>
      <c r="AA32" s="29">
        <f t="shared" si="22"/>
        <v>2.4</v>
      </c>
      <c r="AB32" s="29">
        <f t="shared" si="23"/>
        <v>-1.5278874536821951</v>
      </c>
      <c r="AC32" s="29">
        <f t="shared" si="24"/>
        <v>-2.4</v>
      </c>
      <c r="AD32" s="29">
        <f t="shared" si="25"/>
        <v>1.5278874536821951</v>
      </c>
      <c r="AE32" s="29">
        <f t="shared" si="26"/>
        <v>0</v>
      </c>
      <c r="AF32" s="29">
        <f t="shared" si="27"/>
        <v>0</v>
      </c>
      <c r="AG32" s="29">
        <f t="shared" si="28"/>
        <v>0</v>
      </c>
      <c r="AH32" s="30">
        <f t="shared" si="29"/>
        <v>0</v>
      </c>
      <c r="AI32" s="3"/>
      <c r="AJ32" s="3"/>
      <c r="AK32" s="1"/>
      <c r="AL32" s="1"/>
      <c r="AM32" s="1"/>
      <c r="AN32" s="1"/>
      <c r="AO32" s="1"/>
      <c r="AP32" s="1"/>
      <c r="AQ32" s="3"/>
      <c r="AR32" s="3"/>
      <c r="AS32" s="3"/>
      <c r="AT32" s="3"/>
      <c r="AU32" s="3"/>
      <c r="AV32" s="3"/>
      <c r="AW32" s="3"/>
      <c r="AX32" s="3"/>
    </row>
    <row r="33" spans="2:50" ht="12.5" customHeight="1" x14ac:dyDescent="0.35">
      <c r="B33" s="13">
        <v>21</v>
      </c>
      <c r="C33" s="25">
        <f t="shared" si="3"/>
        <v>3.2986722862692828</v>
      </c>
      <c r="D33" s="26">
        <f t="shared" si="4"/>
        <v>-0.15643446504023073</v>
      </c>
      <c r="E33" s="1"/>
      <c r="F33" s="27">
        <f t="shared" si="5"/>
        <v>3.2986722862692828</v>
      </c>
      <c r="G33" s="26"/>
      <c r="H33" s="28">
        <f t="shared" si="6"/>
        <v>1</v>
      </c>
      <c r="I33" s="28">
        <f t="shared" si="7"/>
        <v>3.2986722862692828</v>
      </c>
      <c r="J33" s="28">
        <f t="shared" si="8"/>
        <v>0</v>
      </c>
      <c r="K33" s="28">
        <f t="shared" si="9"/>
        <v>3.2986722862692828</v>
      </c>
      <c r="L33" s="27">
        <f t="shared" si="10"/>
        <v>3.2986722862692828</v>
      </c>
      <c r="M33" s="26"/>
      <c r="N33" s="28">
        <f t="shared" si="11"/>
        <v>1</v>
      </c>
      <c r="O33" s="28">
        <f t="shared" si="12"/>
        <v>3.2986722862692828</v>
      </c>
      <c r="P33" s="28">
        <f t="shared" si="13"/>
        <v>-1.5707963267948966</v>
      </c>
      <c r="Q33" s="28">
        <f t="shared" si="14"/>
        <v>1.7278759594743862</v>
      </c>
      <c r="R33" s="27">
        <f t="shared" si="15"/>
        <v>1.7278759594743862</v>
      </c>
      <c r="S33" s="26"/>
      <c r="T33" s="28">
        <f t="shared" si="16"/>
        <v>1</v>
      </c>
      <c r="U33" s="28">
        <f t="shared" si="17"/>
        <v>3.2986722862692828</v>
      </c>
      <c r="V33" s="28">
        <f t="shared" si="18"/>
        <v>-4.7123889803846897</v>
      </c>
      <c r="W33" s="28">
        <f t="shared" si="19"/>
        <v>-1.4137166941154069</v>
      </c>
      <c r="X33" s="27">
        <f t="shared" si="20"/>
        <v>0</v>
      </c>
      <c r="Y33" s="26"/>
      <c r="Z33" s="29">
        <f t="shared" si="21"/>
        <v>0.76394372684109757</v>
      </c>
      <c r="AA33" s="29">
        <f t="shared" si="22"/>
        <v>2.5199999999999996</v>
      </c>
      <c r="AB33" s="29">
        <f t="shared" si="23"/>
        <v>-1.5278874536821951</v>
      </c>
      <c r="AC33" s="29">
        <f t="shared" si="24"/>
        <v>-2.6399999999999997</v>
      </c>
      <c r="AD33" s="29">
        <f t="shared" si="25"/>
        <v>1.5278874536821951</v>
      </c>
      <c r="AE33" s="29">
        <f t="shared" si="26"/>
        <v>0</v>
      </c>
      <c r="AF33" s="29">
        <f t="shared" si="27"/>
        <v>0</v>
      </c>
      <c r="AG33" s="29">
        <f t="shared" si="28"/>
        <v>-0.12000000000000011</v>
      </c>
      <c r="AH33" s="30">
        <f t="shared" si="29"/>
        <v>-0.12000000000000011</v>
      </c>
      <c r="AI33" s="3"/>
      <c r="AJ33" s="3"/>
      <c r="AK33" s="1"/>
      <c r="AL33" s="1"/>
      <c r="AM33" s="1"/>
      <c r="AN33" s="1"/>
      <c r="AO33" s="1"/>
      <c r="AP33" s="1"/>
      <c r="AQ33" s="3"/>
      <c r="AR33" s="3"/>
      <c r="AS33" s="3"/>
      <c r="AT33" s="3"/>
      <c r="AU33" s="3"/>
      <c r="AV33" s="3"/>
      <c r="AW33" s="3"/>
      <c r="AX33" s="3"/>
    </row>
    <row r="34" spans="2:50" ht="12.5" customHeight="1" x14ac:dyDescent="0.35">
      <c r="B34" s="13">
        <v>22</v>
      </c>
      <c r="C34" s="25">
        <f t="shared" si="3"/>
        <v>3.4557519189487724</v>
      </c>
      <c r="D34" s="26">
        <f t="shared" si="4"/>
        <v>-0.30901699437494728</v>
      </c>
      <c r="E34" s="1"/>
      <c r="F34" s="27">
        <f t="shared" si="5"/>
        <v>3.4557519189487724</v>
      </c>
      <c r="G34" s="26"/>
      <c r="H34" s="28">
        <f t="shared" si="6"/>
        <v>1</v>
      </c>
      <c r="I34" s="28">
        <f t="shared" si="7"/>
        <v>3.4557519189487724</v>
      </c>
      <c r="J34" s="28">
        <f t="shared" si="8"/>
        <v>0</v>
      </c>
      <c r="K34" s="28">
        <f t="shared" si="9"/>
        <v>3.4557519189487724</v>
      </c>
      <c r="L34" s="27">
        <f t="shared" si="10"/>
        <v>3.4557519189487724</v>
      </c>
      <c r="M34" s="26"/>
      <c r="N34" s="28">
        <f t="shared" si="11"/>
        <v>1</v>
      </c>
      <c r="O34" s="28">
        <f t="shared" si="12"/>
        <v>3.4557519189487724</v>
      </c>
      <c r="P34" s="28">
        <f t="shared" si="13"/>
        <v>-1.5707963267948966</v>
      </c>
      <c r="Q34" s="28">
        <f t="shared" si="14"/>
        <v>1.8849555921538759</v>
      </c>
      <c r="R34" s="27">
        <f t="shared" si="15"/>
        <v>1.8849555921538759</v>
      </c>
      <c r="S34" s="26"/>
      <c r="T34" s="28">
        <f t="shared" si="16"/>
        <v>1</v>
      </c>
      <c r="U34" s="28">
        <f t="shared" si="17"/>
        <v>3.4557519189487724</v>
      </c>
      <c r="V34" s="28">
        <f t="shared" si="18"/>
        <v>-4.7123889803846897</v>
      </c>
      <c r="W34" s="28">
        <f t="shared" si="19"/>
        <v>-1.2566370614359172</v>
      </c>
      <c r="X34" s="27">
        <f t="shared" si="20"/>
        <v>0</v>
      </c>
      <c r="Y34" s="26"/>
      <c r="Z34" s="29">
        <f t="shared" si="21"/>
        <v>0.76394372684109757</v>
      </c>
      <c r="AA34" s="29">
        <f t="shared" si="22"/>
        <v>2.6399999999999997</v>
      </c>
      <c r="AB34" s="29">
        <f t="shared" si="23"/>
        <v>-1.5278874536821951</v>
      </c>
      <c r="AC34" s="29">
        <f t="shared" si="24"/>
        <v>-2.88</v>
      </c>
      <c r="AD34" s="29">
        <f t="shared" si="25"/>
        <v>1.5278874536821951</v>
      </c>
      <c r="AE34" s="29">
        <f t="shared" si="26"/>
        <v>0</v>
      </c>
      <c r="AF34" s="29">
        <f t="shared" si="27"/>
        <v>0</v>
      </c>
      <c r="AG34" s="29">
        <f t="shared" si="28"/>
        <v>-0.24000000000000021</v>
      </c>
      <c r="AH34" s="30">
        <f t="shared" si="29"/>
        <v>-0.24000000000000021</v>
      </c>
      <c r="AI34" s="3"/>
      <c r="AJ34" s="3"/>
      <c r="AK34" s="1"/>
      <c r="AL34" s="1"/>
      <c r="AM34" s="1"/>
      <c r="AN34" s="1"/>
      <c r="AO34" s="1"/>
      <c r="AP34" s="1"/>
      <c r="AQ34" s="3"/>
      <c r="AR34" s="3"/>
      <c r="AS34" s="3"/>
      <c r="AT34" s="3"/>
      <c r="AU34" s="3"/>
      <c r="AV34" s="3"/>
      <c r="AW34" s="3"/>
      <c r="AX34" s="3"/>
    </row>
    <row r="35" spans="2:50" ht="12.5" customHeight="1" x14ac:dyDescent="0.35">
      <c r="B35" s="13">
        <v>23</v>
      </c>
      <c r="C35" s="25">
        <f t="shared" si="3"/>
        <v>3.6128315516282621</v>
      </c>
      <c r="D35" s="26">
        <f t="shared" si="4"/>
        <v>-0.45399049973954669</v>
      </c>
      <c r="E35" s="1"/>
      <c r="F35" s="27">
        <f t="shared" si="5"/>
        <v>3.6128315516282621</v>
      </c>
      <c r="G35" s="26"/>
      <c r="H35" s="28">
        <f t="shared" si="6"/>
        <v>1</v>
      </c>
      <c r="I35" s="28">
        <f t="shared" si="7"/>
        <v>3.6128315516282621</v>
      </c>
      <c r="J35" s="28">
        <f t="shared" si="8"/>
        <v>0</v>
      </c>
      <c r="K35" s="28">
        <f t="shared" si="9"/>
        <v>3.6128315516282621</v>
      </c>
      <c r="L35" s="27">
        <f t="shared" si="10"/>
        <v>3.6128315516282621</v>
      </c>
      <c r="M35" s="26"/>
      <c r="N35" s="28">
        <f t="shared" si="11"/>
        <v>1</v>
      </c>
      <c r="O35" s="28">
        <f t="shared" si="12"/>
        <v>3.6128315516282621</v>
      </c>
      <c r="P35" s="28">
        <f t="shared" si="13"/>
        <v>-1.5707963267948966</v>
      </c>
      <c r="Q35" s="28">
        <f t="shared" si="14"/>
        <v>2.0420352248333655</v>
      </c>
      <c r="R35" s="27">
        <f t="shared" si="15"/>
        <v>2.0420352248333655</v>
      </c>
      <c r="S35" s="26"/>
      <c r="T35" s="28">
        <f t="shared" si="16"/>
        <v>1</v>
      </c>
      <c r="U35" s="28">
        <f t="shared" si="17"/>
        <v>3.6128315516282621</v>
      </c>
      <c r="V35" s="28">
        <f t="shared" si="18"/>
        <v>-4.7123889803846897</v>
      </c>
      <c r="W35" s="28">
        <f t="shared" si="19"/>
        <v>-1.0995574287564276</v>
      </c>
      <c r="X35" s="27">
        <f t="shared" si="20"/>
        <v>0</v>
      </c>
      <c r="Y35" s="26"/>
      <c r="Z35" s="29">
        <f t="shared" si="21"/>
        <v>0.76394372684109757</v>
      </c>
      <c r="AA35" s="29">
        <f t="shared" si="22"/>
        <v>2.76</v>
      </c>
      <c r="AB35" s="29">
        <f t="shared" si="23"/>
        <v>-1.5278874536821951</v>
      </c>
      <c r="AC35" s="29">
        <f t="shared" si="24"/>
        <v>-3.1199999999999997</v>
      </c>
      <c r="AD35" s="29">
        <f t="shared" si="25"/>
        <v>1.5278874536821951</v>
      </c>
      <c r="AE35" s="29">
        <f t="shared" si="26"/>
        <v>0</v>
      </c>
      <c r="AF35" s="29">
        <f t="shared" si="27"/>
        <v>0</v>
      </c>
      <c r="AG35" s="29">
        <f t="shared" si="28"/>
        <v>-0.35999999999999988</v>
      </c>
      <c r="AH35" s="30">
        <f t="shared" si="29"/>
        <v>-0.35999999999999988</v>
      </c>
      <c r="AI35" s="3"/>
      <c r="AJ35" s="3"/>
      <c r="AK35" s="1"/>
      <c r="AL35" s="1"/>
      <c r="AM35" s="1"/>
      <c r="AN35" s="1"/>
      <c r="AO35" s="1"/>
      <c r="AP35" s="1"/>
      <c r="AQ35" s="3"/>
      <c r="AR35" s="3"/>
      <c r="AS35" s="3"/>
      <c r="AT35" s="3"/>
      <c r="AU35" s="3"/>
      <c r="AV35" s="3"/>
      <c r="AW35" s="3"/>
      <c r="AX35" s="3"/>
    </row>
    <row r="36" spans="2:50" ht="12.5" customHeight="1" x14ac:dyDescent="0.35">
      <c r="B36" s="13">
        <v>24</v>
      </c>
      <c r="C36" s="25">
        <f t="shared" si="3"/>
        <v>3.7699111843077517</v>
      </c>
      <c r="D36" s="26">
        <f t="shared" si="4"/>
        <v>-0.58778525229247303</v>
      </c>
      <c r="E36" s="1"/>
      <c r="F36" s="27">
        <f t="shared" si="5"/>
        <v>3.7699111843077517</v>
      </c>
      <c r="G36" s="26"/>
      <c r="H36" s="28">
        <f t="shared" si="6"/>
        <v>1</v>
      </c>
      <c r="I36" s="28">
        <f t="shared" si="7"/>
        <v>3.7699111843077517</v>
      </c>
      <c r="J36" s="28">
        <f t="shared" si="8"/>
        <v>0</v>
      </c>
      <c r="K36" s="28">
        <f t="shared" si="9"/>
        <v>3.7699111843077517</v>
      </c>
      <c r="L36" s="27">
        <f t="shared" si="10"/>
        <v>3.7699111843077517</v>
      </c>
      <c r="M36" s="26"/>
      <c r="N36" s="28">
        <f t="shared" si="11"/>
        <v>1</v>
      </c>
      <c r="O36" s="28">
        <f t="shared" si="12"/>
        <v>3.7699111843077517</v>
      </c>
      <c r="P36" s="28">
        <f t="shared" si="13"/>
        <v>-1.5707963267948966</v>
      </c>
      <c r="Q36" s="28">
        <f t="shared" si="14"/>
        <v>2.1991148575128552</v>
      </c>
      <c r="R36" s="27">
        <f t="shared" si="15"/>
        <v>2.1991148575128552</v>
      </c>
      <c r="S36" s="26"/>
      <c r="T36" s="28">
        <f t="shared" si="16"/>
        <v>1</v>
      </c>
      <c r="U36" s="28">
        <f t="shared" si="17"/>
        <v>3.7699111843077517</v>
      </c>
      <c r="V36" s="28">
        <f t="shared" si="18"/>
        <v>-4.7123889803846897</v>
      </c>
      <c r="W36" s="28">
        <f t="shared" si="19"/>
        <v>-0.94247779607693793</v>
      </c>
      <c r="X36" s="27">
        <f t="shared" si="20"/>
        <v>0</v>
      </c>
      <c r="Y36" s="26"/>
      <c r="Z36" s="29">
        <f t="shared" si="21"/>
        <v>0.76394372684109757</v>
      </c>
      <c r="AA36" s="29">
        <f t="shared" si="22"/>
        <v>2.88</v>
      </c>
      <c r="AB36" s="29">
        <f t="shared" si="23"/>
        <v>-1.5278874536821951</v>
      </c>
      <c r="AC36" s="29">
        <f t="shared" si="24"/>
        <v>-3.36</v>
      </c>
      <c r="AD36" s="29">
        <f t="shared" si="25"/>
        <v>1.5278874536821951</v>
      </c>
      <c r="AE36" s="29">
        <f t="shared" si="26"/>
        <v>0</v>
      </c>
      <c r="AF36" s="29">
        <f t="shared" si="27"/>
        <v>0</v>
      </c>
      <c r="AG36" s="29">
        <f t="shared" si="28"/>
        <v>-0.48</v>
      </c>
      <c r="AH36" s="30">
        <f t="shared" si="29"/>
        <v>-0.48</v>
      </c>
      <c r="AI36" s="3"/>
      <c r="AJ36" s="3"/>
      <c r="AK36" s="1"/>
      <c r="AL36" s="1"/>
      <c r="AM36" s="1"/>
      <c r="AN36" s="1"/>
      <c r="AO36" s="1"/>
      <c r="AP36" s="1"/>
      <c r="AQ36" s="3"/>
      <c r="AR36" s="3"/>
      <c r="AS36" s="3"/>
      <c r="AT36" s="3"/>
      <c r="AU36" s="3"/>
      <c r="AV36" s="3"/>
      <c r="AW36" s="3"/>
      <c r="AX36" s="3"/>
    </row>
    <row r="37" spans="2:50" ht="12.5" customHeight="1" x14ac:dyDescent="0.35">
      <c r="B37" s="13">
        <v>25</v>
      </c>
      <c r="C37" s="25">
        <f t="shared" si="3"/>
        <v>3.9269908169872414</v>
      </c>
      <c r="D37" s="26">
        <f t="shared" si="4"/>
        <v>-0.70710678118654746</v>
      </c>
      <c r="E37" s="1"/>
      <c r="F37" s="27">
        <f t="shared" si="5"/>
        <v>3.9269908169872414</v>
      </c>
      <c r="G37" s="26"/>
      <c r="H37" s="28">
        <f t="shared" si="6"/>
        <v>1</v>
      </c>
      <c r="I37" s="28">
        <f t="shared" si="7"/>
        <v>3.9269908169872414</v>
      </c>
      <c r="J37" s="28">
        <f t="shared" si="8"/>
        <v>0</v>
      </c>
      <c r="K37" s="28">
        <f t="shared" si="9"/>
        <v>3.9269908169872414</v>
      </c>
      <c r="L37" s="27">
        <f t="shared" si="10"/>
        <v>3.9269908169872414</v>
      </c>
      <c r="M37" s="26"/>
      <c r="N37" s="28">
        <f t="shared" si="11"/>
        <v>1</v>
      </c>
      <c r="O37" s="28">
        <f t="shared" si="12"/>
        <v>3.9269908169872414</v>
      </c>
      <c r="P37" s="28">
        <f t="shared" si="13"/>
        <v>-1.5707963267948966</v>
      </c>
      <c r="Q37" s="28">
        <f t="shared" si="14"/>
        <v>2.3561944901923448</v>
      </c>
      <c r="R37" s="27">
        <f t="shared" si="15"/>
        <v>2.3561944901923448</v>
      </c>
      <c r="S37" s="26"/>
      <c r="T37" s="28">
        <f t="shared" si="16"/>
        <v>1</v>
      </c>
      <c r="U37" s="28">
        <f t="shared" si="17"/>
        <v>3.9269908169872414</v>
      </c>
      <c r="V37" s="28">
        <f t="shared" si="18"/>
        <v>-4.7123889803846897</v>
      </c>
      <c r="W37" s="28">
        <f t="shared" si="19"/>
        <v>-0.78539816339744828</v>
      </c>
      <c r="X37" s="27">
        <f t="shared" si="20"/>
        <v>0</v>
      </c>
      <c r="Y37" s="26"/>
      <c r="Z37" s="29">
        <f t="shared" si="21"/>
        <v>0.76394372684109757</v>
      </c>
      <c r="AA37" s="29">
        <f t="shared" si="22"/>
        <v>2.9999999999999996</v>
      </c>
      <c r="AB37" s="29">
        <f t="shared" si="23"/>
        <v>-1.5278874536821951</v>
      </c>
      <c r="AC37" s="29">
        <f t="shared" si="24"/>
        <v>-3.5999999999999996</v>
      </c>
      <c r="AD37" s="29">
        <f t="shared" si="25"/>
        <v>1.5278874536821951</v>
      </c>
      <c r="AE37" s="29">
        <f t="shared" si="26"/>
        <v>0</v>
      </c>
      <c r="AF37" s="29">
        <f t="shared" si="27"/>
        <v>0</v>
      </c>
      <c r="AG37" s="29">
        <f t="shared" si="28"/>
        <v>-0.60000000000000009</v>
      </c>
      <c r="AH37" s="30">
        <f t="shared" si="29"/>
        <v>-0.60000000000000009</v>
      </c>
      <c r="AI37" s="3"/>
      <c r="AJ37" s="3"/>
      <c r="AK37" s="1"/>
      <c r="AL37" s="1"/>
      <c r="AM37" s="1"/>
      <c r="AN37" s="1"/>
      <c r="AO37" s="1"/>
      <c r="AP37" s="1"/>
      <c r="AQ37" s="3"/>
      <c r="AR37" s="3"/>
      <c r="AS37" s="3"/>
      <c r="AT37" s="3"/>
      <c r="AU37" s="3"/>
      <c r="AV37" s="3"/>
      <c r="AW37" s="3"/>
      <c r="AX37" s="3"/>
    </row>
    <row r="38" spans="2:50" ht="12.5" customHeight="1" x14ac:dyDescent="0.35">
      <c r="B38" s="13">
        <v>26</v>
      </c>
      <c r="C38" s="25">
        <f t="shared" si="3"/>
        <v>4.0840704496667311</v>
      </c>
      <c r="D38" s="26">
        <f t="shared" si="4"/>
        <v>-0.80901699437494734</v>
      </c>
      <c r="E38" s="1"/>
      <c r="F38" s="27">
        <f t="shared" si="5"/>
        <v>4.0840704496667311</v>
      </c>
      <c r="G38" s="26"/>
      <c r="H38" s="28">
        <f t="shared" si="6"/>
        <v>1</v>
      </c>
      <c r="I38" s="28">
        <f t="shared" si="7"/>
        <v>4.0840704496667311</v>
      </c>
      <c r="J38" s="28">
        <f t="shared" si="8"/>
        <v>0</v>
      </c>
      <c r="K38" s="28">
        <f t="shared" si="9"/>
        <v>4.0840704496667311</v>
      </c>
      <c r="L38" s="27">
        <f t="shared" si="10"/>
        <v>4.0840704496667311</v>
      </c>
      <c r="M38" s="26"/>
      <c r="N38" s="28">
        <f t="shared" si="11"/>
        <v>1</v>
      </c>
      <c r="O38" s="28">
        <f t="shared" si="12"/>
        <v>4.0840704496667311</v>
      </c>
      <c r="P38" s="28">
        <f t="shared" si="13"/>
        <v>-1.5707963267948966</v>
      </c>
      <c r="Q38" s="28">
        <f t="shared" si="14"/>
        <v>2.5132741228718345</v>
      </c>
      <c r="R38" s="27">
        <f t="shared" si="15"/>
        <v>2.5132741228718345</v>
      </c>
      <c r="S38" s="26"/>
      <c r="T38" s="28">
        <f t="shared" si="16"/>
        <v>1</v>
      </c>
      <c r="U38" s="28">
        <f t="shared" si="17"/>
        <v>4.0840704496667311</v>
      </c>
      <c r="V38" s="28">
        <f t="shared" si="18"/>
        <v>-4.7123889803846897</v>
      </c>
      <c r="W38" s="28">
        <f t="shared" si="19"/>
        <v>-0.62831853071795862</v>
      </c>
      <c r="X38" s="27">
        <f t="shared" si="20"/>
        <v>0</v>
      </c>
      <c r="Y38" s="26"/>
      <c r="Z38" s="29">
        <f t="shared" si="21"/>
        <v>0.76394372684109757</v>
      </c>
      <c r="AA38" s="29">
        <f t="shared" si="22"/>
        <v>3.1199999999999997</v>
      </c>
      <c r="AB38" s="29">
        <f t="shared" si="23"/>
        <v>-1.5278874536821951</v>
      </c>
      <c r="AC38" s="29">
        <f t="shared" si="24"/>
        <v>-3.84</v>
      </c>
      <c r="AD38" s="29">
        <f t="shared" si="25"/>
        <v>1.5278874536821951</v>
      </c>
      <c r="AE38" s="29">
        <f t="shared" si="26"/>
        <v>0</v>
      </c>
      <c r="AF38" s="29">
        <f t="shared" si="27"/>
        <v>0</v>
      </c>
      <c r="AG38" s="29">
        <f t="shared" si="28"/>
        <v>-0.7200000000000002</v>
      </c>
      <c r="AH38" s="30">
        <f t="shared" si="29"/>
        <v>-0.7200000000000002</v>
      </c>
      <c r="AI38" s="3"/>
      <c r="AJ38" s="3"/>
      <c r="AK38" s="1"/>
      <c r="AL38" s="1"/>
      <c r="AM38" s="1"/>
      <c r="AN38" s="1"/>
      <c r="AO38" s="1"/>
      <c r="AP38" s="1"/>
      <c r="AQ38" s="3"/>
      <c r="AR38" s="3"/>
      <c r="AS38" s="3"/>
      <c r="AT38" s="3"/>
      <c r="AU38" s="3"/>
      <c r="AV38" s="3"/>
      <c r="AW38" s="3"/>
      <c r="AX38" s="3"/>
    </row>
    <row r="39" spans="2:50" ht="12.5" customHeight="1" x14ac:dyDescent="0.35">
      <c r="B39" s="13">
        <v>27</v>
      </c>
      <c r="C39" s="25">
        <f t="shared" si="3"/>
        <v>4.2411500823462207</v>
      </c>
      <c r="D39" s="26">
        <f t="shared" si="4"/>
        <v>-0.89100652418836779</v>
      </c>
      <c r="E39" s="1"/>
      <c r="F39" s="27">
        <f t="shared" si="5"/>
        <v>4.2411500823462207</v>
      </c>
      <c r="G39" s="26"/>
      <c r="H39" s="28">
        <f t="shared" si="6"/>
        <v>1</v>
      </c>
      <c r="I39" s="28">
        <f t="shared" si="7"/>
        <v>4.2411500823462207</v>
      </c>
      <c r="J39" s="28">
        <f t="shared" si="8"/>
        <v>0</v>
      </c>
      <c r="K39" s="28">
        <f t="shared" si="9"/>
        <v>4.2411500823462207</v>
      </c>
      <c r="L39" s="27">
        <f t="shared" si="10"/>
        <v>4.2411500823462207</v>
      </c>
      <c r="M39" s="26"/>
      <c r="N39" s="28">
        <f t="shared" si="11"/>
        <v>1</v>
      </c>
      <c r="O39" s="28">
        <f t="shared" si="12"/>
        <v>4.2411500823462207</v>
      </c>
      <c r="P39" s="28">
        <f t="shared" si="13"/>
        <v>-1.5707963267948966</v>
      </c>
      <c r="Q39" s="28">
        <f t="shared" si="14"/>
        <v>2.6703537555513241</v>
      </c>
      <c r="R39" s="27">
        <f t="shared" si="15"/>
        <v>2.6703537555513241</v>
      </c>
      <c r="S39" s="26"/>
      <c r="T39" s="28">
        <f t="shared" si="16"/>
        <v>1</v>
      </c>
      <c r="U39" s="28">
        <f t="shared" si="17"/>
        <v>4.2411500823462207</v>
      </c>
      <c r="V39" s="28">
        <f t="shared" si="18"/>
        <v>-4.7123889803846897</v>
      </c>
      <c r="W39" s="28">
        <f t="shared" si="19"/>
        <v>-0.47123889803846897</v>
      </c>
      <c r="X39" s="27">
        <f t="shared" si="20"/>
        <v>0</v>
      </c>
      <c r="Y39" s="26"/>
      <c r="Z39" s="29">
        <f t="shared" si="21"/>
        <v>0.76394372684109757</v>
      </c>
      <c r="AA39" s="29">
        <f t="shared" si="22"/>
        <v>3.2399999999999998</v>
      </c>
      <c r="AB39" s="29">
        <f t="shared" si="23"/>
        <v>-1.5278874536821951</v>
      </c>
      <c r="AC39" s="29">
        <f t="shared" si="24"/>
        <v>-4.0799999999999992</v>
      </c>
      <c r="AD39" s="29">
        <f t="shared" si="25"/>
        <v>1.5278874536821951</v>
      </c>
      <c r="AE39" s="29">
        <f t="shared" si="26"/>
        <v>0</v>
      </c>
      <c r="AF39" s="29">
        <f t="shared" si="27"/>
        <v>0</v>
      </c>
      <c r="AG39" s="29">
        <f t="shared" si="28"/>
        <v>-0.83999999999999941</v>
      </c>
      <c r="AH39" s="30">
        <f t="shared" si="29"/>
        <v>-0.83999999999999941</v>
      </c>
      <c r="AI39" s="3"/>
      <c r="AJ39" s="3"/>
      <c r="AK39" s="1"/>
      <c r="AL39" s="1"/>
      <c r="AM39" s="1"/>
      <c r="AN39" s="1"/>
      <c r="AO39" s="1"/>
      <c r="AP39" s="1"/>
      <c r="AQ39" s="3"/>
      <c r="AR39" s="3"/>
      <c r="AS39" s="3"/>
      <c r="AT39" s="3"/>
      <c r="AU39" s="3"/>
      <c r="AV39" s="3"/>
      <c r="AW39" s="3"/>
      <c r="AX39" s="3"/>
    </row>
    <row r="40" spans="2:50" ht="12.5" customHeight="1" x14ac:dyDescent="0.35">
      <c r="B40" s="13">
        <v>28</v>
      </c>
      <c r="C40" s="25">
        <f t="shared" si="3"/>
        <v>4.3982297150257104</v>
      </c>
      <c r="D40" s="26">
        <f t="shared" si="4"/>
        <v>-0.95105651629515353</v>
      </c>
      <c r="E40" s="1"/>
      <c r="F40" s="27">
        <f t="shared" si="5"/>
        <v>4.3982297150257104</v>
      </c>
      <c r="G40" s="26"/>
      <c r="H40" s="28">
        <f t="shared" si="6"/>
        <v>1</v>
      </c>
      <c r="I40" s="28">
        <f t="shared" si="7"/>
        <v>4.3982297150257104</v>
      </c>
      <c r="J40" s="28">
        <f t="shared" si="8"/>
        <v>0</v>
      </c>
      <c r="K40" s="28">
        <f t="shared" si="9"/>
        <v>4.3982297150257104</v>
      </c>
      <c r="L40" s="27">
        <f t="shared" si="10"/>
        <v>4.3982297150257104</v>
      </c>
      <c r="M40" s="26"/>
      <c r="N40" s="28">
        <f t="shared" si="11"/>
        <v>1</v>
      </c>
      <c r="O40" s="28">
        <f t="shared" si="12"/>
        <v>4.3982297150257104</v>
      </c>
      <c r="P40" s="28">
        <f t="shared" si="13"/>
        <v>-1.5707963267948966</v>
      </c>
      <c r="Q40" s="28">
        <f t="shared" si="14"/>
        <v>2.8274333882308138</v>
      </c>
      <c r="R40" s="27">
        <f t="shared" si="15"/>
        <v>2.8274333882308138</v>
      </c>
      <c r="S40" s="26"/>
      <c r="T40" s="28">
        <f t="shared" si="16"/>
        <v>1</v>
      </c>
      <c r="U40" s="28">
        <f t="shared" si="17"/>
        <v>4.3982297150257104</v>
      </c>
      <c r="V40" s="28">
        <f t="shared" si="18"/>
        <v>-4.7123889803846897</v>
      </c>
      <c r="W40" s="28">
        <f t="shared" si="19"/>
        <v>-0.31415926535897931</v>
      </c>
      <c r="X40" s="27">
        <f t="shared" si="20"/>
        <v>0</v>
      </c>
      <c r="Y40" s="26"/>
      <c r="Z40" s="29">
        <f t="shared" si="21"/>
        <v>0.76394372684109757</v>
      </c>
      <c r="AA40" s="29">
        <f t="shared" si="22"/>
        <v>3.36</v>
      </c>
      <c r="AB40" s="29">
        <f t="shared" si="23"/>
        <v>-1.5278874536821951</v>
      </c>
      <c r="AC40" s="29">
        <f t="shared" si="24"/>
        <v>-4.3199999999999994</v>
      </c>
      <c r="AD40" s="29">
        <f t="shared" si="25"/>
        <v>1.5278874536821951</v>
      </c>
      <c r="AE40" s="29">
        <f t="shared" si="26"/>
        <v>0</v>
      </c>
      <c r="AF40" s="29">
        <f t="shared" si="27"/>
        <v>0</v>
      </c>
      <c r="AG40" s="29">
        <f t="shared" si="28"/>
        <v>-0.95999999999999952</v>
      </c>
      <c r="AH40" s="30">
        <f t="shared" si="29"/>
        <v>-0.95999999999999952</v>
      </c>
      <c r="AI40" s="3"/>
      <c r="AJ40" s="3"/>
      <c r="AK40" s="1"/>
      <c r="AL40" s="1"/>
      <c r="AM40" s="1"/>
      <c r="AN40" s="1"/>
      <c r="AO40" s="1"/>
      <c r="AP40" s="1"/>
      <c r="AQ40" s="3"/>
      <c r="AR40" s="3"/>
      <c r="AS40" s="3"/>
      <c r="AT40" s="3"/>
      <c r="AU40" s="3"/>
      <c r="AV40" s="3"/>
      <c r="AW40" s="3"/>
      <c r="AX40" s="3"/>
    </row>
    <row r="41" spans="2:50" ht="12.5" customHeight="1" x14ac:dyDescent="0.35">
      <c r="B41" s="13">
        <v>29</v>
      </c>
      <c r="C41" s="25">
        <f t="shared" si="3"/>
        <v>4.5553093477052</v>
      </c>
      <c r="D41" s="26">
        <f t="shared" si="4"/>
        <v>-0.98768834059513766</v>
      </c>
      <c r="E41" s="1"/>
      <c r="F41" s="27">
        <f t="shared" si="5"/>
        <v>4.5553093477052</v>
      </c>
      <c r="G41" s="26"/>
      <c r="H41" s="28">
        <f t="shared" si="6"/>
        <v>1</v>
      </c>
      <c r="I41" s="28">
        <f t="shared" si="7"/>
        <v>4.5553093477052</v>
      </c>
      <c r="J41" s="28">
        <f t="shared" si="8"/>
        <v>0</v>
      </c>
      <c r="K41" s="28">
        <f t="shared" si="9"/>
        <v>4.5553093477052</v>
      </c>
      <c r="L41" s="27">
        <f t="shared" si="10"/>
        <v>4.5553093477052</v>
      </c>
      <c r="M41" s="26"/>
      <c r="N41" s="28">
        <f t="shared" si="11"/>
        <v>1</v>
      </c>
      <c r="O41" s="28">
        <f t="shared" si="12"/>
        <v>4.5553093477052</v>
      </c>
      <c r="P41" s="28">
        <f t="shared" si="13"/>
        <v>-1.5707963267948966</v>
      </c>
      <c r="Q41" s="28">
        <f t="shared" si="14"/>
        <v>2.9845130209103035</v>
      </c>
      <c r="R41" s="27">
        <f t="shared" si="15"/>
        <v>2.9845130209103035</v>
      </c>
      <c r="S41" s="26"/>
      <c r="T41" s="28">
        <f t="shared" si="16"/>
        <v>1</v>
      </c>
      <c r="U41" s="28">
        <f t="shared" si="17"/>
        <v>4.5553093477052</v>
      </c>
      <c r="V41" s="28">
        <f t="shared" si="18"/>
        <v>-4.7123889803846897</v>
      </c>
      <c r="W41" s="28">
        <f t="shared" si="19"/>
        <v>-0.15707963267948966</v>
      </c>
      <c r="X41" s="27">
        <f t="shared" si="20"/>
        <v>0</v>
      </c>
      <c r="Y41" s="26"/>
      <c r="Z41" s="29">
        <f t="shared" si="21"/>
        <v>0.76394372684109757</v>
      </c>
      <c r="AA41" s="29">
        <f t="shared" si="22"/>
        <v>3.4799999999999995</v>
      </c>
      <c r="AB41" s="29">
        <f t="shared" si="23"/>
        <v>-1.5278874536821951</v>
      </c>
      <c r="AC41" s="29">
        <f t="shared" si="24"/>
        <v>-4.5599999999999996</v>
      </c>
      <c r="AD41" s="29">
        <f t="shared" si="25"/>
        <v>1.5278874536821951</v>
      </c>
      <c r="AE41" s="29">
        <f t="shared" si="26"/>
        <v>0</v>
      </c>
      <c r="AF41" s="29">
        <f t="shared" si="27"/>
        <v>0</v>
      </c>
      <c r="AG41" s="29">
        <f t="shared" si="28"/>
        <v>-1.08</v>
      </c>
      <c r="AH41" s="30">
        <f t="shared" si="29"/>
        <v>-1.08</v>
      </c>
      <c r="AI41" s="3"/>
      <c r="AJ41" s="3"/>
      <c r="AK41" s="1"/>
      <c r="AL41" s="1"/>
      <c r="AM41" s="1"/>
      <c r="AN41" s="1"/>
      <c r="AO41" s="1"/>
      <c r="AP41" s="1"/>
      <c r="AQ41" s="3"/>
      <c r="AR41" s="3"/>
      <c r="AS41" s="3"/>
      <c r="AT41" s="3"/>
      <c r="AU41" s="3"/>
      <c r="AV41" s="3"/>
      <c r="AW41" s="3"/>
      <c r="AX41" s="3"/>
    </row>
    <row r="42" spans="2:50" ht="12.5" customHeight="1" x14ac:dyDescent="0.35">
      <c r="B42" s="13">
        <v>30</v>
      </c>
      <c r="C42" s="25">
        <f t="shared" si="3"/>
        <v>4.7123889803846897</v>
      </c>
      <c r="D42" s="26">
        <f t="shared" si="4"/>
        <v>-1</v>
      </c>
      <c r="E42" s="1"/>
      <c r="F42" s="27">
        <f t="shared" si="5"/>
        <v>4.7123889803846897</v>
      </c>
      <c r="G42" s="26"/>
      <c r="H42" s="28">
        <f t="shared" si="6"/>
        <v>1</v>
      </c>
      <c r="I42" s="28">
        <f t="shared" si="7"/>
        <v>4.7123889803846897</v>
      </c>
      <c r="J42" s="28">
        <f t="shared" si="8"/>
        <v>0</v>
      </c>
      <c r="K42" s="28">
        <f t="shared" si="9"/>
        <v>4.7123889803846897</v>
      </c>
      <c r="L42" s="27">
        <f t="shared" si="10"/>
        <v>4.7123889803846897</v>
      </c>
      <c r="M42" s="26"/>
      <c r="N42" s="28">
        <f t="shared" si="11"/>
        <v>1</v>
      </c>
      <c r="O42" s="28">
        <f t="shared" si="12"/>
        <v>4.7123889803846897</v>
      </c>
      <c r="P42" s="28">
        <f t="shared" si="13"/>
        <v>-1.5707963267948966</v>
      </c>
      <c r="Q42" s="28">
        <f t="shared" si="14"/>
        <v>3.1415926535897931</v>
      </c>
      <c r="R42" s="27">
        <f t="shared" si="15"/>
        <v>3.1415926535897931</v>
      </c>
      <c r="S42" s="26"/>
      <c r="T42" s="28">
        <f t="shared" si="16"/>
        <v>1</v>
      </c>
      <c r="U42" s="28">
        <f t="shared" si="17"/>
        <v>4.7123889803846897</v>
      </c>
      <c r="V42" s="28">
        <f t="shared" si="18"/>
        <v>-4.7123889803846897</v>
      </c>
      <c r="W42" s="28">
        <f t="shared" si="19"/>
        <v>0</v>
      </c>
      <c r="X42" s="27">
        <f t="shared" si="20"/>
        <v>0</v>
      </c>
      <c r="Y42" s="26"/>
      <c r="Z42" s="29">
        <f t="shared" si="21"/>
        <v>0.76394372684109757</v>
      </c>
      <c r="AA42" s="29">
        <f t="shared" si="22"/>
        <v>3.5999999999999996</v>
      </c>
      <c r="AB42" s="29">
        <f t="shared" si="23"/>
        <v>-1.5278874536821951</v>
      </c>
      <c r="AC42" s="29">
        <f t="shared" si="24"/>
        <v>-4.8</v>
      </c>
      <c r="AD42" s="29">
        <f t="shared" si="25"/>
        <v>1.5278874536821951</v>
      </c>
      <c r="AE42" s="29">
        <f t="shared" si="26"/>
        <v>0</v>
      </c>
      <c r="AF42" s="29">
        <f t="shared" si="27"/>
        <v>0</v>
      </c>
      <c r="AG42" s="29">
        <f t="shared" si="28"/>
        <v>-1.2000000000000002</v>
      </c>
      <c r="AH42" s="30">
        <f t="shared" si="29"/>
        <v>-1.2000000000000002</v>
      </c>
      <c r="AI42" s="3"/>
      <c r="AJ42" s="3"/>
      <c r="AK42" s="1"/>
      <c r="AL42" s="1"/>
      <c r="AM42" s="1"/>
      <c r="AN42" s="1"/>
      <c r="AO42" s="1"/>
      <c r="AP42" s="1"/>
      <c r="AQ42" s="3"/>
      <c r="AR42" s="3"/>
      <c r="AS42" s="3"/>
      <c r="AT42" s="3"/>
      <c r="AU42" s="3"/>
      <c r="AV42" s="3"/>
      <c r="AW42" s="3"/>
      <c r="AX42" s="3"/>
    </row>
    <row r="43" spans="2:50" ht="12.5" customHeight="1" x14ac:dyDescent="0.35">
      <c r="B43" s="13">
        <v>31</v>
      </c>
      <c r="C43" s="25">
        <f t="shared" si="3"/>
        <v>4.8694686130641793</v>
      </c>
      <c r="D43" s="26">
        <f t="shared" si="4"/>
        <v>-0.98768834059513777</v>
      </c>
      <c r="E43" s="1"/>
      <c r="F43" s="27">
        <f t="shared" si="5"/>
        <v>4.8694686130641793</v>
      </c>
      <c r="G43" s="26"/>
      <c r="H43" s="28">
        <f t="shared" si="6"/>
        <v>1</v>
      </c>
      <c r="I43" s="28">
        <f t="shared" si="7"/>
        <v>4.8694686130641793</v>
      </c>
      <c r="J43" s="28">
        <f t="shared" si="8"/>
        <v>0</v>
      </c>
      <c r="K43" s="28">
        <f t="shared" si="9"/>
        <v>4.8694686130641793</v>
      </c>
      <c r="L43" s="27">
        <f t="shared" si="10"/>
        <v>4.8694686130641793</v>
      </c>
      <c r="M43" s="26"/>
      <c r="N43" s="28">
        <f t="shared" si="11"/>
        <v>1</v>
      </c>
      <c r="O43" s="28">
        <f t="shared" si="12"/>
        <v>4.8694686130641793</v>
      </c>
      <c r="P43" s="28">
        <f t="shared" si="13"/>
        <v>-1.5707963267948966</v>
      </c>
      <c r="Q43" s="28">
        <f t="shared" si="14"/>
        <v>3.2986722862692828</v>
      </c>
      <c r="R43" s="27">
        <f t="shared" si="15"/>
        <v>3.2986722862692828</v>
      </c>
      <c r="S43" s="26"/>
      <c r="T43" s="28">
        <f t="shared" si="16"/>
        <v>1</v>
      </c>
      <c r="U43" s="28">
        <f t="shared" si="17"/>
        <v>4.8694686130641793</v>
      </c>
      <c r="V43" s="28">
        <f t="shared" si="18"/>
        <v>-4.7123889803846897</v>
      </c>
      <c r="W43" s="28">
        <f t="shared" si="19"/>
        <v>0.15707963267948966</v>
      </c>
      <c r="X43" s="27">
        <f t="shared" si="20"/>
        <v>0.15707963267948966</v>
      </c>
      <c r="Y43" s="26"/>
      <c r="Z43" s="29">
        <f t="shared" si="21"/>
        <v>0.76394372684109757</v>
      </c>
      <c r="AA43" s="29">
        <f t="shared" si="22"/>
        <v>3.7199999999999998</v>
      </c>
      <c r="AB43" s="29">
        <f t="shared" si="23"/>
        <v>-1.5278874536821951</v>
      </c>
      <c r="AC43" s="29">
        <f t="shared" si="24"/>
        <v>-5.0399999999999991</v>
      </c>
      <c r="AD43" s="29">
        <f t="shared" si="25"/>
        <v>1.5278874536821951</v>
      </c>
      <c r="AE43" s="29">
        <f t="shared" si="26"/>
        <v>0.24</v>
      </c>
      <c r="AF43" s="29">
        <f t="shared" si="27"/>
        <v>0</v>
      </c>
      <c r="AG43" s="29">
        <f t="shared" si="28"/>
        <v>-1.0799999999999994</v>
      </c>
      <c r="AH43" s="30">
        <f t="shared" si="29"/>
        <v>-1.0799999999999994</v>
      </c>
      <c r="AI43" s="3"/>
      <c r="AJ43" s="3"/>
      <c r="AK43" s="1"/>
      <c r="AL43" s="1"/>
      <c r="AM43" s="1"/>
      <c r="AN43" s="1"/>
      <c r="AO43" s="1"/>
      <c r="AP43" s="1"/>
      <c r="AQ43" s="3"/>
      <c r="AR43" s="3"/>
      <c r="AS43" s="3"/>
      <c r="AT43" s="3"/>
      <c r="AU43" s="3"/>
      <c r="AV43" s="3"/>
      <c r="AW43" s="3"/>
      <c r="AX43" s="3"/>
    </row>
    <row r="44" spans="2:50" ht="12.5" customHeight="1" x14ac:dyDescent="0.35">
      <c r="B44" s="13">
        <v>32</v>
      </c>
      <c r="C44" s="25">
        <f t="shared" si="3"/>
        <v>5.026548245743669</v>
      </c>
      <c r="D44" s="26">
        <f t="shared" si="4"/>
        <v>-0.95105651629515364</v>
      </c>
      <c r="E44" s="1"/>
      <c r="F44" s="27">
        <f t="shared" si="5"/>
        <v>5.026548245743669</v>
      </c>
      <c r="G44" s="26"/>
      <c r="H44" s="28">
        <f t="shared" si="6"/>
        <v>1</v>
      </c>
      <c r="I44" s="28">
        <f t="shared" si="7"/>
        <v>5.026548245743669</v>
      </c>
      <c r="J44" s="28">
        <f t="shared" si="8"/>
        <v>0</v>
      </c>
      <c r="K44" s="28">
        <f t="shared" si="9"/>
        <v>5.026548245743669</v>
      </c>
      <c r="L44" s="27">
        <f t="shared" si="10"/>
        <v>5.026548245743669</v>
      </c>
      <c r="M44" s="26"/>
      <c r="N44" s="28">
        <f t="shared" si="11"/>
        <v>1</v>
      </c>
      <c r="O44" s="28">
        <f t="shared" si="12"/>
        <v>5.026548245743669</v>
      </c>
      <c r="P44" s="28">
        <f t="shared" si="13"/>
        <v>-1.5707963267948966</v>
      </c>
      <c r="Q44" s="28">
        <f t="shared" si="14"/>
        <v>3.4557519189487724</v>
      </c>
      <c r="R44" s="27">
        <f t="shared" si="15"/>
        <v>3.4557519189487724</v>
      </c>
      <c r="S44" s="26"/>
      <c r="T44" s="28">
        <f t="shared" si="16"/>
        <v>1</v>
      </c>
      <c r="U44" s="28">
        <f t="shared" si="17"/>
        <v>5.026548245743669</v>
      </c>
      <c r="V44" s="28">
        <f t="shared" si="18"/>
        <v>-4.7123889803846897</v>
      </c>
      <c r="W44" s="28">
        <f t="shared" si="19"/>
        <v>0.31415926535897931</v>
      </c>
      <c r="X44" s="27">
        <f t="shared" si="20"/>
        <v>0.31415926535897931</v>
      </c>
      <c r="Y44" s="26"/>
      <c r="Z44" s="29">
        <f t="shared" si="21"/>
        <v>0.76394372684109757</v>
      </c>
      <c r="AA44" s="29">
        <f t="shared" si="22"/>
        <v>3.84</v>
      </c>
      <c r="AB44" s="29">
        <f t="shared" si="23"/>
        <v>-1.5278874536821951</v>
      </c>
      <c r="AC44" s="29">
        <f t="shared" si="24"/>
        <v>-5.2799999999999994</v>
      </c>
      <c r="AD44" s="29">
        <f t="shared" si="25"/>
        <v>1.5278874536821951</v>
      </c>
      <c r="AE44" s="29">
        <f t="shared" si="26"/>
        <v>0.48</v>
      </c>
      <c r="AF44" s="29">
        <f t="shared" si="27"/>
        <v>0</v>
      </c>
      <c r="AG44" s="29">
        <f t="shared" si="28"/>
        <v>-0.95999999999999952</v>
      </c>
      <c r="AH44" s="30">
        <f t="shared" si="29"/>
        <v>-0.95999999999999952</v>
      </c>
      <c r="AI44" s="3"/>
      <c r="AJ44" s="3"/>
      <c r="AK44" s="1"/>
      <c r="AL44" s="1"/>
      <c r="AM44" s="1"/>
      <c r="AN44" s="1"/>
      <c r="AO44" s="1"/>
      <c r="AP44" s="1"/>
      <c r="AQ44" s="3"/>
      <c r="AR44" s="3"/>
      <c r="AS44" s="3"/>
      <c r="AT44" s="3"/>
      <c r="AU44" s="3"/>
      <c r="AV44" s="3"/>
      <c r="AW44" s="3"/>
      <c r="AX44" s="3"/>
    </row>
    <row r="45" spans="2:50" ht="12.5" customHeight="1" x14ac:dyDescent="0.35">
      <c r="B45" s="13">
        <v>33</v>
      </c>
      <c r="C45" s="25">
        <f t="shared" si="3"/>
        <v>5.1836278784231586</v>
      </c>
      <c r="D45" s="26">
        <f t="shared" si="4"/>
        <v>-0.8910065241883679</v>
      </c>
      <c r="E45" s="1"/>
      <c r="F45" s="27">
        <f t="shared" si="5"/>
        <v>5.1836278784231586</v>
      </c>
      <c r="G45" s="26"/>
      <c r="H45" s="28">
        <f t="shared" si="6"/>
        <v>1</v>
      </c>
      <c r="I45" s="28">
        <f t="shared" si="7"/>
        <v>5.1836278784231586</v>
      </c>
      <c r="J45" s="28">
        <f t="shared" si="8"/>
        <v>0</v>
      </c>
      <c r="K45" s="28">
        <f t="shared" si="9"/>
        <v>5.1836278784231586</v>
      </c>
      <c r="L45" s="27">
        <f t="shared" si="10"/>
        <v>5.1836278784231586</v>
      </c>
      <c r="M45" s="26"/>
      <c r="N45" s="28">
        <f t="shared" si="11"/>
        <v>1</v>
      </c>
      <c r="O45" s="28">
        <f t="shared" si="12"/>
        <v>5.1836278784231586</v>
      </c>
      <c r="P45" s="28">
        <f t="shared" si="13"/>
        <v>-1.5707963267948966</v>
      </c>
      <c r="Q45" s="28">
        <f t="shared" si="14"/>
        <v>3.6128315516282621</v>
      </c>
      <c r="R45" s="27">
        <f t="shared" si="15"/>
        <v>3.6128315516282621</v>
      </c>
      <c r="S45" s="26"/>
      <c r="T45" s="28">
        <f t="shared" si="16"/>
        <v>1</v>
      </c>
      <c r="U45" s="28">
        <f t="shared" si="17"/>
        <v>5.1836278784231586</v>
      </c>
      <c r="V45" s="28">
        <f t="shared" si="18"/>
        <v>-4.7123889803846897</v>
      </c>
      <c r="W45" s="28">
        <f t="shared" si="19"/>
        <v>0.47123889803846897</v>
      </c>
      <c r="X45" s="27">
        <f t="shared" si="20"/>
        <v>0.47123889803846897</v>
      </c>
      <c r="Y45" s="26"/>
      <c r="Z45" s="29">
        <f t="shared" si="21"/>
        <v>0.76394372684109757</v>
      </c>
      <c r="AA45" s="29">
        <f t="shared" si="22"/>
        <v>3.9599999999999995</v>
      </c>
      <c r="AB45" s="29">
        <f t="shared" si="23"/>
        <v>-1.5278874536821951</v>
      </c>
      <c r="AC45" s="29">
        <f t="shared" si="24"/>
        <v>-5.52</v>
      </c>
      <c r="AD45" s="29">
        <f t="shared" si="25"/>
        <v>1.5278874536821951</v>
      </c>
      <c r="AE45" s="29">
        <f t="shared" si="26"/>
        <v>0.72</v>
      </c>
      <c r="AF45" s="29">
        <f t="shared" si="27"/>
        <v>0</v>
      </c>
      <c r="AG45" s="29">
        <f t="shared" si="28"/>
        <v>-0.84000000000000008</v>
      </c>
      <c r="AH45" s="30">
        <f t="shared" si="29"/>
        <v>-0.84000000000000008</v>
      </c>
      <c r="AI45" s="3"/>
      <c r="AJ45" s="3"/>
      <c r="AK45" s="1"/>
      <c r="AL45" s="1"/>
      <c r="AM45" s="1"/>
      <c r="AN45" s="1"/>
      <c r="AO45" s="1"/>
      <c r="AP45" s="1"/>
      <c r="AQ45" s="3"/>
      <c r="AR45" s="3"/>
      <c r="AS45" s="3"/>
      <c r="AT45" s="3"/>
      <c r="AU45" s="3"/>
      <c r="AV45" s="3"/>
      <c r="AW45" s="3"/>
      <c r="AX45" s="3"/>
    </row>
    <row r="46" spans="2:50" ht="12.5" customHeight="1" x14ac:dyDescent="0.35">
      <c r="B46" s="13">
        <v>34</v>
      </c>
      <c r="C46" s="25">
        <f t="shared" si="3"/>
        <v>5.3407075111026483</v>
      </c>
      <c r="D46" s="26">
        <f t="shared" si="4"/>
        <v>-0.80901699437494756</v>
      </c>
      <c r="E46" s="1"/>
      <c r="F46" s="27">
        <f t="shared" si="5"/>
        <v>5.3407075111026483</v>
      </c>
      <c r="G46" s="26"/>
      <c r="H46" s="28">
        <f t="shared" si="6"/>
        <v>1</v>
      </c>
      <c r="I46" s="28">
        <f t="shared" si="7"/>
        <v>5.3407075111026483</v>
      </c>
      <c r="J46" s="28">
        <f t="shared" si="8"/>
        <v>0</v>
      </c>
      <c r="K46" s="28">
        <f t="shared" si="9"/>
        <v>5.3407075111026483</v>
      </c>
      <c r="L46" s="27">
        <f t="shared" si="10"/>
        <v>5.3407075111026483</v>
      </c>
      <c r="M46" s="26"/>
      <c r="N46" s="28">
        <f t="shared" si="11"/>
        <v>1</v>
      </c>
      <c r="O46" s="28">
        <f t="shared" si="12"/>
        <v>5.3407075111026483</v>
      </c>
      <c r="P46" s="28">
        <f t="shared" si="13"/>
        <v>-1.5707963267948966</v>
      </c>
      <c r="Q46" s="28">
        <f t="shared" si="14"/>
        <v>3.7699111843077517</v>
      </c>
      <c r="R46" s="27">
        <f t="shared" si="15"/>
        <v>3.7699111843077517</v>
      </c>
      <c r="S46" s="26"/>
      <c r="T46" s="28">
        <f t="shared" si="16"/>
        <v>1</v>
      </c>
      <c r="U46" s="28">
        <f t="shared" si="17"/>
        <v>5.3407075111026483</v>
      </c>
      <c r="V46" s="28">
        <f t="shared" si="18"/>
        <v>-4.7123889803846897</v>
      </c>
      <c r="W46" s="28">
        <f t="shared" si="19"/>
        <v>0.62831853071795862</v>
      </c>
      <c r="X46" s="27">
        <f t="shared" si="20"/>
        <v>0.62831853071795862</v>
      </c>
      <c r="Y46" s="26"/>
      <c r="Z46" s="29">
        <f t="shared" si="21"/>
        <v>0.76394372684109757</v>
      </c>
      <c r="AA46" s="29">
        <f t="shared" si="22"/>
        <v>4.0799999999999992</v>
      </c>
      <c r="AB46" s="29">
        <f t="shared" si="23"/>
        <v>-1.5278874536821951</v>
      </c>
      <c r="AC46" s="29">
        <f t="shared" si="24"/>
        <v>-5.76</v>
      </c>
      <c r="AD46" s="29">
        <f t="shared" si="25"/>
        <v>1.5278874536821951</v>
      </c>
      <c r="AE46" s="29">
        <f t="shared" si="26"/>
        <v>0.96</v>
      </c>
      <c r="AF46" s="29">
        <f t="shared" si="27"/>
        <v>0</v>
      </c>
      <c r="AG46" s="29">
        <f t="shared" si="28"/>
        <v>-0.72000000000000064</v>
      </c>
      <c r="AH46" s="30">
        <f t="shared" si="29"/>
        <v>-0.72000000000000064</v>
      </c>
      <c r="AI46" s="3"/>
      <c r="AJ46" s="3"/>
      <c r="AK46" s="1"/>
      <c r="AL46" s="1"/>
      <c r="AM46" s="1"/>
      <c r="AN46" s="1"/>
      <c r="AO46" s="1"/>
      <c r="AP46" s="1"/>
      <c r="AQ46" s="3"/>
      <c r="AR46" s="3"/>
      <c r="AS46" s="3"/>
      <c r="AT46" s="3"/>
      <c r="AU46" s="3"/>
      <c r="AV46" s="3"/>
      <c r="AW46" s="3"/>
      <c r="AX46" s="3"/>
    </row>
    <row r="47" spans="2:50" ht="12.5" customHeight="1" x14ac:dyDescent="0.35">
      <c r="B47" s="13">
        <v>35</v>
      </c>
      <c r="C47" s="25">
        <f t="shared" si="3"/>
        <v>5.497787143782138</v>
      </c>
      <c r="D47" s="26">
        <f t="shared" si="4"/>
        <v>-0.70710678118654768</v>
      </c>
      <c r="E47" s="1"/>
      <c r="F47" s="27">
        <f t="shared" si="5"/>
        <v>5.497787143782138</v>
      </c>
      <c r="G47" s="26"/>
      <c r="H47" s="28">
        <f t="shared" si="6"/>
        <v>1</v>
      </c>
      <c r="I47" s="28">
        <f t="shared" si="7"/>
        <v>5.497787143782138</v>
      </c>
      <c r="J47" s="28">
        <f t="shared" si="8"/>
        <v>0</v>
      </c>
      <c r="K47" s="28">
        <f t="shared" si="9"/>
        <v>5.497787143782138</v>
      </c>
      <c r="L47" s="27">
        <f t="shared" si="10"/>
        <v>5.497787143782138</v>
      </c>
      <c r="M47" s="26"/>
      <c r="N47" s="28">
        <f t="shared" si="11"/>
        <v>1</v>
      </c>
      <c r="O47" s="28">
        <f t="shared" si="12"/>
        <v>5.497787143782138</v>
      </c>
      <c r="P47" s="28">
        <f t="shared" si="13"/>
        <v>-1.5707963267948966</v>
      </c>
      <c r="Q47" s="28">
        <f t="shared" si="14"/>
        <v>3.9269908169872414</v>
      </c>
      <c r="R47" s="27">
        <f t="shared" si="15"/>
        <v>3.9269908169872414</v>
      </c>
      <c r="S47" s="26"/>
      <c r="T47" s="28">
        <f t="shared" si="16"/>
        <v>1</v>
      </c>
      <c r="U47" s="28">
        <f t="shared" si="17"/>
        <v>5.497787143782138</v>
      </c>
      <c r="V47" s="28">
        <f t="shared" si="18"/>
        <v>-4.7123889803846897</v>
      </c>
      <c r="W47" s="28">
        <f t="shared" si="19"/>
        <v>0.78539816339744828</v>
      </c>
      <c r="X47" s="27">
        <f t="shared" si="20"/>
        <v>0.78539816339744828</v>
      </c>
      <c r="Y47" s="26"/>
      <c r="Z47" s="29">
        <f t="shared" si="21"/>
        <v>0.76394372684109757</v>
      </c>
      <c r="AA47" s="29">
        <f t="shared" si="22"/>
        <v>4.1999999999999993</v>
      </c>
      <c r="AB47" s="29">
        <f t="shared" si="23"/>
        <v>-1.5278874536821951</v>
      </c>
      <c r="AC47" s="29">
        <f t="shared" si="24"/>
        <v>-5.9999999999999991</v>
      </c>
      <c r="AD47" s="29">
        <f t="shared" si="25"/>
        <v>1.5278874536821951</v>
      </c>
      <c r="AE47" s="29">
        <f t="shared" si="26"/>
        <v>1.2</v>
      </c>
      <c r="AF47" s="29">
        <f t="shared" si="27"/>
        <v>0</v>
      </c>
      <c r="AG47" s="29">
        <f t="shared" si="28"/>
        <v>-0.59999999999999987</v>
      </c>
      <c r="AH47" s="30">
        <f t="shared" si="29"/>
        <v>-0.59999999999999987</v>
      </c>
      <c r="AI47" s="3"/>
      <c r="AJ47" s="3"/>
      <c r="AK47" s="1"/>
      <c r="AL47" s="1"/>
      <c r="AM47" s="1"/>
      <c r="AN47" s="1"/>
      <c r="AO47" s="1"/>
      <c r="AP47" s="1"/>
      <c r="AQ47" s="3"/>
      <c r="AR47" s="3"/>
      <c r="AS47" s="3"/>
      <c r="AT47" s="3"/>
      <c r="AU47" s="3"/>
      <c r="AV47" s="3"/>
      <c r="AW47" s="3"/>
      <c r="AX47" s="3"/>
    </row>
    <row r="48" spans="2:50" ht="12.5" customHeight="1" x14ac:dyDescent="0.35">
      <c r="B48" s="13">
        <v>36</v>
      </c>
      <c r="C48" s="25">
        <f t="shared" si="3"/>
        <v>5.6548667764616276</v>
      </c>
      <c r="D48" s="26">
        <f t="shared" si="4"/>
        <v>-0.58778525229247336</v>
      </c>
      <c r="E48" s="1"/>
      <c r="F48" s="27">
        <f t="shared" si="5"/>
        <v>5.6548667764616276</v>
      </c>
      <c r="G48" s="26"/>
      <c r="H48" s="28">
        <f t="shared" si="6"/>
        <v>1</v>
      </c>
      <c r="I48" s="28">
        <f t="shared" si="7"/>
        <v>5.6548667764616276</v>
      </c>
      <c r="J48" s="28">
        <f t="shared" si="8"/>
        <v>0</v>
      </c>
      <c r="K48" s="28">
        <f t="shared" si="9"/>
        <v>5.6548667764616276</v>
      </c>
      <c r="L48" s="27">
        <f t="shared" si="10"/>
        <v>5.6548667764616276</v>
      </c>
      <c r="M48" s="26"/>
      <c r="N48" s="28">
        <f t="shared" si="11"/>
        <v>1</v>
      </c>
      <c r="O48" s="28">
        <f t="shared" si="12"/>
        <v>5.6548667764616276</v>
      </c>
      <c r="P48" s="28">
        <f t="shared" si="13"/>
        <v>-1.5707963267948966</v>
      </c>
      <c r="Q48" s="28">
        <f t="shared" si="14"/>
        <v>4.0840704496667311</v>
      </c>
      <c r="R48" s="27">
        <f t="shared" si="15"/>
        <v>4.0840704496667311</v>
      </c>
      <c r="S48" s="26"/>
      <c r="T48" s="28">
        <f t="shared" si="16"/>
        <v>1</v>
      </c>
      <c r="U48" s="28">
        <f t="shared" si="17"/>
        <v>5.6548667764616276</v>
      </c>
      <c r="V48" s="28">
        <f t="shared" si="18"/>
        <v>-4.7123889803846897</v>
      </c>
      <c r="W48" s="28">
        <f t="shared" si="19"/>
        <v>0.94247779607693793</v>
      </c>
      <c r="X48" s="27">
        <f t="shared" si="20"/>
        <v>0.94247779607693793</v>
      </c>
      <c r="Y48" s="26"/>
      <c r="Z48" s="29">
        <f t="shared" si="21"/>
        <v>0.76394372684109757</v>
      </c>
      <c r="AA48" s="29">
        <f t="shared" si="22"/>
        <v>4.3199999999999994</v>
      </c>
      <c r="AB48" s="29">
        <f t="shared" si="23"/>
        <v>-1.5278874536821951</v>
      </c>
      <c r="AC48" s="29">
        <f t="shared" si="24"/>
        <v>-6.2399999999999993</v>
      </c>
      <c r="AD48" s="29">
        <f t="shared" si="25"/>
        <v>1.5278874536821951</v>
      </c>
      <c r="AE48" s="29">
        <f t="shared" si="26"/>
        <v>1.44</v>
      </c>
      <c r="AF48" s="29">
        <f t="shared" si="27"/>
        <v>0</v>
      </c>
      <c r="AG48" s="29">
        <f t="shared" si="28"/>
        <v>-0.48</v>
      </c>
      <c r="AH48" s="30">
        <f t="shared" si="29"/>
        <v>-0.48</v>
      </c>
      <c r="AI48" s="3"/>
      <c r="AJ48" s="3"/>
      <c r="AK48" s="1"/>
      <c r="AL48" s="1"/>
      <c r="AM48" s="1"/>
      <c r="AN48" s="1"/>
      <c r="AO48" s="1"/>
      <c r="AP48" s="1"/>
      <c r="AQ48" s="3"/>
      <c r="AR48" s="3"/>
      <c r="AS48" s="3"/>
      <c r="AT48" s="3"/>
      <c r="AU48" s="3"/>
      <c r="AV48" s="3"/>
      <c r="AW48" s="3"/>
      <c r="AX48" s="3"/>
    </row>
    <row r="49" spans="2:50" ht="12.5" customHeight="1" x14ac:dyDescent="0.35">
      <c r="B49" s="13">
        <v>37</v>
      </c>
      <c r="C49" s="25">
        <f t="shared" si="3"/>
        <v>5.8119464091411173</v>
      </c>
      <c r="D49" s="26">
        <f t="shared" si="4"/>
        <v>-0.45399049973954697</v>
      </c>
      <c r="E49" s="1"/>
      <c r="F49" s="27">
        <f t="shared" si="5"/>
        <v>5.8119464091411173</v>
      </c>
      <c r="G49" s="26"/>
      <c r="H49" s="28">
        <f t="shared" si="6"/>
        <v>1</v>
      </c>
      <c r="I49" s="28">
        <f t="shared" si="7"/>
        <v>5.8119464091411173</v>
      </c>
      <c r="J49" s="28">
        <f t="shared" si="8"/>
        <v>0</v>
      </c>
      <c r="K49" s="28">
        <f t="shared" si="9"/>
        <v>5.8119464091411173</v>
      </c>
      <c r="L49" s="27">
        <f t="shared" si="10"/>
        <v>5.8119464091411173</v>
      </c>
      <c r="M49" s="26"/>
      <c r="N49" s="28">
        <f t="shared" si="11"/>
        <v>1</v>
      </c>
      <c r="O49" s="28">
        <f t="shared" si="12"/>
        <v>5.8119464091411173</v>
      </c>
      <c r="P49" s="28">
        <f t="shared" si="13"/>
        <v>-1.5707963267948966</v>
      </c>
      <c r="Q49" s="28">
        <f t="shared" si="14"/>
        <v>4.2411500823462207</v>
      </c>
      <c r="R49" s="27">
        <f t="shared" si="15"/>
        <v>4.2411500823462207</v>
      </c>
      <c r="S49" s="26"/>
      <c r="T49" s="28">
        <f t="shared" si="16"/>
        <v>1</v>
      </c>
      <c r="U49" s="28">
        <f t="shared" si="17"/>
        <v>5.8119464091411173</v>
      </c>
      <c r="V49" s="28">
        <f t="shared" si="18"/>
        <v>-4.7123889803846897</v>
      </c>
      <c r="W49" s="28">
        <f t="shared" si="19"/>
        <v>1.0995574287564276</v>
      </c>
      <c r="X49" s="27">
        <f t="shared" si="20"/>
        <v>1.0995574287564276</v>
      </c>
      <c r="Y49" s="26"/>
      <c r="Z49" s="29">
        <f t="shared" si="21"/>
        <v>0.76394372684109757</v>
      </c>
      <c r="AA49" s="29">
        <f t="shared" si="22"/>
        <v>4.4399999999999995</v>
      </c>
      <c r="AB49" s="29">
        <f t="shared" si="23"/>
        <v>-1.5278874536821951</v>
      </c>
      <c r="AC49" s="29">
        <f t="shared" si="24"/>
        <v>-6.4799999999999995</v>
      </c>
      <c r="AD49" s="29">
        <f t="shared" si="25"/>
        <v>1.5278874536821951</v>
      </c>
      <c r="AE49" s="29">
        <f t="shared" si="26"/>
        <v>1.68</v>
      </c>
      <c r="AF49" s="29">
        <f t="shared" si="27"/>
        <v>0</v>
      </c>
      <c r="AG49" s="29">
        <f t="shared" si="28"/>
        <v>-0.3600000000000001</v>
      </c>
      <c r="AH49" s="30">
        <f t="shared" si="29"/>
        <v>-0.3600000000000001</v>
      </c>
      <c r="AI49" s="3"/>
      <c r="AJ49" s="3"/>
      <c r="AK49" s="1"/>
      <c r="AL49" s="1"/>
      <c r="AM49" s="1"/>
      <c r="AN49" s="1"/>
      <c r="AO49" s="1"/>
      <c r="AP49" s="1"/>
      <c r="AQ49" s="3"/>
      <c r="AR49" s="3"/>
      <c r="AS49" s="3"/>
      <c r="AT49" s="3"/>
      <c r="AU49" s="3"/>
      <c r="AV49" s="3"/>
      <c r="AW49" s="3"/>
      <c r="AX49" s="3"/>
    </row>
    <row r="50" spans="2:50" ht="12.5" customHeight="1" x14ac:dyDescent="0.35">
      <c r="B50" s="13">
        <v>38</v>
      </c>
      <c r="C50" s="25">
        <f t="shared" si="3"/>
        <v>5.9690260418206069</v>
      </c>
      <c r="D50" s="26">
        <f t="shared" si="4"/>
        <v>-0.30901699437494762</v>
      </c>
      <c r="E50" s="1"/>
      <c r="F50" s="27">
        <f t="shared" si="5"/>
        <v>5.9690260418206069</v>
      </c>
      <c r="G50" s="26"/>
      <c r="H50" s="28">
        <f t="shared" si="6"/>
        <v>1</v>
      </c>
      <c r="I50" s="28">
        <f t="shared" si="7"/>
        <v>5.9690260418206069</v>
      </c>
      <c r="J50" s="28">
        <f t="shared" si="8"/>
        <v>0</v>
      </c>
      <c r="K50" s="28">
        <f t="shared" si="9"/>
        <v>5.9690260418206069</v>
      </c>
      <c r="L50" s="27">
        <f t="shared" si="10"/>
        <v>5.9690260418206069</v>
      </c>
      <c r="M50" s="26"/>
      <c r="N50" s="28">
        <f t="shared" si="11"/>
        <v>1</v>
      </c>
      <c r="O50" s="28">
        <f t="shared" si="12"/>
        <v>5.9690260418206069</v>
      </c>
      <c r="P50" s="28">
        <f t="shared" si="13"/>
        <v>-1.5707963267948966</v>
      </c>
      <c r="Q50" s="28">
        <f t="shared" si="14"/>
        <v>4.3982297150257104</v>
      </c>
      <c r="R50" s="27">
        <f t="shared" si="15"/>
        <v>4.3982297150257104</v>
      </c>
      <c r="S50" s="26"/>
      <c r="T50" s="28">
        <f t="shared" si="16"/>
        <v>1</v>
      </c>
      <c r="U50" s="28">
        <f t="shared" si="17"/>
        <v>5.9690260418206069</v>
      </c>
      <c r="V50" s="28">
        <f t="shared" si="18"/>
        <v>-4.7123889803846897</v>
      </c>
      <c r="W50" s="28">
        <f t="shared" si="19"/>
        <v>1.2566370614359172</v>
      </c>
      <c r="X50" s="27">
        <f t="shared" si="20"/>
        <v>1.2566370614359172</v>
      </c>
      <c r="Y50" s="26"/>
      <c r="Z50" s="29">
        <f t="shared" si="21"/>
        <v>0.76394372684109757</v>
      </c>
      <c r="AA50" s="29">
        <f t="shared" si="22"/>
        <v>4.5599999999999996</v>
      </c>
      <c r="AB50" s="29">
        <f t="shared" si="23"/>
        <v>-1.5278874536821951</v>
      </c>
      <c r="AC50" s="29">
        <f t="shared" si="24"/>
        <v>-6.72</v>
      </c>
      <c r="AD50" s="29">
        <f t="shared" si="25"/>
        <v>1.5278874536821951</v>
      </c>
      <c r="AE50" s="29">
        <f t="shared" si="26"/>
        <v>1.92</v>
      </c>
      <c r="AF50" s="29">
        <f t="shared" si="27"/>
        <v>0</v>
      </c>
      <c r="AG50" s="29">
        <f t="shared" si="28"/>
        <v>-0.24000000000000021</v>
      </c>
      <c r="AH50" s="30">
        <f t="shared" si="29"/>
        <v>-0.24000000000000021</v>
      </c>
      <c r="AI50" s="3"/>
      <c r="AJ50" s="3"/>
      <c r="AK50" s="1"/>
      <c r="AL50" s="1"/>
      <c r="AM50" s="1"/>
      <c r="AN50" s="1"/>
      <c r="AO50" s="1"/>
      <c r="AP50" s="1"/>
      <c r="AQ50" s="3"/>
      <c r="AR50" s="3"/>
      <c r="AS50" s="3"/>
      <c r="AT50" s="3"/>
      <c r="AU50" s="3"/>
      <c r="AV50" s="3"/>
      <c r="AW50" s="3"/>
      <c r="AX50" s="3"/>
    </row>
    <row r="51" spans="2:50" ht="12.5" customHeight="1" x14ac:dyDescent="0.35">
      <c r="B51" s="13">
        <v>39</v>
      </c>
      <c r="C51" s="25">
        <f t="shared" si="3"/>
        <v>6.1261056745000966</v>
      </c>
      <c r="D51" s="26">
        <f t="shared" si="4"/>
        <v>-0.15643446504023112</v>
      </c>
      <c r="E51" s="1"/>
      <c r="F51" s="27">
        <f t="shared" si="5"/>
        <v>6.1261056745000966</v>
      </c>
      <c r="G51" s="26"/>
      <c r="H51" s="28">
        <f t="shared" si="6"/>
        <v>1</v>
      </c>
      <c r="I51" s="28">
        <f t="shared" si="7"/>
        <v>6.1261056745000966</v>
      </c>
      <c r="J51" s="28">
        <f t="shared" si="8"/>
        <v>0</v>
      </c>
      <c r="K51" s="28">
        <f t="shared" si="9"/>
        <v>6.1261056745000966</v>
      </c>
      <c r="L51" s="27">
        <f t="shared" si="10"/>
        <v>6.1261056745000966</v>
      </c>
      <c r="M51" s="26"/>
      <c r="N51" s="28">
        <f t="shared" si="11"/>
        <v>1</v>
      </c>
      <c r="O51" s="28">
        <f t="shared" si="12"/>
        <v>6.1261056745000966</v>
      </c>
      <c r="P51" s="28">
        <f t="shared" si="13"/>
        <v>-1.5707963267948966</v>
      </c>
      <c r="Q51" s="28">
        <f t="shared" si="14"/>
        <v>4.5553093477052</v>
      </c>
      <c r="R51" s="27">
        <f t="shared" si="15"/>
        <v>4.5553093477052</v>
      </c>
      <c r="S51" s="26"/>
      <c r="T51" s="28">
        <f t="shared" si="16"/>
        <v>1</v>
      </c>
      <c r="U51" s="28">
        <f t="shared" si="17"/>
        <v>6.1261056745000966</v>
      </c>
      <c r="V51" s="28">
        <f t="shared" si="18"/>
        <v>-4.7123889803846897</v>
      </c>
      <c r="W51" s="28">
        <f t="shared" si="19"/>
        <v>1.4137166941154069</v>
      </c>
      <c r="X51" s="27">
        <f t="shared" si="20"/>
        <v>1.4137166941154069</v>
      </c>
      <c r="Y51" s="26"/>
      <c r="Z51" s="29">
        <f t="shared" si="21"/>
        <v>0.76394372684109757</v>
      </c>
      <c r="AA51" s="29">
        <f t="shared" si="22"/>
        <v>4.68</v>
      </c>
      <c r="AB51" s="29">
        <f t="shared" si="23"/>
        <v>-1.5278874536821951</v>
      </c>
      <c r="AC51" s="29">
        <f t="shared" si="24"/>
        <v>-6.9599999999999991</v>
      </c>
      <c r="AD51" s="29">
        <f t="shared" si="25"/>
        <v>1.5278874536821951</v>
      </c>
      <c r="AE51" s="29">
        <f t="shared" si="26"/>
        <v>2.1599999999999997</v>
      </c>
      <c r="AF51" s="29">
        <f t="shared" si="27"/>
        <v>0</v>
      </c>
      <c r="AG51" s="29">
        <f t="shared" si="28"/>
        <v>-0.11999999999999966</v>
      </c>
      <c r="AH51" s="30">
        <f t="shared" si="29"/>
        <v>-0.11999999999999966</v>
      </c>
      <c r="AI51" s="3"/>
      <c r="AJ51" s="3"/>
      <c r="AK51" s="1"/>
      <c r="AL51" s="1"/>
      <c r="AM51" s="1"/>
      <c r="AN51" s="1"/>
      <c r="AO51" s="1"/>
      <c r="AP51" s="1"/>
      <c r="AQ51" s="3"/>
      <c r="AR51" s="3"/>
      <c r="AS51" s="3"/>
      <c r="AT51" s="3"/>
      <c r="AU51" s="3"/>
      <c r="AV51" s="3"/>
      <c r="AW51" s="3"/>
      <c r="AX51" s="3"/>
    </row>
    <row r="52" spans="2:50" ht="12.5" customHeight="1" x14ac:dyDescent="0.35">
      <c r="B52" s="13">
        <v>40</v>
      </c>
      <c r="C52" s="25">
        <f t="shared" si="3"/>
        <v>6.2831853071795862</v>
      </c>
      <c r="D52" s="26">
        <f t="shared" si="4"/>
        <v>-2.45029690981724E-16</v>
      </c>
      <c r="E52" s="1"/>
      <c r="F52" s="27">
        <f t="shared" si="5"/>
        <v>6.2831853071795862</v>
      </c>
      <c r="G52" s="26"/>
      <c r="H52" s="28">
        <f t="shared" si="6"/>
        <v>1</v>
      </c>
      <c r="I52" s="28">
        <f t="shared" si="7"/>
        <v>6.2831853071795862</v>
      </c>
      <c r="J52" s="28">
        <f t="shared" si="8"/>
        <v>0</v>
      </c>
      <c r="K52" s="28">
        <f t="shared" si="9"/>
        <v>6.2831853071795862</v>
      </c>
      <c r="L52" s="27">
        <f t="shared" si="10"/>
        <v>6.2831853071795862</v>
      </c>
      <c r="M52" s="26"/>
      <c r="N52" s="28">
        <f t="shared" si="11"/>
        <v>1</v>
      </c>
      <c r="O52" s="28">
        <f t="shared" si="12"/>
        <v>6.2831853071795862</v>
      </c>
      <c r="P52" s="28">
        <f t="shared" si="13"/>
        <v>-1.5707963267948966</v>
      </c>
      <c r="Q52" s="28">
        <f t="shared" si="14"/>
        <v>4.7123889803846897</v>
      </c>
      <c r="R52" s="27">
        <f t="shared" si="15"/>
        <v>4.7123889803846897</v>
      </c>
      <c r="S52" s="26"/>
      <c r="T52" s="28">
        <f t="shared" si="16"/>
        <v>1</v>
      </c>
      <c r="U52" s="28">
        <f t="shared" si="17"/>
        <v>6.2831853071795862</v>
      </c>
      <c r="V52" s="28">
        <f t="shared" si="18"/>
        <v>-4.7123889803846897</v>
      </c>
      <c r="W52" s="28">
        <f t="shared" si="19"/>
        <v>1.5707963267948966</v>
      </c>
      <c r="X52" s="27">
        <f t="shared" si="20"/>
        <v>1.5707963267948966</v>
      </c>
      <c r="Y52" s="26"/>
      <c r="Z52" s="29">
        <f t="shared" si="21"/>
        <v>0.76394372684109757</v>
      </c>
      <c r="AA52" s="29">
        <f t="shared" si="22"/>
        <v>4.8</v>
      </c>
      <c r="AB52" s="29">
        <f t="shared" si="23"/>
        <v>-1.5278874536821951</v>
      </c>
      <c r="AC52" s="29">
        <f t="shared" si="24"/>
        <v>-7.1999999999999993</v>
      </c>
      <c r="AD52" s="29">
        <f t="shared" si="25"/>
        <v>1.5278874536821951</v>
      </c>
      <c r="AE52" s="29">
        <f t="shared" si="26"/>
        <v>2.4</v>
      </c>
      <c r="AF52" s="29">
        <f t="shared" si="27"/>
        <v>0</v>
      </c>
      <c r="AG52" s="29">
        <f t="shared" si="28"/>
        <v>4.4408920985006262E-16</v>
      </c>
      <c r="AH52" s="30">
        <f t="shared" si="29"/>
        <v>4.4408920985006262E-16</v>
      </c>
      <c r="AI52" s="3"/>
      <c r="AJ52" s="3"/>
      <c r="AK52" s="1"/>
      <c r="AL52" s="1"/>
      <c r="AM52" s="1"/>
      <c r="AN52" s="1"/>
      <c r="AO52" s="1"/>
      <c r="AP52" s="1"/>
      <c r="AQ52" s="3"/>
      <c r="AR52" s="3"/>
      <c r="AS52" s="3"/>
      <c r="AT52" s="3"/>
      <c r="AU52" s="3"/>
      <c r="AV52" s="3"/>
      <c r="AW52" s="3"/>
      <c r="AX52" s="3"/>
    </row>
    <row r="53" spans="2:50" ht="12.5" customHeight="1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2"/>
      <c r="AA53" s="2"/>
      <c r="AB53" s="2"/>
      <c r="AC53" s="2"/>
      <c r="AD53" s="1"/>
      <c r="AE53" s="1"/>
      <c r="AF53" s="1"/>
      <c r="AG53" s="1"/>
      <c r="AH53" s="1"/>
      <c r="AI53" s="3"/>
      <c r="AJ53" s="3"/>
      <c r="AK53" s="1"/>
      <c r="AL53" s="1"/>
      <c r="AM53" s="1"/>
      <c r="AN53" s="1"/>
      <c r="AO53" s="1"/>
      <c r="AP53" s="1"/>
      <c r="AQ53" s="3"/>
      <c r="AR53" s="3"/>
      <c r="AS53" s="3"/>
      <c r="AT53" s="3"/>
      <c r="AU53" s="3"/>
      <c r="AV53" s="3"/>
      <c r="AW53" s="3"/>
      <c r="AX53" s="3"/>
    </row>
  </sheetData>
  <mergeCells count="3">
    <mergeCell ref="H8:X8"/>
    <mergeCell ref="Z8:AH8"/>
    <mergeCell ref="AK2:AL2"/>
  </mergeCells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0985BF5A53954294232083BD393D14" ma:contentTypeVersion="13" ma:contentTypeDescription="Create a new document." ma:contentTypeScope="" ma:versionID="eb4ea24748e4632cbb497c20b1a5c232">
  <xsd:schema xmlns:xsd="http://www.w3.org/2001/XMLSchema" xmlns:xs="http://www.w3.org/2001/XMLSchema" xmlns:p="http://schemas.microsoft.com/office/2006/metadata/properties" xmlns:ns3="1c7dad6d-8e22-4168-80c3-2202dcbafdde" xmlns:ns4="c7c97a5f-3ce7-4829-ab3f-3927017660de" targetNamespace="http://schemas.microsoft.com/office/2006/metadata/properties" ma:root="true" ma:fieldsID="e3a319dfce9ac68591ffe58a17d694a1" ns3:_="" ns4:_="">
    <xsd:import namespace="1c7dad6d-8e22-4168-80c3-2202dcbafdde"/>
    <xsd:import namespace="c7c97a5f-3ce7-4829-ab3f-3927017660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dad6d-8e22-4168-80c3-2202dcbafd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7a5f-3ce7-4829-ab3f-39270176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AB2FD-7771-4593-9D40-7B2CD4ADDC4C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1c7dad6d-8e22-4168-80c3-2202dcbafdd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7c97a5f-3ce7-4829-ab3f-3927017660d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49ACA6-9F76-4B73-A409-3077F36B2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7dad6d-8e22-4168-80c3-2202dcbafdde"/>
    <ds:schemaRef ds:uri="c7c97a5f-3ce7-4829-ab3f-392701766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9D35F-01FB-4DD5-A3A9-5AEC9D9378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sin(x)</vt:lpstr>
    </vt:vector>
  </TitlesOfParts>
  <Company>ams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Pennings</dc:creator>
  <cp:lastModifiedBy>maarten</cp:lastModifiedBy>
  <dcterms:created xsi:type="dcterms:W3CDTF">2021-07-19T21:37:41Z</dcterms:created>
  <dcterms:modified xsi:type="dcterms:W3CDTF">2021-07-31T19:15:37Z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0x010100790985BF5A53954294232083BD393D14</vt:lpwstr>
  </property>
</Properties>
</file>