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\\192.168.1.127\Sistemas\Reportes_AMSA\ReporteGeneralDeVentasPorUnidades\Plantilla\Copia\"/>
    </mc:Choice>
  </mc:AlternateContent>
  <xr:revisionPtr revIDLastSave="0" documentId="13_ncr:1_{74151533-4955-4B51-9B8A-B24F30EB492F}" xr6:coauthVersionLast="36" xr6:coauthVersionMax="36" xr10:uidLastSave="{00000000-0000-0000-0000-000000000000}"/>
  <bookViews>
    <workbookView xWindow="0" yWindow="0" windowWidth="20490" windowHeight="7455" xr2:uid="{00000000-000D-0000-FFFF-FFFF00000000}"/>
  </bookViews>
  <sheets>
    <sheet name="Hoja1" sheetId="1" r:id="rId1"/>
  </sheets>
  <definedNames>
    <definedName name="_xlnm._FilterDatabase" localSheetId="0" hidden="1">Hoja1!$A$8:$B$8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52" i="1" l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AI50" i="1"/>
  <c r="AH50" i="1"/>
  <c r="T50" i="1"/>
  <c r="S50" i="1"/>
  <c r="AI49" i="1"/>
  <c r="AH49" i="1"/>
  <c r="T49" i="1"/>
  <c r="S49" i="1"/>
  <c r="AI48" i="1"/>
  <c r="AH48" i="1"/>
  <c r="T48" i="1"/>
  <c r="S48" i="1"/>
  <c r="AI47" i="1"/>
  <c r="AH47" i="1"/>
  <c r="T47" i="1"/>
  <c r="S47" i="1"/>
  <c r="AI46" i="1"/>
  <c r="AH46" i="1"/>
  <c r="T46" i="1"/>
  <c r="S46" i="1"/>
  <c r="AI45" i="1"/>
  <c r="AH45" i="1"/>
  <c r="T45" i="1"/>
  <c r="S45" i="1"/>
  <c r="AI44" i="1"/>
  <c r="AH44" i="1"/>
  <c r="T44" i="1"/>
  <c r="S44" i="1"/>
  <c r="AI43" i="1"/>
  <c r="AH43" i="1"/>
  <c r="T43" i="1"/>
  <c r="S43" i="1"/>
  <c r="AI42" i="1"/>
  <c r="AH42" i="1"/>
  <c r="T42" i="1"/>
  <c r="S42" i="1"/>
  <c r="AI41" i="1"/>
  <c r="AH41" i="1"/>
  <c r="T41" i="1"/>
  <c r="S41" i="1"/>
  <c r="AI40" i="1"/>
  <c r="AH40" i="1"/>
  <c r="T40" i="1"/>
  <c r="S40" i="1"/>
  <c r="AI39" i="1"/>
  <c r="AH39" i="1"/>
  <c r="T39" i="1"/>
  <c r="S39" i="1"/>
  <c r="AI38" i="1"/>
  <c r="AH38" i="1"/>
  <c r="T38" i="1"/>
  <c r="S38" i="1"/>
  <c r="AI37" i="1"/>
  <c r="AH37" i="1"/>
  <c r="T37" i="1"/>
  <c r="S37" i="1"/>
  <c r="AI36" i="1"/>
  <c r="AH36" i="1"/>
  <c r="T36" i="1"/>
  <c r="S36" i="1"/>
  <c r="AI35" i="1"/>
  <c r="AH35" i="1"/>
  <c r="T35" i="1"/>
  <c r="S35" i="1"/>
  <c r="AI34" i="1"/>
  <c r="AH34" i="1"/>
  <c r="T34" i="1"/>
  <c r="S34" i="1"/>
  <c r="AI33" i="1"/>
  <c r="AH33" i="1"/>
  <c r="T33" i="1"/>
  <c r="S33" i="1"/>
  <c r="AI32" i="1"/>
  <c r="AH32" i="1"/>
  <c r="T32" i="1"/>
  <c r="S32" i="1"/>
  <c r="AI31" i="1"/>
  <c r="AH31" i="1"/>
  <c r="T31" i="1"/>
  <c r="S31" i="1"/>
  <c r="AI30" i="1"/>
  <c r="AH30" i="1"/>
  <c r="T30" i="1"/>
  <c r="S30" i="1"/>
  <c r="AI29" i="1"/>
  <c r="AH29" i="1"/>
  <c r="T29" i="1"/>
  <c r="S29" i="1"/>
  <c r="AI28" i="1"/>
  <c r="AH28" i="1"/>
  <c r="T28" i="1"/>
  <c r="S28" i="1"/>
  <c r="AI27" i="1"/>
  <c r="AH27" i="1"/>
  <c r="T27" i="1"/>
  <c r="S27" i="1"/>
  <c r="AI26" i="1"/>
  <c r="AH26" i="1"/>
  <c r="T26" i="1"/>
  <c r="S26" i="1"/>
  <c r="AI25" i="1"/>
  <c r="AH25" i="1"/>
  <c r="T25" i="1"/>
  <c r="S25" i="1"/>
  <c r="AI24" i="1"/>
  <c r="AH24" i="1"/>
  <c r="T24" i="1"/>
  <c r="S24" i="1"/>
  <c r="AI23" i="1"/>
  <c r="AH23" i="1"/>
  <c r="T23" i="1"/>
  <c r="S23" i="1"/>
  <c r="AI22" i="1"/>
  <c r="AH22" i="1"/>
  <c r="T22" i="1"/>
  <c r="S22" i="1"/>
  <c r="AI21" i="1"/>
  <c r="AH21" i="1"/>
  <c r="T21" i="1"/>
  <c r="S21" i="1"/>
  <c r="AI20" i="1"/>
  <c r="AH20" i="1"/>
  <c r="T20" i="1"/>
  <c r="S20" i="1"/>
  <c r="AI19" i="1"/>
  <c r="AH19" i="1"/>
  <c r="T19" i="1"/>
  <c r="S19" i="1"/>
  <c r="AI18" i="1"/>
  <c r="AH18" i="1"/>
  <c r="T18" i="1"/>
  <c r="S18" i="1"/>
  <c r="AI17" i="1"/>
  <c r="AH17" i="1"/>
  <c r="T17" i="1"/>
  <c r="S17" i="1"/>
  <c r="AI16" i="1"/>
  <c r="AH16" i="1"/>
  <c r="T16" i="1"/>
  <c r="S16" i="1"/>
  <c r="AI15" i="1"/>
  <c r="AH15" i="1"/>
  <c r="T15" i="1"/>
  <c r="S15" i="1"/>
  <c r="AI14" i="1"/>
  <c r="AH14" i="1"/>
  <c r="T14" i="1"/>
  <c r="S14" i="1"/>
  <c r="AI13" i="1"/>
  <c r="AH13" i="1"/>
  <c r="T13" i="1"/>
  <c r="S13" i="1"/>
  <c r="AI12" i="1"/>
  <c r="AH12" i="1"/>
  <c r="T12" i="1"/>
  <c r="S12" i="1"/>
  <c r="AI11" i="1"/>
  <c r="AH11" i="1"/>
  <c r="T11" i="1"/>
  <c r="S11" i="1"/>
  <c r="AI10" i="1"/>
  <c r="AH10" i="1"/>
  <c r="T10" i="1"/>
  <c r="S10" i="1"/>
  <c r="AI9" i="1"/>
  <c r="AH9" i="1"/>
  <c r="T9" i="1"/>
  <c r="S9" i="1"/>
</calcChain>
</file>

<file path=xl/sharedStrings.xml><?xml version="1.0" encoding="utf-8"?>
<sst xmlns="http://schemas.openxmlformats.org/spreadsheetml/2006/main" count="142" uniqueCount="103">
  <si>
    <t>Codigo</t>
  </si>
  <si>
    <t>Nombre</t>
  </si>
  <si>
    <t>Unidad</t>
  </si>
  <si>
    <t>MATRIZ</t>
  </si>
  <si>
    <t>LOPEZ PORTILLO</t>
  </si>
  <si>
    <t>IGNACION SALAZAR</t>
  </si>
  <si>
    <t>SAN PEDRO</t>
  </si>
  <si>
    <t>PLANTA</t>
  </si>
  <si>
    <t>VENTAS ESPECIALES</t>
  </si>
  <si>
    <t>MAJERUS</t>
  </si>
  <si>
    <t>LOPEZ FUENTES</t>
  </si>
  <si>
    <t>TOTALES</t>
  </si>
  <si>
    <t>REPORTE GENERAL DE VENTAS POR UNIDADES Y MONTOS</t>
  </si>
  <si>
    <t>ACEROS MEXICO SA DE CV</t>
  </si>
  <si>
    <t>Del:</t>
  </si>
  <si>
    <t>Al:</t>
  </si>
  <si>
    <t>Peso</t>
  </si>
  <si>
    <t>VENTAS CONSIGNACION</t>
  </si>
  <si>
    <t>31/12/2023</t>
  </si>
  <si>
    <t>PML012</t>
  </si>
  <si>
    <t>AMSA Polin Monten  4 x 2 C-14  ML</t>
  </si>
  <si>
    <t>PML014</t>
  </si>
  <si>
    <t>AMSA Polin Monten  5 x 2 C-14  ML</t>
  </si>
  <si>
    <t>PML016</t>
  </si>
  <si>
    <t>AMSA Polin Monten  6 x 2 C-14  ML</t>
  </si>
  <si>
    <t>PML020</t>
  </si>
  <si>
    <t>AMSA Polin Monten  8 x 2  1l2 C-14  ML</t>
  </si>
  <si>
    <t>POLM0004</t>
  </si>
  <si>
    <t>AMSA Polin Monten  3 x 1 1l2 x 6  mts  C-18</t>
  </si>
  <si>
    <t>POLM0005</t>
  </si>
  <si>
    <t>AMSA Polin Monten  3 x 1 1l2 x 6  mts  C-16</t>
  </si>
  <si>
    <t>POLM0006</t>
  </si>
  <si>
    <t>Polin Monten  3 x 1 1l2 x 6  mts  C-14 Linea Rojo</t>
  </si>
  <si>
    <t>POLM0007</t>
  </si>
  <si>
    <t>AMSA Polin Monten  3 x 1 1l2 x 6  mts  C-14</t>
  </si>
  <si>
    <t>POLM0010</t>
  </si>
  <si>
    <t>Polin Monten  4 x 1 1l2 x 6  mts  C-14 Linea</t>
  </si>
  <si>
    <t>POLM0011</t>
  </si>
  <si>
    <t>AMSA Polin Monten  4 x 1 1l2 x 6  mts  C-14</t>
  </si>
  <si>
    <t>POLM0018</t>
  </si>
  <si>
    <t>Polin Monten  4 x 2 x 4  mts   C-14 Linea Rojo</t>
  </si>
  <si>
    <t>POLM0020</t>
  </si>
  <si>
    <t>AMSA Polin Monten  4 x 2 x 5  mts  C-14</t>
  </si>
  <si>
    <t>POLM0021</t>
  </si>
  <si>
    <t>Polin Monten  4 x 2 x 5  mts  C-14 Linea Rojo</t>
  </si>
  <si>
    <t>POLM0022</t>
  </si>
  <si>
    <t>AMSA Polin Monten  4 x 2 x 6  mts  C-18</t>
  </si>
  <si>
    <t>POLM0023</t>
  </si>
  <si>
    <t>AMSA Polin Monten  4 x 2 x 6  mts  C-16</t>
  </si>
  <si>
    <t>POLM0024</t>
  </si>
  <si>
    <t>Polin Monten  4 x 2 x 6  mts  C-14 Linea Rojo</t>
  </si>
  <si>
    <t>POLM0025</t>
  </si>
  <si>
    <t>AMSA Polin Monten  4 x 2 x 6  mts  C-14</t>
  </si>
  <si>
    <t>POLM0027</t>
  </si>
  <si>
    <t>AMSA Polin Monten  5 x 2 x 5  mts  C-14</t>
  </si>
  <si>
    <t>POLM0028</t>
  </si>
  <si>
    <t>Polin Monten  5 x 2 x 5  mts  C-14 Linea Rojo</t>
  </si>
  <si>
    <t>POLM0031</t>
  </si>
  <si>
    <t>Polin Monten  5 x 2 x 6  mts  C-14 Linea Rojo</t>
  </si>
  <si>
    <t>POLM0032</t>
  </si>
  <si>
    <t>AMSA Polin Monten  5 x 2 x 6  mts  C-14</t>
  </si>
  <si>
    <t>POLM0034</t>
  </si>
  <si>
    <t>Polin Monten  6 x 2 x 6  mts  C-14 Linea Rojo</t>
  </si>
  <si>
    <t>POLM0035</t>
  </si>
  <si>
    <t>AMSA Polin Monten  6 x 2 x 6  mts  C-14</t>
  </si>
  <si>
    <t>POLM0036</t>
  </si>
  <si>
    <t>Polin Monten  7 x 2  3l4 x 7  mts  C-14 Linea Rojo</t>
  </si>
  <si>
    <t>POLM0040</t>
  </si>
  <si>
    <t>AMSA Polin Monten  8 x 2  1l2 x 8  mts  C-14</t>
  </si>
  <si>
    <t>POLM0043</t>
  </si>
  <si>
    <t>Polin Monten  8 x 2  3l4 x 8  mts  C-14 Linea Rojo</t>
  </si>
  <si>
    <t>POLM0044</t>
  </si>
  <si>
    <t>AMSA Polin Monten  8 x 2  3l4 x 8  mts  C-14</t>
  </si>
  <si>
    <t>POLM0047</t>
  </si>
  <si>
    <t>Polin Monten  10 x 2  3l4 x 10  mts  C-14 Linea Rojo</t>
  </si>
  <si>
    <t>POLM0049</t>
  </si>
  <si>
    <t>Polin Monten  10 x 2  3l4 x 10  mts  C-12 Linea Rojo</t>
  </si>
  <si>
    <t>POLM0051</t>
  </si>
  <si>
    <t>Polin Monten  12 x 3  1l2 x 12  mts  C-14 Linea Rojo</t>
  </si>
  <si>
    <t>POLM0053</t>
  </si>
  <si>
    <t>Polin Monten  12 x 3  1l2 x 12  mts  C-12 Linea Rojo</t>
  </si>
  <si>
    <t>POLM0054</t>
  </si>
  <si>
    <t>Polin Monten  12 x 3  1l2 x 12  mts  C- 10 Linea Rojo</t>
  </si>
  <si>
    <t>POLM0057</t>
  </si>
  <si>
    <t>AMSA Polin Monten  12 x 4 x 12 Mts C-12</t>
  </si>
  <si>
    <t>POLM0059</t>
  </si>
  <si>
    <t>AMSA Polin Monten  8 x 2  3l4 x 8  mts  C-10</t>
  </si>
  <si>
    <t>POLM0066</t>
  </si>
  <si>
    <t>AMSA Polin Monten  3 x 2 x 6  Mts  C-14</t>
  </si>
  <si>
    <t>POLM0074</t>
  </si>
  <si>
    <t>Polin Monten  8 x 2 3l4 x 6 mts C-14 Linea</t>
  </si>
  <si>
    <t>POLM0079</t>
  </si>
  <si>
    <t>AMSA Polin Monten  8 x 2 x 8  C-14</t>
  </si>
  <si>
    <t>POLM0083</t>
  </si>
  <si>
    <t>Polin Monten  8 x 3 x 8  C-12 Linea</t>
  </si>
  <si>
    <t>POLM0088</t>
  </si>
  <si>
    <t>AMSA Polin Monten  12 x 3  1l2 x 12  C-12</t>
  </si>
  <si>
    <t>POLM0092</t>
  </si>
  <si>
    <t>Polin Monten  10 x 2  3l4 x 12  C-14 Barrenado Linea</t>
  </si>
  <si>
    <t>POLM0098</t>
  </si>
  <si>
    <t>AMSA Polin Monten   5 x 2  x  6  C-12</t>
  </si>
  <si>
    <t>POLM0105</t>
  </si>
  <si>
    <t>Amsa Polin Monten  12 x 3 1l2 x 12 C-10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</si>
</sst>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52"/>
  <sheetViews>
    <sheetView tabSelected="1" topLeftCell="H1" workbookViewId="0">
      <pane ySplit="8" topLeftCell="A9" activePane="bottomLeft" state="frozen"/>
      <selection pane="bottomLeft" activeCell="U13" sqref="U13"/>
    </sheetView>
  </sheetViews>
  <sheetFormatPr baseColWidth="10" defaultRowHeight="15" x14ac:dyDescent="0.25"/>
  <cols>
    <col min="2" max="2" width="50.42578125" style="1" customWidth="1"/>
    <col min="5" max="5" width="17.85546875" customWidth="1"/>
    <col min="7" max="7" width="19.5703125" customWidth="1"/>
  </cols>
  <sheetData>
    <row r="1" spans="1:37" ht="21" x14ac:dyDescent="0.35">
      <c r="C1" s="9" t="s">
        <v>12</v>
      </c>
      <c r="D1" s="9"/>
      <c r="E1" s="9"/>
      <c r="F1" s="9"/>
      <c r="G1" s="9"/>
      <c r="H1" s="9"/>
      <c r="I1" s="9"/>
    </row>
    <row r="2" spans="1:37" ht="15.75" x14ac:dyDescent="0.25">
      <c r="C2" s="10" t="s">
        <v>13</v>
      </c>
      <c r="D2" s="10"/>
      <c r="E2" s="10"/>
      <c r="F2" s="10"/>
      <c r="G2" s="10"/>
      <c r="H2" s="10"/>
      <c r="I2" s="10"/>
    </row>
    <row r="3" spans="1:37" x14ac:dyDescent="0.25">
      <c r="D3" t="s">
        <v>14</v>
      </c>
      <c r="E3" s="13">
        <v>44927</v>
      </c>
      <c r="F3" t="s">
        <v>15</v>
      </c>
      <c r="G3" t="s">
        <v>18</v>
      </c>
    </row>
    <row r="7" spans="1:37" x14ac:dyDescent="0.25">
      <c r="A7" s="2"/>
      <c r="B7" s="3"/>
      <c r="C7" s="8" t="s">
        <v>3</v>
      </c>
      <c r="D7" s="8"/>
      <c r="E7" s="8" t="s">
        <v>4</v>
      </c>
      <c r="F7" s="8"/>
      <c r="G7" s="8" t="s">
        <v>5</v>
      </c>
      <c r="H7" s="8"/>
      <c r="I7" s="8" t="s">
        <v>6</v>
      </c>
      <c r="J7" s="8"/>
      <c r="K7" s="8" t="s">
        <v>7</v>
      </c>
      <c r="L7" s="8"/>
      <c r="M7" s="8" t="s">
        <v>8</v>
      </c>
      <c r="N7" s="8"/>
      <c r="O7" s="8" t="s">
        <v>9</v>
      </c>
      <c r="P7" s="8"/>
      <c r="Q7" s="8" t="s">
        <v>10</v>
      </c>
      <c r="R7" s="8"/>
      <c r="S7" s="11" t="s">
        <v>17</v>
      </c>
      <c r="T7" s="12"/>
      <c r="U7" s="8" t="s">
        <v>11</v>
      </c>
      <c r="V7" s="8"/>
      <c r="W7" s="2"/>
      <c r="X7" s="8" t="s">
        <v>3</v>
      </c>
      <c r="Y7" s="8"/>
      <c r="Z7" s="8" t="s">
        <v>4</v>
      </c>
      <c r="AA7" s="8"/>
      <c r="AB7" s="8" t="s">
        <v>5</v>
      </c>
      <c r="AC7" s="8"/>
      <c r="AD7" s="8" t="s">
        <v>6</v>
      </c>
      <c r="AE7" s="8"/>
      <c r="AF7" s="8" t="s">
        <v>7</v>
      </c>
      <c r="AG7" s="8"/>
      <c r="AH7" s="8" t="s">
        <v>8</v>
      </c>
      <c r="AI7" s="8"/>
      <c r="AJ7" s="8" t="s">
        <v>11</v>
      </c>
      <c r="AK7" s="8"/>
    </row>
    <row r="8" spans="1:37" x14ac:dyDescent="0.25">
      <c r="A8" s="4" t="s">
        <v>0</v>
      </c>
      <c r="B8" s="4" t="s">
        <v>1</v>
      </c>
      <c r="C8" s="5" t="s">
        <v>2</v>
      </c>
      <c r="D8" s="5" t="s">
        <v>16</v>
      </c>
      <c r="E8" s="5" t="s">
        <v>2</v>
      </c>
      <c r="F8" s="6" t="s">
        <v>16</v>
      </c>
      <c r="G8" s="5" t="s">
        <v>2</v>
      </c>
      <c r="H8" s="6" t="s">
        <v>16</v>
      </c>
      <c r="I8" s="5" t="s">
        <v>2</v>
      </c>
      <c r="J8" s="6" t="s">
        <v>16</v>
      </c>
      <c r="K8" s="5" t="s">
        <v>2</v>
      </c>
      <c r="L8" s="6" t="s">
        <v>16</v>
      </c>
      <c r="M8" s="5" t="s">
        <v>2</v>
      </c>
      <c r="N8" s="6" t="s">
        <v>16</v>
      </c>
      <c r="O8" s="5" t="s">
        <v>2</v>
      </c>
      <c r="P8" s="6" t="s">
        <v>16</v>
      </c>
      <c r="Q8" s="5" t="s">
        <v>2</v>
      </c>
      <c r="R8" s="6" t="s">
        <v>16</v>
      </c>
      <c r="S8" s="7" t="s">
        <v>2</v>
      </c>
      <c r="T8" s="7" t="s">
        <v>16</v>
      </c>
      <c r="U8" s="5" t="s">
        <v>2</v>
      </c>
      <c r="V8" s="6" t="s">
        <v>16</v>
      </c>
      <c r="W8" s="2"/>
      <c r="X8" s="5" t="s">
        <v>2</v>
      </c>
      <c r="Y8" s="6" t="s">
        <v>16</v>
      </c>
      <c r="Z8" s="5" t="s">
        <v>2</v>
      </c>
      <c r="AA8" s="6" t="s">
        <v>16</v>
      </c>
      <c r="AB8" s="5" t="s">
        <v>2</v>
      </c>
      <c r="AC8" s="6" t="s">
        <v>16</v>
      </c>
      <c r="AD8" s="5" t="s">
        <v>2</v>
      </c>
      <c r="AE8" s="6" t="s">
        <v>16</v>
      </c>
      <c r="AF8" s="5" t="s">
        <v>2</v>
      </c>
      <c r="AG8" s="6" t="s">
        <v>16</v>
      </c>
      <c r="AH8" s="5" t="s">
        <v>2</v>
      </c>
      <c r="AI8" s="6" t="s">
        <v>16</v>
      </c>
      <c r="AJ8" s="5" t="s">
        <v>2</v>
      </c>
      <c r="AK8" s="6" t="s">
        <v>16</v>
      </c>
    </row>
    <row r="9" spans="1:37" x14ac:dyDescent="0.25">
      <c r="A9" t="s">
        <v>19</v>
      </c>
      <c r="B9" s="1" t="s">
        <v>20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91.2</v>
      </c>
      <c r="L9">
        <v>300.048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f>SUM(C9+E9+G9+I9+K9+M9+O9+Q9 )</f>
        <v>91.2</v>
      </c>
      <c r="T9">
        <f>SUM(D9+F9+H9+J9+L9+N9+P9+R9 )</f>
        <v>300.048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f>SUM(V9+X9+Z9+AB9+AD9+AF9 )</f>
        <v>0</v>
      </c>
      <c r="AI9">
        <f>SUM(W9+Y9+AA9+AC9+AE9+AG9 )</f>
        <v>0</v>
      </c>
    </row>
    <row r="10" spans="1:37" x14ac:dyDescent="0.25">
      <c r="A10" t="s">
        <v>21</v>
      </c>
      <c r="B10" s="1" t="s">
        <v>22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29</v>
      </c>
      <c r="L10">
        <v>106.14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f>SUM(C10+E10+G10+I10+K10+M10+O10+Q10 )</f>
        <v>29</v>
      </c>
      <c r="T10">
        <f>SUM(D10+F10+H10+J10+L10+N10+P10+R10 )</f>
        <v>106.14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f>SUM(V10+X10+Z10+AB10+AD10+AF10 )</f>
        <v>0</v>
      </c>
      <c r="AI10">
        <f>SUM(W10+Y10+AA10+AC10+AE10+AG10 )</f>
        <v>0</v>
      </c>
    </row>
    <row r="11" spans="1:37" x14ac:dyDescent="0.25">
      <c r="A11" t="s">
        <v>23</v>
      </c>
      <c r="B11" s="1" t="s">
        <v>24</v>
      </c>
      <c r="C11">
        <v>288</v>
      </c>
      <c r="D11">
        <v>1166.4000000000001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531.99</v>
      </c>
      <c r="N11">
        <v>2154.5594999999998</v>
      </c>
      <c r="O11">
        <v>0</v>
      </c>
      <c r="P11">
        <v>0</v>
      </c>
      <c r="Q11">
        <v>0</v>
      </c>
      <c r="R11">
        <v>0</v>
      </c>
      <c r="S11">
        <f>SUM(C11+E11+G11+I11+K11+M11+O11+Q11 )</f>
        <v>819.99</v>
      </c>
      <c r="T11">
        <f>SUM(D11+F11+H11+J11+L11+N11+P11+R11 )</f>
        <v>3320.9594999999999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f>SUM(V11+X11+Z11+AB11+AD11+AF11 )</f>
        <v>0</v>
      </c>
      <c r="AI11">
        <f>SUM(W11+Y11+AA11+AC11+AE11+AG11 )</f>
        <v>0</v>
      </c>
    </row>
    <row r="12" spans="1:37" x14ac:dyDescent="0.25">
      <c r="A12" t="s">
        <v>25</v>
      </c>
      <c r="B12" s="1" t="s">
        <v>26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261.52</v>
      </c>
      <c r="N12">
        <v>1406.9775999999999</v>
      </c>
      <c r="O12">
        <v>0</v>
      </c>
      <c r="P12">
        <v>0</v>
      </c>
      <c r="Q12">
        <v>0</v>
      </c>
      <c r="R12">
        <v>0</v>
      </c>
      <c r="S12">
        <f>SUM(C12+E12+G12+I12+K12+M12+O12+Q12 )</f>
        <v>261.52</v>
      </c>
      <c r="T12">
        <f>SUM(D12+F12+H12+J12+L12+N12+P12+R12 )</f>
        <v>1406.9775999999999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f>SUM(V12+X12+Z12+AB12+AD12+AF12 )</f>
        <v>0</v>
      </c>
      <c r="AI12">
        <f>SUM(W12+Y12+AA12+AC12+AE12+AG12 )</f>
        <v>0</v>
      </c>
    </row>
    <row r="13" spans="1:37" x14ac:dyDescent="0.25">
      <c r="A13" t="s">
        <v>27</v>
      </c>
      <c r="B13" s="1" t="s">
        <v>28</v>
      </c>
      <c r="C13">
        <v>812</v>
      </c>
      <c r="D13">
        <v>8120</v>
      </c>
      <c r="E13">
        <v>299</v>
      </c>
      <c r="F13">
        <v>2990</v>
      </c>
      <c r="G13">
        <v>462</v>
      </c>
      <c r="H13">
        <v>4620</v>
      </c>
      <c r="I13">
        <v>417</v>
      </c>
      <c r="J13">
        <v>4170</v>
      </c>
      <c r="K13">
        <v>0</v>
      </c>
      <c r="L13">
        <v>0</v>
      </c>
      <c r="M13">
        <v>39</v>
      </c>
      <c r="N13">
        <v>390</v>
      </c>
      <c r="O13">
        <v>0</v>
      </c>
      <c r="P13">
        <v>0</v>
      </c>
      <c r="Q13">
        <v>0</v>
      </c>
      <c r="R13">
        <v>0</v>
      </c>
      <c r="S13">
        <f>SUM(C13+E13+G13+I13+K13+M13+O13+Q13 )</f>
        <v>2029</v>
      </c>
      <c r="T13">
        <f>SUM(D13+F13+H13+J13+L13+N13+P13+R13 )</f>
        <v>20290</v>
      </c>
      <c r="V13">
        <v>0</v>
      </c>
      <c r="W13">
        <v>0</v>
      </c>
      <c r="X13">
        <v>0</v>
      </c>
      <c r="Y13">
        <v>0</v>
      </c>
      <c r="Z13">
        <v>1</v>
      </c>
      <c r="AA13">
        <v>10</v>
      </c>
      <c r="AB13">
        <v>11</v>
      </c>
      <c r="AC13">
        <v>110</v>
      </c>
      <c r="AD13">
        <v>3</v>
      </c>
      <c r="AE13">
        <v>30</v>
      </c>
      <c r="AF13">
        <v>0</v>
      </c>
      <c r="AG13">
        <v>0</v>
      </c>
      <c r="AH13">
        <f>SUM(V13+X13+Z13+AB13+AD13+AF13 )</f>
        <v>15</v>
      </c>
      <c r="AI13">
        <f>SUM(W13+Y13+AA13+AC13+AE13+AG13 )</f>
        <v>150</v>
      </c>
    </row>
    <row r="14" spans="1:37" x14ac:dyDescent="0.25">
      <c r="A14" t="s">
        <v>29</v>
      </c>
      <c r="B14" s="1" t="s">
        <v>30</v>
      </c>
      <c r="C14">
        <v>547</v>
      </c>
      <c r="D14">
        <v>6837.5</v>
      </c>
      <c r="E14">
        <v>450</v>
      </c>
      <c r="F14">
        <v>5625</v>
      </c>
      <c r="G14">
        <v>675</v>
      </c>
      <c r="H14">
        <v>8437.5</v>
      </c>
      <c r="I14">
        <v>610</v>
      </c>
      <c r="J14">
        <v>7625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f>SUM(C14+E14+G14+I14+K14+M14+O14+Q14 )</f>
        <v>2282</v>
      </c>
      <c r="T14">
        <f>SUM(D14+F14+H14+J14+L14+N14+P14+R14 )</f>
        <v>28525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f>SUM(V14+X14+Z14+AB14+AD14+AF14 )</f>
        <v>0</v>
      </c>
      <c r="AI14">
        <f>SUM(W14+Y14+AA14+AC14+AE14+AG14 )</f>
        <v>0</v>
      </c>
    </row>
    <row r="15" spans="1:37" x14ac:dyDescent="0.25">
      <c r="A15" t="s">
        <v>31</v>
      </c>
      <c r="B15" s="1" t="s">
        <v>32</v>
      </c>
      <c r="C15">
        <v>1204</v>
      </c>
      <c r="D15">
        <v>18252.64</v>
      </c>
      <c r="E15">
        <v>810</v>
      </c>
      <c r="F15">
        <v>12279.6</v>
      </c>
      <c r="G15">
        <v>1153</v>
      </c>
      <c r="H15">
        <v>17479.48</v>
      </c>
      <c r="I15">
        <v>1583</v>
      </c>
      <c r="J15">
        <v>23998.28</v>
      </c>
      <c r="K15">
        <v>7</v>
      </c>
      <c r="L15">
        <v>106.12</v>
      </c>
      <c r="M15">
        <v>110</v>
      </c>
      <c r="N15">
        <v>1667.6</v>
      </c>
      <c r="O15">
        <v>0</v>
      </c>
      <c r="P15">
        <v>0</v>
      </c>
      <c r="Q15">
        <v>0</v>
      </c>
      <c r="R15">
        <v>0</v>
      </c>
      <c r="S15">
        <f>SUM(C15+E15+G15+I15+K15+M15+O15+Q15 )</f>
        <v>4867</v>
      </c>
      <c r="T15">
        <f>SUM(D15+F15+H15+J15+L15+N15+P15+R15 )</f>
        <v>73783.72</v>
      </c>
      <c r="V15">
        <v>188</v>
      </c>
      <c r="W15">
        <v>2850.08</v>
      </c>
      <c r="X15">
        <v>5</v>
      </c>
      <c r="Y15">
        <v>75.8</v>
      </c>
      <c r="Z15">
        <v>3</v>
      </c>
      <c r="AA15">
        <v>45.48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f>SUM(V15+X15+Z15+AB15+AD15+AF15 )</f>
        <v>196</v>
      </c>
      <c r="AI15">
        <f>SUM(W15+Y15+AA15+AC15+AE15+AG15 )</f>
        <v>2971.36</v>
      </c>
    </row>
    <row r="16" spans="1:37" x14ac:dyDescent="0.25">
      <c r="A16" t="s">
        <v>33</v>
      </c>
      <c r="B16" s="1" t="s">
        <v>34</v>
      </c>
      <c r="C16">
        <v>1032</v>
      </c>
      <c r="D16">
        <v>15645.12</v>
      </c>
      <c r="E16">
        <v>402</v>
      </c>
      <c r="F16">
        <v>6094.32</v>
      </c>
      <c r="G16">
        <v>714</v>
      </c>
      <c r="H16">
        <v>10824.24</v>
      </c>
      <c r="I16">
        <v>684</v>
      </c>
      <c r="J16">
        <v>10369.44</v>
      </c>
      <c r="K16">
        <v>0</v>
      </c>
      <c r="L16">
        <v>0</v>
      </c>
      <c r="M16">
        <v>24</v>
      </c>
      <c r="N16">
        <v>363.84</v>
      </c>
      <c r="O16">
        <v>0</v>
      </c>
      <c r="P16">
        <v>0</v>
      </c>
      <c r="Q16">
        <v>0</v>
      </c>
      <c r="R16">
        <v>0</v>
      </c>
      <c r="S16">
        <f>SUM(C16+E16+G16+I16+K16+M16+O16+Q16 )</f>
        <v>2856</v>
      </c>
      <c r="T16">
        <f>SUM(D16+F16+H16+J16+L16+N16+P16+R16 )</f>
        <v>43296.959999999999</v>
      </c>
      <c r="V16">
        <v>107</v>
      </c>
      <c r="W16">
        <v>1622.12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f>SUM(V16+X16+Z16+AB16+AD16+AF16 )</f>
        <v>107</v>
      </c>
      <c r="AI16">
        <f>SUM(W16+Y16+AA16+AC16+AE16+AG16 )</f>
        <v>1622.12</v>
      </c>
    </row>
    <row r="17" spans="1:35" x14ac:dyDescent="0.25">
      <c r="A17" t="s">
        <v>35</v>
      </c>
      <c r="B17" s="1" t="s">
        <v>36</v>
      </c>
      <c r="C17">
        <v>231</v>
      </c>
      <c r="D17">
        <v>4102.5600000000004</v>
      </c>
      <c r="E17">
        <v>123</v>
      </c>
      <c r="F17">
        <v>2184.48</v>
      </c>
      <c r="G17">
        <v>360</v>
      </c>
      <c r="H17">
        <v>6393.6</v>
      </c>
      <c r="I17">
        <v>104</v>
      </c>
      <c r="J17">
        <v>1847.04</v>
      </c>
      <c r="K17">
        <v>0</v>
      </c>
      <c r="L17">
        <v>0</v>
      </c>
      <c r="M17">
        <v>113</v>
      </c>
      <c r="N17">
        <v>2006.88</v>
      </c>
      <c r="O17">
        <v>0</v>
      </c>
      <c r="P17">
        <v>0</v>
      </c>
      <c r="Q17">
        <v>0</v>
      </c>
      <c r="R17">
        <v>0</v>
      </c>
      <c r="S17">
        <f>SUM(C17+E17+G17+I17+K17+M17+O17+Q17 )</f>
        <v>931</v>
      </c>
      <c r="T17">
        <f>SUM(D17+F17+H17+J17+L17+N17+P17+R17 )</f>
        <v>16534.560000000001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f>SUM(V17+X17+Z17+AB17+AD17+AF17 )</f>
        <v>0</v>
      </c>
      <c r="AI17">
        <f>SUM(W17+Y17+AA17+AC17+AE17+AG17 )</f>
        <v>0</v>
      </c>
    </row>
    <row r="18" spans="1:35" x14ac:dyDescent="0.25">
      <c r="A18" t="s">
        <v>37</v>
      </c>
      <c r="B18" s="1" t="s">
        <v>38</v>
      </c>
      <c r="C18">
        <v>45</v>
      </c>
      <c r="D18">
        <v>799.2</v>
      </c>
      <c r="E18">
        <v>7</v>
      </c>
      <c r="F18">
        <v>124.32</v>
      </c>
      <c r="G18">
        <v>3</v>
      </c>
      <c r="H18">
        <v>53.28</v>
      </c>
      <c r="I18">
        <v>82</v>
      </c>
      <c r="J18">
        <v>1456.32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f>SUM(C18+E18+G18+I18+K18+M18+O18+Q18 )</f>
        <v>137</v>
      </c>
      <c r="T18">
        <f>SUM(D18+F18+H18+J18+L18+N18+P18+R18 )</f>
        <v>2433.12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f>SUM(V18+X18+Z18+AB18+AD18+AF18 )</f>
        <v>0</v>
      </c>
      <c r="AI18">
        <f>SUM(W18+Y18+AA18+AC18+AE18+AG18 )</f>
        <v>0</v>
      </c>
    </row>
    <row r="19" spans="1:35" x14ac:dyDescent="0.25">
      <c r="A19" t="s">
        <v>39</v>
      </c>
      <c r="B19" s="1" t="s">
        <v>40</v>
      </c>
      <c r="C19">
        <v>23</v>
      </c>
      <c r="D19">
        <v>302.68</v>
      </c>
      <c r="E19">
        <v>207</v>
      </c>
      <c r="F19">
        <v>2724.12</v>
      </c>
      <c r="G19">
        <v>122</v>
      </c>
      <c r="H19">
        <v>1605.52</v>
      </c>
      <c r="I19">
        <v>48</v>
      </c>
      <c r="J19">
        <v>631.67999999999995</v>
      </c>
      <c r="K19">
        <v>0</v>
      </c>
      <c r="L19">
        <v>0</v>
      </c>
      <c r="M19">
        <v>45</v>
      </c>
      <c r="N19">
        <v>592.20000000000005</v>
      </c>
      <c r="O19">
        <v>0</v>
      </c>
      <c r="P19">
        <v>0</v>
      </c>
      <c r="Q19">
        <v>0</v>
      </c>
      <c r="R19">
        <v>0</v>
      </c>
      <c r="S19">
        <f>SUM(C19+E19+G19+I19+K19+M19+O19+Q19 )</f>
        <v>445</v>
      </c>
      <c r="T19">
        <f>SUM(D19+F19+H19+J19+L19+N19+P19+R19 )</f>
        <v>5856.2</v>
      </c>
      <c r="V19">
        <v>0</v>
      </c>
      <c r="W19">
        <v>0</v>
      </c>
      <c r="X19">
        <v>0</v>
      </c>
      <c r="Y19">
        <v>0</v>
      </c>
      <c r="Z19">
        <v>3</v>
      </c>
      <c r="AA19">
        <v>39.479999999999997</v>
      </c>
      <c r="AB19">
        <v>8</v>
      </c>
      <c r="AC19">
        <v>105.28</v>
      </c>
      <c r="AD19">
        <v>20</v>
      </c>
      <c r="AE19">
        <v>263.2</v>
      </c>
      <c r="AF19">
        <v>0</v>
      </c>
      <c r="AG19">
        <v>0</v>
      </c>
      <c r="AH19">
        <f>SUM(V19+X19+Z19+AB19+AD19+AF19 )</f>
        <v>31</v>
      </c>
      <c r="AI19">
        <f>SUM(W19+Y19+AA19+AC19+AE19+AG19 )</f>
        <v>407.96</v>
      </c>
    </row>
    <row r="20" spans="1:35" x14ac:dyDescent="0.25">
      <c r="A20" t="s">
        <v>41</v>
      </c>
      <c r="B20" s="1" t="s">
        <v>42</v>
      </c>
      <c r="C20">
        <v>8</v>
      </c>
      <c r="D20">
        <v>131.6</v>
      </c>
      <c r="E20">
        <v>2</v>
      </c>
      <c r="F20">
        <v>32.9</v>
      </c>
      <c r="G20">
        <v>0</v>
      </c>
      <c r="H20">
        <v>0</v>
      </c>
      <c r="I20">
        <v>2</v>
      </c>
      <c r="J20">
        <v>32.9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f>SUM(C20+E20+G20+I20+K20+M20+O20+Q20 )</f>
        <v>12</v>
      </c>
      <c r="T20">
        <f>SUM(D20+F20+H20+J20+L20+N20+P20+R20 )</f>
        <v>197.4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f>SUM(V20+X20+Z20+AB20+AD20+AF20 )</f>
        <v>0</v>
      </c>
      <c r="AI20">
        <f>SUM(W20+Y20+AA20+AC20+AE20+AG20 )</f>
        <v>0</v>
      </c>
    </row>
    <row r="21" spans="1:35" x14ac:dyDescent="0.25">
      <c r="A21" t="s">
        <v>43</v>
      </c>
      <c r="B21" s="1" t="s">
        <v>44</v>
      </c>
      <c r="C21">
        <v>49</v>
      </c>
      <c r="D21">
        <v>806.05</v>
      </c>
      <c r="E21">
        <v>124</v>
      </c>
      <c r="F21">
        <v>2039.8</v>
      </c>
      <c r="G21">
        <v>130</v>
      </c>
      <c r="H21">
        <v>2138.5</v>
      </c>
      <c r="I21">
        <v>75</v>
      </c>
      <c r="J21">
        <v>1233.75</v>
      </c>
      <c r="K21">
        <v>0</v>
      </c>
      <c r="L21">
        <v>0</v>
      </c>
      <c r="M21">
        <v>22</v>
      </c>
      <c r="N21">
        <v>361.9</v>
      </c>
      <c r="O21">
        <v>0</v>
      </c>
      <c r="P21">
        <v>0</v>
      </c>
      <c r="Q21">
        <v>0</v>
      </c>
      <c r="R21">
        <v>0</v>
      </c>
      <c r="S21">
        <f>SUM(C21+E21+G21+I21+K21+M21+O21+Q21 )</f>
        <v>400</v>
      </c>
      <c r="T21">
        <f>SUM(D21+F21+H21+J21+L21+N21+P21+R21 )</f>
        <v>6580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f>SUM(V21+X21+Z21+AB21+AD21+AF21 )</f>
        <v>0</v>
      </c>
      <c r="AI21">
        <f>SUM(W21+Y21+AA21+AC21+AE21+AG21 )</f>
        <v>0</v>
      </c>
    </row>
    <row r="22" spans="1:35" x14ac:dyDescent="0.25">
      <c r="A22" t="s">
        <v>45</v>
      </c>
      <c r="B22" s="1" t="s">
        <v>46</v>
      </c>
      <c r="C22">
        <v>103</v>
      </c>
      <c r="D22">
        <v>1339</v>
      </c>
      <c r="E22">
        <v>49</v>
      </c>
      <c r="F22">
        <v>637</v>
      </c>
      <c r="G22">
        <v>72</v>
      </c>
      <c r="H22">
        <v>936</v>
      </c>
      <c r="I22">
        <v>101</v>
      </c>
      <c r="J22">
        <v>1313</v>
      </c>
      <c r="K22">
        <v>0</v>
      </c>
      <c r="L22">
        <v>0</v>
      </c>
      <c r="M22">
        <v>16</v>
      </c>
      <c r="N22">
        <v>208</v>
      </c>
      <c r="O22">
        <v>0</v>
      </c>
      <c r="P22">
        <v>0</v>
      </c>
      <c r="Q22">
        <v>0</v>
      </c>
      <c r="R22">
        <v>0</v>
      </c>
      <c r="S22">
        <f>SUM(C22+E22+G22+I22+K22+M22+O22+Q22 )</f>
        <v>341</v>
      </c>
      <c r="T22">
        <f>SUM(D22+F22+H22+J22+L22+N22+P22+R22 )</f>
        <v>4433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f>SUM(V22+X22+Z22+AB22+AD22+AF22 )</f>
        <v>0</v>
      </c>
      <c r="AI22">
        <f>SUM(W22+Y22+AA22+AC22+AE22+AG22 )</f>
        <v>0</v>
      </c>
    </row>
    <row r="23" spans="1:35" x14ac:dyDescent="0.25">
      <c r="A23" t="s">
        <v>47</v>
      </c>
      <c r="B23" s="1" t="s">
        <v>48</v>
      </c>
      <c r="C23">
        <v>112</v>
      </c>
      <c r="D23">
        <v>1825.6</v>
      </c>
      <c r="E23">
        <v>105</v>
      </c>
      <c r="F23">
        <v>1711.5</v>
      </c>
      <c r="G23">
        <v>45</v>
      </c>
      <c r="H23">
        <v>733.5</v>
      </c>
      <c r="I23">
        <v>163</v>
      </c>
      <c r="J23">
        <v>2656.9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f>SUM(C23+E23+G23+I23+K23+M23+O23+Q23 )</f>
        <v>425</v>
      </c>
      <c r="T23">
        <f>SUM(D23+F23+H23+J23+L23+N23+P23+R23 )</f>
        <v>6927.5</v>
      </c>
      <c r="V23">
        <v>0</v>
      </c>
      <c r="W23">
        <v>0</v>
      </c>
      <c r="X23">
        <v>5</v>
      </c>
      <c r="Y23">
        <v>81.5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f>SUM(V23+X23+Z23+AB23+AD23+AF23 )</f>
        <v>5</v>
      </c>
      <c r="AI23">
        <f>SUM(W23+Y23+AA23+AC23+AE23+AG23 )</f>
        <v>81.5</v>
      </c>
    </row>
    <row r="24" spans="1:35" x14ac:dyDescent="0.25">
      <c r="A24" t="s">
        <v>49</v>
      </c>
      <c r="B24" s="1" t="s">
        <v>50</v>
      </c>
      <c r="C24">
        <v>907</v>
      </c>
      <c r="D24">
        <v>17904.18</v>
      </c>
      <c r="E24">
        <v>1020</v>
      </c>
      <c r="F24">
        <v>20134.8</v>
      </c>
      <c r="G24">
        <v>850</v>
      </c>
      <c r="H24">
        <v>16779</v>
      </c>
      <c r="I24">
        <v>1961</v>
      </c>
      <c r="J24">
        <v>38710.14</v>
      </c>
      <c r="K24">
        <v>0</v>
      </c>
      <c r="L24">
        <v>0</v>
      </c>
      <c r="M24">
        <v>319</v>
      </c>
      <c r="N24">
        <v>6297.06</v>
      </c>
      <c r="O24">
        <v>0</v>
      </c>
      <c r="P24">
        <v>0</v>
      </c>
      <c r="Q24">
        <v>0</v>
      </c>
      <c r="R24">
        <v>0</v>
      </c>
      <c r="S24">
        <f>SUM(C24+E24+G24+I24+K24+M24+O24+Q24 )</f>
        <v>5057</v>
      </c>
      <c r="T24">
        <f>SUM(D24+F24+H24+J24+L24+N24+P24+R24 )</f>
        <v>99825.18</v>
      </c>
      <c r="V24">
        <v>187</v>
      </c>
      <c r="W24">
        <v>3691.38</v>
      </c>
      <c r="X24">
        <v>2</v>
      </c>
      <c r="Y24">
        <v>39.479999999999997</v>
      </c>
      <c r="Z24">
        <v>0</v>
      </c>
      <c r="AA24">
        <v>0</v>
      </c>
      <c r="AB24">
        <v>0</v>
      </c>
      <c r="AC24">
        <v>0</v>
      </c>
      <c r="AD24">
        <v>2</v>
      </c>
      <c r="AE24">
        <v>39.479999999999997</v>
      </c>
      <c r="AF24">
        <v>0</v>
      </c>
      <c r="AG24">
        <v>0</v>
      </c>
      <c r="AH24">
        <f>SUM(V24+X24+Z24+AB24+AD24+AF24 )</f>
        <v>191</v>
      </c>
      <c r="AI24">
        <f>SUM(W24+Y24+AA24+AC24+AE24+AG24 )</f>
        <v>3770.34</v>
      </c>
    </row>
    <row r="25" spans="1:35" x14ac:dyDescent="0.25">
      <c r="A25" t="s">
        <v>51</v>
      </c>
      <c r="B25" s="1" t="s">
        <v>52</v>
      </c>
      <c r="C25">
        <v>279</v>
      </c>
      <c r="D25">
        <v>5507.46</v>
      </c>
      <c r="E25">
        <v>268</v>
      </c>
      <c r="F25">
        <v>5290.32</v>
      </c>
      <c r="G25">
        <v>452</v>
      </c>
      <c r="H25">
        <v>8922.48</v>
      </c>
      <c r="I25">
        <v>362</v>
      </c>
      <c r="J25">
        <v>7145.88</v>
      </c>
      <c r="K25">
        <v>70</v>
      </c>
      <c r="L25">
        <v>1381.8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f>SUM(C25+E25+G25+I25+K25+M25+O25+Q25 )</f>
        <v>1431</v>
      </c>
      <c r="T25">
        <f>SUM(D25+F25+H25+J25+L25+N25+P25+R25 )</f>
        <v>28247.94</v>
      </c>
      <c r="V25">
        <v>1</v>
      </c>
      <c r="W25">
        <v>19.739999999999998</v>
      </c>
      <c r="X25">
        <v>2</v>
      </c>
      <c r="Y25">
        <v>39.479999999999997</v>
      </c>
      <c r="Z25">
        <v>0</v>
      </c>
      <c r="AA25">
        <v>0</v>
      </c>
      <c r="AB25">
        <v>20</v>
      </c>
      <c r="AC25">
        <v>394.8</v>
      </c>
      <c r="AD25">
        <v>0</v>
      </c>
      <c r="AE25">
        <v>0</v>
      </c>
      <c r="AF25">
        <v>0</v>
      </c>
      <c r="AG25">
        <v>0</v>
      </c>
      <c r="AH25">
        <f>SUM(V25+X25+Z25+AB25+AD25+AF25 )</f>
        <v>23</v>
      </c>
      <c r="AI25">
        <f>SUM(W25+Y25+AA25+AC25+AE25+AG25 )</f>
        <v>454.02</v>
      </c>
    </row>
    <row r="26" spans="1:35" x14ac:dyDescent="0.25">
      <c r="A26" t="s">
        <v>53</v>
      </c>
      <c r="B26" s="1" t="s">
        <v>54</v>
      </c>
      <c r="C26">
        <v>16</v>
      </c>
      <c r="D26">
        <v>293.12</v>
      </c>
      <c r="E26">
        <v>6</v>
      </c>
      <c r="F26">
        <v>109.92</v>
      </c>
      <c r="G26">
        <v>0</v>
      </c>
      <c r="H26">
        <v>0</v>
      </c>
      <c r="I26">
        <v>2</v>
      </c>
      <c r="J26">
        <v>36.64</v>
      </c>
      <c r="K26">
        <v>0</v>
      </c>
      <c r="L26">
        <v>0</v>
      </c>
      <c r="M26">
        <v>17</v>
      </c>
      <c r="N26">
        <v>311.44</v>
      </c>
      <c r="O26">
        <v>0</v>
      </c>
      <c r="P26">
        <v>0</v>
      </c>
      <c r="Q26">
        <v>0</v>
      </c>
      <c r="R26">
        <v>0</v>
      </c>
      <c r="S26">
        <f>SUM(C26+E26+G26+I26+K26+M26+O26+Q26 )</f>
        <v>41</v>
      </c>
      <c r="T26">
        <f>SUM(D26+F26+H26+J26+L26+N26+P26+R26 )</f>
        <v>751.12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f>SUM(V26+X26+Z26+AB26+AD26+AF26 )</f>
        <v>0</v>
      </c>
      <c r="AI26">
        <f>SUM(W26+Y26+AA26+AC26+AE26+AG26 )</f>
        <v>0</v>
      </c>
    </row>
    <row r="27" spans="1:35" x14ac:dyDescent="0.25">
      <c r="A27" t="s">
        <v>55</v>
      </c>
      <c r="B27" s="1" t="s">
        <v>56</v>
      </c>
      <c r="C27">
        <v>9</v>
      </c>
      <c r="D27">
        <v>164.88</v>
      </c>
      <c r="E27">
        <v>66</v>
      </c>
      <c r="F27">
        <v>1209.1199999999999</v>
      </c>
      <c r="G27">
        <v>127</v>
      </c>
      <c r="H27">
        <v>2326.64</v>
      </c>
      <c r="I27">
        <v>89</v>
      </c>
      <c r="J27">
        <v>1630.48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f>SUM(C27+E27+G27+I27+K27+M27+O27+Q27 )</f>
        <v>291</v>
      </c>
      <c r="T27">
        <f>SUM(D27+F27+H27+J27+L27+N27+P27+R27 )</f>
        <v>5331.12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f>SUM(V27+X27+Z27+AB27+AD27+AF27 )</f>
        <v>0</v>
      </c>
      <c r="AI27">
        <f>SUM(W27+Y27+AA27+AC27+AE27+AG27 )</f>
        <v>0</v>
      </c>
    </row>
    <row r="28" spans="1:35" x14ac:dyDescent="0.25">
      <c r="A28" t="s">
        <v>57</v>
      </c>
      <c r="B28" s="1" t="s">
        <v>58</v>
      </c>
      <c r="C28">
        <v>160</v>
      </c>
      <c r="D28">
        <v>3516.8</v>
      </c>
      <c r="E28">
        <v>312</v>
      </c>
      <c r="F28">
        <v>6857.76</v>
      </c>
      <c r="G28">
        <v>163</v>
      </c>
      <c r="H28">
        <v>3582.74</v>
      </c>
      <c r="I28">
        <v>160</v>
      </c>
      <c r="J28">
        <v>3516.8</v>
      </c>
      <c r="K28">
        <v>0</v>
      </c>
      <c r="L28">
        <v>0</v>
      </c>
      <c r="M28">
        <v>46</v>
      </c>
      <c r="N28">
        <v>1011.08</v>
      </c>
      <c r="O28">
        <v>0</v>
      </c>
      <c r="P28">
        <v>0</v>
      </c>
      <c r="Q28">
        <v>0</v>
      </c>
      <c r="R28">
        <v>0</v>
      </c>
      <c r="S28">
        <f>SUM(C28+E28+G28+I28+K28+M28+O28+Q28 )</f>
        <v>841</v>
      </c>
      <c r="T28">
        <f>SUM(D28+F28+H28+J28+L28+N28+P28+R28 )</f>
        <v>18485.180000000004</v>
      </c>
      <c r="V28">
        <v>0</v>
      </c>
      <c r="W28">
        <v>0</v>
      </c>
      <c r="X28">
        <v>0</v>
      </c>
      <c r="Y28">
        <v>0</v>
      </c>
      <c r="Z28">
        <v>1</v>
      </c>
      <c r="AA28">
        <v>21.98</v>
      </c>
      <c r="AB28">
        <v>20</v>
      </c>
      <c r="AC28">
        <v>439.6</v>
      </c>
      <c r="AD28">
        <v>0</v>
      </c>
      <c r="AE28">
        <v>0</v>
      </c>
      <c r="AF28">
        <v>0</v>
      </c>
      <c r="AG28">
        <v>0</v>
      </c>
      <c r="AH28">
        <f>SUM(V28+X28+Z28+AB28+AD28+AF28 )</f>
        <v>21</v>
      </c>
      <c r="AI28">
        <f>SUM(W28+Y28+AA28+AC28+AE28+AG28 )</f>
        <v>461.58000000000004</v>
      </c>
    </row>
    <row r="29" spans="1:35" x14ac:dyDescent="0.25">
      <c r="A29" t="s">
        <v>59</v>
      </c>
      <c r="B29" s="1" t="s">
        <v>60</v>
      </c>
      <c r="C29">
        <v>33</v>
      </c>
      <c r="D29">
        <v>725.34</v>
      </c>
      <c r="E29">
        <v>100</v>
      </c>
      <c r="F29">
        <v>2198</v>
      </c>
      <c r="G29">
        <v>148</v>
      </c>
      <c r="H29">
        <v>3253.04</v>
      </c>
      <c r="I29">
        <v>75</v>
      </c>
      <c r="J29">
        <v>1648.5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f>SUM(C29+E29+G29+I29+K29+M29+O29+Q29 )</f>
        <v>356</v>
      </c>
      <c r="T29">
        <f>SUM(D29+F29+H29+J29+L29+N29+P29+R29 )</f>
        <v>7824.88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6</v>
      </c>
      <c r="AC29">
        <v>131.88</v>
      </c>
      <c r="AD29">
        <v>0</v>
      </c>
      <c r="AE29">
        <v>0</v>
      </c>
      <c r="AF29">
        <v>0</v>
      </c>
      <c r="AG29">
        <v>0</v>
      </c>
      <c r="AH29">
        <f>SUM(V29+X29+Z29+AB29+AD29+AF29 )</f>
        <v>6</v>
      </c>
      <c r="AI29">
        <f>SUM(W29+Y29+AA29+AC29+AE29+AG29 )</f>
        <v>131.88</v>
      </c>
    </row>
    <row r="30" spans="1:35" x14ac:dyDescent="0.25">
      <c r="A30" t="s">
        <v>61</v>
      </c>
      <c r="B30" s="1" t="s">
        <v>62</v>
      </c>
      <c r="C30">
        <v>458</v>
      </c>
      <c r="D30">
        <v>11138.56</v>
      </c>
      <c r="E30">
        <v>490</v>
      </c>
      <c r="F30">
        <v>11916.8</v>
      </c>
      <c r="G30">
        <v>311</v>
      </c>
      <c r="H30">
        <v>7563.52</v>
      </c>
      <c r="I30">
        <v>613</v>
      </c>
      <c r="J30">
        <v>14908.16</v>
      </c>
      <c r="K30">
        <v>56</v>
      </c>
      <c r="L30">
        <v>1361.92</v>
      </c>
      <c r="M30">
        <v>822</v>
      </c>
      <c r="N30">
        <v>19991.04</v>
      </c>
      <c r="O30">
        <v>0</v>
      </c>
      <c r="P30">
        <v>0</v>
      </c>
      <c r="Q30">
        <v>0</v>
      </c>
      <c r="R30">
        <v>0</v>
      </c>
      <c r="S30">
        <f>SUM(C30+E30+G30+I30+K30+M30+O30+Q30 )</f>
        <v>2750</v>
      </c>
      <c r="T30">
        <f>SUM(D30+F30+H30+J30+L30+N30+P30+R30 )</f>
        <v>66880</v>
      </c>
      <c r="V30">
        <v>30</v>
      </c>
      <c r="W30">
        <v>729.6</v>
      </c>
      <c r="X30">
        <v>4</v>
      </c>
      <c r="Y30">
        <v>97.28</v>
      </c>
      <c r="Z30">
        <v>0</v>
      </c>
      <c r="AA30">
        <v>0</v>
      </c>
      <c r="AB30">
        <v>9</v>
      </c>
      <c r="AC30">
        <v>218.88</v>
      </c>
      <c r="AD30">
        <v>6</v>
      </c>
      <c r="AE30">
        <v>145.91999999999999</v>
      </c>
      <c r="AF30">
        <v>0</v>
      </c>
      <c r="AG30">
        <v>0</v>
      </c>
      <c r="AH30">
        <f>SUM(V30+X30+Z30+AB30+AD30+AF30 )</f>
        <v>49</v>
      </c>
      <c r="AI30">
        <f>SUM(W30+Y30+AA30+AC30+AE30+AG30 )</f>
        <v>1191.68</v>
      </c>
    </row>
    <row r="31" spans="1:35" x14ac:dyDescent="0.25">
      <c r="A31" t="s">
        <v>63</v>
      </c>
      <c r="B31" s="1" t="s">
        <v>64</v>
      </c>
      <c r="C31">
        <v>117</v>
      </c>
      <c r="D31">
        <v>2845.44</v>
      </c>
      <c r="E31">
        <v>33</v>
      </c>
      <c r="F31">
        <v>802.56</v>
      </c>
      <c r="G31">
        <v>141</v>
      </c>
      <c r="H31">
        <v>3429.12</v>
      </c>
      <c r="I31">
        <v>101</v>
      </c>
      <c r="J31">
        <v>2456.3200000000002</v>
      </c>
      <c r="K31">
        <v>0</v>
      </c>
      <c r="L31">
        <v>0</v>
      </c>
      <c r="M31">
        <v>8</v>
      </c>
      <c r="N31">
        <v>194.56</v>
      </c>
      <c r="O31">
        <v>0</v>
      </c>
      <c r="P31">
        <v>0</v>
      </c>
      <c r="Q31">
        <v>0</v>
      </c>
      <c r="R31">
        <v>0</v>
      </c>
      <c r="S31">
        <f>SUM(C31+E31+G31+I31+K31+M31+O31+Q31 )</f>
        <v>400</v>
      </c>
      <c r="T31">
        <f>SUM(D31+F31+H31+J31+L31+N31+P31+R31 )</f>
        <v>9728</v>
      </c>
      <c r="V31">
        <v>0</v>
      </c>
      <c r="W31">
        <v>0</v>
      </c>
      <c r="X31">
        <v>1</v>
      </c>
      <c r="Y31">
        <v>24.32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f>SUM(V31+X31+Z31+AB31+AD31+AF31 )</f>
        <v>1</v>
      </c>
      <c r="AI31">
        <f>SUM(W31+Y31+AA31+AC31+AE31+AG31 )</f>
        <v>24.32</v>
      </c>
    </row>
    <row r="32" spans="1:35" x14ac:dyDescent="0.25">
      <c r="A32" t="s">
        <v>65</v>
      </c>
      <c r="B32" s="1" t="s">
        <v>66</v>
      </c>
      <c r="C32">
        <v>0</v>
      </c>
      <c r="D32">
        <v>0</v>
      </c>
      <c r="E32">
        <v>0</v>
      </c>
      <c r="F32">
        <v>0</v>
      </c>
      <c r="G32">
        <v>6</v>
      </c>
      <c r="H32">
        <v>211.68</v>
      </c>
      <c r="I32">
        <v>10</v>
      </c>
      <c r="J32">
        <v>352.8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f>SUM(C32+E32+G32+I32+K32+M32+O32+Q32 )</f>
        <v>16</v>
      </c>
      <c r="T32">
        <f>SUM(D32+F32+H32+J32+L32+N32+P32+R32 )</f>
        <v>564.48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f>SUM(V32+X32+Z32+AB32+AD32+AF32 )</f>
        <v>0</v>
      </c>
      <c r="AI32">
        <f>SUM(W32+Y32+AA32+AC32+AE32+AG32 )</f>
        <v>0</v>
      </c>
    </row>
    <row r="33" spans="1:35" x14ac:dyDescent="0.25">
      <c r="A33" t="s">
        <v>67</v>
      </c>
      <c r="B33" s="1" t="s">
        <v>68</v>
      </c>
      <c r="C33">
        <v>4</v>
      </c>
      <c r="D33">
        <v>166</v>
      </c>
      <c r="E33">
        <v>5</v>
      </c>
      <c r="F33">
        <v>207.5</v>
      </c>
      <c r="G33">
        <v>32</v>
      </c>
      <c r="H33">
        <v>1328</v>
      </c>
      <c r="I33">
        <v>12</v>
      </c>
      <c r="J33">
        <v>498</v>
      </c>
      <c r="K33">
        <v>4</v>
      </c>
      <c r="L33">
        <v>166</v>
      </c>
      <c r="M33">
        <v>19</v>
      </c>
      <c r="N33">
        <v>788.5</v>
      </c>
      <c r="O33">
        <v>0</v>
      </c>
      <c r="P33">
        <v>0</v>
      </c>
      <c r="Q33">
        <v>0</v>
      </c>
      <c r="R33">
        <v>0</v>
      </c>
      <c r="S33">
        <f>SUM(C33+E33+G33+I33+K33+M33+O33+Q33 )</f>
        <v>76</v>
      </c>
      <c r="T33">
        <f>SUM(D33+F33+H33+J33+L33+N33+P33+R33 )</f>
        <v>3154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f>SUM(V33+X33+Z33+AB33+AD33+AF33 )</f>
        <v>0</v>
      </c>
      <c r="AI33">
        <f>SUM(W33+Y33+AA33+AC33+AE33+AG33 )</f>
        <v>0</v>
      </c>
    </row>
    <row r="34" spans="1:35" x14ac:dyDescent="0.25">
      <c r="A34" t="s">
        <v>69</v>
      </c>
      <c r="B34" s="1" t="s">
        <v>70</v>
      </c>
      <c r="C34">
        <v>43</v>
      </c>
      <c r="D34">
        <v>1852.01</v>
      </c>
      <c r="E34">
        <v>283</v>
      </c>
      <c r="F34">
        <v>12188.81</v>
      </c>
      <c r="G34">
        <v>151</v>
      </c>
      <c r="H34">
        <v>6503.57</v>
      </c>
      <c r="I34">
        <v>54</v>
      </c>
      <c r="J34">
        <v>2325.7800000000002</v>
      </c>
      <c r="K34">
        <v>3</v>
      </c>
      <c r="L34">
        <v>129.21</v>
      </c>
      <c r="M34">
        <v>320</v>
      </c>
      <c r="N34">
        <v>13782.4</v>
      </c>
      <c r="O34">
        <v>0</v>
      </c>
      <c r="P34">
        <v>0</v>
      </c>
      <c r="Q34">
        <v>0</v>
      </c>
      <c r="R34">
        <v>0</v>
      </c>
      <c r="S34">
        <f>SUM(C34+E34+G34+I34+K34+M34+O34+Q34 )</f>
        <v>854</v>
      </c>
      <c r="T34">
        <f>SUM(D34+F34+H34+J34+L34+N34+P34+R34 )</f>
        <v>36781.78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f>SUM(V34+X34+Z34+AB34+AD34+AF34 )</f>
        <v>0</v>
      </c>
      <c r="AI34">
        <f>SUM(W34+Y34+AA34+AC34+AE34+AG34 )</f>
        <v>0</v>
      </c>
    </row>
    <row r="35" spans="1:35" x14ac:dyDescent="0.25">
      <c r="A35" t="s">
        <v>71</v>
      </c>
      <c r="B35" s="1" t="s">
        <v>72</v>
      </c>
      <c r="C35">
        <v>0</v>
      </c>
      <c r="D35">
        <v>0</v>
      </c>
      <c r="E35">
        <v>0</v>
      </c>
      <c r="F35">
        <v>0</v>
      </c>
      <c r="G35">
        <v>2</v>
      </c>
      <c r="H35">
        <v>86.14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f>SUM(C35+E35+G35+I35+K35+M35+O35+Q35 )</f>
        <v>2</v>
      </c>
      <c r="T35">
        <f>SUM(D35+F35+H35+J35+L35+N35+P35+R35 )</f>
        <v>86.14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f>SUM(V35+X35+Z35+AB35+AD35+AF35 )</f>
        <v>0</v>
      </c>
      <c r="AI35">
        <f>SUM(W35+Y35+AA35+AC35+AE35+AG35 )</f>
        <v>0</v>
      </c>
    </row>
    <row r="36" spans="1:35" x14ac:dyDescent="0.25">
      <c r="A36" t="s">
        <v>73</v>
      </c>
      <c r="B36" s="1" t="s">
        <v>74</v>
      </c>
      <c r="C36">
        <v>10</v>
      </c>
      <c r="D36">
        <v>613</v>
      </c>
      <c r="E36">
        <v>104</v>
      </c>
      <c r="F36">
        <v>6375.2</v>
      </c>
      <c r="G36">
        <v>71</v>
      </c>
      <c r="H36">
        <v>4352.3</v>
      </c>
      <c r="I36">
        <v>21</v>
      </c>
      <c r="J36">
        <v>1287.3</v>
      </c>
      <c r="K36">
        <v>6</v>
      </c>
      <c r="L36">
        <v>367.8</v>
      </c>
      <c r="M36">
        <v>214</v>
      </c>
      <c r="N36">
        <v>13118.2</v>
      </c>
      <c r="O36">
        <v>0</v>
      </c>
      <c r="P36">
        <v>0</v>
      </c>
      <c r="Q36">
        <v>0</v>
      </c>
      <c r="R36">
        <v>0</v>
      </c>
      <c r="S36">
        <f>SUM(C36+E36+G36+I36+K36+M36+O36+Q36 )</f>
        <v>426</v>
      </c>
      <c r="T36">
        <f>SUM(D36+F36+H36+J36+L36+N36+P36+R36 )</f>
        <v>26113.8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f>SUM(V36+X36+Z36+AB36+AD36+AF36 )</f>
        <v>0</v>
      </c>
      <c r="AI36">
        <f>SUM(W36+Y36+AA36+AC36+AE36+AG36 )</f>
        <v>0</v>
      </c>
    </row>
    <row r="37" spans="1:35" x14ac:dyDescent="0.25">
      <c r="A37" t="s">
        <v>75</v>
      </c>
      <c r="B37" s="1" t="s">
        <v>76</v>
      </c>
      <c r="C37">
        <v>6</v>
      </c>
      <c r="D37">
        <v>519.66</v>
      </c>
      <c r="E37">
        <v>0</v>
      </c>
      <c r="F37">
        <v>0</v>
      </c>
      <c r="G37">
        <v>2</v>
      </c>
      <c r="H37">
        <v>173.22</v>
      </c>
      <c r="I37">
        <v>4</v>
      </c>
      <c r="J37">
        <v>346.44</v>
      </c>
      <c r="K37">
        <v>0</v>
      </c>
      <c r="L37">
        <v>0</v>
      </c>
      <c r="M37">
        <v>16</v>
      </c>
      <c r="N37">
        <v>1385.76</v>
      </c>
      <c r="O37">
        <v>0</v>
      </c>
      <c r="P37">
        <v>0</v>
      </c>
      <c r="Q37">
        <v>0</v>
      </c>
      <c r="R37">
        <v>0</v>
      </c>
      <c r="S37">
        <f>SUM(C37+E37+G37+I37+K37+M37+O37+Q37 )</f>
        <v>28</v>
      </c>
      <c r="T37">
        <f>SUM(D37+F37+H37+J37+L37+N37+P37+R37 )</f>
        <v>2425.08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f>SUM(V37+X37+Z37+AB37+AD37+AF37 )</f>
        <v>0</v>
      </c>
      <c r="AI37">
        <f>SUM(W37+Y37+AA37+AC37+AE37+AG37 )</f>
        <v>0</v>
      </c>
    </row>
    <row r="38" spans="1:35" x14ac:dyDescent="0.25">
      <c r="A38" t="s">
        <v>77</v>
      </c>
      <c r="B38" s="1" t="s">
        <v>78</v>
      </c>
      <c r="C38">
        <v>23</v>
      </c>
      <c r="D38">
        <v>2088.4</v>
      </c>
      <c r="E38">
        <v>18</v>
      </c>
      <c r="F38">
        <v>1634.4</v>
      </c>
      <c r="G38">
        <v>4</v>
      </c>
      <c r="H38">
        <v>363.2</v>
      </c>
      <c r="I38">
        <v>20</v>
      </c>
      <c r="J38">
        <v>1816</v>
      </c>
      <c r="K38">
        <v>0</v>
      </c>
      <c r="L38">
        <v>0</v>
      </c>
      <c r="M38">
        <v>20</v>
      </c>
      <c r="N38">
        <v>1816</v>
      </c>
      <c r="O38">
        <v>0</v>
      </c>
      <c r="P38">
        <v>0</v>
      </c>
      <c r="Q38">
        <v>0</v>
      </c>
      <c r="R38">
        <v>0</v>
      </c>
      <c r="S38">
        <f>SUM(C38+E38+G38+I38+K38+M38+O38+Q38 )</f>
        <v>85</v>
      </c>
      <c r="T38">
        <f>SUM(D38+F38+H38+J38+L38+N38+P38+R38 )</f>
        <v>7718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f>SUM(V38+X38+Z38+AB38+AD38+AF38 )</f>
        <v>0</v>
      </c>
      <c r="AI38">
        <f>SUM(W38+Y38+AA38+AC38+AE38+AG38 )</f>
        <v>0</v>
      </c>
    </row>
    <row r="39" spans="1:35" x14ac:dyDescent="0.25">
      <c r="A39" t="s">
        <v>79</v>
      </c>
      <c r="B39" s="1" t="s">
        <v>80</v>
      </c>
      <c r="C39">
        <v>16</v>
      </c>
      <c r="D39">
        <v>2128</v>
      </c>
      <c r="E39">
        <v>0</v>
      </c>
      <c r="F39">
        <v>0</v>
      </c>
      <c r="G39">
        <v>1</v>
      </c>
      <c r="H39">
        <v>133</v>
      </c>
      <c r="I39">
        <v>0</v>
      </c>
      <c r="J39">
        <v>0</v>
      </c>
      <c r="K39">
        <v>0</v>
      </c>
      <c r="L39">
        <v>0</v>
      </c>
      <c r="M39">
        <v>15</v>
      </c>
      <c r="N39">
        <v>1995</v>
      </c>
      <c r="O39">
        <v>0</v>
      </c>
      <c r="P39">
        <v>0</v>
      </c>
      <c r="Q39">
        <v>0</v>
      </c>
      <c r="R39">
        <v>0</v>
      </c>
      <c r="S39">
        <f>SUM(C39+E39+G39+I39+K39+M39+O39+Q39 )</f>
        <v>32</v>
      </c>
      <c r="T39">
        <f>SUM(D39+F39+H39+J39+L39+N39+P39+R39 )</f>
        <v>4256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f>SUM(V39+X39+Z39+AB39+AD39+AF39 )</f>
        <v>0</v>
      </c>
      <c r="AI39">
        <f>SUM(W39+Y39+AA39+AC39+AE39+AG39 )</f>
        <v>0</v>
      </c>
    </row>
    <row r="40" spans="1:35" x14ac:dyDescent="0.25">
      <c r="A40" t="s">
        <v>81</v>
      </c>
      <c r="B40" s="1" t="s">
        <v>82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36</v>
      </c>
      <c r="N40">
        <v>5935.68</v>
      </c>
      <c r="O40">
        <v>0</v>
      </c>
      <c r="P40">
        <v>0</v>
      </c>
      <c r="Q40">
        <v>0</v>
      </c>
      <c r="R40">
        <v>0</v>
      </c>
      <c r="S40">
        <f>SUM(C40+E40+G40+I40+K40+M40+O40+Q40 )</f>
        <v>36</v>
      </c>
      <c r="T40">
        <f>SUM(D40+F40+H40+J40+L40+N40+P40+R40 )</f>
        <v>5935.68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f>SUM(V40+X40+Z40+AB40+AD40+AF40 )</f>
        <v>0</v>
      </c>
      <c r="AI40">
        <f>SUM(W40+Y40+AA40+AC40+AE40+AG40 )</f>
        <v>0</v>
      </c>
    </row>
    <row r="41" spans="1:35" x14ac:dyDescent="0.25">
      <c r="A41" t="s">
        <v>83</v>
      </c>
      <c r="B41" s="1" t="s">
        <v>84</v>
      </c>
      <c r="C41">
        <v>10</v>
      </c>
      <c r="D41">
        <v>1330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f>SUM(C41+E41+G41+I41+K41+M41+O41+Q41 )</f>
        <v>10</v>
      </c>
      <c r="T41">
        <f>SUM(D41+F41+H41+J41+L41+N41+P41+R41 )</f>
        <v>1330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f>SUM(V41+X41+Z41+AB41+AD41+AF41 )</f>
        <v>0</v>
      </c>
      <c r="AI41">
        <f>SUM(W41+Y41+AA41+AC41+AE41+AG41 )</f>
        <v>0</v>
      </c>
    </row>
    <row r="42" spans="1:35" x14ac:dyDescent="0.25">
      <c r="A42" t="s">
        <v>85</v>
      </c>
      <c r="B42" s="1" t="s">
        <v>86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78.56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f>SUM(C42+E42+G42+I42+K42+M42+O42+Q42 )</f>
        <v>1</v>
      </c>
      <c r="T42">
        <f>SUM(D42+F42+H42+J42+L42+N42+P42+R42 )</f>
        <v>78.56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f>SUM(V42+X42+Z42+AB42+AD42+AF42 )</f>
        <v>0</v>
      </c>
      <c r="AI42">
        <f>SUM(W42+Y42+AA42+AC42+AE42+AG42 )</f>
        <v>0</v>
      </c>
    </row>
    <row r="43" spans="1:35" x14ac:dyDescent="0.25">
      <c r="A43" t="s">
        <v>87</v>
      </c>
      <c r="B43" s="1" t="s">
        <v>88</v>
      </c>
      <c r="C43">
        <v>58</v>
      </c>
      <c r="D43">
        <v>879.28</v>
      </c>
      <c r="E43">
        <v>5</v>
      </c>
      <c r="F43">
        <v>75.8</v>
      </c>
      <c r="G43">
        <v>3</v>
      </c>
      <c r="H43">
        <v>45.48</v>
      </c>
      <c r="I43">
        <v>11</v>
      </c>
      <c r="J43">
        <v>166.76</v>
      </c>
      <c r="K43">
        <v>0</v>
      </c>
      <c r="L43">
        <v>0</v>
      </c>
      <c r="M43">
        <v>6</v>
      </c>
      <c r="N43">
        <v>90.96</v>
      </c>
      <c r="O43">
        <v>0</v>
      </c>
      <c r="P43">
        <v>0</v>
      </c>
      <c r="Q43">
        <v>0</v>
      </c>
      <c r="R43">
        <v>0</v>
      </c>
      <c r="S43">
        <f>SUM(C43+E43+G43+I43+K43+M43+O43+Q43 )</f>
        <v>83</v>
      </c>
      <c r="T43">
        <f>SUM(D43+F43+H43+J43+L43+N43+P43+R43 )</f>
        <v>1258.28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f>SUM(V43+X43+Z43+AB43+AD43+AF43 )</f>
        <v>0</v>
      </c>
      <c r="AI43">
        <f>SUM(W43+Y43+AA43+AC43+AE43+AG43 )</f>
        <v>0</v>
      </c>
    </row>
    <row r="44" spans="1:35" x14ac:dyDescent="0.25">
      <c r="A44" t="s">
        <v>89</v>
      </c>
      <c r="B44" s="1" t="s">
        <v>90</v>
      </c>
      <c r="C44">
        <v>2</v>
      </c>
      <c r="D44">
        <v>64.56</v>
      </c>
      <c r="E44">
        <v>9</v>
      </c>
      <c r="F44">
        <v>290.52</v>
      </c>
      <c r="G44">
        <v>9</v>
      </c>
      <c r="H44">
        <v>290.52</v>
      </c>
      <c r="I44">
        <v>6</v>
      </c>
      <c r="J44">
        <v>193.68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f>SUM(C44+E44+G44+I44+K44+M44+O44+Q44 )</f>
        <v>26</v>
      </c>
      <c r="T44">
        <f>SUM(D44+F44+H44+J44+L44+N44+P44+R44 )</f>
        <v>839.28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f>SUM(V44+X44+Z44+AB44+AD44+AF44 )</f>
        <v>0</v>
      </c>
      <c r="AI44">
        <f>SUM(W44+Y44+AA44+AC44+AE44+AG44 )</f>
        <v>0</v>
      </c>
    </row>
    <row r="45" spans="1:35" x14ac:dyDescent="0.25">
      <c r="A45" t="s">
        <v>91</v>
      </c>
      <c r="B45" s="1" t="s">
        <v>92</v>
      </c>
      <c r="C45">
        <v>3</v>
      </c>
      <c r="D45">
        <v>124.5</v>
      </c>
      <c r="E45">
        <v>0</v>
      </c>
      <c r="F45">
        <v>0</v>
      </c>
      <c r="G45">
        <v>9</v>
      </c>
      <c r="H45">
        <v>373.5</v>
      </c>
      <c r="I45">
        <v>20</v>
      </c>
      <c r="J45">
        <v>830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f>SUM(C45+E45+G45+I45+K45+M45+O45+Q45 )</f>
        <v>32</v>
      </c>
      <c r="T45">
        <f>SUM(D45+F45+H45+J45+L45+N45+P45+R45 )</f>
        <v>1328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f>SUM(V45+X45+Z45+AB45+AD45+AF45 )</f>
        <v>0</v>
      </c>
      <c r="AI45">
        <f>SUM(W45+Y45+AA45+AC45+AE45+AG45 )</f>
        <v>0</v>
      </c>
    </row>
    <row r="46" spans="1:35" x14ac:dyDescent="0.25">
      <c r="A46" t="s">
        <v>93</v>
      </c>
      <c r="B46" s="1" t="s">
        <v>94</v>
      </c>
      <c r="C46">
        <v>0</v>
      </c>
      <c r="D46">
        <v>0</v>
      </c>
      <c r="E46">
        <v>38</v>
      </c>
      <c r="F46">
        <v>2432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f>SUM(C46+E46+G46+I46+K46+M46+O46+Q46 )</f>
        <v>38</v>
      </c>
      <c r="T46">
        <f>SUM(D46+F46+H46+J46+L46+N46+P46+R46 )</f>
        <v>2432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f>SUM(V46+X46+Z46+AB46+AD46+AF46 )</f>
        <v>0</v>
      </c>
      <c r="AI46">
        <f>SUM(W46+Y46+AA46+AC46+AE46+AG46 )</f>
        <v>0</v>
      </c>
    </row>
    <row r="47" spans="1:35" x14ac:dyDescent="0.25">
      <c r="A47" t="s">
        <v>95</v>
      </c>
      <c r="B47" s="1" t="s">
        <v>96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f>SUM(C47+E47+G47+I47+K47+M47+O47+Q47 )</f>
        <v>0</v>
      </c>
      <c r="T47">
        <f>SUM(D47+F47+H47+J47+L47+N47+P47+R47 )</f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f>SUM(V47+X47+Z47+AB47+AD47+AF47 )</f>
        <v>0</v>
      </c>
      <c r="AI47">
        <f>SUM(W47+Y47+AA47+AC47+AE47+AG47 )</f>
        <v>0</v>
      </c>
    </row>
    <row r="48" spans="1:35" x14ac:dyDescent="0.25">
      <c r="A48" t="s">
        <v>97</v>
      </c>
      <c r="B48" s="1" t="s">
        <v>98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73.56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f>SUM(C48+E48+G48+I48+K48+M48+O48+Q48 )</f>
        <v>1</v>
      </c>
      <c r="T48">
        <f>SUM(D48+F48+H48+J48+L48+N48+P48+R48 )</f>
        <v>73.56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f>SUM(V48+X48+Z48+AB48+AD48+AF48 )</f>
        <v>0</v>
      </c>
      <c r="AI48">
        <f>SUM(W48+Y48+AA48+AC48+AE48+AG48 )</f>
        <v>0</v>
      </c>
    </row>
    <row r="49" spans="1:35" x14ac:dyDescent="0.25">
      <c r="A49" t="s">
        <v>99</v>
      </c>
      <c r="B49" s="1" t="s">
        <v>100</v>
      </c>
      <c r="C49">
        <v>0</v>
      </c>
      <c r="D49">
        <v>0</v>
      </c>
      <c r="E49">
        <v>0</v>
      </c>
      <c r="F49">
        <v>0</v>
      </c>
      <c r="G49">
        <v>1</v>
      </c>
      <c r="H49">
        <v>31.8</v>
      </c>
      <c r="I49">
        <v>4</v>
      </c>
      <c r="J49">
        <v>127.2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f>SUM(C49+E49+G49+I49+K49+M49+O49+Q49 )</f>
        <v>5</v>
      </c>
      <c r="T49">
        <f>SUM(D49+F49+H49+J49+L49+N49+P49+R49 )</f>
        <v>159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f>SUM(V49+X49+Z49+AB49+AD49+AF49 )</f>
        <v>0</v>
      </c>
      <c r="AI49">
        <f>SUM(W49+Y49+AA49+AC49+AE49+AG49 )</f>
        <v>0</v>
      </c>
    </row>
    <row r="50" spans="1:35" x14ac:dyDescent="0.25">
      <c r="A50" t="s">
        <v>101</v>
      </c>
      <c r="B50" s="1" t="s">
        <v>102</v>
      </c>
      <c r="C50">
        <v>0</v>
      </c>
      <c r="D50">
        <v>0</v>
      </c>
      <c r="E50">
        <v>0</v>
      </c>
      <c r="F50">
        <v>0</v>
      </c>
      <c r="G50">
        <v>2</v>
      </c>
      <c r="H50">
        <v>326.39999999999998</v>
      </c>
      <c r="I50">
        <v>0</v>
      </c>
      <c r="J50">
        <v>0</v>
      </c>
      <c r="K50">
        <v>0</v>
      </c>
      <c r="L50">
        <v>0</v>
      </c>
      <c r="M50">
        <v>11</v>
      </c>
      <c r="N50">
        <v>1795.2</v>
      </c>
      <c r="O50">
        <v>0</v>
      </c>
      <c r="P50">
        <v>0</v>
      </c>
      <c r="Q50">
        <v>0</v>
      </c>
      <c r="R50">
        <v>0</v>
      </c>
      <c r="S50">
        <f>SUM(C50+E50+G50+I50+K50+M50+O50+Q50 )</f>
        <v>13</v>
      </c>
      <c r="T50">
        <f>SUM(D50+F50+H50+J50+L50+N50+P50+R50 )</f>
        <v>2121.6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f>SUM(V50+X50+Z50+AB50+AD50+AF50 )</f>
        <v>0</v>
      </c>
      <c r="AI50">
        <f>SUM(W50+Y50+AA50+AC50+AE50+AG50 )</f>
        <v>0</v>
      </c>
    </row>
    <row r="52" spans="1:35" x14ac:dyDescent="0.25">
      <c r="C52">
        <f>SUM(C9:C50)</f>
        <v>6608</v>
      </c>
      <c r="D52">
        <f>SUM(D9:D50)</f>
        <v>111189.54</v>
      </c>
      <c r="E52">
        <f>SUM(E9:E50)</f>
        <v>5335</v>
      </c>
      <c r="F52">
        <f>SUM(F9:F50)</f>
        <v>108166.54999999999</v>
      </c>
      <c r="G52">
        <f>SUM(G9:G50)</f>
        <v>6221</v>
      </c>
      <c r="H52">
        <f>SUM(H9:H50)</f>
        <v>113296.96999999997</v>
      </c>
      <c r="I52">
        <f>SUM(I9:I50)</f>
        <v>7396</v>
      </c>
      <c r="J52">
        <f>SUM(J9:J50)</f>
        <v>133483.31000000006</v>
      </c>
      <c r="K52">
        <f>SUM(K9:K50)</f>
        <v>266.2</v>
      </c>
      <c r="L52">
        <f>SUM(L9:L50)</f>
        <v>3919.0380000000005</v>
      </c>
      <c r="M52">
        <f>SUM(M9:M50)</f>
        <v>3031.51</v>
      </c>
      <c r="N52">
        <f>SUM(N9:N50)</f>
        <v>77664.837100000004</v>
      </c>
      <c r="O52">
        <f>SUM(O9:O50)</f>
        <v>0</v>
      </c>
      <c r="P52">
        <f>SUM(P9:P50)</f>
        <v>0</v>
      </c>
      <c r="Q52">
        <f>SUM(Q9:Q50)</f>
        <v>0</v>
      </c>
      <c r="R52">
        <f>SUM(R9:R50)</f>
        <v>0</v>
      </c>
      <c r="S52">
        <f>SUM(S9:S50)</f>
        <v>28857.71</v>
      </c>
      <c r="T52">
        <f>SUM(T9:T50)</f>
        <v>547720.24510000017</v>
      </c>
      <c r="V52">
        <f>SUM(V9:V50)</f>
        <v>513</v>
      </c>
      <c r="W52">
        <f>SUM(W9:W50)</f>
        <v>8912.92</v>
      </c>
      <c r="X52">
        <f>SUM(X9:X50)</f>
        <v>19</v>
      </c>
      <c r="Y52">
        <f>SUM(Y9:Y50)</f>
        <v>357.85999999999996</v>
      </c>
      <c r="Z52">
        <f>SUM(Z9:Z50)</f>
        <v>8</v>
      </c>
      <c r="AA52">
        <f>SUM(AA9:AA50)</f>
        <v>116.94</v>
      </c>
      <c r="AB52">
        <f>SUM(AB9:AB50)</f>
        <v>74</v>
      </c>
      <c r="AC52">
        <f>SUM(AC9:AC50)</f>
        <v>1400.44</v>
      </c>
      <c r="AD52">
        <f>SUM(AD9:AD50)</f>
        <v>31</v>
      </c>
      <c r="AE52">
        <f>SUM(AE9:AE50)</f>
        <v>478.6</v>
      </c>
      <c r="AF52">
        <f>SUM(AF9:AF50)</f>
        <v>0</v>
      </c>
      <c r="AG52">
        <f>SUM(AG9:AG50)</f>
        <v>0</v>
      </c>
      <c r="AH52">
        <f>SUM(AH9:AH50)</f>
        <v>645</v>
      </c>
      <c r="AI52">
        <f>SUM(AI9:AI50)</f>
        <v>11266.759999999998</v>
      </c>
    </row>
  </sheetData>
  <autoFilter ref="A8:B8" xr:uid="{00000000-0009-0000-0000-000000000000}"/>
  <mergeCells count="19">
    <mergeCell ref="AJ7:AK7"/>
    <mergeCell ref="X7:Y7"/>
    <mergeCell ref="Z7:AA7"/>
    <mergeCell ref="AB7:AC7"/>
    <mergeCell ref="AD7:AE7"/>
    <mergeCell ref="AF7:AG7"/>
    <mergeCell ref="I7:J7"/>
    <mergeCell ref="K7:L7"/>
    <mergeCell ref="C1:I1"/>
    <mergeCell ref="C2:I2"/>
    <mergeCell ref="AH7:AI7"/>
    <mergeCell ref="M7:N7"/>
    <mergeCell ref="O7:P7"/>
    <mergeCell ref="Q7:R7"/>
    <mergeCell ref="U7:V7"/>
    <mergeCell ref="C7:D7"/>
    <mergeCell ref="E7:F7"/>
    <mergeCell ref="G7:H7"/>
    <mergeCell ref="S7:T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Aux Compras</cp:lastModifiedBy>
  <dcterms:created xsi:type="dcterms:W3CDTF">2019-09-10T19:59:47Z</dcterms:created>
  <dcterms:modified xsi:type="dcterms:W3CDTF">2024-04-09T15:46:18Z</dcterms:modified>
</cp:coreProperties>
</file>