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DeVentasPorUnidades\Plantilla\Copia\"/>
    </mc:Choice>
  </mc:AlternateContent>
  <xr:revisionPtr revIDLastSave="0" documentId="13_ncr:1_{D7750771-8F18-4195-9EC3-0E0CBDF1E523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Hoja1" sheetId="1" r:id="rId1"/>
  </sheets>
  <definedNames>
    <definedName name="_xlnm._FilterDatabase" localSheetId="0" hidden="1">Hoja1!$A$8:$B$8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4" i="1" l="1"/>
  <c r="T9" i="1"/>
  <c r="AE65" i="1" l="1"/>
  <c r="AD65" i="1"/>
  <c r="AC65" i="1"/>
  <c r="AB65" i="1"/>
  <c r="AA65" i="1"/>
  <c r="Z65" i="1"/>
  <c r="Y65" i="1"/>
  <c r="X65" i="1"/>
  <c r="W65" i="1"/>
  <c r="V65" i="1"/>
  <c r="U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AG63" i="1"/>
  <c r="AF63" i="1"/>
  <c r="T63" i="1"/>
  <c r="S63" i="1"/>
  <c r="AG62" i="1"/>
  <c r="AF62" i="1"/>
  <c r="T62" i="1"/>
  <c r="S62" i="1"/>
  <c r="AG61" i="1"/>
  <c r="AF61" i="1"/>
  <c r="T61" i="1"/>
  <c r="S61" i="1"/>
  <c r="AG60" i="1"/>
  <c r="AF60" i="1"/>
  <c r="T60" i="1"/>
  <c r="S60" i="1"/>
  <c r="AG59" i="1"/>
  <c r="AF59" i="1"/>
  <c r="T59" i="1"/>
  <c r="S59" i="1"/>
  <c r="AG58" i="1"/>
  <c r="AF58" i="1"/>
  <c r="T58" i="1"/>
  <c r="S58" i="1"/>
  <c r="AG57" i="1"/>
  <c r="AF57" i="1"/>
  <c r="T57" i="1"/>
  <c r="S57" i="1"/>
  <c r="AG56" i="1"/>
  <c r="AF56" i="1"/>
  <c r="T56" i="1"/>
  <c r="S56" i="1"/>
  <c r="AG55" i="1"/>
  <c r="AF55" i="1"/>
  <c r="T55" i="1"/>
  <c r="S55" i="1"/>
  <c r="AG54" i="1"/>
  <c r="AF54" i="1"/>
  <c r="T54" i="1"/>
  <c r="S54" i="1"/>
  <c r="AG53" i="1"/>
  <c r="AF53" i="1"/>
  <c r="T53" i="1"/>
  <c r="S53" i="1"/>
  <c r="AG52" i="1"/>
  <c r="AF52" i="1"/>
  <c r="T52" i="1"/>
  <c r="S52" i="1"/>
  <c r="AG51" i="1"/>
  <c r="AF51" i="1"/>
  <c r="T51" i="1"/>
  <c r="S51" i="1"/>
  <c r="AG50" i="1"/>
  <c r="AF50" i="1"/>
  <c r="T50" i="1"/>
  <c r="S50" i="1"/>
  <c r="AG49" i="1"/>
  <c r="AF49" i="1"/>
  <c r="T49" i="1"/>
  <c r="S49" i="1"/>
  <c r="AG48" i="1"/>
  <c r="AF48" i="1"/>
  <c r="T48" i="1"/>
  <c r="S48" i="1"/>
  <c r="AG47" i="1"/>
  <c r="AF47" i="1"/>
  <c r="T47" i="1"/>
  <c r="S47" i="1"/>
  <c r="AG46" i="1"/>
  <c r="AF46" i="1"/>
  <c r="T46" i="1"/>
  <c r="S46" i="1"/>
  <c r="AG45" i="1"/>
  <c r="AF45" i="1"/>
  <c r="T45" i="1"/>
  <c r="S45" i="1"/>
  <c r="AG44" i="1"/>
  <c r="AF44" i="1"/>
  <c r="T44" i="1"/>
  <c r="S44" i="1"/>
  <c r="AG43" i="1"/>
  <c r="AF43" i="1"/>
  <c r="T43" i="1"/>
  <c r="S43" i="1"/>
  <c r="AG42" i="1"/>
  <c r="AF42" i="1"/>
  <c r="T42" i="1"/>
  <c r="S42" i="1"/>
  <c r="AG41" i="1"/>
  <c r="AF41" i="1"/>
  <c r="T41" i="1"/>
  <c r="S41" i="1"/>
  <c r="AG40" i="1"/>
  <c r="AF40" i="1"/>
  <c r="T40" i="1"/>
  <c r="S40" i="1"/>
  <c r="AG39" i="1"/>
  <c r="AF39" i="1"/>
  <c r="T39" i="1"/>
  <c r="S39" i="1"/>
  <c r="AG38" i="1"/>
  <c r="AF38" i="1"/>
  <c r="T38" i="1"/>
  <c r="S38" i="1"/>
  <c r="AG37" i="1"/>
  <c r="AF37" i="1"/>
  <c r="T37" i="1"/>
  <c r="S37" i="1"/>
  <c r="AG36" i="1"/>
  <c r="AF36" i="1"/>
  <c r="T36" i="1"/>
  <c r="S36" i="1"/>
  <c r="AG35" i="1"/>
  <c r="AF35" i="1"/>
  <c r="T35" i="1"/>
  <c r="S35" i="1"/>
  <c r="AG34" i="1"/>
  <c r="AF34" i="1"/>
  <c r="T34" i="1"/>
  <c r="S34" i="1"/>
  <c r="AG33" i="1"/>
  <c r="AF33" i="1"/>
  <c r="T33" i="1"/>
  <c r="S33" i="1"/>
  <c r="AG32" i="1"/>
  <c r="AF32" i="1"/>
  <c r="T32" i="1"/>
  <c r="S32" i="1"/>
  <c r="AG31" i="1"/>
  <c r="AF31" i="1"/>
  <c r="T31" i="1"/>
  <c r="S31" i="1"/>
  <c r="AG30" i="1"/>
  <c r="AF30" i="1"/>
  <c r="T30" i="1"/>
  <c r="S30" i="1"/>
  <c r="AG29" i="1"/>
  <c r="AF29" i="1"/>
  <c r="T29" i="1"/>
  <c r="S29" i="1"/>
  <c r="AG28" i="1"/>
  <c r="AF28" i="1"/>
  <c r="T28" i="1"/>
  <c r="S28" i="1"/>
  <c r="AG27" i="1"/>
  <c r="AF27" i="1"/>
  <c r="T27" i="1"/>
  <c r="S27" i="1"/>
  <c r="AG26" i="1"/>
  <c r="AF26" i="1"/>
  <c r="T26" i="1"/>
  <c r="S26" i="1"/>
  <c r="AG25" i="1"/>
  <c r="AF25" i="1"/>
  <c r="T25" i="1"/>
  <c r="S25" i="1"/>
  <c r="AG24" i="1"/>
  <c r="AF24" i="1"/>
  <c r="T24" i="1"/>
  <c r="S24" i="1"/>
  <c r="AG23" i="1"/>
  <c r="AF23" i="1"/>
  <c r="T23" i="1"/>
  <c r="S23" i="1"/>
  <c r="AG22" i="1"/>
  <c r="AF22" i="1"/>
  <c r="T22" i="1"/>
  <c r="S22" i="1"/>
  <c r="AG21" i="1"/>
  <c r="AF21" i="1"/>
  <c r="T21" i="1"/>
  <c r="S21" i="1"/>
  <c r="AG20" i="1"/>
  <c r="AF20" i="1"/>
  <c r="T20" i="1"/>
  <c r="S20" i="1"/>
  <c r="AG19" i="1"/>
  <c r="AF19" i="1"/>
  <c r="T19" i="1"/>
  <c r="S19" i="1"/>
  <c r="AG18" i="1"/>
  <c r="AF18" i="1"/>
  <c r="T18" i="1"/>
  <c r="S18" i="1"/>
  <c r="AG17" i="1"/>
  <c r="AF17" i="1"/>
  <c r="T17" i="1"/>
  <c r="S17" i="1"/>
  <c r="AG16" i="1"/>
  <c r="AF16" i="1"/>
  <c r="T16" i="1"/>
  <c r="S16" i="1"/>
  <c r="AG15" i="1"/>
  <c r="AF15" i="1"/>
  <c r="T15" i="1"/>
  <c r="T65" i="1" s="1"/>
  <c r="S15" i="1"/>
  <c r="S65" i="1" s="1"/>
  <c r="AG14" i="1"/>
  <c r="AF14" i="1"/>
  <c r="S14" i="1"/>
  <c r="AG13" i="1"/>
  <c r="AF13" i="1"/>
  <c r="T13" i="1"/>
  <c r="S13" i="1"/>
  <c r="AG12" i="1"/>
  <c r="AF12" i="1"/>
  <c r="T12" i="1"/>
  <c r="S12" i="1"/>
  <c r="AG11" i="1"/>
  <c r="AF11" i="1"/>
  <c r="T11" i="1"/>
  <c r="S11" i="1"/>
  <c r="AG10" i="1"/>
  <c r="AF10" i="1"/>
  <c r="T10" i="1"/>
  <c r="S10" i="1"/>
  <c r="AG9" i="1"/>
  <c r="AG65" i="1" s="1"/>
  <c r="AF9" i="1"/>
  <c r="AF65" i="1" s="1"/>
  <c r="S9" i="1"/>
</calcChain>
</file>

<file path=xl/sharedStrings.xml><?xml version="1.0" encoding="utf-8"?>
<sst xmlns="http://schemas.openxmlformats.org/spreadsheetml/2006/main" count="165" uniqueCount="78">
  <si>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</si>
  <si>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</si>
  <si>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</si>
  <si>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</si>
  <si>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</si>
  <si>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</si>
  <si>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</si>
  <si>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</si>
  <si>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</si>
  <si>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</si>
  <si>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</si>
  <si>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</si>
  <si>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</si>
  <si>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</si>
  <si>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</si>
  <si>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</si>
  <si>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</si>
  <si>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31/12/2023</t>
  </si>
  <si>
    <t>SIPR0002</t>
  </si>
  <si>
    <t>Viga IPR  6 x 4  (12.6 Kg x Mt)  12.20 mts</t>
  </si>
  <si>
    <t>SIPR0003</t>
  </si>
  <si>
    <t>Viga IPR  6 x 4  (13.4 Kg x Mt)  12.20 mts</t>
  </si>
  <si>
    <t>SIPR0004</t>
  </si>
  <si>
    <t>Viga IPR  6 x 4  (17.9 Kg x Mt)  12.20 mts</t>
  </si>
  <si>
    <t>SIPR0005</t>
  </si>
  <si>
    <t>Viga IPR  6 x 4  (23.8 Kg x Mt)  12.20 mts</t>
  </si>
  <si>
    <t>SIPR0009</t>
  </si>
  <si>
    <t>Viga IPR  8 x 4  (14.9 Kg x Mt)  12.20 mts</t>
  </si>
  <si>
    <t>SIPR0010</t>
  </si>
  <si>
    <t>Viga IPR  8 x 4  (19.3 Kg x Mt)  12.20 mts</t>
  </si>
  <si>
    <t>SIPR0011</t>
  </si>
  <si>
    <t>Viga IPR  8 x 4  (22.3 Kg x Mt)  12.20 mts</t>
  </si>
  <si>
    <t>SIPR0012</t>
  </si>
  <si>
    <t>Viga IPR  8 x 5  1x4  (26.8 Kg x Mt)  12.20 Mts</t>
  </si>
  <si>
    <t>SIPR0013</t>
  </si>
  <si>
    <t>Viga IPR  8 x 5  1x4  (31.3 Kg x Mt)  12.20 Mts</t>
  </si>
  <si>
    <t>SIPR0020</t>
  </si>
  <si>
    <t>Viga IPR  8 x 8  (86.3 Kg x Mt)  12.20 Mts</t>
  </si>
  <si>
    <t>SIPR0030</t>
  </si>
  <si>
    <t>Viga IPR  10 x 4  (17.9 Kg x Mt)  12.20 Mts</t>
  </si>
  <si>
    <t>SIPR0031</t>
  </si>
  <si>
    <t>Viga IPR  10 x 4  (22.3 Kg x Mt)  12.20 Mts</t>
  </si>
  <si>
    <t>SIPR0032</t>
  </si>
  <si>
    <t>Viga IPR  10 x 4  (25.3 Kg x Mt)  12.20 Mts</t>
  </si>
  <si>
    <t>SIPR0033</t>
  </si>
  <si>
    <t>Viga IPR  10 x 4  (28.3 Kg x Mt)  12.20 Mts</t>
  </si>
  <si>
    <t>SIPR0034</t>
  </si>
  <si>
    <t>Viga IPR  10 x 5  3x4  (32.7 Kg x Mt)  12.20 Mts</t>
  </si>
  <si>
    <t>SIPR0036</t>
  </si>
  <si>
    <t>Viga IPR  10 x 5  3x4  (44.6 Kg x Mt)  12.20 Mts</t>
  </si>
  <si>
    <t>SIPR0059</t>
  </si>
  <si>
    <t>Viga IPR  12 x 4  (20.8 Kg x Mt)  12.20 Mts</t>
  </si>
  <si>
    <t>SIPR0060</t>
  </si>
  <si>
    <t>Viga IPR  12 x 4  (23.8 Kg x Mt)  12.20 Mts</t>
  </si>
  <si>
    <t>SIPR0061</t>
  </si>
  <si>
    <t>Viga IPR  12 x 4  (28.3 Kg x Mt)  12.20 Mts</t>
  </si>
  <si>
    <t>SIPR0062</t>
  </si>
  <si>
    <t>Viga IPR  12 x 4  (32.7 Kg x Mt)  12.20 Mts</t>
  </si>
  <si>
    <t>SIPR0063</t>
  </si>
  <si>
    <t>Viga IPR  12 x 6  1x2  (38.7 Kg x Mt)  12.20 Mts</t>
  </si>
  <si>
    <t>SIPR0064</t>
  </si>
  <si>
    <t>Viga IPR  12 x 6  1x2  (44.6 Kg x Mt)  12.20 Mts</t>
  </si>
  <si>
    <t>SIPR0065</t>
  </si>
  <si>
    <t>Viga IPR  12 x 6  1x2  (52.1 Kg x Mt)  12.20 Mts</t>
  </si>
  <si>
    <t>SIPR0066</t>
  </si>
  <si>
    <t>Viga IPR  12 x 8  (59.5 Kg x Mt)  12.20 Mts</t>
  </si>
  <si>
    <t>SIPR0092</t>
  </si>
  <si>
    <t>Viga IPR  14 x 6  3x4  (44.6 Kg x Mt)  12.20 Mts</t>
  </si>
  <si>
    <t>SIPR0102</t>
  </si>
  <si>
    <t>Viga IPR  16 x 5  1x2  (38.7 Kg x Mt)  12.20 Mts</t>
  </si>
  <si>
    <t>SIPR0104</t>
  </si>
  <si>
    <t>Viga IPR  16 x 7  (53.6 Kg x Mt)  12.20 Mts</t>
  </si>
  <si>
    <t>SIPR0109</t>
  </si>
  <si>
    <t>Viga IPR  18 x 11  (113.1 Kg x Mt)  12.20 mts</t>
  </si>
  <si>
    <t>SIPR0131</t>
  </si>
  <si>
    <t>Viga IPR  18 x 7  1x2  (96.7 Kg x Mt)  12.20 Mts</t>
  </si>
  <si>
    <t>SIPR0133</t>
  </si>
  <si>
    <t>Viga IPR  21 x 12  1x4  (150.3 Kg x Mt)  12.20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</si>
</sst>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5"/>
  <sheetViews>
    <sheetView tabSelected="1" zoomScale="71" zoomScaleNormal="71" workbookViewId="0">
      <pane ySplit="8" topLeftCell="A9" activePane="bottomLeft" state="frozen"/>
      <selection pane="bottomLeft" activeCell="Q68" sqref="Q68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  <col min="19" max="20" width="11.42578125" style="13"/>
  </cols>
  <sheetData>
    <row r="1" spans="1:35" ht="21" x14ac:dyDescent="0.35">
      <c r="C1" s="9" t="s">
        <v>12</v>
      </c>
      <c r="D1" s="9"/>
      <c r="E1" s="9"/>
      <c r="F1" s="9"/>
      <c r="G1" s="9"/>
      <c r="H1" s="9"/>
      <c r="I1" s="9"/>
    </row>
    <row r="2" spans="1:35" ht="15.75" x14ac:dyDescent="0.25">
      <c r="C2" s="10" t="s">
        <v>13</v>
      </c>
      <c r="D2" s="10"/>
      <c r="E2" s="10"/>
      <c r="F2" s="10"/>
      <c r="G2" s="10"/>
      <c r="H2" s="10"/>
      <c r="I2" s="10"/>
    </row>
    <row r="3" spans="1:35" x14ac:dyDescent="0.25">
      <c r="D3" t="s">
        <v>14</v>
      </c>
      <c r="E3" s="7">
        <v>44927</v>
      </c>
      <c r="F3" t="s">
        <v>15</v>
      </c>
      <c r="G3" t="s">
        <v>17</v>
      </c>
    </row>
    <row r="7" spans="1:35" x14ac:dyDescent="0.25">
      <c r="A7" s="2"/>
      <c r="B7" s="3"/>
      <c r="C7" s="8" t="s">
        <v>3</v>
      </c>
      <c r="D7" s="8"/>
      <c r="E7" s="8" t="s">
        <v>4</v>
      </c>
      <c r="F7" s="8"/>
      <c r="G7" s="8" t="s">
        <v>5</v>
      </c>
      <c r="H7" s="8"/>
      <c r="I7" s="8" t="s">
        <v>6</v>
      </c>
      <c r="J7" s="8"/>
      <c r="K7" s="8" t="s">
        <v>7</v>
      </c>
      <c r="L7" s="8"/>
      <c r="M7" s="8" t="s">
        <v>8</v>
      </c>
      <c r="N7" s="8"/>
      <c r="O7" s="8" t="s">
        <v>9</v>
      </c>
      <c r="P7" s="8"/>
      <c r="Q7" s="8" t="s">
        <v>10</v>
      </c>
      <c r="R7" s="8"/>
      <c r="S7" s="11" t="s">
        <v>11</v>
      </c>
      <c r="T7" s="11"/>
      <c r="U7" s="2"/>
      <c r="V7" s="8" t="s">
        <v>3</v>
      </c>
      <c r="W7" s="8"/>
      <c r="X7" s="8" t="s">
        <v>4</v>
      </c>
      <c r="Y7" s="8"/>
      <c r="Z7" s="8" t="s">
        <v>5</v>
      </c>
      <c r="AA7" s="8"/>
      <c r="AB7" s="8" t="s">
        <v>6</v>
      </c>
      <c r="AC7" s="8"/>
      <c r="AD7" s="8" t="s">
        <v>7</v>
      </c>
      <c r="AE7" s="8"/>
      <c r="AF7" s="8" t="s">
        <v>8</v>
      </c>
      <c r="AG7" s="8"/>
      <c r="AH7" s="8" t="s">
        <v>11</v>
      </c>
      <c r="AI7" s="8"/>
    </row>
    <row r="8" spans="1:35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12" t="s">
        <v>2</v>
      </c>
      <c r="T8" s="12" t="s">
        <v>16</v>
      </c>
      <c r="U8" s="2"/>
      <c r="V8" s="5" t="s">
        <v>2</v>
      </c>
      <c r="W8" s="6" t="s">
        <v>16</v>
      </c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</row>
    <row r="9" spans="1:35" x14ac:dyDescent="0.25">
      <c r="A9" t="s">
        <v>18</v>
      </c>
      <c r="B9" s="1" t="s">
        <v>19</v>
      </c>
      <c r="C9">
        <v>4.5</v>
      </c>
      <c r="D9">
        <v>691.74</v>
      </c>
      <c r="E9">
        <v>1.5</v>
      </c>
      <c r="F9">
        <v>230.58</v>
      </c>
      <c r="G9">
        <v>0</v>
      </c>
      <c r="H9">
        <v>0</v>
      </c>
      <c r="I9">
        <v>2</v>
      </c>
      <c r="J9">
        <v>307.44</v>
      </c>
      <c r="K9">
        <v>2</v>
      </c>
      <c r="L9">
        <v>307.44</v>
      </c>
      <c r="M9">
        <v>1</v>
      </c>
      <c r="N9">
        <v>153.72</v>
      </c>
      <c r="O9">
        <v>0</v>
      </c>
      <c r="P9">
        <v>0</v>
      </c>
      <c r="Q9">
        <v>0</v>
      </c>
      <c r="R9">
        <v>0</v>
      </c>
      <c r="S9" s="14">
        <f t="shared" ref="S9:S40" si="0">SUM(C9+E9+G9+I9+K9+M9+O9+Q9 )</f>
        <v>11</v>
      </c>
      <c r="T9" s="14">
        <f>SUM(D9+F9+H9+J9+L9+N9+P9+R9 )</f>
        <v>1690.92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307.44</v>
      </c>
      <c r="AF9" t="e">
        <f>SUM(#REF!+V9+X9+Z9+AB9+AD9 )</f>
        <v>#REF!</v>
      </c>
      <c r="AG9">
        <f t="shared" ref="AG9:AG40" si="1">SUM(U9+W9+Y9+AA9+AC9+AE9 )</f>
        <v>307.44</v>
      </c>
    </row>
    <row r="10" spans="1:35" x14ac:dyDescent="0.25">
      <c r="A10" t="s">
        <v>18</v>
      </c>
      <c r="B10" s="1" t="s">
        <v>19</v>
      </c>
      <c r="C10">
        <v>4.5</v>
      </c>
      <c r="D10">
        <v>691.74</v>
      </c>
      <c r="E10">
        <v>1.5</v>
      </c>
      <c r="F10">
        <v>230.58</v>
      </c>
      <c r="G10">
        <v>0</v>
      </c>
      <c r="H10">
        <v>0</v>
      </c>
      <c r="I10">
        <v>2</v>
      </c>
      <c r="J10">
        <v>307.44</v>
      </c>
      <c r="K10">
        <v>2</v>
      </c>
      <c r="L10">
        <v>307.44</v>
      </c>
      <c r="M10">
        <v>1</v>
      </c>
      <c r="N10">
        <v>153.72</v>
      </c>
      <c r="O10">
        <v>0</v>
      </c>
      <c r="P10">
        <v>0</v>
      </c>
      <c r="Q10">
        <v>0</v>
      </c>
      <c r="R10">
        <v>0</v>
      </c>
      <c r="S10" s="14">
        <f t="shared" si="0"/>
        <v>11</v>
      </c>
      <c r="T10" s="14">
        <f t="shared" ref="T10:T40" si="2">SUM(D10+F10+H10+J10+L10+N10+P10+R10 )</f>
        <v>1690.92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307.44</v>
      </c>
      <c r="AF10" t="e">
        <f>SUM(#REF!+V10+X10+Z10+AB10+AD10 )</f>
        <v>#REF!</v>
      </c>
      <c r="AG10">
        <f t="shared" si="1"/>
        <v>307.44</v>
      </c>
    </row>
    <row r="11" spans="1:35" x14ac:dyDescent="0.25">
      <c r="A11" t="s">
        <v>18</v>
      </c>
      <c r="B11" s="1" t="s">
        <v>19</v>
      </c>
      <c r="C11">
        <v>4.5</v>
      </c>
      <c r="D11">
        <v>691.74</v>
      </c>
      <c r="E11">
        <v>1.5</v>
      </c>
      <c r="F11">
        <v>230.58</v>
      </c>
      <c r="G11">
        <v>0</v>
      </c>
      <c r="H11">
        <v>0</v>
      </c>
      <c r="I11">
        <v>2</v>
      </c>
      <c r="J11">
        <v>307.44</v>
      </c>
      <c r="K11">
        <v>2</v>
      </c>
      <c r="L11">
        <v>307.44</v>
      </c>
      <c r="M11">
        <v>1</v>
      </c>
      <c r="N11">
        <v>153.72</v>
      </c>
      <c r="O11">
        <v>0</v>
      </c>
      <c r="P11">
        <v>0</v>
      </c>
      <c r="Q11">
        <v>0</v>
      </c>
      <c r="R11">
        <v>0</v>
      </c>
      <c r="S11" s="14">
        <f t="shared" si="0"/>
        <v>11</v>
      </c>
      <c r="T11" s="14">
        <f t="shared" si="2"/>
        <v>1690.92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307.44</v>
      </c>
      <c r="AF11" t="e">
        <f>SUM(#REF!+V11+X11+Z11+AB11+AD11 )</f>
        <v>#REF!</v>
      </c>
      <c r="AG11">
        <f t="shared" si="1"/>
        <v>307.44</v>
      </c>
    </row>
    <row r="12" spans="1:35" x14ac:dyDescent="0.25">
      <c r="A12" t="s">
        <v>18</v>
      </c>
      <c r="B12" s="1" t="s">
        <v>19</v>
      </c>
      <c r="C12">
        <v>4.5</v>
      </c>
      <c r="D12">
        <v>691.74</v>
      </c>
      <c r="E12">
        <v>1.5</v>
      </c>
      <c r="F12">
        <v>230.58</v>
      </c>
      <c r="G12">
        <v>0</v>
      </c>
      <c r="H12">
        <v>0</v>
      </c>
      <c r="I12">
        <v>2</v>
      </c>
      <c r="J12">
        <v>307.44</v>
      </c>
      <c r="K12">
        <v>2</v>
      </c>
      <c r="L12">
        <v>307.44</v>
      </c>
      <c r="M12">
        <v>1</v>
      </c>
      <c r="N12">
        <v>153.72</v>
      </c>
      <c r="O12">
        <v>0</v>
      </c>
      <c r="P12">
        <v>0</v>
      </c>
      <c r="Q12">
        <v>0</v>
      </c>
      <c r="R12">
        <v>0</v>
      </c>
      <c r="S12" s="14">
        <f t="shared" si="0"/>
        <v>11</v>
      </c>
      <c r="T12" s="14">
        <f t="shared" si="2"/>
        <v>1690.92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307.44</v>
      </c>
      <c r="AF12" t="e">
        <f>SUM(#REF!+V12+X12+Z12+AB12+AD12 )</f>
        <v>#REF!</v>
      </c>
      <c r="AG12">
        <f t="shared" si="1"/>
        <v>307.44</v>
      </c>
    </row>
    <row r="13" spans="1:35" x14ac:dyDescent="0.25">
      <c r="A13" t="s">
        <v>18</v>
      </c>
      <c r="B13" s="1" t="s">
        <v>19</v>
      </c>
      <c r="C13">
        <v>4.5</v>
      </c>
      <c r="D13">
        <v>691.74</v>
      </c>
      <c r="E13">
        <v>1.5</v>
      </c>
      <c r="F13">
        <v>230.58</v>
      </c>
      <c r="G13">
        <v>0</v>
      </c>
      <c r="H13">
        <v>0</v>
      </c>
      <c r="I13">
        <v>2</v>
      </c>
      <c r="J13">
        <v>307.44</v>
      </c>
      <c r="K13">
        <v>2</v>
      </c>
      <c r="L13">
        <v>307.44</v>
      </c>
      <c r="M13">
        <v>1</v>
      </c>
      <c r="N13">
        <v>153.72</v>
      </c>
      <c r="O13">
        <v>0</v>
      </c>
      <c r="P13">
        <v>0</v>
      </c>
      <c r="Q13">
        <v>0</v>
      </c>
      <c r="R13">
        <v>0</v>
      </c>
      <c r="S13" s="14">
        <f t="shared" si="0"/>
        <v>11</v>
      </c>
      <c r="T13" s="14">
        <f t="shared" si="2"/>
        <v>1690.92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307.44</v>
      </c>
      <c r="AF13" t="e">
        <f>SUM(#REF!+V13+X13+Z13+AB13+AD13 )</f>
        <v>#REF!</v>
      </c>
      <c r="AG13">
        <f t="shared" si="1"/>
        <v>307.44</v>
      </c>
    </row>
    <row r="14" spans="1:35" x14ac:dyDescent="0.25">
      <c r="A14" t="s">
        <v>18</v>
      </c>
      <c r="B14" s="1" t="s">
        <v>19</v>
      </c>
      <c r="C14">
        <v>4.5</v>
      </c>
      <c r="D14">
        <v>691.74</v>
      </c>
      <c r="E14">
        <v>1.5</v>
      </c>
      <c r="F14">
        <v>230.58</v>
      </c>
      <c r="G14">
        <v>0</v>
      </c>
      <c r="H14">
        <v>0</v>
      </c>
      <c r="I14">
        <v>2</v>
      </c>
      <c r="J14">
        <v>307.44</v>
      </c>
      <c r="K14">
        <v>2</v>
      </c>
      <c r="L14">
        <v>307.44</v>
      </c>
      <c r="M14">
        <v>1</v>
      </c>
      <c r="N14">
        <v>153.72</v>
      </c>
      <c r="O14">
        <v>0</v>
      </c>
      <c r="P14">
        <v>0</v>
      </c>
      <c r="Q14">
        <v>0</v>
      </c>
      <c r="R14">
        <v>0</v>
      </c>
      <c r="S14" s="14">
        <f t="shared" si="0"/>
        <v>11</v>
      </c>
      <c r="T14" s="14">
        <f>SUM(D14+F14+H14+J14+L14+N14+P14+R14 )</f>
        <v>1690.92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307.44</v>
      </c>
      <c r="AF14" t="e">
        <f>SUM(#REF!+V14+X14+Z14+AB14+AD14 )</f>
        <v>#REF!</v>
      </c>
      <c r="AG14">
        <f t="shared" si="1"/>
        <v>307.44</v>
      </c>
    </row>
    <row r="15" spans="1:35" x14ac:dyDescent="0.25">
      <c r="A15" t="s">
        <v>18</v>
      </c>
      <c r="B15" s="1" t="s">
        <v>19</v>
      </c>
      <c r="C15">
        <v>4.5</v>
      </c>
      <c r="D15">
        <v>691.74</v>
      </c>
      <c r="E15">
        <v>1.5</v>
      </c>
      <c r="F15">
        <v>230.58</v>
      </c>
      <c r="G15">
        <v>0</v>
      </c>
      <c r="H15">
        <v>0</v>
      </c>
      <c r="I15">
        <v>2</v>
      </c>
      <c r="J15">
        <v>307.44</v>
      </c>
      <c r="K15">
        <v>2</v>
      </c>
      <c r="L15">
        <v>307.44</v>
      </c>
      <c r="M15">
        <v>1</v>
      </c>
      <c r="N15">
        <v>153.72</v>
      </c>
      <c r="O15">
        <v>0</v>
      </c>
      <c r="P15">
        <v>0</v>
      </c>
      <c r="Q15">
        <v>0</v>
      </c>
      <c r="R15">
        <v>0</v>
      </c>
      <c r="S15" s="14">
        <f t="shared" si="0"/>
        <v>11</v>
      </c>
      <c r="T15" s="14">
        <f t="shared" si="2"/>
        <v>1690.92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307.44</v>
      </c>
      <c r="AF15" t="e">
        <f>SUM(#REF!+V15+X15+Z15+AB15+AD15 )</f>
        <v>#REF!</v>
      </c>
      <c r="AG15">
        <f t="shared" si="1"/>
        <v>307.44</v>
      </c>
    </row>
    <row r="16" spans="1:35" x14ac:dyDescent="0.25">
      <c r="A16" t="s">
        <v>18</v>
      </c>
      <c r="B16" s="1" t="s">
        <v>19</v>
      </c>
      <c r="C16">
        <v>4.5</v>
      </c>
      <c r="D16">
        <v>691.74</v>
      </c>
      <c r="E16">
        <v>1.5</v>
      </c>
      <c r="F16">
        <v>230.58</v>
      </c>
      <c r="G16">
        <v>0</v>
      </c>
      <c r="H16">
        <v>0</v>
      </c>
      <c r="I16">
        <v>2</v>
      </c>
      <c r="J16">
        <v>307.44</v>
      </c>
      <c r="K16">
        <v>2</v>
      </c>
      <c r="L16">
        <v>307.44</v>
      </c>
      <c r="M16">
        <v>1</v>
      </c>
      <c r="N16">
        <v>153.72</v>
      </c>
      <c r="O16">
        <v>0</v>
      </c>
      <c r="P16">
        <v>0</v>
      </c>
      <c r="Q16">
        <v>0</v>
      </c>
      <c r="R16">
        <v>0</v>
      </c>
      <c r="S16" s="14">
        <f t="shared" si="0"/>
        <v>11</v>
      </c>
      <c r="T16" s="14">
        <f t="shared" si="2"/>
        <v>1690.92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307.44</v>
      </c>
      <c r="AF16" t="e">
        <f>SUM(#REF!+V16+X16+Z16+AB16+AD16 )</f>
        <v>#REF!</v>
      </c>
      <c r="AG16">
        <f t="shared" si="1"/>
        <v>307.44</v>
      </c>
    </row>
    <row r="17" spans="1:33" x14ac:dyDescent="0.25">
      <c r="A17" t="s">
        <v>18</v>
      </c>
      <c r="B17" s="1" t="s">
        <v>19</v>
      </c>
      <c r="C17">
        <v>4.5</v>
      </c>
      <c r="D17">
        <v>691.74</v>
      </c>
      <c r="E17">
        <v>1.5</v>
      </c>
      <c r="F17">
        <v>230.58</v>
      </c>
      <c r="G17">
        <v>0</v>
      </c>
      <c r="H17">
        <v>0</v>
      </c>
      <c r="I17">
        <v>2</v>
      </c>
      <c r="J17">
        <v>307.44</v>
      </c>
      <c r="K17">
        <v>2</v>
      </c>
      <c r="L17">
        <v>307.44</v>
      </c>
      <c r="M17">
        <v>1</v>
      </c>
      <c r="N17">
        <v>153.72</v>
      </c>
      <c r="O17">
        <v>0</v>
      </c>
      <c r="P17">
        <v>0</v>
      </c>
      <c r="Q17">
        <v>0</v>
      </c>
      <c r="R17">
        <v>0</v>
      </c>
      <c r="S17" s="14">
        <f t="shared" si="0"/>
        <v>11</v>
      </c>
      <c r="T17" s="14">
        <f t="shared" si="2"/>
        <v>1690.92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307.44</v>
      </c>
      <c r="AF17" t="e">
        <f>SUM(#REF!+V17+X17+Z17+AB17+AD17 )</f>
        <v>#REF!</v>
      </c>
      <c r="AG17">
        <f t="shared" si="1"/>
        <v>307.44</v>
      </c>
    </row>
    <row r="18" spans="1:33" x14ac:dyDescent="0.25">
      <c r="A18" t="s">
        <v>18</v>
      </c>
      <c r="B18" s="1" t="s">
        <v>19</v>
      </c>
      <c r="C18">
        <v>4.5</v>
      </c>
      <c r="D18">
        <v>691.74</v>
      </c>
      <c r="E18">
        <v>1.5</v>
      </c>
      <c r="F18">
        <v>230.58</v>
      </c>
      <c r="G18">
        <v>0</v>
      </c>
      <c r="H18">
        <v>0</v>
      </c>
      <c r="I18">
        <v>2</v>
      </c>
      <c r="J18">
        <v>307.44</v>
      </c>
      <c r="K18">
        <v>2</v>
      </c>
      <c r="L18">
        <v>307.44</v>
      </c>
      <c r="M18">
        <v>1</v>
      </c>
      <c r="N18">
        <v>153.72</v>
      </c>
      <c r="O18">
        <v>0</v>
      </c>
      <c r="P18">
        <v>0</v>
      </c>
      <c r="Q18">
        <v>0</v>
      </c>
      <c r="R18">
        <v>0</v>
      </c>
      <c r="S18" s="14">
        <f t="shared" si="0"/>
        <v>11</v>
      </c>
      <c r="T18" s="14">
        <f t="shared" si="2"/>
        <v>1690.92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307.44</v>
      </c>
      <c r="AF18" t="e">
        <f>SUM(#REF!+V18+X18+Z18+AB18+AD18 )</f>
        <v>#REF!</v>
      </c>
      <c r="AG18">
        <f t="shared" si="1"/>
        <v>307.44</v>
      </c>
    </row>
    <row r="19" spans="1:33" x14ac:dyDescent="0.25">
      <c r="A19" t="s">
        <v>18</v>
      </c>
      <c r="B19" s="1" t="s">
        <v>19</v>
      </c>
      <c r="C19">
        <v>4.5</v>
      </c>
      <c r="D19">
        <v>691.74</v>
      </c>
      <c r="E19">
        <v>1.5</v>
      </c>
      <c r="F19">
        <v>230.58</v>
      </c>
      <c r="G19">
        <v>0</v>
      </c>
      <c r="H19">
        <v>0</v>
      </c>
      <c r="I19">
        <v>2</v>
      </c>
      <c r="J19">
        <v>307.44</v>
      </c>
      <c r="K19">
        <v>2</v>
      </c>
      <c r="L19">
        <v>307.44</v>
      </c>
      <c r="M19">
        <v>1</v>
      </c>
      <c r="N19">
        <v>153.72</v>
      </c>
      <c r="O19">
        <v>0</v>
      </c>
      <c r="P19">
        <v>0</v>
      </c>
      <c r="Q19">
        <v>0</v>
      </c>
      <c r="R19">
        <v>0</v>
      </c>
      <c r="S19" s="14">
        <f t="shared" si="0"/>
        <v>11</v>
      </c>
      <c r="T19" s="14">
        <f t="shared" si="2"/>
        <v>1690.92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307.44</v>
      </c>
      <c r="AF19" t="e">
        <f>SUM(#REF!+V19+X19+Z19+AB19+AD19 )</f>
        <v>#REF!</v>
      </c>
      <c r="AG19">
        <f t="shared" si="1"/>
        <v>307.44</v>
      </c>
    </row>
    <row r="20" spans="1:33" x14ac:dyDescent="0.25">
      <c r="A20" t="s">
        <v>18</v>
      </c>
      <c r="B20" s="1" t="s">
        <v>19</v>
      </c>
      <c r="C20">
        <v>4.5</v>
      </c>
      <c r="D20">
        <v>691.74</v>
      </c>
      <c r="E20">
        <v>1.5</v>
      </c>
      <c r="F20">
        <v>230.58</v>
      </c>
      <c r="G20">
        <v>0</v>
      </c>
      <c r="H20">
        <v>0</v>
      </c>
      <c r="I20">
        <v>2</v>
      </c>
      <c r="J20">
        <v>307.44</v>
      </c>
      <c r="K20">
        <v>2</v>
      </c>
      <c r="L20">
        <v>307.44</v>
      </c>
      <c r="M20">
        <v>1</v>
      </c>
      <c r="N20">
        <v>153.72</v>
      </c>
      <c r="O20">
        <v>0</v>
      </c>
      <c r="P20">
        <v>0</v>
      </c>
      <c r="Q20">
        <v>0</v>
      </c>
      <c r="R20">
        <v>0</v>
      </c>
      <c r="S20" s="14">
        <f t="shared" si="0"/>
        <v>11</v>
      </c>
      <c r="T20" s="14">
        <f t="shared" si="2"/>
        <v>1690.92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307.44</v>
      </c>
      <c r="AF20" t="e">
        <f>SUM(#REF!+V20+X20+Z20+AB20+AD20 )</f>
        <v>#REF!</v>
      </c>
      <c r="AG20">
        <f t="shared" si="1"/>
        <v>307.44</v>
      </c>
    </row>
    <row r="21" spans="1:33" x14ac:dyDescent="0.25">
      <c r="A21" t="s">
        <v>18</v>
      </c>
      <c r="B21" s="1" t="s">
        <v>19</v>
      </c>
      <c r="C21">
        <v>4.5</v>
      </c>
      <c r="D21">
        <v>691.74</v>
      </c>
      <c r="E21">
        <v>1.5</v>
      </c>
      <c r="F21">
        <v>230.58</v>
      </c>
      <c r="G21">
        <v>0</v>
      </c>
      <c r="H21">
        <v>0</v>
      </c>
      <c r="I21">
        <v>2</v>
      </c>
      <c r="J21">
        <v>307.44</v>
      </c>
      <c r="K21">
        <v>2</v>
      </c>
      <c r="L21">
        <v>307.44</v>
      </c>
      <c r="M21">
        <v>1</v>
      </c>
      <c r="N21">
        <v>153.72</v>
      </c>
      <c r="O21">
        <v>0</v>
      </c>
      <c r="P21">
        <v>0</v>
      </c>
      <c r="Q21">
        <v>0</v>
      </c>
      <c r="R21">
        <v>0</v>
      </c>
      <c r="S21" s="14">
        <f t="shared" si="0"/>
        <v>11</v>
      </c>
      <c r="T21" s="14">
        <f t="shared" si="2"/>
        <v>1690.92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307.44</v>
      </c>
      <c r="AF21" t="e">
        <f>SUM(#REF!+V21+X21+Z21+AB21+AD21 )</f>
        <v>#REF!</v>
      </c>
      <c r="AG21">
        <f t="shared" si="1"/>
        <v>307.44</v>
      </c>
    </row>
    <row r="22" spans="1:33" x14ac:dyDescent="0.25">
      <c r="A22" t="s">
        <v>18</v>
      </c>
      <c r="B22" s="1" t="s">
        <v>19</v>
      </c>
      <c r="C22">
        <v>4.5</v>
      </c>
      <c r="D22">
        <v>691.74</v>
      </c>
      <c r="E22">
        <v>1.5</v>
      </c>
      <c r="F22">
        <v>230.58</v>
      </c>
      <c r="G22">
        <v>0</v>
      </c>
      <c r="H22">
        <v>0</v>
      </c>
      <c r="I22">
        <v>2</v>
      </c>
      <c r="J22">
        <v>307.44</v>
      </c>
      <c r="K22">
        <v>2</v>
      </c>
      <c r="L22">
        <v>307.44</v>
      </c>
      <c r="M22">
        <v>1</v>
      </c>
      <c r="N22">
        <v>153.72</v>
      </c>
      <c r="O22">
        <v>0</v>
      </c>
      <c r="P22">
        <v>0</v>
      </c>
      <c r="Q22">
        <v>0</v>
      </c>
      <c r="R22">
        <v>0</v>
      </c>
      <c r="S22" s="14">
        <f t="shared" si="0"/>
        <v>11</v>
      </c>
      <c r="T22" s="14">
        <f t="shared" si="2"/>
        <v>1690.92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307.44</v>
      </c>
      <c r="AF22" t="e">
        <f>SUM(#REF!+V22+X22+Z22+AB22+AD22 )</f>
        <v>#REF!</v>
      </c>
      <c r="AG22">
        <f t="shared" si="1"/>
        <v>307.44</v>
      </c>
    </row>
    <row r="23" spans="1:33" x14ac:dyDescent="0.25">
      <c r="A23" t="s">
        <v>18</v>
      </c>
      <c r="B23" s="1" t="s">
        <v>19</v>
      </c>
      <c r="C23">
        <v>4.5</v>
      </c>
      <c r="D23">
        <v>691.74</v>
      </c>
      <c r="E23">
        <v>1.5</v>
      </c>
      <c r="F23">
        <v>230.58</v>
      </c>
      <c r="G23">
        <v>0</v>
      </c>
      <c r="H23">
        <v>0</v>
      </c>
      <c r="I23">
        <v>2</v>
      </c>
      <c r="J23">
        <v>307.44</v>
      </c>
      <c r="K23">
        <v>2</v>
      </c>
      <c r="L23">
        <v>307.44</v>
      </c>
      <c r="M23">
        <v>1</v>
      </c>
      <c r="N23">
        <v>153.72</v>
      </c>
      <c r="O23">
        <v>0</v>
      </c>
      <c r="P23">
        <v>0</v>
      </c>
      <c r="Q23">
        <v>0</v>
      </c>
      <c r="R23">
        <v>0</v>
      </c>
      <c r="S23" s="14">
        <f t="shared" si="0"/>
        <v>11</v>
      </c>
      <c r="T23" s="14">
        <f t="shared" si="2"/>
        <v>1690.92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307.44</v>
      </c>
      <c r="AF23" t="e">
        <f>SUM(#REF!+V23+X23+Z23+AB23+AD23 )</f>
        <v>#REF!</v>
      </c>
      <c r="AG23">
        <f t="shared" si="1"/>
        <v>307.44</v>
      </c>
    </row>
    <row r="24" spans="1:33" x14ac:dyDescent="0.25">
      <c r="A24" t="s">
        <v>18</v>
      </c>
      <c r="B24" s="1" t="s">
        <v>19</v>
      </c>
      <c r="C24">
        <v>4.5</v>
      </c>
      <c r="D24">
        <v>691.74</v>
      </c>
      <c r="E24">
        <v>1.5</v>
      </c>
      <c r="F24">
        <v>230.58</v>
      </c>
      <c r="G24">
        <v>0</v>
      </c>
      <c r="H24">
        <v>0</v>
      </c>
      <c r="I24">
        <v>2</v>
      </c>
      <c r="J24">
        <v>307.44</v>
      </c>
      <c r="K24">
        <v>2</v>
      </c>
      <c r="L24">
        <v>307.44</v>
      </c>
      <c r="M24">
        <v>1</v>
      </c>
      <c r="N24">
        <v>153.72</v>
      </c>
      <c r="O24">
        <v>0</v>
      </c>
      <c r="P24">
        <v>0</v>
      </c>
      <c r="Q24">
        <v>0</v>
      </c>
      <c r="R24">
        <v>0</v>
      </c>
      <c r="S24" s="14">
        <f t="shared" si="0"/>
        <v>11</v>
      </c>
      <c r="T24" s="14">
        <f t="shared" si="2"/>
        <v>1690.92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307.44</v>
      </c>
      <c r="AF24" t="e">
        <f>SUM(#REF!+V24+X24+Z24+AB24+AD24 )</f>
        <v>#REF!</v>
      </c>
      <c r="AG24">
        <f t="shared" si="1"/>
        <v>307.44</v>
      </c>
    </row>
    <row r="25" spans="1:33" x14ac:dyDescent="0.25">
      <c r="A25" t="s">
        <v>18</v>
      </c>
      <c r="B25" s="1" t="s">
        <v>19</v>
      </c>
      <c r="C25">
        <v>4.5</v>
      </c>
      <c r="D25">
        <v>691.74</v>
      </c>
      <c r="E25">
        <v>1.5</v>
      </c>
      <c r="F25">
        <v>230.58</v>
      </c>
      <c r="G25">
        <v>0</v>
      </c>
      <c r="H25">
        <v>0</v>
      </c>
      <c r="I25">
        <v>2</v>
      </c>
      <c r="J25">
        <v>307.44</v>
      </c>
      <c r="K25">
        <v>2</v>
      </c>
      <c r="L25">
        <v>307.44</v>
      </c>
      <c r="M25">
        <v>1</v>
      </c>
      <c r="N25">
        <v>153.72</v>
      </c>
      <c r="O25">
        <v>0</v>
      </c>
      <c r="P25">
        <v>0</v>
      </c>
      <c r="Q25">
        <v>0</v>
      </c>
      <c r="R25">
        <v>0</v>
      </c>
      <c r="S25" s="14">
        <f t="shared" si="0"/>
        <v>11</v>
      </c>
      <c r="T25" s="14">
        <f t="shared" si="2"/>
        <v>1690.92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307.44</v>
      </c>
      <c r="AF25" t="e">
        <f>SUM(#REF!+V25+X25+Z25+AB25+AD25 )</f>
        <v>#REF!</v>
      </c>
      <c r="AG25">
        <f t="shared" si="1"/>
        <v>307.44</v>
      </c>
    </row>
    <row r="26" spans="1:33" x14ac:dyDescent="0.25">
      <c r="A26" t="s">
        <v>18</v>
      </c>
      <c r="B26" s="1" t="s">
        <v>19</v>
      </c>
      <c r="C26">
        <v>4.5</v>
      </c>
      <c r="D26">
        <v>691.74</v>
      </c>
      <c r="E26">
        <v>1.5</v>
      </c>
      <c r="F26">
        <v>230.58</v>
      </c>
      <c r="G26">
        <v>0</v>
      </c>
      <c r="H26">
        <v>0</v>
      </c>
      <c r="I26">
        <v>2</v>
      </c>
      <c r="J26">
        <v>307.44</v>
      </c>
      <c r="K26">
        <v>2</v>
      </c>
      <c r="L26">
        <v>307.44</v>
      </c>
      <c r="M26">
        <v>1</v>
      </c>
      <c r="N26">
        <v>153.72</v>
      </c>
      <c r="O26">
        <v>0</v>
      </c>
      <c r="P26">
        <v>0</v>
      </c>
      <c r="Q26">
        <v>0</v>
      </c>
      <c r="R26">
        <v>0</v>
      </c>
      <c r="S26" s="14">
        <f t="shared" si="0"/>
        <v>11</v>
      </c>
      <c r="T26" s="14">
        <f t="shared" si="2"/>
        <v>1690.92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307.44</v>
      </c>
      <c r="AF26" t="e">
        <f>SUM(#REF!+V26+X26+Z26+AB26+AD26 )</f>
        <v>#REF!</v>
      </c>
      <c r="AG26">
        <f t="shared" si="1"/>
        <v>307.44</v>
      </c>
    </row>
    <row r="27" spans="1:33" x14ac:dyDescent="0.25">
      <c r="A27" t="s">
        <v>18</v>
      </c>
      <c r="B27" s="1" t="s">
        <v>19</v>
      </c>
      <c r="C27">
        <v>4.5</v>
      </c>
      <c r="D27">
        <v>691.74</v>
      </c>
      <c r="E27">
        <v>1.5</v>
      </c>
      <c r="F27">
        <v>230.58</v>
      </c>
      <c r="G27">
        <v>0</v>
      </c>
      <c r="H27">
        <v>0</v>
      </c>
      <c r="I27">
        <v>2</v>
      </c>
      <c r="J27">
        <v>307.44</v>
      </c>
      <c r="K27">
        <v>2</v>
      </c>
      <c r="L27">
        <v>307.44</v>
      </c>
      <c r="M27">
        <v>1</v>
      </c>
      <c r="N27">
        <v>153.72</v>
      </c>
      <c r="O27">
        <v>0</v>
      </c>
      <c r="P27">
        <v>0</v>
      </c>
      <c r="Q27">
        <v>0</v>
      </c>
      <c r="R27">
        <v>0</v>
      </c>
      <c r="S27" s="14">
        <f t="shared" si="0"/>
        <v>11</v>
      </c>
      <c r="T27" s="14">
        <f t="shared" si="2"/>
        <v>1690.92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307.44</v>
      </c>
      <c r="AF27" t="e">
        <f>SUM(#REF!+V27+X27+Z27+AB27+AD27 )</f>
        <v>#REF!</v>
      </c>
      <c r="AG27">
        <f t="shared" si="1"/>
        <v>307.44</v>
      </c>
    </row>
    <row r="28" spans="1:33" x14ac:dyDescent="0.25">
      <c r="A28" t="s">
        <v>18</v>
      </c>
      <c r="B28" s="1" t="s">
        <v>19</v>
      </c>
      <c r="C28">
        <v>4.5</v>
      </c>
      <c r="D28">
        <v>691.74</v>
      </c>
      <c r="E28">
        <v>1.5</v>
      </c>
      <c r="F28">
        <v>230.58</v>
      </c>
      <c r="G28">
        <v>0</v>
      </c>
      <c r="H28">
        <v>0</v>
      </c>
      <c r="I28">
        <v>2</v>
      </c>
      <c r="J28">
        <v>307.44</v>
      </c>
      <c r="K28">
        <v>2</v>
      </c>
      <c r="L28">
        <v>307.44</v>
      </c>
      <c r="M28">
        <v>1</v>
      </c>
      <c r="N28">
        <v>153.72</v>
      </c>
      <c r="O28">
        <v>0</v>
      </c>
      <c r="P28">
        <v>0</v>
      </c>
      <c r="Q28">
        <v>0</v>
      </c>
      <c r="R28">
        <v>0</v>
      </c>
      <c r="S28" s="14">
        <f t="shared" si="0"/>
        <v>11</v>
      </c>
      <c r="T28" s="14">
        <f t="shared" si="2"/>
        <v>1690.92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307.44</v>
      </c>
      <c r="AF28" t="e">
        <f>SUM(#REF!+V28+X28+Z28+AB28+AD28 )</f>
        <v>#REF!</v>
      </c>
      <c r="AG28">
        <f t="shared" si="1"/>
        <v>307.44</v>
      </c>
    </row>
    <row r="29" spans="1:33" x14ac:dyDescent="0.25">
      <c r="A29" t="s">
        <v>18</v>
      </c>
      <c r="B29" s="1" t="s">
        <v>19</v>
      </c>
      <c r="C29">
        <v>4.5</v>
      </c>
      <c r="D29">
        <v>691.74</v>
      </c>
      <c r="E29">
        <v>1.5</v>
      </c>
      <c r="F29">
        <v>230.58</v>
      </c>
      <c r="G29">
        <v>0</v>
      </c>
      <c r="H29">
        <v>0</v>
      </c>
      <c r="I29">
        <v>2</v>
      </c>
      <c r="J29">
        <v>307.44</v>
      </c>
      <c r="K29">
        <v>2</v>
      </c>
      <c r="L29">
        <v>307.44</v>
      </c>
      <c r="M29">
        <v>1</v>
      </c>
      <c r="N29">
        <v>153.72</v>
      </c>
      <c r="O29">
        <v>0</v>
      </c>
      <c r="P29">
        <v>0</v>
      </c>
      <c r="Q29">
        <v>0</v>
      </c>
      <c r="R29">
        <v>0</v>
      </c>
      <c r="S29" s="14">
        <f t="shared" si="0"/>
        <v>11</v>
      </c>
      <c r="T29" s="14">
        <f t="shared" si="2"/>
        <v>1690.92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307.44</v>
      </c>
      <c r="AF29" t="e">
        <f>SUM(#REF!+V29+X29+Z29+AB29+AD29 )</f>
        <v>#REF!</v>
      </c>
      <c r="AG29">
        <f t="shared" si="1"/>
        <v>307.44</v>
      </c>
    </row>
    <row r="30" spans="1:33" x14ac:dyDescent="0.25">
      <c r="A30" t="s">
        <v>18</v>
      </c>
      <c r="B30" s="1" t="s">
        <v>19</v>
      </c>
      <c r="C30">
        <v>4.5</v>
      </c>
      <c r="D30">
        <v>691.74</v>
      </c>
      <c r="E30">
        <v>1.5</v>
      </c>
      <c r="F30">
        <v>230.58</v>
      </c>
      <c r="G30">
        <v>0</v>
      </c>
      <c r="H30">
        <v>0</v>
      </c>
      <c r="I30">
        <v>2</v>
      </c>
      <c r="J30">
        <v>307.44</v>
      </c>
      <c r="K30">
        <v>2</v>
      </c>
      <c r="L30">
        <v>307.44</v>
      </c>
      <c r="M30">
        <v>1</v>
      </c>
      <c r="N30">
        <v>153.72</v>
      </c>
      <c r="O30">
        <v>0</v>
      </c>
      <c r="P30">
        <v>0</v>
      </c>
      <c r="Q30">
        <v>0</v>
      </c>
      <c r="R30">
        <v>0</v>
      </c>
      <c r="S30" s="14">
        <f t="shared" si="0"/>
        <v>11</v>
      </c>
      <c r="T30" s="14">
        <f t="shared" si="2"/>
        <v>1690.92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307.44</v>
      </c>
      <c r="AF30" t="e">
        <f>SUM(#REF!+V30+X30+Z30+AB30+AD30 )</f>
        <v>#REF!</v>
      </c>
      <c r="AG30">
        <f t="shared" si="1"/>
        <v>307.44</v>
      </c>
    </row>
    <row r="31" spans="1:33" x14ac:dyDescent="0.25">
      <c r="A31" t="s">
        <v>18</v>
      </c>
      <c r="B31" s="1" t="s">
        <v>19</v>
      </c>
      <c r="C31">
        <v>4.5</v>
      </c>
      <c r="D31">
        <v>691.74</v>
      </c>
      <c r="E31">
        <v>1.5</v>
      </c>
      <c r="F31">
        <v>230.58</v>
      </c>
      <c r="G31">
        <v>0</v>
      </c>
      <c r="H31">
        <v>0</v>
      </c>
      <c r="I31">
        <v>2</v>
      </c>
      <c r="J31">
        <v>307.44</v>
      </c>
      <c r="K31">
        <v>2</v>
      </c>
      <c r="L31">
        <v>307.44</v>
      </c>
      <c r="M31">
        <v>1</v>
      </c>
      <c r="N31">
        <v>153.72</v>
      </c>
      <c r="O31">
        <v>0</v>
      </c>
      <c r="P31">
        <v>0</v>
      </c>
      <c r="Q31">
        <v>0</v>
      </c>
      <c r="R31">
        <v>0</v>
      </c>
      <c r="S31" s="14">
        <f t="shared" si="0"/>
        <v>11</v>
      </c>
      <c r="T31" s="14">
        <f t="shared" si="2"/>
        <v>1690.92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307.44</v>
      </c>
      <c r="AF31" t="e">
        <f>SUM(#REF!+V31+X31+Z31+AB31+AD31 )</f>
        <v>#REF!</v>
      </c>
      <c r="AG31">
        <f t="shared" si="1"/>
        <v>307.44</v>
      </c>
    </row>
    <row r="32" spans="1:33" x14ac:dyDescent="0.25">
      <c r="A32" t="s">
        <v>18</v>
      </c>
      <c r="B32" s="1" t="s">
        <v>19</v>
      </c>
      <c r="C32">
        <v>4.5</v>
      </c>
      <c r="D32">
        <v>691.74</v>
      </c>
      <c r="E32">
        <v>1.5</v>
      </c>
      <c r="F32">
        <v>230.58</v>
      </c>
      <c r="G32">
        <v>0</v>
      </c>
      <c r="H32">
        <v>0</v>
      </c>
      <c r="I32">
        <v>2</v>
      </c>
      <c r="J32">
        <v>307.44</v>
      </c>
      <c r="K32">
        <v>2</v>
      </c>
      <c r="L32">
        <v>307.44</v>
      </c>
      <c r="M32">
        <v>1</v>
      </c>
      <c r="N32">
        <v>153.72</v>
      </c>
      <c r="O32">
        <v>0</v>
      </c>
      <c r="P32">
        <v>0</v>
      </c>
      <c r="Q32">
        <v>0</v>
      </c>
      <c r="R32">
        <v>0</v>
      </c>
      <c r="S32" s="14">
        <f t="shared" si="0"/>
        <v>11</v>
      </c>
      <c r="T32" s="14">
        <f t="shared" si="2"/>
        <v>1690.92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307.44</v>
      </c>
      <c r="AF32" t="e">
        <f>SUM(#REF!+V32+X32+Z32+AB32+AD32 )</f>
        <v>#REF!</v>
      </c>
      <c r="AG32">
        <f t="shared" si="1"/>
        <v>307.44</v>
      </c>
    </row>
    <row r="33" spans="1:33" x14ac:dyDescent="0.25">
      <c r="A33" t="s">
        <v>18</v>
      </c>
      <c r="B33" s="1" t="s">
        <v>19</v>
      </c>
      <c r="C33">
        <v>4.5</v>
      </c>
      <c r="D33">
        <v>691.74</v>
      </c>
      <c r="E33">
        <v>1.5</v>
      </c>
      <c r="F33">
        <v>230.58</v>
      </c>
      <c r="G33">
        <v>0</v>
      </c>
      <c r="H33">
        <v>0</v>
      </c>
      <c r="I33">
        <v>2</v>
      </c>
      <c r="J33">
        <v>307.44</v>
      </c>
      <c r="K33">
        <v>2</v>
      </c>
      <c r="L33">
        <v>307.44</v>
      </c>
      <c r="M33">
        <v>1</v>
      </c>
      <c r="N33">
        <v>153.72</v>
      </c>
      <c r="O33">
        <v>0</v>
      </c>
      <c r="P33">
        <v>0</v>
      </c>
      <c r="Q33">
        <v>0</v>
      </c>
      <c r="R33">
        <v>0</v>
      </c>
      <c r="S33" s="14">
        <f t="shared" si="0"/>
        <v>11</v>
      </c>
      <c r="T33" s="14">
        <f t="shared" si="2"/>
        <v>1690.92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307.44</v>
      </c>
      <c r="AF33" t="e">
        <f>SUM(#REF!+V33+X33+Z33+AB33+AD33 )</f>
        <v>#REF!</v>
      </c>
      <c r="AG33">
        <f t="shared" si="1"/>
        <v>307.44</v>
      </c>
    </row>
    <row r="34" spans="1:33" x14ac:dyDescent="0.25">
      <c r="A34" t="s">
        <v>18</v>
      </c>
      <c r="B34" s="1" t="s">
        <v>19</v>
      </c>
      <c r="C34">
        <v>4.5</v>
      </c>
      <c r="D34">
        <v>691.74</v>
      </c>
      <c r="E34">
        <v>1.5</v>
      </c>
      <c r="F34">
        <v>230.58</v>
      </c>
      <c r="G34">
        <v>0</v>
      </c>
      <c r="H34">
        <v>0</v>
      </c>
      <c r="I34">
        <v>2</v>
      </c>
      <c r="J34">
        <v>307.44</v>
      </c>
      <c r="K34">
        <v>2</v>
      </c>
      <c r="L34">
        <v>307.44</v>
      </c>
      <c r="M34">
        <v>1</v>
      </c>
      <c r="N34">
        <v>153.72</v>
      </c>
      <c r="O34">
        <v>0</v>
      </c>
      <c r="P34">
        <v>0</v>
      </c>
      <c r="Q34">
        <v>0</v>
      </c>
      <c r="R34">
        <v>0</v>
      </c>
      <c r="S34" s="14">
        <f t="shared" si="0"/>
        <v>11</v>
      </c>
      <c r="T34" s="14">
        <f t="shared" si="2"/>
        <v>1690.92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307.44</v>
      </c>
      <c r="AF34" t="e">
        <f>SUM(#REF!+V34+X34+Z34+AB34+AD34 )</f>
        <v>#REF!</v>
      </c>
      <c r="AG34">
        <f t="shared" si="1"/>
        <v>307.44</v>
      </c>
    </row>
    <row r="35" spans="1:33" x14ac:dyDescent="0.25">
      <c r="A35" t="s">
        <v>20</v>
      </c>
      <c r="B35" s="1" t="s">
        <v>21</v>
      </c>
      <c r="C35">
        <v>2</v>
      </c>
      <c r="D35">
        <v>326.95999999999998</v>
      </c>
      <c r="E35">
        <v>1</v>
      </c>
      <c r="F35">
        <v>163.47999999999999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4">
        <f t="shared" si="0"/>
        <v>3</v>
      </c>
      <c r="T35" s="14">
        <f t="shared" si="2"/>
        <v>490.43999999999994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e">
        <f>SUM(#REF!+V35+X35+Z35+AB35+AD35 )</f>
        <v>#REF!</v>
      </c>
      <c r="AG35">
        <f t="shared" si="1"/>
        <v>0</v>
      </c>
    </row>
    <row r="36" spans="1:33" x14ac:dyDescent="0.25">
      <c r="A36" t="s">
        <v>22</v>
      </c>
      <c r="B36" s="1" t="s">
        <v>23</v>
      </c>
      <c r="C36">
        <v>3.5</v>
      </c>
      <c r="D36">
        <v>764.33</v>
      </c>
      <c r="E36">
        <v>1.5</v>
      </c>
      <c r="F36">
        <v>327.57</v>
      </c>
      <c r="G36">
        <v>1</v>
      </c>
      <c r="H36">
        <v>218.38</v>
      </c>
      <c r="I36">
        <v>0</v>
      </c>
      <c r="J36">
        <v>0</v>
      </c>
      <c r="K36">
        <v>0</v>
      </c>
      <c r="L36">
        <v>0</v>
      </c>
      <c r="M36">
        <v>2.5</v>
      </c>
      <c r="N36">
        <v>545.95000000000005</v>
      </c>
      <c r="O36">
        <v>0</v>
      </c>
      <c r="P36">
        <v>0</v>
      </c>
      <c r="Q36">
        <v>0</v>
      </c>
      <c r="R36">
        <v>0</v>
      </c>
      <c r="S36" s="14">
        <f t="shared" si="0"/>
        <v>8.5</v>
      </c>
      <c r="T36" s="14">
        <f t="shared" si="2"/>
        <v>1856.2300000000002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e">
        <f>SUM(#REF!+V36+X36+Z36+AB36+AD36 )</f>
        <v>#REF!</v>
      </c>
      <c r="AG36">
        <f t="shared" si="1"/>
        <v>0</v>
      </c>
    </row>
    <row r="37" spans="1:33" x14ac:dyDescent="0.25">
      <c r="A37" t="s">
        <v>24</v>
      </c>
      <c r="B37" s="1" t="s">
        <v>25</v>
      </c>
      <c r="C37">
        <v>1</v>
      </c>
      <c r="D37">
        <v>290.36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4">
        <f t="shared" si="0"/>
        <v>1</v>
      </c>
      <c r="T37" s="14">
        <f t="shared" si="2"/>
        <v>290.36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e">
        <f>SUM(#REF!+V37+X37+Z37+AB37+AD37 )</f>
        <v>#REF!</v>
      </c>
      <c r="AG37">
        <f t="shared" si="1"/>
        <v>0</v>
      </c>
    </row>
    <row r="38" spans="1:33" x14ac:dyDescent="0.25">
      <c r="A38" t="s">
        <v>26</v>
      </c>
      <c r="B38" s="1" t="s">
        <v>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4.5</v>
      </c>
      <c r="N38">
        <v>818.01</v>
      </c>
      <c r="O38">
        <v>0</v>
      </c>
      <c r="P38">
        <v>0</v>
      </c>
      <c r="Q38">
        <v>0</v>
      </c>
      <c r="R38">
        <v>0</v>
      </c>
      <c r="S38" s="14">
        <f t="shared" si="0"/>
        <v>4.5</v>
      </c>
      <c r="T38" s="14">
        <f t="shared" si="2"/>
        <v>818.01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e">
        <f>SUM(#REF!+V38+X38+Z38+AB38+AD38 )</f>
        <v>#REF!</v>
      </c>
      <c r="AG38">
        <f t="shared" si="1"/>
        <v>0</v>
      </c>
    </row>
    <row r="39" spans="1:33" x14ac:dyDescent="0.25">
      <c r="A39" t="s">
        <v>28</v>
      </c>
      <c r="B39" s="1" t="s">
        <v>29</v>
      </c>
      <c r="C39">
        <v>2</v>
      </c>
      <c r="D39">
        <v>470.92</v>
      </c>
      <c r="E39">
        <v>0</v>
      </c>
      <c r="F39">
        <v>0</v>
      </c>
      <c r="G39">
        <v>0</v>
      </c>
      <c r="H39">
        <v>0</v>
      </c>
      <c r="I39">
        <v>1</v>
      </c>
      <c r="J39">
        <v>235.46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4">
        <f t="shared" si="0"/>
        <v>3</v>
      </c>
      <c r="T39" s="14">
        <f t="shared" si="2"/>
        <v>706.38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e">
        <f>SUM(#REF!+V39+X39+Z39+AB39+AD39 )</f>
        <v>#REF!</v>
      </c>
      <c r="AG39">
        <f t="shared" si="1"/>
        <v>0</v>
      </c>
    </row>
    <row r="40" spans="1:33" x14ac:dyDescent="0.25">
      <c r="A40" t="s">
        <v>30</v>
      </c>
      <c r="B40" s="1" t="s">
        <v>31</v>
      </c>
      <c r="C40">
        <v>0</v>
      </c>
      <c r="D40">
        <v>0</v>
      </c>
      <c r="E40">
        <v>0.5</v>
      </c>
      <c r="F40">
        <v>136.03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272.06</v>
      </c>
      <c r="O40">
        <v>0</v>
      </c>
      <c r="P40">
        <v>0</v>
      </c>
      <c r="Q40">
        <v>0</v>
      </c>
      <c r="R40">
        <v>0</v>
      </c>
      <c r="S40" s="14">
        <f t="shared" si="0"/>
        <v>1.5</v>
      </c>
      <c r="T40" s="14">
        <f t="shared" si="2"/>
        <v>408.09000000000003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e">
        <f>SUM(#REF!+V40+X40+Z40+AB40+AD40 )</f>
        <v>#REF!</v>
      </c>
      <c r="AG40">
        <f t="shared" si="1"/>
        <v>0</v>
      </c>
    </row>
    <row r="41" spans="1:33" x14ac:dyDescent="0.25">
      <c r="A41" t="s">
        <v>32</v>
      </c>
      <c r="B41" s="1" t="s">
        <v>33</v>
      </c>
      <c r="C41">
        <v>0</v>
      </c>
      <c r="D41">
        <v>0</v>
      </c>
      <c r="E41">
        <v>0.5</v>
      </c>
      <c r="F41">
        <v>163.47999999999999</v>
      </c>
      <c r="G41">
        <v>0</v>
      </c>
      <c r="H41">
        <v>0</v>
      </c>
      <c r="I41">
        <v>14.5</v>
      </c>
      <c r="J41">
        <v>4740.92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14">
        <f t="shared" ref="S41:S63" si="3">SUM(C41+E41+G41+I41+K41+M41+O41+Q41 )</f>
        <v>15</v>
      </c>
      <c r="T41" s="14">
        <f t="shared" ref="T41:T63" si="4">SUM(D41+F41+H41+J41+L41+N41+P41+R41 )</f>
        <v>4904.3999999999996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e">
        <f>SUM(#REF!+V41+X41+Z41+AB41+AD41 )</f>
        <v>#REF!</v>
      </c>
      <c r="AG41">
        <f t="shared" ref="AG41:AG63" si="5">SUM(U41+W41+Y41+AA41+AC41+AE41 )</f>
        <v>0</v>
      </c>
    </row>
    <row r="42" spans="1:33" x14ac:dyDescent="0.25">
      <c r="A42" t="s">
        <v>34</v>
      </c>
      <c r="B42" s="1" t="s">
        <v>35</v>
      </c>
      <c r="C42">
        <v>0</v>
      </c>
      <c r="D42">
        <v>0</v>
      </c>
      <c r="E42">
        <v>0</v>
      </c>
      <c r="F42">
        <v>0</v>
      </c>
      <c r="G42">
        <v>1</v>
      </c>
      <c r="H42">
        <v>381.86</v>
      </c>
      <c r="I42">
        <v>1.5</v>
      </c>
      <c r="J42">
        <v>572.79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4">
        <f t="shared" si="3"/>
        <v>2.5</v>
      </c>
      <c r="T42" s="14">
        <f t="shared" si="4"/>
        <v>954.65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e">
        <f>SUM(#REF!+V42+X42+Z42+AB42+AD42 )</f>
        <v>#REF!</v>
      </c>
      <c r="AG42">
        <f t="shared" si="5"/>
        <v>0</v>
      </c>
    </row>
    <row r="43" spans="1:33" x14ac:dyDescent="0.25">
      <c r="A43" t="s">
        <v>36</v>
      </c>
      <c r="B43" s="1" t="s">
        <v>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1052.8599999999999</v>
      </c>
      <c r="O43">
        <v>0</v>
      </c>
      <c r="P43">
        <v>0</v>
      </c>
      <c r="Q43">
        <v>0</v>
      </c>
      <c r="R43">
        <v>0</v>
      </c>
      <c r="S43" s="14">
        <f t="shared" si="3"/>
        <v>1</v>
      </c>
      <c r="T43" s="14">
        <f t="shared" si="4"/>
        <v>1052.8599999999999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e">
        <f>SUM(#REF!+V43+X43+Z43+AB43+AD43 )</f>
        <v>#REF!</v>
      </c>
      <c r="AG43">
        <f t="shared" si="5"/>
        <v>0</v>
      </c>
    </row>
    <row r="44" spans="1:33" x14ac:dyDescent="0.25">
      <c r="A44" t="s">
        <v>38</v>
      </c>
      <c r="B44" s="1" t="s">
        <v>39</v>
      </c>
      <c r="C44">
        <v>0</v>
      </c>
      <c r="D44">
        <v>0</v>
      </c>
      <c r="E44">
        <v>1</v>
      </c>
      <c r="F44">
        <v>218.38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4">
        <f t="shared" si="3"/>
        <v>1</v>
      </c>
      <c r="T44" s="14">
        <f t="shared" si="4"/>
        <v>218.38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e">
        <f>SUM(#REF!+V44+X44+Z44+AB44+AD44 )</f>
        <v>#REF!</v>
      </c>
      <c r="AG44">
        <f t="shared" si="5"/>
        <v>0</v>
      </c>
    </row>
    <row r="45" spans="1:33" x14ac:dyDescent="0.25">
      <c r="A45" t="s">
        <v>40</v>
      </c>
      <c r="B45" s="1" t="s">
        <v>41</v>
      </c>
      <c r="C45">
        <v>2.5</v>
      </c>
      <c r="D45">
        <v>680.15</v>
      </c>
      <c r="E45">
        <v>1.5</v>
      </c>
      <c r="F45">
        <v>408.09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14">
        <f t="shared" si="3"/>
        <v>4</v>
      </c>
      <c r="T45" s="14">
        <f t="shared" si="4"/>
        <v>1088.24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e">
        <f>SUM(#REF!+V45+X45+Z45+AB45+AD45 )</f>
        <v>#REF!</v>
      </c>
      <c r="AG45">
        <f t="shared" si="5"/>
        <v>0</v>
      </c>
    </row>
    <row r="46" spans="1:33" x14ac:dyDescent="0.25">
      <c r="A46" t="s">
        <v>42</v>
      </c>
      <c r="B46" s="1" t="s">
        <v>43</v>
      </c>
      <c r="C46">
        <v>1</v>
      </c>
      <c r="D46">
        <v>308.66000000000003</v>
      </c>
      <c r="E46">
        <v>4.5</v>
      </c>
      <c r="F46">
        <v>1388.97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617.32000000000005</v>
      </c>
      <c r="O46">
        <v>0</v>
      </c>
      <c r="P46">
        <v>0</v>
      </c>
      <c r="Q46">
        <v>0</v>
      </c>
      <c r="R46">
        <v>0</v>
      </c>
      <c r="S46" s="14">
        <f t="shared" si="3"/>
        <v>7.5</v>
      </c>
      <c r="T46" s="14">
        <f t="shared" si="4"/>
        <v>2314.9500000000003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e">
        <f>SUM(#REF!+V46+X46+Z46+AB46+AD46 )</f>
        <v>#REF!</v>
      </c>
      <c r="AG46">
        <f t="shared" si="5"/>
        <v>0</v>
      </c>
    </row>
    <row r="47" spans="1:33" x14ac:dyDescent="0.25">
      <c r="A47" t="s">
        <v>44</v>
      </c>
      <c r="B47" s="1" t="s">
        <v>45</v>
      </c>
      <c r="C47">
        <v>1</v>
      </c>
      <c r="D47">
        <v>345.26</v>
      </c>
      <c r="E47">
        <v>1.5</v>
      </c>
      <c r="F47">
        <v>517.89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3.5</v>
      </c>
      <c r="N47">
        <v>1208.4100000000001</v>
      </c>
      <c r="O47">
        <v>0</v>
      </c>
      <c r="P47">
        <v>0</v>
      </c>
      <c r="Q47">
        <v>0</v>
      </c>
      <c r="R47">
        <v>0</v>
      </c>
      <c r="S47" s="14">
        <f t="shared" si="3"/>
        <v>6</v>
      </c>
      <c r="T47" s="14">
        <f t="shared" si="4"/>
        <v>2071.56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e">
        <f>SUM(#REF!+V47+X47+Z47+AB47+AD47 )</f>
        <v>#REF!</v>
      </c>
      <c r="AG47">
        <f t="shared" si="5"/>
        <v>0</v>
      </c>
    </row>
    <row r="48" spans="1:33" x14ac:dyDescent="0.25">
      <c r="A48" t="s">
        <v>46</v>
      </c>
      <c r="B48" s="1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0.5</v>
      </c>
      <c r="N48">
        <v>199.47</v>
      </c>
      <c r="O48">
        <v>0</v>
      </c>
      <c r="P48">
        <v>0</v>
      </c>
      <c r="Q48">
        <v>0</v>
      </c>
      <c r="R48">
        <v>0</v>
      </c>
      <c r="S48" s="14">
        <f t="shared" si="3"/>
        <v>0.5</v>
      </c>
      <c r="T48" s="14">
        <f t="shared" si="4"/>
        <v>199.47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e">
        <f>SUM(#REF!+V48+X48+Z48+AB48+AD48 )</f>
        <v>#REF!</v>
      </c>
      <c r="AG48">
        <f t="shared" si="5"/>
        <v>0</v>
      </c>
    </row>
    <row r="49" spans="1:33" x14ac:dyDescent="0.25">
      <c r="A49" t="s">
        <v>48</v>
      </c>
      <c r="B49" s="1" t="s">
        <v>49</v>
      </c>
      <c r="C49">
        <v>0.5</v>
      </c>
      <c r="D49">
        <v>272.06</v>
      </c>
      <c r="E49">
        <v>0</v>
      </c>
      <c r="F49">
        <v>0</v>
      </c>
      <c r="G49">
        <v>4</v>
      </c>
      <c r="H49">
        <v>2176.48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4">
        <f t="shared" si="3"/>
        <v>4.5</v>
      </c>
      <c r="T49" s="14">
        <f t="shared" si="4"/>
        <v>2448.54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e">
        <f>SUM(#REF!+V49+X49+Z49+AB49+AD49 )</f>
        <v>#REF!</v>
      </c>
      <c r="AG49">
        <f t="shared" si="5"/>
        <v>0</v>
      </c>
    </row>
    <row r="50" spans="1:33" x14ac:dyDescent="0.25">
      <c r="A50" t="s">
        <v>50</v>
      </c>
      <c r="B50" s="1" t="s">
        <v>51</v>
      </c>
      <c r="C50">
        <v>0</v>
      </c>
      <c r="D50">
        <v>0</v>
      </c>
      <c r="E50">
        <v>1</v>
      </c>
      <c r="F50">
        <v>254.72</v>
      </c>
      <c r="G50">
        <v>3.5</v>
      </c>
      <c r="H50">
        <v>891.52</v>
      </c>
      <c r="I50">
        <v>0</v>
      </c>
      <c r="J50">
        <v>0</v>
      </c>
      <c r="K50">
        <v>0</v>
      </c>
      <c r="L50">
        <v>0</v>
      </c>
      <c r="M50">
        <v>7.5</v>
      </c>
      <c r="N50">
        <v>1910.4</v>
      </c>
      <c r="O50">
        <v>0</v>
      </c>
      <c r="P50">
        <v>0</v>
      </c>
      <c r="Q50">
        <v>0</v>
      </c>
      <c r="R50">
        <v>0</v>
      </c>
      <c r="S50" s="14">
        <f t="shared" si="3"/>
        <v>12</v>
      </c>
      <c r="T50" s="14">
        <f t="shared" si="4"/>
        <v>3056.6400000000003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e">
        <f>SUM(#REF!+V50+X50+Z50+AB50+AD50 )</f>
        <v>#REF!</v>
      </c>
      <c r="AG50">
        <f t="shared" si="5"/>
        <v>0</v>
      </c>
    </row>
    <row r="51" spans="1:33" x14ac:dyDescent="0.25">
      <c r="A51" t="s">
        <v>52</v>
      </c>
      <c r="B51" s="1" t="s">
        <v>53</v>
      </c>
      <c r="C51">
        <v>1.5</v>
      </c>
      <c r="D51">
        <v>435.54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0.5</v>
      </c>
      <c r="N51">
        <v>145.18</v>
      </c>
      <c r="O51">
        <v>0</v>
      </c>
      <c r="P51">
        <v>0</v>
      </c>
      <c r="Q51">
        <v>0</v>
      </c>
      <c r="R51">
        <v>0</v>
      </c>
      <c r="S51" s="14">
        <f t="shared" si="3"/>
        <v>2</v>
      </c>
      <c r="T51" s="14">
        <f t="shared" si="4"/>
        <v>580.72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e">
        <f>SUM(#REF!+V51+X51+Z51+AB51+AD51 )</f>
        <v>#REF!</v>
      </c>
      <c r="AG51">
        <f t="shared" si="5"/>
        <v>0</v>
      </c>
    </row>
    <row r="52" spans="1:33" x14ac:dyDescent="0.25">
      <c r="A52" t="s">
        <v>54</v>
      </c>
      <c r="B52" s="1" t="s">
        <v>55</v>
      </c>
      <c r="C52">
        <v>1</v>
      </c>
      <c r="D52">
        <v>345.26</v>
      </c>
      <c r="E52">
        <v>0</v>
      </c>
      <c r="F52">
        <v>0</v>
      </c>
      <c r="G52">
        <v>1</v>
      </c>
      <c r="H52">
        <v>345.26</v>
      </c>
      <c r="I52">
        <v>0</v>
      </c>
      <c r="J52">
        <v>0</v>
      </c>
      <c r="K52">
        <v>0</v>
      </c>
      <c r="L52">
        <v>0</v>
      </c>
      <c r="M52">
        <v>3</v>
      </c>
      <c r="N52">
        <v>1035.78</v>
      </c>
      <c r="O52">
        <v>0</v>
      </c>
      <c r="P52">
        <v>0</v>
      </c>
      <c r="Q52">
        <v>0</v>
      </c>
      <c r="R52">
        <v>0</v>
      </c>
      <c r="S52" s="14">
        <f t="shared" si="3"/>
        <v>5</v>
      </c>
      <c r="T52" s="14">
        <f t="shared" si="4"/>
        <v>1726.3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e">
        <f>SUM(#REF!+V52+X52+Z52+AB52+AD52 )</f>
        <v>#REF!</v>
      </c>
      <c r="AG52">
        <f t="shared" si="5"/>
        <v>0</v>
      </c>
    </row>
    <row r="53" spans="1:33" x14ac:dyDescent="0.25">
      <c r="A53" t="s">
        <v>56</v>
      </c>
      <c r="B53" s="1" t="s">
        <v>57</v>
      </c>
      <c r="C53">
        <v>0</v>
      </c>
      <c r="D53">
        <v>0</v>
      </c>
      <c r="E53">
        <v>1.5</v>
      </c>
      <c r="F53">
        <v>598.41</v>
      </c>
      <c r="G53">
        <v>2</v>
      </c>
      <c r="H53">
        <v>797.88</v>
      </c>
      <c r="I53">
        <v>0</v>
      </c>
      <c r="J53">
        <v>0</v>
      </c>
      <c r="K53">
        <v>0</v>
      </c>
      <c r="L53">
        <v>0</v>
      </c>
      <c r="M53">
        <v>1</v>
      </c>
      <c r="N53">
        <v>398.94</v>
      </c>
      <c r="O53">
        <v>0</v>
      </c>
      <c r="P53">
        <v>0</v>
      </c>
      <c r="Q53">
        <v>0</v>
      </c>
      <c r="R53">
        <v>0</v>
      </c>
      <c r="S53" s="14">
        <f t="shared" si="3"/>
        <v>4.5</v>
      </c>
      <c r="T53" s="14">
        <f t="shared" si="4"/>
        <v>1795.23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e">
        <f>SUM(#REF!+V53+X53+Z53+AB53+AD53 )</f>
        <v>#REF!</v>
      </c>
      <c r="AG53">
        <f t="shared" si="5"/>
        <v>0</v>
      </c>
    </row>
    <row r="54" spans="1:33" x14ac:dyDescent="0.25">
      <c r="A54" t="s">
        <v>58</v>
      </c>
      <c r="B54" s="1" t="s">
        <v>59</v>
      </c>
      <c r="C54">
        <v>0</v>
      </c>
      <c r="D54">
        <v>0</v>
      </c>
      <c r="E54">
        <v>0</v>
      </c>
      <c r="F54">
        <v>0</v>
      </c>
      <c r="G54">
        <v>2</v>
      </c>
      <c r="H54">
        <v>944.28</v>
      </c>
      <c r="I54">
        <v>1.5</v>
      </c>
      <c r="J54">
        <v>708.21</v>
      </c>
      <c r="K54">
        <v>0</v>
      </c>
      <c r="L54">
        <v>0</v>
      </c>
      <c r="M54">
        <v>14.5</v>
      </c>
      <c r="N54">
        <v>6846.03</v>
      </c>
      <c r="O54">
        <v>0</v>
      </c>
      <c r="P54">
        <v>0</v>
      </c>
      <c r="Q54">
        <v>0</v>
      </c>
      <c r="R54">
        <v>0</v>
      </c>
      <c r="S54" s="14">
        <f t="shared" si="3"/>
        <v>18</v>
      </c>
      <c r="T54" s="14">
        <f t="shared" si="4"/>
        <v>8498.52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e">
        <f>SUM(#REF!+V54+X54+Z54+AB54+AD54 )</f>
        <v>#REF!</v>
      </c>
      <c r="AG54">
        <f t="shared" si="5"/>
        <v>0</v>
      </c>
    </row>
    <row r="55" spans="1:33" x14ac:dyDescent="0.25">
      <c r="A55" t="s">
        <v>60</v>
      </c>
      <c r="B55" s="1" t="s">
        <v>61</v>
      </c>
      <c r="C55">
        <v>0</v>
      </c>
      <c r="D55">
        <v>0</v>
      </c>
      <c r="E55">
        <v>1</v>
      </c>
      <c r="F55">
        <v>544.12</v>
      </c>
      <c r="G55">
        <v>3</v>
      </c>
      <c r="H55">
        <v>1632.36</v>
      </c>
      <c r="I55">
        <v>0</v>
      </c>
      <c r="J55">
        <v>0</v>
      </c>
      <c r="K55">
        <v>0</v>
      </c>
      <c r="L55">
        <v>0</v>
      </c>
      <c r="M55">
        <v>3</v>
      </c>
      <c r="N55">
        <v>1632.36</v>
      </c>
      <c r="O55">
        <v>0</v>
      </c>
      <c r="P55">
        <v>0</v>
      </c>
      <c r="Q55">
        <v>0</v>
      </c>
      <c r="R55">
        <v>0</v>
      </c>
      <c r="S55" s="14">
        <f t="shared" si="3"/>
        <v>7</v>
      </c>
      <c r="T55" s="14">
        <f t="shared" si="4"/>
        <v>3808.84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e">
        <f>SUM(#REF!+V55+X55+Z55+AB55+AD55 )</f>
        <v>#REF!</v>
      </c>
      <c r="AG55">
        <f t="shared" si="5"/>
        <v>0</v>
      </c>
    </row>
    <row r="56" spans="1:33" x14ac:dyDescent="0.25">
      <c r="A56" t="s">
        <v>62</v>
      </c>
      <c r="B56" s="1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</v>
      </c>
      <c r="N56">
        <v>6991.82</v>
      </c>
      <c r="O56">
        <v>0</v>
      </c>
      <c r="P56">
        <v>0</v>
      </c>
      <c r="Q56">
        <v>0</v>
      </c>
      <c r="R56">
        <v>0</v>
      </c>
      <c r="S56" s="14">
        <f t="shared" si="3"/>
        <v>11</v>
      </c>
      <c r="T56" s="14">
        <f t="shared" si="4"/>
        <v>6991.82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e">
        <f>SUM(#REF!+V56+X56+Z56+AB56+AD56 )</f>
        <v>#REF!</v>
      </c>
      <c r="AG56">
        <f t="shared" si="5"/>
        <v>0</v>
      </c>
    </row>
    <row r="57" spans="1:33" x14ac:dyDescent="0.25">
      <c r="A57" t="s">
        <v>64</v>
      </c>
      <c r="B57" s="1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725.9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14">
        <f t="shared" si="3"/>
        <v>1</v>
      </c>
      <c r="T57" s="14">
        <f t="shared" si="4"/>
        <v>725.9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e">
        <f>SUM(#REF!+V57+X57+Z57+AB57+AD57 )</f>
        <v>#REF!</v>
      </c>
      <c r="AG57">
        <f t="shared" si="5"/>
        <v>0</v>
      </c>
    </row>
    <row r="58" spans="1:33" x14ac:dyDescent="0.25">
      <c r="A58" t="s">
        <v>66</v>
      </c>
      <c r="B58" s="1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0.5</v>
      </c>
      <c r="N58">
        <v>272.06</v>
      </c>
      <c r="O58">
        <v>0</v>
      </c>
      <c r="P58">
        <v>0</v>
      </c>
      <c r="Q58">
        <v>0</v>
      </c>
      <c r="R58">
        <v>0</v>
      </c>
      <c r="S58" s="14">
        <f t="shared" si="3"/>
        <v>0.5</v>
      </c>
      <c r="T58" s="14">
        <f t="shared" si="4"/>
        <v>272.06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e">
        <f>SUM(#REF!+V58+X58+Z58+AB58+AD58 )</f>
        <v>#REF!</v>
      </c>
      <c r="AG58">
        <f t="shared" si="5"/>
        <v>0</v>
      </c>
    </row>
    <row r="59" spans="1:33" x14ac:dyDescent="0.25">
      <c r="A59" t="s">
        <v>68</v>
      </c>
      <c r="B59" s="1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472.14</v>
      </c>
      <c r="O59">
        <v>0</v>
      </c>
      <c r="P59">
        <v>0</v>
      </c>
      <c r="Q59">
        <v>0</v>
      </c>
      <c r="R59">
        <v>0</v>
      </c>
      <c r="S59" s="14">
        <f t="shared" si="3"/>
        <v>1</v>
      </c>
      <c r="T59" s="14">
        <f t="shared" si="4"/>
        <v>472.14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e">
        <f>SUM(#REF!+V59+X59+Z59+AB59+AD59 )</f>
        <v>#REF!</v>
      </c>
      <c r="AG59">
        <f t="shared" si="5"/>
        <v>0</v>
      </c>
    </row>
    <row r="60" spans="1:33" x14ac:dyDescent="0.25">
      <c r="A60" t="s">
        <v>70</v>
      </c>
      <c r="B60" s="1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</v>
      </c>
      <c r="N60">
        <v>7193.12</v>
      </c>
      <c r="O60">
        <v>0</v>
      </c>
      <c r="P60">
        <v>0</v>
      </c>
      <c r="Q60">
        <v>0</v>
      </c>
      <c r="R60">
        <v>0</v>
      </c>
      <c r="S60" s="14">
        <f t="shared" si="3"/>
        <v>11</v>
      </c>
      <c r="T60" s="14">
        <f t="shared" si="4"/>
        <v>7193.12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e">
        <f>SUM(#REF!+V60+X60+Z60+AB60+AD60 )</f>
        <v>#REF!</v>
      </c>
      <c r="AG60">
        <f t="shared" si="5"/>
        <v>0</v>
      </c>
    </row>
    <row r="61" spans="1:33" x14ac:dyDescent="0.25">
      <c r="A61" t="s">
        <v>72</v>
      </c>
      <c r="B61" s="1" t="s">
        <v>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2.5</v>
      </c>
      <c r="N61">
        <v>3449.55</v>
      </c>
      <c r="O61">
        <v>0</v>
      </c>
      <c r="P61">
        <v>0</v>
      </c>
      <c r="Q61">
        <v>0</v>
      </c>
      <c r="R61">
        <v>0</v>
      </c>
      <c r="S61" s="14">
        <f t="shared" si="3"/>
        <v>2.5</v>
      </c>
      <c r="T61" s="14">
        <f t="shared" si="4"/>
        <v>3449.55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e">
        <f>SUM(#REF!+V61+X61+Z61+AB61+AD61 )</f>
        <v>#REF!</v>
      </c>
      <c r="AG61">
        <f t="shared" si="5"/>
        <v>0</v>
      </c>
    </row>
    <row r="62" spans="1:33" x14ac:dyDescent="0.25">
      <c r="A62" t="s">
        <v>74</v>
      </c>
      <c r="B62" s="1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18</v>
      </c>
      <c r="N62">
        <v>21235.32</v>
      </c>
      <c r="O62">
        <v>0</v>
      </c>
      <c r="P62">
        <v>0</v>
      </c>
      <c r="Q62">
        <v>0</v>
      </c>
      <c r="R62">
        <v>0</v>
      </c>
      <c r="S62" s="14">
        <f t="shared" si="3"/>
        <v>18</v>
      </c>
      <c r="T62" s="14">
        <f t="shared" si="4"/>
        <v>21235.32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e">
        <f>SUM(#REF!+V62+X62+Z62+AB62+AD62 )</f>
        <v>#REF!</v>
      </c>
      <c r="AG62">
        <f t="shared" si="5"/>
        <v>0</v>
      </c>
    </row>
    <row r="63" spans="1:33" x14ac:dyDescent="0.25">
      <c r="A63" t="s">
        <v>76</v>
      </c>
      <c r="B63" s="1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3667.32</v>
      </c>
      <c r="O63">
        <v>0</v>
      </c>
      <c r="P63">
        <v>0</v>
      </c>
      <c r="Q63">
        <v>0</v>
      </c>
      <c r="R63">
        <v>0</v>
      </c>
      <c r="S63" s="14">
        <f t="shared" si="3"/>
        <v>2</v>
      </c>
      <c r="T63" s="14">
        <f t="shared" si="4"/>
        <v>3667.32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e">
        <f>SUM(#REF!+V63+X63+Z63+AB63+AD63 )</f>
        <v>#REF!</v>
      </c>
      <c r="AG63">
        <f t="shared" si="5"/>
        <v>0</v>
      </c>
    </row>
    <row r="64" spans="1:33" x14ac:dyDescent="0.25">
      <c r="S64" s="14"/>
      <c r="T64" s="14"/>
    </row>
    <row r="65" spans="3:33" x14ac:dyDescent="0.25">
      <c r="C65">
        <f t="shared" ref="C65:T65" si="6">SUM(C9:C63)</f>
        <v>133</v>
      </c>
      <c r="D65">
        <f t="shared" si="6"/>
        <v>22224.74</v>
      </c>
      <c r="E65">
        <f t="shared" si="6"/>
        <v>54.5</v>
      </c>
      <c r="F65">
        <f t="shared" si="6"/>
        <v>10716.219999999998</v>
      </c>
      <c r="G65">
        <f t="shared" si="6"/>
        <v>17.5</v>
      </c>
      <c r="H65">
        <f t="shared" si="6"/>
        <v>7388.0199999999995</v>
      </c>
      <c r="I65">
        <f t="shared" si="6"/>
        <v>71.5</v>
      </c>
      <c r="J65">
        <f t="shared" si="6"/>
        <v>14976.719999999992</v>
      </c>
      <c r="K65">
        <f t="shared" si="6"/>
        <v>52</v>
      </c>
      <c r="L65">
        <f t="shared" si="6"/>
        <v>7993.4399999999951</v>
      </c>
      <c r="M65">
        <f t="shared" si="6"/>
        <v>116.5</v>
      </c>
      <c r="N65">
        <f t="shared" si="6"/>
        <v>63960.82</v>
      </c>
      <c r="O65">
        <f t="shared" si="6"/>
        <v>0</v>
      </c>
      <c r="P65">
        <f t="shared" si="6"/>
        <v>0</v>
      </c>
      <c r="Q65">
        <f t="shared" si="6"/>
        <v>0</v>
      </c>
      <c r="R65">
        <f t="shared" si="6"/>
        <v>0</v>
      </c>
      <c r="S65" s="14">
        <f t="shared" si="6"/>
        <v>445</v>
      </c>
      <c r="T65" s="14">
        <f t="shared" si="6"/>
        <v>127259.95999999999</v>
      </c>
      <c r="U65">
        <f t="shared" ref="U65:AG65" si="7">SUM(U9:U63)</f>
        <v>0</v>
      </c>
      <c r="V65">
        <f t="shared" si="7"/>
        <v>0</v>
      </c>
      <c r="W65">
        <f t="shared" si="7"/>
        <v>0</v>
      </c>
      <c r="X65">
        <f t="shared" si="7"/>
        <v>0</v>
      </c>
      <c r="Y65">
        <f t="shared" si="7"/>
        <v>0</v>
      </c>
      <c r="Z65">
        <f t="shared" si="7"/>
        <v>0</v>
      </c>
      <c r="AA65">
        <f t="shared" si="7"/>
        <v>0</v>
      </c>
      <c r="AB65">
        <f t="shared" si="7"/>
        <v>0</v>
      </c>
      <c r="AC65">
        <f t="shared" si="7"/>
        <v>0</v>
      </c>
      <c r="AD65">
        <f t="shared" si="7"/>
        <v>52</v>
      </c>
      <c r="AE65">
        <f t="shared" si="7"/>
        <v>7993.4399999999951</v>
      </c>
      <c r="AF65" t="e">
        <f t="shared" si="7"/>
        <v>#REF!</v>
      </c>
      <c r="AG65">
        <f t="shared" si="7"/>
        <v>7993.4399999999951</v>
      </c>
    </row>
  </sheetData>
  <autoFilter ref="A8:B8" xr:uid="{00000000-0009-0000-0000-000000000000}"/>
  <mergeCells count="18">
    <mergeCell ref="I7:J7"/>
    <mergeCell ref="K7:L7"/>
    <mergeCell ref="C1:I1"/>
    <mergeCell ref="C2:I2"/>
    <mergeCell ref="AF7:AG7"/>
    <mergeCell ref="M7:N7"/>
    <mergeCell ref="O7:P7"/>
    <mergeCell ref="Q7:R7"/>
    <mergeCell ref="C7:D7"/>
    <mergeCell ref="E7:F7"/>
    <mergeCell ref="G7:H7"/>
    <mergeCell ref="S7:T7"/>
    <mergeCell ref="AH7:AI7"/>
    <mergeCell ref="V7:W7"/>
    <mergeCell ref="X7:Y7"/>
    <mergeCell ref="Z7:AA7"/>
    <mergeCell ref="AB7:AC7"/>
    <mergeCell ref="AD7:AE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Aux Compras</cp:lastModifiedBy>
  <dcterms:created xsi:type="dcterms:W3CDTF">2019-09-10T19:59:47Z</dcterms:created>
  <dcterms:modified xsi:type="dcterms:W3CDTF">2024-02-22T20:43:21Z</dcterms:modified>
</cp:coreProperties>
</file>