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Hoja2!$A$1:$B$7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U55" i="1" l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<sst xmlns="http://schemas.openxmlformats.org/spreadsheetml/2006/main" count="424" uniqueCount="136">
  <si>
    <t>Guia</t>
  </si>
  <si>
    <t>No venta</t>
  </si>
  <si>
    <t>SKU</t>
  </si>
  <si>
    <t>Cantidad</t>
  </si>
  <si>
    <t>Operador</t>
  </si>
  <si>
    <t>Nombre Destinatario</t>
  </si>
  <si>
    <t>Direccion Destinatario</t>
  </si>
  <si>
    <t>FMAP0006</t>
  </si>
  <si>
    <t>XDAP0003</t>
  </si>
  <si>
    <t>IGSG0011</t>
  </si>
  <si>
    <t>FUSG0041</t>
  </si>
  <si>
    <t>FUSG0044</t>
  </si>
  <si>
    <t>XDSG0025</t>
  </si>
  <si>
    <t>DWSG0003</t>
  </si>
  <si>
    <t>FUSG0042</t>
  </si>
  <si>
    <t>FUSG0045</t>
  </si>
  <si>
    <t>FUSG0043</t>
  </si>
  <si>
    <t>FUSG0046</t>
  </si>
  <si>
    <t>FUSG0049</t>
  </si>
  <si>
    <t>XDSG0029</t>
  </si>
  <si>
    <t>SLSG0043</t>
  </si>
  <si>
    <t>FSSG0064</t>
  </si>
  <si>
    <t>FUSG0031</t>
  </si>
  <si>
    <t>FUSG0008</t>
  </si>
  <si>
    <t>XDSG0001</t>
  </si>
  <si>
    <t>DEPRISA</t>
  </si>
  <si>
    <t>Cod. OP</t>
  </si>
  <si>
    <t>SERVIENTREGA</t>
  </si>
  <si>
    <t>FEDEX</t>
  </si>
  <si>
    <t>FUSG0025</t>
  </si>
  <si>
    <t>FUSG0026</t>
  </si>
  <si>
    <t>XDSG0018</t>
  </si>
  <si>
    <t>ESSG0013</t>
  </si>
  <si>
    <t>ESSG0007</t>
  </si>
  <si>
    <t>FXHW0019</t>
  </si>
  <si>
    <t>FXHW0020</t>
  </si>
  <si>
    <t>XDHW0004</t>
  </si>
  <si>
    <t>FXHW0013</t>
  </si>
  <si>
    <t>FXHW0014</t>
  </si>
  <si>
    <t>FXHW0016</t>
  </si>
  <si>
    <t>OPERADORES</t>
  </si>
  <si>
    <t>INTERAPIDISIMO</t>
  </si>
  <si>
    <t>CL 137 55 42 TORRE 2 1407 EDIFICIO ARANY</t>
  </si>
  <si>
    <t>CR 11 93 53 OF 601</t>
  </si>
  <si>
    <t>CL 116 N 7 15 INT 2 OFICINA 403</t>
  </si>
  <si>
    <t>CL 116 7 15 INT 2 OF 403</t>
  </si>
  <si>
    <t>CL 10 32 A 12</t>
  </si>
  <si>
    <t>CR 7 A 140 08 MONTELOMA 9 ATO 101</t>
  </si>
  <si>
    <t>CR 9 A 90 47 AP 501</t>
  </si>
  <si>
    <t>CR 11 82 01 PISO 2</t>
  </si>
  <si>
    <t>CR 8 15 43 PISO 13</t>
  </si>
  <si>
    <t>ALEJANDRO  VALLEJO SEADE</t>
  </si>
  <si>
    <t>LUIS FERNANDO VALLEJO GUTIERREZ</t>
  </si>
  <si>
    <t>PILAR  GOMEZ DE AYERBE</t>
  </si>
  <si>
    <t>FELIPE AYERBE MUÑOZ</t>
  </si>
  <si>
    <t>PABLO BICKENBACH</t>
  </si>
  <si>
    <t>LUIS ENRIQUE DUSSAN LOPEZ</t>
  </si>
  <si>
    <t>JUAN CAMILO ÁNGEL MEJÍA</t>
  </si>
  <si>
    <t>CARLOS IGNACIO ROJAS</t>
  </si>
  <si>
    <t>DIEGO FERNANDO PRIETO RIVERA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</si>
  <si>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</si>
  <si>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</si>
  <si>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</si>
  <si>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</si>
  <si>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</si>
  <si>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</si>
  <si>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</si>
  <si>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</si>
  <si>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</si>
  <si>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</si>
  <si>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</si>
  <si>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</si>
  <si>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</si>
  <si>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</si>
  <si>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</si>
  <si>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</si>
  <si>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</si>
  <si>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Accesorios Celular</t>
  </si>
  <si>
    <t>ACWC0001</t>
  </si>
  <si>
    <t>FXHW0002</t>
  </si>
  <si>
    <t>XDSG0020</t>
  </si>
  <si>
    <t>EMSG0002</t>
  </si>
  <si>
    <t>ACS00428</t>
  </si>
  <si>
    <t>XDSG0016</t>
  </si>
  <si>
    <t>XDAP0001</t>
  </si>
  <si>
    <t>ESXI0005</t>
  </si>
  <si>
    <t>ACEC0010</t>
  </si>
  <si>
    <t>FXXI0023</t>
  </si>
  <si>
    <t>XDXI0009</t>
  </si>
  <si>
    <t>EP-DA705BBEGWW</t>
  </si>
  <si>
    <t>MASLOGISTICA</t>
  </si>
  <si>
    <t>Cod Servicio</t>
  </si>
  <si>
    <t>LOGI</t>
  </si>
  <si>
    <t>CÉSAR AUGUSTO JARAMILLO RESTREPO</t>
  </si>
  <si>
    <t>RUDOLF  HOMMES</t>
  </si>
  <si>
    <t>OSCAR  SANTOS</t>
  </si>
  <si>
    <t>CARLOS MARIO RESTREPO</t>
  </si>
  <si>
    <t>LEON DARÍO URIBE MESA</t>
  </si>
  <si>
    <t>LUZ ADRIANA OSORIO</t>
  </si>
  <si>
    <t>MÓNICA  LONDOÑO</t>
  </si>
  <si>
    <t>CAMILO  ROMERO</t>
  </si>
  <si>
    <t>DG 115 A 70 C 75 PISO 5 PRESIDENCIA CLÍNICA SHAIO</t>
  </si>
  <si>
    <t>CR 17 119 A 09</t>
  </si>
  <si>
    <t>CL 17 N 6 53</t>
  </si>
  <si>
    <t>CR 11 B 98 08 OF 505</t>
  </si>
  <si>
    <t>CR 10 86 13 APTO 801</t>
  </si>
  <si>
    <t>KM 1 VIA OCAÑA AGUACHICA CESAR</t>
  </si>
  <si>
    <t>AV ENIDA CR 45 103 60 EDIFICIO DIREC TR PISO 8</t>
  </si>
  <si>
    <t>AV CR 45 103 60 EDIFICIO DIREC TR PISO 8</t>
  </si>
  <si>
    <t>587CS22051</t>
  </si>
  <si>
    <t>057CS22123</t>
  </si>
  <si>
    <t>062CS24470</t>
  </si>
  <si>
    <t>FUAP0006</t>
  </si>
  <si>
    <t>ACCM0010</t>
  </si>
  <si>
    <t>FSSG0058</t>
  </si>
  <si>
    <t>EF-ZN980CBEGUS</t>
  </si>
  <si>
    <t>DANIELA PULIDO</t>
  </si>
  <si>
    <t>JULIANA RUIZ</t>
  </si>
  <si>
    <t>HUGO FERNANDEZ</t>
  </si>
  <si>
    <t>GISELA URREGO</t>
  </si>
  <si>
    <t>YULI DANIELA DUARTE</t>
  </si>
  <si>
    <t>NIDIA MARTIN</t>
  </si>
  <si>
    <t>CALLE 5 # 25 - 37</t>
  </si>
  <si>
    <t>CARRERA 45 # 85-32</t>
  </si>
  <si>
    <t>CALLE 68 # 35-05</t>
  </si>
  <si>
    <t>DG 39 # 45-45</t>
  </si>
  <si>
    <t>CALLE 87 # 65-10</t>
  </si>
  <si>
    <t>CARRERA 78 # 110-25</t>
  </si>
  <si>
    <t>RAUL TRIANA</t>
  </si>
  <si>
    <t>FERNANDO SANCHEZ</t>
  </si>
  <si>
    <t>FEDERICO RAMIREZ</t>
  </si>
  <si>
    <t>CL 85 # 45-25</t>
  </si>
  <si>
    <t>CR 74 # 25 A - 32</t>
  </si>
  <si>
    <t>CALLE 78 B # 42-21 Sur</t>
  </si>
  <si>
    <t>ADAP0024</t>
  </si>
  <si>
    <t>ACEC0018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</si>
</sst>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 applyAlignment="1"/>
    <xf numFmtId="0" fontId="0" fillId="0" borderId="0" xfId="0"/>
    <xf numFmtId="0" fontId="0" fillId="0" borderId="1" xfId="0" applyBorder="1" applyAlignment="1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5"/>
  <sheetViews>
    <sheetView tabSelected="1" workbookViewId="0">
      <pane ySplit="1" topLeftCell="A2" activePane="bottomLeft" state="frozen"/>
      <selection pane="bottomLeft" activeCell="C28" sqref="C28"/>
    </sheetView>
  </sheetViews>
  <sheetFormatPr baseColWidth="10" defaultRowHeight="15" x14ac:dyDescent="0.25"/>
  <cols>
    <col min="1" max="1" width="12" bestFit="1" customWidth="1"/>
    <col min="2" max="2" width="10" bestFit="1" customWidth="1"/>
    <col min="3" max="3" width="22.85546875" customWidth="1"/>
    <col min="4" max="4" width="10" bestFit="1" customWidth="1"/>
    <col min="5" max="5" width="18.7109375" bestFit="1" customWidth="1"/>
    <col min="6" max="6" width="18.7109375" style="3" customWidth="1"/>
    <col min="7" max="7" width="14.28515625" style="3" customWidth="1"/>
    <col min="8" max="8" width="38.5703125" bestFit="1" customWidth="1"/>
    <col min="9" max="9" width="33.42578125" bestFit="1" customWidth="1"/>
    <col min="10" max="10" width="19.85546875" style="3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3"/>
    <col min="22" max="22" width="11.85546875" style="3" bestFit="1" customWidth="1"/>
  </cols>
  <sheetData>
    <row r="1" spans="1:22" s="5" customFormat="1" ht="22.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 t="s">
        <v>91</v>
      </c>
      <c r="G1" s="7" t="s">
        <v>73</v>
      </c>
      <c r="H1" s="7" t="s">
        <v>5</v>
      </c>
      <c r="I1" s="7" t="s">
        <v>6</v>
      </c>
      <c r="J1" s="7" t="s">
        <v>67</v>
      </c>
      <c r="K1" s="7" t="s">
        <v>74</v>
      </c>
      <c r="L1" s="7" t="s">
        <v>61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66</v>
      </c>
      <c r="R1" s="7" t="s">
        <v>68</v>
      </c>
      <c r="S1" s="7" t="s">
        <v>69</v>
      </c>
      <c r="T1" s="7" t="s">
        <v>70</v>
      </c>
      <c r="U1" s="8" t="s">
        <v>26</v>
      </c>
      <c r="V1" s="8" t="s">
        <v>73</v>
      </c>
    </row>
    <row r="2" spans="1:22" ht="15.75" thickBot="1" x14ac:dyDescent="0.3">
      <c r="A2">
        <v>4000652003</v>
      </c>
      <c r="B2">
        <v>300098765</v>
      </c>
      <c r="C2" s="2" t="s">
        <v>7</v>
      </c>
      <c r="D2">
        <v>1</v>
      </c>
      <c r="E2" t="s">
        <v>25</v>
      </c>
      <c r="F2" s="3">
        <v>0</v>
      </c>
      <c r="G2" s="3" t="s">
        <v>71</v>
      </c>
      <c r="K2">
        <v>1</v>
      </c>
      <c r="L2" s="3">
        <v>0</v>
      </c>
      <c r="M2" s="3">
        <v>0</v>
      </c>
      <c r="N2" s="3">
        <v>0</v>
      </c>
      <c r="O2" s="3">
        <v>0</v>
      </c>
      <c r="R2" t="s">
        <v>77</v>
      </c>
      <c r="S2">
        <v>0</v>
      </c>
      <c r="U2" s="3">
        <f t="shared" ref="U2:U33" si="0">VLOOKUP(E2,T_OPERADORES,2,FALSE)</f>
        <v>1</v>
      </c>
      <c r="V2" s="3">
        <f t="shared" ref="V2:V33" si="1">VLOOKUP(G2,T_TIPO_ENVIO,2,FALSE)</f>
        <v>1</v>
      </c>
    </row>
    <row r="3" spans="1:22" ht="15.75" thickBot="1" x14ac:dyDescent="0.3">
      <c r="A3" s="1">
        <v>5006500254</v>
      </c>
      <c r="B3" s="1">
        <v>300098764</v>
      </c>
      <c r="C3" s="4" t="s">
        <v>7</v>
      </c>
      <c r="D3">
        <v>1</v>
      </c>
      <c r="E3" s="3" t="s">
        <v>28</v>
      </c>
      <c r="F3" s="3">
        <v>0</v>
      </c>
      <c r="G3" s="3" t="s">
        <v>71</v>
      </c>
      <c r="K3">
        <v>1</v>
      </c>
      <c r="L3" s="3">
        <v>0</v>
      </c>
      <c r="M3" s="3">
        <v>0</v>
      </c>
      <c r="N3" s="3">
        <v>0</v>
      </c>
      <c r="O3" s="3">
        <v>0</v>
      </c>
      <c r="R3" s="3" t="s">
        <v>77</v>
      </c>
      <c r="S3">
        <v>0</v>
      </c>
      <c r="U3" s="3">
        <f t="shared" si="0"/>
        <v>3</v>
      </c>
      <c r="V3" s="3">
        <f t="shared" si="1"/>
        <v>1</v>
      </c>
    </row>
    <row r="4" spans="1:22" ht="15.75" thickBot="1" x14ac:dyDescent="0.3">
      <c r="A4" s="1">
        <v>5006523145</v>
      </c>
      <c r="B4" s="3">
        <v>300098763</v>
      </c>
      <c r="C4" s="2" t="s">
        <v>8</v>
      </c>
      <c r="D4">
        <v>1</v>
      </c>
      <c r="E4" t="s">
        <v>28</v>
      </c>
      <c r="F4" s="3">
        <v>0</v>
      </c>
      <c r="G4" s="3" t="s">
        <v>71</v>
      </c>
      <c r="K4">
        <v>1</v>
      </c>
      <c r="L4" s="3">
        <v>0</v>
      </c>
      <c r="M4" s="3">
        <v>0</v>
      </c>
      <c r="N4" s="3">
        <v>0</v>
      </c>
      <c r="O4" s="3">
        <v>0</v>
      </c>
      <c r="R4" s="3" t="s">
        <v>77</v>
      </c>
      <c r="S4">
        <v>0</v>
      </c>
      <c r="U4" s="3">
        <f t="shared" si="0"/>
        <v>3</v>
      </c>
      <c r="V4" s="3">
        <f t="shared" si="1"/>
        <v>1</v>
      </c>
    </row>
    <row r="5" spans="1:22" ht="15.75" thickBot="1" x14ac:dyDescent="0.3">
      <c r="A5" s="1">
        <v>4005325413</v>
      </c>
      <c r="B5" s="3">
        <v>300098762</v>
      </c>
      <c r="C5" s="2" t="s">
        <v>110</v>
      </c>
      <c r="D5">
        <v>2</v>
      </c>
      <c r="E5" t="s">
        <v>25</v>
      </c>
      <c r="F5" s="3">
        <v>0</v>
      </c>
      <c r="G5" s="3" t="s">
        <v>71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R5" s="3" t="s">
        <v>77</v>
      </c>
      <c r="S5" s="3">
        <v>0</v>
      </c>
      <c r="U5" s="3">
        <f t="shared" si="0"/>
        <v>1</v>
      </c>
      <c r="V5" s="3">
        <f t="shared" si="1"/>
        <v>1</v>
      </c>
    </row>
    <row r="6" spans="1:22" ht="15.75" thickBot="1" x14ac:dyDescent="0.3">
      <c r="A6" s="3">
        <v>4005325413</v>
      </c>
      <c r="B6" s="3">
        <v>300098762</v>
      </c>
      <c r="C6" s="2" t="s">
        <v>109</v>
      </c>
      <c r="D6">
        <v>3</v>
      </c>
      <c r="E6" t="s">
        <v>25</v>
      </c>
      <c r="F6" s="3">
        <v>0</v>
      </c>
      <c r="G6" s="3" t="s">
        <v>71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R6" s="3" t="s">
        <v>77</v>
      </c>
      <c r="S6" s="3">
        <v>0</v>
      </c>
      <c r="U6" s="3">
        <f t="shared" si="0"/>
        <v>1</v>
      </c>
      <c r="V6" s="3">
        <f t="shared" si="1"/>
        <v>1</v>
      </c>
    </row>
    <row r="7" spans="1:22" ht="15.75" thickBot="1" x14ac:dyDescent="0.3">
      <c r="A7" s="3">
        <v>4005325413</v>
      </c>
      <c r="B7" s="3">
        <v>300098762</v>
      </c>
      <c r="C7" s="2" t="s">
        <v>9</v>
      </c>
      <c r="D7">
        <v>1</v>
      </c>
      <c r="E7" t="s">
        <v>25</v>
      </c>
      <c r="F7" s="3">
        <v>0</v>
      </c>
      <c r="G7" s="3" t="s">
        <v>71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R7" s="3" t="s">
        <v>77</v>
      </c>
      <c r="S7" s="3">
        <v>0</v>
      </c>
      <c r="U7" s="3">
        <f t="shared" si="0"/>
        <v>1</v>
      </c>
      <c r="V7" s="3">
        <f t="shared" si="1"/>
        <v>1</v>
      </c>
    </row>
    <row r="8" spans="1:22" ht="15.75" thickBot="1" x14ac:dyDescent="0.3">
      <c r="A8" s="1">
        <v>5001236892</v>
      </c>
      <c r="B8" s="3">
        <v>300098759</v>
      </c>
      <c r="C8" s="2" t="s">
        <v>10</v>
      </c>
      <c r="D8">
        <v>1</v>
      </c>
      <c r="E8" s="3" t="s">
        <v>28</v>
      </c>
      <c r="F8" s="3">
        <v>0</v>
      </c>
      <c r="G8" s="3" t="s">
        <v>71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R8" s="3" t="s">
        <v>77</v>
      </c>
      <c r="S8" s="3">
        <v>0</v>
      </c>
      <c r="U8" s="3">
        <f t="shared" si="0"/>
        <v>3</v>
      </c>
      <c r="V8" s="3">
        <f t="shared" si="1"/>
        <v>1</v>
      </c>
    </row>
    <row r="9" spans="1:22" ht="15.75" thickBot="1" x14ac:dyDescent="0.3">
      <c r="A9" s="1">
        <v>5001234567</v>
      </c>
      <c r="B9" s="3">
        <v>300098758</v>
      </c>
      <c r="C9" s="2" t="s">
        <v>11</v>
      </c>
      <c r="D9">
        <v>1</v>
      </c>
      <c r="E9" s="3" t="s">
        <v>28</v>
      </c>
      <c r="F9" s="3">
        <v>0</v>
      </c>
      <c r="G9" s="3" t="s">
        <v>71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R9" s="3" t="s">
        <v>77</v>
      </c>
      <c r="S9" s="3">
        <v>0</v>
      </c>
      <c r="U9" s="3">
        <f t="shared" si="0"/>
        <v>3</v>
      </c>
      <c r="V9" s="3">
        <f t="shared" si="1"/>
        <v>1</v>
      </c>
    </row>
    <row r="10" spans="1:22" ht="15.75" thickBot="1" x14ac:dyDescent="0.3">
      <c r="A10" s="3">
        <v>5001234569</v>
      </c>
      <c r="B10" s="3">
        <v>300098757</v>
      </c>
      <c r="C10" s="2" t="s">
        <v>12</v>
      </c>
      <c r="D10">
        <v>1</v>
      </c>
      <c r="E10" s="3" t="s">
        <v>28</v>
      </c>
      <c r="F10" s="3">
        <v>0</v>
      </c>
      <c r="G10" s="3" t="s">
        <v>71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R10" s="3" t="s">
        <v>77</v>
      </c>
      <c r="S10" s="3">
        <v>0</v>
      </c>
      <c r="U10" s="3">
        <f t="shared" si="0"/>
        <v>3</v>
      </c>
      <c r="V10" s="3">
        <f t="shared" si="1"/>
        <v>1</v>
      </c>
    </row>
    <row r="11" spans="1:22" ht="15.75" thickBot="1" x14ac:dyDescent="0.3">
      <c r="A11" s="3">
        <v>5001234569</v>
      </c>
      <c r="B11" s="3">
        <v>300098757</v>
      </c>
      <c r="C11" s="2" t="s">
        <v>111</v>
      </c>
      <c r="D11">
        <v>3</v>
      </c>
      <c r="E11" s="3" t="s">
        <v>28</v>
      </c>
      <c r="F11" s="3">
        <v>0</v>
      </c>
      <c r="G11" s="3" t="s">
        <v>71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R11" s="3" t="s">
        <v>77</v>
      </c>
      <c r="S11" s="3">
        <v>0</v>
      </c>
      <c r="U11" s="3">
        <f t="shared" si="0"/>
        <v>3</v>
      </c>
      <c r="V11" s="3">
        <f t="shared" si="1"/>
        <v>1</v>
      </c>
    </row>
    <row r="12" spans="1:22" ht="15.75" thickBot="1" x14ac:dyDescent="0.3">
      <c r="A12" s="3">
        <v>5001234569</v>
      </c>
      <c r="B12" s="3">
        <v>300098757</v>
      </c>
      <c r="C12" s="2" t="s">
        <v>14</v>
      </c>
      <c r="D12">
        <v>2</v>
      </c>
      <c r="E12" s="3" t="s">
        <v>28</v>
      </c>
      <c r="F12" s="3">
        <v>0</v>
      </c>
      <c r="G12" s="3" t="s">
        <v>71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R12" s="3" t="s">
        <v>77</v>
      </c>
      <c r="S12" s="3">
        <v>0</v>
      </c>
      <c r="U12" s="3">
        <f t="shared" si="0"/>
        <v>3</v>
      </c>
      <c r="V12" s="3">
        <f t="shared" si="1"/>
        <v>1</v>
      </c>
    </row>
    <row r="13" spans="1:22" ht="15.75" thickBot="1" x14ac:dyDescent="0.3">
      <c r="A13" s="3">
        <v>5001234571</v>
      </c>
      <c r="B13" s="3">
        <v>300098754</v>
      </c>
      <c r="C13" s="2" t="s">
        <v>15</v>
      </c>
      <c r="D13">
        <v>1</v>
      </c>
      <c r="E13" t="s">
        <v>28</v>
      </c>
      <c r="F13" s="3">
        <v>0</v>
      </c>
      <c r="G13" s="3" t="s">
        <v>71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R13" s="3" t="s">
        <v>77</v>
      </c>
      <c r="S13" s="3">
        <v>0</v>
      </c>
      <c r="U13" s="3">
        <f t="shared" si="0"/>
        <v>3</v>
      </c>
      <c r="V13" s="3">
        <f t="shared" si="1"/>
        <v>1</v>
      </c>
    </row>
    <row r="14" spans="1:22" ht="15.75" thickBot="1" x14ac:dyDescent="0.3">
      <c r="A14" s="3">
        <v>5001234572</v>
      </c>
      <c r="B14" s="3">
        <v>300098753</v>
      </c>
      <c r="C14" s="2" t="s">
        <v>16</v>
      </c>
      <c r="D14">
        <v>1</v>
      </c>
      <c r="E14" s="3" t="s">
        <v>28</v>
      </c>
      <c r="F14" s="3">
        <v>0</v>
      </c>
      <c r="G14" s="3" t="s">
        <v>71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R14" s="3" t="s">
        <v>77</v>
      </c>
      <c r="S14" s="3">
        <v>0</v>
      </c>
      <c r="U14" s="3">
        <f t="shared" si="0"/>
        <v>3</v>
      </c>
      <c r="V14" s="3">
        <f t="shared" si="1"/>
        <v>1</v>
      </c>
    </row>
    <row r="15" spans="1:22" ht="15.75" thickBot="1" x14ac:dyDescent="0.3">
      <c r="A15" s="1">
        <v>4005325423</v>
      </c>
      <c r="B15" s="3">
        <v>300098752</v>
      </c>
      <c r="C15" s="2" t="s">
        <v>17</v>
      </c>
      <c r="D15">
        <v>1</v>
      </c>
      <c r="E15" t="s">
        <v>25</v>
      </c>
      <c r="F15" s="3">
        <v>0</v>
      </c>
      <c r="G15" s="3" t="s">
        <v>71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R15" s="3" t="s">
        <v>77</v>
      </c>
      <c r="S15" s="3">
        <v>0</v>
      </c>
      <c r="U15" s="3">
        <f t="shared" si="0"/>
        <v>1</v>
      </c>
      <c r="V15" s="3">
        <f t="shared" si="1"/>
        <v>1</v>
      </c>
    </row>
    <row r="16" spans="1:22" ht="15.75" thickBot="1" x14ac:dyDescent="0.3">
      <c r="A16" s="3">
        <v>4005325423</v>
      </c>
      <c r="B16" s="3">
        <v>300098752</v>
      </c>
      <c r="C16" s="2" t="s">
        <v>18</v>
      </c>
      <c r="D16">
        <v>1</v>
      </c>
      <c r="E16" t="s">
        <v>25</v>
      </c>
      <c r="F16" s="3">
        <v>0</v>
      </c>
      <c r="G16" s="3" t="s">
        <v>71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R16" s="3" t="s">
        <v>77</v>
      </c>
      <c r="S16" s="3">
        <v>0</v>
      </c>
      <c r="U16" s="3">
        <f t="shared" si="0"/>
        <v>1</v>
      </c>
      <c r="V16" s="3">
        <f t="shared" si="1"/>
        <v>1</v>
      </c>
    </row>
    <row r="17" spans="1:22" ht="15.75" thickBot="1" x14ac:dyDescent="0.3">
      <c r="A17" s="3">
        <v>4005325423</v>
      </c>
      <c r="B17" s="3">
        <v>300098752</v>
      </c>
      <c r="C17" s="2" t="s">
        <v>112</v>
      </c>
      <c r="D17">
        <v>2</v>
      </c>
      <c r="E17" t="s">
        <v>25</v>
      </c>
      <c r="F17" s="3">
        <v>0</v>
      </c>
      <c r="G17" s="3" t="s">
        <v>71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R17" s="3" t="s">
        <v>77</v>
      </c>
      <c r="S17" s="3">
        <v>0</v>
      </c>
      <c r="U17" s="3">
        <f t="shared" si="0"/>
        <v>1</v>
      </c>
      <c r="V17" s="3">
        <f t="shared" si="1"/>
        <v>1</v>
      </c>
    </row>
    <row r="18" spans="1:22" ht="15.75" thickBot="1" x14ac:dyDescent="0.3">
      <c r="A18" s="3">
        <v>4005325423</v>
      </c>
      <c r="B18" s="3">
        <v>300098752</v>
      </c>
      <c r="C18" s="2" t="s">
        <v>19</v>
      </c>
      <c r="D18">
        <v>1</v>
      </c>
      <c r="E18" t="s">
        <v>25</v>
      </c>
      <c r="F18" s="3">
        <v>0</v>
      </c>
      <c r="G18" s="3" t="s">
        <v>71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R18" s="3" t="s">
        <v>77</v>
      </c>
      <c r="S18" s="3">
        <v>0</v>
      </c>
      <c r="U18" s="3">
        <f t="shared" si="0"/>
        <v>1</v>
      </c>
      <c r="V18" s="3">
        <f t="shared" si="1"/>
        <v>1</v>
      </c>
    </row>
    <row r="19" spans="1:22" ht="15.75" thickBot="1" x14ac:dyDescent="0.3">
      <c r="A19" s="1">
        <v>2005005427</v>
      </c>
      <c r="B19" s="3">
        <v>300098748</v>
      </c>
      <c r="C19" s="2" t="s">
        <v>20</v>
      </c>
      <c r="D19">
        <v>2</v>
      </c>
      <c r="E19" t="s">
        <v>25</v>
      </c>
      <c r="F19" s="3">
        <v>0</v>
      </c>
      <c r="G19" s="3" t="s">
        <v>71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R19" s="3" t="s">
        <v>77</v>
      </c>
      <c r="S19" s="3">
        <v>0</v>
      </c>
      <c r="U19" s="3">
        <f t="shared" si="0"/>
        <v>1</v>
      </c>
      <c r="V19" s="3">
        <f t="shared" si="1"/>
        <v>1</v>
      </c>
    </row>
    <row r="20" spans="1:22" ht="15.75" thickBot="1" x14ac:dyDescent="0.3">
      <c r="A20" s="1">
        <v>2005303428</v>
      </c>
      <c r="B20" s="3">
        <v>300098747</v>
      </c>
      <c r="C20" s="2" t="s">
        <v>21</v>
      </c>
      <c r="D20">
        <v>1</v>
      </c>
      <c r="E20" t="s">
        <v>25</v>
      </c>
      <c r="F20" s="3">
        <v>0</v>
      </c>
      <c r="G20" s="3" t="s">
        <v>71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R20" s="3" t="s">
        <v>77</v>
      </c>
      <c r="S20" s="3">
        <v>0</v>
      </c>
      <c r="U20" s="3">
        <f t="shared" si="0"/>
        <v>1</v>
      </c>
      <c r="V20" s="3">
        <f t="shared" si="1"/>
        <v>1</v>
      </c>
    </row>
    <row r="21" spans="1:22" ht="15.75" thickBot="1" x14ac:dyDescent="0.3">
      <c r="A21" s="1">
        <v>2005025429</v>
      </c>
      <c r="B21" s="3">
        <v>300098746</v>
      </c>
      <c r="C21" s="2" t="s">
        <v>22</v>
      </c>
      <c r="D21">
        <v>1</v>
      </c>
      <c r="E21" t="s">
        <v>27</v>
      </c>
      <c r="F21" s="3">
        <v>0</v>
      </c>
      <c r="G21" s="3" t="s">
        <v>71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R21" s="3" t="s">
        <v>77</v>
      </c>
      <c r="S21" s="3">
        <v>0</v>
      </c>
      <c r="U21" s="3">
        <f t="shared" si="0"/>
        <v>2</v>
      </c>
      <c r="V21" s="3">
        <f t="shared" si="1"/>
        <v>1</v>
      </c>
    </row>
    <row r="22" spans="1:22" ht="15.75" thickBot="1" x14ac:dyDescent="0.3">
      <c r="A22" s="3">
        <v>2005025429</v>
      </c>
      <c r="B22" s="3">
        <v>300098746</v>
      </c>
      <c r="C22" s="2" t="s">
        <v>23</v>
      </c>
      <c r="D22">
        <v>1</v>
      </c>
      <c r="E22" t="s">
        <v>27</v>
      </c>
      <c r="F22" s="3">
        <v>0</v>
      </c>
      <c r="G22" s="3" t="s">
        <v>71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R22" s="3" t="s">
        <v>77</v>
      </c>
      <c r="S22" s="3">
        <v>0</v>
      </c>
      <c r="U22" s="3">
        <f t="shared" si="0"/>
        <v>2</v>
      </c>
      <c r="V22" s="3">
        <f t="shared" si="1"/>
        <v>1</v>
      </c>
    </row>
    <row r="23" spans="1:22" ht="15.75" thickBot="1" x14ac:dyDescent="0.3">
      <c r="A23" s="1">
        <v>4005325431</v>
      </c>
      <c r="B23" s="3">
        <v>300098744</v>
      </c>
      <c r="C23" s="2" t="s">
        <v>135</v>
      </c>
      <c r="D23">
        <v>1</v>
      </c>
      <c r="E23" t="s">
        <v>25</v>
      </c>
      <c r="F23" s="3">
        <v>0</v>
      </c>
      <c r="G23" s="3" t="s">
        <v>71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R23" s="3" t="s">
        <v>77</v>
      </c>
      <c r="S23" s="3">
        <v>0</v>
      </c>
      <c r="U23" s="3">
        <f t="shared" si="0"/>
        <v>1</v>
      </c>
      <c r="V23" s="3">
        <f t="shared" si="1"/>
        <v>1</v>
      </c>
    </row>
    <row r="24" spans="1:22" ht="15.75" thickBot="1" x14ac:dyDescent="0.3">
      <c r="A24" s="1">
        <v>4005325432</v>
      </c>
      <c r="B24" s="3">
        <v>300098743</v>
      </c>
      <c r="C24" s="2" t="s">
        <v>24</v>
      </c>
      <c r="D24">
        <v>2</v>
      </c>
      <c r="E24" s="1" t="s">
        <v>25</v>
      </c>
      <c r="F24" s="3">
        <v>0</v>
      </c>
      <c r="G24" s="3" t="s">
        <v>71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R24" s="3" t="s">
        <v>77</v>
      </c>
      <c r="S24" s="3">
        <v>0</v>
      </c>
      <c r="U24" s="3">
        <f t="shared" si="0"/>
        <v>1</v>
      </c>
      <c r="V24" s="3">
        <f t="shared" si="1"/>
        <v>1</v>
      </c>
    </row>
    <row r="25" spans="1:22" ht="15.75" thickBot="1" x14ac:dyDescent="0.3">
      <c r="A25" s="1">
        <v>4005325433</v>
      </c>
      <c r="B25" s="3">
        <v>300098742</v>
      </c>
      <c r="C25" s="4" t="s">
        <v>20</v>
      </c>
      <c r="D25">
        <v>2</v>
      </c>
      <c r="E25" s="1" t="s">
        <v>25</v>
      </c>
      <c r="F25" s="3">
        <v>0</v>
      </c>
      <c r="G25" s="3" t="s">
        <v>71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R25" s="3" t="s">
        <v>77</v>
      </c>
      <c r="S25" s="3">
        <v>0</v>
      </c>
      <c r="U25" s="3">
        <f t="shared" si="0"/>
        <v>1</v>
      </c>
      <c r="V25" s="3">
        <f t="shared" si="1"/>
        <v>1</v>
      </c>
    </row>
    <row r="26" spans="1:22" ht="15.75" thickBot="1" x14ac:dyDescent="0.3">
      <c r="A26" s="3">
        <v>4005325434</v>
      </c>
      <c r="B26" s="3">
        <v>300098741</v>
      </c>
      <c r="C26" s="4" t="s">
        <v>29</v>
      </c>
      <c r="D26">
        <v>1</v>
      </c>
      <c r="E26" s="3" t="s">
        <v>90</v>
      </c>
      <c r="F26" s="3">
        <v>1</v>
      </c>
      <c r="G26" s="3" t="s">
        <v>71</v>
      </c>
      <c r="H26" s="3" t="s">
        <v>51</v>
      </c>
      <c r="I26" s="3" t="s">
        <v>43</v>
      </c>
      <c r="J26" s="3">
        <v>312685412</v>
      </c>
      <c r="K26" s="3">
        <v>1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 s="3" t="s">
        <v>77</v>
      </c>
      <c r="S26" s="3">
        <v>0</v>
      </c>
      <c r="U26" s="3">
        <f t="shared" si="0"/>
        <v>4</v>
      </c>
      <c r="V26" s="3">
        <f t="shared" si="1"/>
        <v>1</v>
      </c>
    </row>
    <row r="27" spans="1:22" ht="15.75" thickBot="1" x14ac:dyDescent="0.3">
      <c r="A27" s="3">
        <v>4005325435</v>
      </c>
      <c r="B27" s="3">
        <v>300098740</v>
      </c>
      <c r="C27" s="4" t="s">
        <v>30</v>
      </c>
      <c r="D27">
        <v>1</v>
      </c>
      <c r="E27" s="3" t="s">
        <v>90</v>
      </c>
      <c r="F27" s="3">
        <v>1</v>
      </c>
      <c r="G27" s="3" t="s">
        <v>71</v>
      </c>
      <c r="H27" s="3" t="s">
        <v>52</v>
      </c>
      <c r="I27" s="3" t="s">
        <v>44</v>
      </c>
      <c r="J27" s="3">
        <v>310546987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75</v>
      </c>
      <c r="Q27" s="3" t="s">
        <v>76</v>
      </c>
      <c r="R27" s="3" t="s">
        <v>77</v>
      </c>
      <c r="S27" s="3">
        <v>0</v>
      </c>
      <c r="U27" s="3">
        <f t="shared" si="0"/>
        <v>4</v>
      </c>
      <c r="V27" s="3">
        <f t="shared" si="1"/>
        <v>1</v>
      </c>
    </row>
    <row r="28" spans="1:22" ht="15.75" thickBot="1" x14ac:dyDescent="0.3">
      <c r="A28" s="3">
        <v>4005325436</v>
      </c>
      <c r="B28" s="3">
        <v>300098739</v>
      </c>
      <c r="C28" s="4" t="s">
        <v>31</v>
      </c>
      <c r="D28">
        <v>2</v>
      </c>
      <c r="E28" s="3" t="s">
        <v>90</v>
      </c>
      <c r="F28" s="3">
        <v>1</v>
      </c>
      <c r="G28" s="3" t="s">
        <v>71</v>
      </c>
      <c r="H28" s="3" t="s">
        <v>53</v>
      </c>
      <c r="I28" s="3" t="s">
        <v>45</v>
      </c>
      <c r="J28" s="3">
        <v>300452362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 t="s">
        <v>75</v>
      </c>
      <c r="Q28" s="3" t="s">
        <v>76</v>
      </c>
      <c r="R28" s="3" t="s">
        <v>77</v>
      </c>
      <c r="S28" s="3">
        <v>0</v>
      </c>
      <c r="U28" s="3">
        <f t="shared" si="0"/>
        <v>4</v>
      </c>
      <c r="V28" s="3">
        <f t="shared" si="1"/>
        <v>1</v>
      </c>
    </row>
    <row r="29" spans="1:22" ht="15.75" thickBot="1" x14ac:dyDescent="0.3">
      <c r="A29" s="3">
        <v>90021</v>
      </c>
      <c r="B29" s="3">
        <v>300098737</v>
      </c>
      <c r="C29" s="4" t="s">
        <v>32</v>
      </c>
      <c r="D29">
        <v>1</v>
      </c>
      <c r="E29" s="3" t="s">
        <v>90</v>
      </c>
      <c r="F29" s="3">
        <v>1</v>
      </c>
      <c r="G29" s="3" t="s">
        <v>71</v>
      </c>
      <c r="H29" s="3" t="s">
        <v>54</v>
      </c>
      <c r="I29" s="3" t="s">
        <v>46</v>
      </c>
      <c r="J29" s="3">
        <v>320412214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 t="s">
        <v>75</v>
      </c>
      <c r="Q29" s="3" t="s">
        <v>76</v>
      </c>
      <c r="R29" s="3" t="s">
        <v>77</v>
      </c>
      <c r="S29" s="3">
        <v>0</v>
      </c>
      <c r="U29" s="3">
        <f t="shared" si="0"/>
        <v>4</v>
      </c>
      <c r="V29" s="3">
        <f t="shared" si="1"/>
        <v>1</v>
      </c>
    </row>
    <row r="30" spans="1:22" ht="15.75" thickBot="1" x14ac:dyDescent="0.3">
      <c r="A30" s="3">
        <v>90021</v>
      </c>
      <c r="B30" s="3">
        <v>300098737</v>
      </c>
      <c r="C30" s="4" t="s">
        <v>33</v>
      </c>
      <c r="D30">
        <v>1</v>
      </c>
      <c r="E30" s="3" t="s">
        <v>90</v>
      </c>
      <c r="F30" s="3">
        <v>1</v>
      </c>
      <c r="G30" s="3" t="s">
        <v>71</v>
      </c>
      <c r="H30" s="3" t="s">
        <v>54</v>
      </c>
      <c r="I30" s="3" t="s">
        <v>46</v>
      </c>
      <c r="J30" s="3">
        <v>320412214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 t="s">
        <v>75</v>
      </c>
      <c r="Q30" s="3" t="s">
        <v>76</v>
      </c>
      <c r="R30" s="3" t="s">
        <v>77</v>
      </c>
      <c r="S30" s="3">
        <v>0</v>
      </c>
      <c r="U30" s="3">
        <f t="shared" si="0"/>
        <v>4</v>
      </c>
      <c r="V30" s="3">
        <f t="shared" si="1"/>
        <v>1</v>
      </c>
    </row>
    <row r="31" spans="1:22" ht="15.75" thickBot="1" x14ac:dyDescent="0.3">
      <c r="A31" s="3">
        <v>90021</v>
      </c>
      <c r="B31" s="3">
        <v>300098737</v>
      </c>
      <c r="C31" s="4" t="s">
        <v>34</v>
      </c>
      <c r="D31">
        <v>2</v>
      </c>
      <c r="E31" s="3" t="s">
        <v>90</v>
      </c>
      <c r="F31" s="3">
        <v>1</v>
      </c>
      <c r="G31" s="3" t="s">
        <v>71</v>
      </c>
      <c r="H31" s="3" t="s">
        <v>54</v>
      </c>
      <c r="I31" s="3" t="s">
        <v>46</v>
      </c>
      <c r="J31" s="3">
        <v>320412214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75</v>
      </c>
      <c r="Q31" s="3" t="s">
        <v>76</v>
      </c>
      <c r="R31" s="3" t="s">
        <v>77</v>
      </c>
      <c r="S31" s="3">
        <v>0</v>
      </c>
      <c r="U31" s="3">
        <f t="shared" si="0"/>
        <v>4</v>
      </c>
      <c r="V31" s="3">
        <f t="shared" si="1"/>
        <v>1</v>
      </c>
    </row>
    <row r="32" spans="1:22" ht="15.75" thickBot="1" x14ac:dyDescent="0.3">
      <c r="A32" s="3">
        <v>90021</v>
      </c>
      <c r="B32" s="3">
        <v>300098737</v>
      </c>
      <c r="C32" s="4" t="s">
        <v>35</v>
      </c>
      <c r="D32">
        <v>2</v>
      </c>
      <c r="E32" s="3" t="s">
        <v>90</v>
      </c>
      <c r="F32" s="3">
        <v>1</v>
      </c>
      <c r="G32" s="3" t="s">
        <v>71</v>
      </c>
      <c r="H32" s="3" t="s">
        <v>54</v>
      </c>
      <c r="I32" s="3" t="s">
        <v>46</v>
      </c>
      <c r="J32" s="3">
        <v>304623212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 t="s">
        <v>75</v>
      </c>
      <c r="Q32" s="3" t="s">
        <v>76</v>
      </c>
      <c r="R32" s="3" t="s">
        <v>77</v>
      </c>
      <c r="S32" s="3">
        <v>0</v>
      </c>
      <c r="U32" s="3">
        <f t="shared" si="0"/>
        <v>4</v>
      </c>
      <c r="V32" s="3">
        <f t="shared" si="1"/>
        <v>1</v>
      </c>
    </row>
    <row r="33" spans="1:22" ht="15.75" thickBot="1" x14ac:dyDescent="0.3">
      <c r="A33" s="3">
        <v>7321005469</v>
      </c>
      <c r="B33" s="3">
        <v>300098734</v>
      </c>
      <c r="C33" s="4" t="s">
        <v>113</v>
      </c>
      <c r="D33">
        <v>3</v>
      </c>
      <c r="E33" s="3" t="s">
        <v>90</v>
      </c>
      <c r="F33" s="3">
        <v>1</v>
      </c>
      <c r="G33" s="3" t="s">
        <v>71</v>
      </c>
      <c r="H33" s="3" t="s">
        <v>55</v>
      </c>
      <c r="I33" s="3" t="s">
        <v>47</v>
      </c>
      <c r="J33" s="3">
        <v>315452325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75</v>
      </c>
      <c r="Q33" s="3" t="s">
        <v>76</v>
      </c>
      <c r="R33" s="3" t="s">
        <v>77</v>
      </c>
      <c r="S33" s="3">
        <v>0</v>
      </c>
      <c r="U33" s="3">
        <f t="shared" si="0"/>
        <v>4</v>
      </c>
      <c r="V33" s="3">
        <f t="shared" si="1"/>
        <v>1</v>
      </c>
    </row>
    <row r="34" spans="1:22" ht="15.75" thickBot="1" x14ac:dyDescent="0.3">
      <c r="A34" s="3">
        <v>7321005468</v>
      </c>
      <c r="B34" s="3">
        <v>300098733</v>
      </c>
      <c r="C34" s="4" t="s">
        <v>14</v>
      </c>
      <c r="D34">
        <v>1</v>
      </c>
      <c r="E34" s="3" t="s">
        <v>90</v>
      </c>
      <c r="F34" s="3">
        <v>1</v>
      </c>
      <c r="G34" s="3" t="s">
        <v>71</v>
      </c>
      <c r="H34" s="3" t="s">
        <v>56</v>
      </c>
      <c r="I34" s="3" t="s">
        <v>48</v>
      </c>
      <c r="J34" s="3">
        <v>300656332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 t="s">
        <v>75</v>
      </c>
      <c r="Q34" s="3" t="s">
        <v>76</v>
      </c>
      <c r="R34" s="3" t="s">
        <v>77</v>
      </c>
      <c r="S34" s="3">
        <v>0</v>
      </c>
      <c r="U34" s="3">
        <f t="shared" ref="U34:U57" si="2">VLOOKUP(E34,T_OPERADORES,2,FALSE)</f>
        <v>4</v>
      </c>
      <c r="V34" s="3">
        <f t="shared" ref="V34:V57" si="3">VLOOKUP(G34,T_TIPO_ENVIO,2,FALSE)</f>
        <v>1</v>
      </c>
    </row>
    <row r="35" spans="1:22" ht="15.75" thickBot="1" x14ac:dyDescent="0.3">
      <c r="A35" s="3">
        <v>7321005467</v>
      </c>
      <c r="B35" s="3">
        <v>300098732</v>
      </c>
      <c r="C35" s="4" t="s">
        <v>37</v>
      </c>
      <c r="D35">
        <v>1</v>
      </c>
      <c r="E35" s="3" t="s">
        <v>90</v>
      </c>
      <c r="F35" s="3">
        <v>1</v>
      </c>
      <c r="G35" s="3" t="s">
        <v>71</v>
      </c>
      <c r="H35" s="3" t="s">
        <v>57</v>
      </c>
      <c r="I35" s="3" t="s">
        <v>42</v>
      </c>
      <c r="J35" s="3">
        <v>320421305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 t="s">
        <v>75</v>
      </c>
      <c r="Q35" s="3" t="s">
        <v>76</v>
      </c>
      <c r="R35" s="3" t="s">
        <v>77</v>
      </c>
      <c r="S35" s="3">
        <v>0</v>
      </c>
      <c r="U35" s="3">
        <f t="shared" si="2"/>
        <v>4</v>
      </c>
      <c r="V35" s="3">
        <f t="shared" si="3"/>
        <v>1</v>
      </c>
    </row>
    <row r="36" spans="1:22" ht="15.75" thickBot="1" x14ac:dyDescent="0.3">
      <c r="A36" s="3">
        <v>7321005466</v>
      </c>
      <c r="B36" s="3">
        <v>300098731</v>
      </c>
      <c r="C36" s="4" t="s">
        <v>38</v>
      </c>
      <c r="D36">
        <v>1</v>
      </c>
      <c r="E36" s="3" t="s">
        <v>90</v>
      </c>
      <c r="F36" s="3">
        <v>1</v>
      </c>
      <c r="G36" s="3" t="s">
        <v>71</v>
      </c>
      <c r="H36" s="3" t="s">
        <v>58</v>
      </c>
      <c r="I36" s="3" t="s">
        <v>49</v>
      </c>
      <c r="J36" s="3">
        <v>300500213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 t="s">
        <v>75</v>
      </c>
      <c r="Q36" s="3" t="s">
        <v>76</v>
      </c>
      <c r="R36" s="3" t="s">
        <v>77</v>
      </c>
      <c r="S36" s="3">
        <v>0</v>
      </c>
      <c r="U36" s="3">
        <f t="shared" si="2"/>
        <v>4</v>
      </c>
      <c r="V36" s="3">
        <f t="shared" si="3"/>
        <v>1</v>
      </c>
    </row>
    <row r="37" spans="1:22" ht="15.75" thickBot="1" x14ac:dyDescent="0.3">
      <c r="A37" s="3">
        <v>8002455</v>
      </c>
      <c r="B37" s="3">
        <v>300098730</v>
      </c>
      <c r="C37" s="4" t="s">
        <v>14</v>
      </c>
      <c r="D37">
        <v>1</v>
      </c>
      <c r="E37" s="3" t="s">
        <v>90</v>
      </c>
      <c r="F37" s="3">
        <v>1</v>
      </c>
      <c r="G37" s="3" t="s">
        <v>71</v>
      </c>
      <c r="H37" s="3" t="s">
        <v>59</v>
      </c>
      <c r="I37" s="3" t="s">
        <v>50</v>
      </c>
      <c r="J37" s="3">
        <v>310963258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75</v>
      </c>
      <c r="Q37" s="3" t="s">
        <v>76</v>
      </c>
      <c r="R37" s="3" t="s">
        <v>77</v>
      </c>
      <c r="S37" s="3">
        <v>0</v>
      </c>
      <c r="U37" s="3">
        <f t="shared" si="2"/>
        <v>4</v>
      </c>
      <c r="V37" s="3">
        <f t="shared" si="3"/>
        <v>1</v>
      </c>
    </row>
    <row r="38" spans="1:22" ht="15.75" thickBot="1" x14ac:dyDescent="0.3">
      <c r="A38" s="3">
        <v>8002455</v>
      </c>
      <c r="B38" s="3">
        <v>300098730</v>
      </c>
      <c r="C38" s="9" t="s">
        <v>113</v>
      </c>
      <c r="D38">
        <v>1</v>
      </c>
      <c r="E38" s="3" t="s">
        <v>90</v>
      </c>
      <c r="F38" s="3">
        <v>1</v>
      </c>
      <c r="G38" s="3" t="s">
        <v>71</v>
      </c>
      <c r="H38" s="3" t="s">
        <v>59</v>
      </c>
      <c r="I38" s="3" t="s">
        <v>50</v>
      </c>
      <c r="J38" s="3">
        <v>310963258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 t="s">
        <v>75</v>
      </c>
      <c r="Q38" s="3" t="s">
        <v>76</v>
      </c>
      <c r="R38" s="3" t="s">
        <v>77</v>
      </c>
      <c r="S38" s="3">
        <v>0</v>
      </c>
      <c r="U38" s="3">
        <f t="shared" si="2"/>
        <v>4</v>
      </c>
      <c r="V38" s="3">
        <f t="shared" si="3"/>
        <v>1</v>
      </c>
    </row>
    <row r="39" spans="1:22" ht="15.75" thickBot="1" x14ac:dyDescent="0.3">
      <c r="A39" s="3">
        <v>8300540022</v>
      </c>
      <c r="B39" s="3">
        <v>300098727</v>
      </c>
      <c r="C39" s="9" t="s">
        <v>134</v>
      </c>
      <c r="D39" s="3">
        <v>1</v>
      </c>
      <c r="E39" s="3" t="s">
        <v>90</v>
      </c>
      <c r="F39" s="3">
        <v>1</v>
      </c>
      <c r="G39" s="3" t="s">
        <v>71</v>
      </c>
      <c r="H39" s="5" t="s">
        <v>116</v>
      </c>
      <c r="I39" s="12" t="s">
        <v>122</v>
      </c>
      <c r="J39" s="3">
        <v>320548652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75</v>
      </c>
      <c r="Q39" s="3" t="s">
        <v>76</v>
      </c>
      <c r="R39" s="3" t="s">
        <v>77</v>
      </c>
      <c r="S39" s="3">
        <v>0</v>
      </c>
      <c r="U39" s="3">
        <f t="shared" si="2"/>
        <v>4</v>
      </c>
      <c r="V39" s="3">
        <f t="shared" si="3"/>
        <v>1</v>
      </c>
    </row>
    <row r="40" spans="1:22" ht="15.75" thickBot="1" x14ac:dyDescent="0.3">
      <c r="A40" s="3">
        <v>8300540022</v>
      </c>
      <c r="B40" s="3">
        <v>300098727</v>
      </c>
      <c r="C40" s="9" t="s">
        <v>82</v>
      </c>
      <c r="D40" s="3">
        <v>2</v>
      </c>
      <c r="E40" s="3" t="s">
        <v>90</v>
      </c>
      <c r="F40" s="3">
        <v>1</v>
      </c>
      <c r="G40" s="3" t="s">
        <v>71</v>
      </c>
      <c r="H40" s="5" t="s">
        <v>116</v>
      </c>
      <c r="I40" s="12" t="s">
        <v>122</v>
      </c>
      <c r="J40" s="3">
        <v>301855422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 t="s">
        <v>75</v>
      </c>
      <c r="Q40" s="3" t="s">
        <v>76</v>
      </c>
      <c r="R40" s="3" t="s">
        <v>77</v>
      </c>
      <c r="S40" s="3">
        <v>0</v>
      </c>
      <c r="U40" s="3">
        <f t="shared" si="2"/>
        <v>4</v>
      </c>
      <c r="V40" s="3">
        <f t="shared" si="3"/>
        <v>1</v>
      </c>
    </row>
    <row r="41" spans="1:22" ht="15.75" thickBot="1" x14ac:dyDescent="0.3">
      <c r="A41" s="3">
        <v>654000021</v>
      </c>
      <c r="B41" s="3">
        <v>300098726</v>
      </c>
      <c r="C41" s="9" t="s">
        <v>113</v>
      </c>
      <c r="D41" s="3">
        <v>3</v>
      </c>
      <c r="E41" s="3" t="s">
        <v>90</v>
      </c>
      <c r="F41" s="3">
        <v>1</v>
      </c>
      <c r="G41" s="3" t="s">
        <v>71</v>
      </c>
      <c r="H41" s="12" t="s">
        <v>117</v>
      </c>
      <c r="I41" s="12" t="s">
        <v>123</v>
      </c>
      <c r="J41" s="3">
        <v>320766322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75</v>
      </c>
      <c r="Q41" s="3" t="s">
        <v>76</v>
      </c>
      <c r="R41" s="3" t="s">
        <v>77</v>
      </c>
      <c r="S41" s="3">
        <v>0</v>
      </c>
      <c r="U41" s="3">
        <f t="shared" si="2"/>
        <v>4</v>
      </c>
      <c r="V41" s="3">
        <f t="shared" si="3"/>
        <v>1</v>
      </c>
    </row>
    <row r="42" spans="1:22" ht="15.75" thickBot="1" x14ac:dyDescent="0.3">
      <c r="A42" s="3">
        <v>8001244</v>
      </c>
      <c r="B42" s="3">
        <v>300098723</v>
      </c>
      <c r="C42" s="9" t="s">
        <v>83</v>
      </c>
      <c r="D42" s="3">
        <v>1</v>
      </c>
      <c r="E42" s="3" t="s">
        <v>90</v>
      </c>
      <c r="F42" s="3">
        <v>1</v>
      </c>
      <c r="G42" s="3" t="s">
        <v>71</v>
      </c>
      <c r="H42" s="12" t="s">
        <v>118</v>
      </c>
      <c r="I42" s="12" t="s">
        <v>124</v>
      </c>
      <c r="J42" s="3">
        <v>3106005200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 t="s">
        <v>75</v>
      </c>
      <c r="Q42" s="3" t="s">
        <v>76</v>
      </c>
      <c r="R42" s="3" t="s">
        <v>77</v>
      </c>
      <c r="S42" s="3">
        <v>0</v>
      </c>
      <c r="U42" s="3">
        <f t="shared" si="2"/>
        <v>4</v>
      </c>
      <c r="V42" s="3">
        <f t="shared" si="3"/>
        <v>1</v>
      </c>
    </row>
    <row r="43" spans="1:22" ht="15.75" thickBot="1" x14ac:dyDescent="0.3">
      <c r="A43" s="3">
        <v>8001244</v>
      </c>
      <c r="B43" s="3">
        <v>300098723</v>
      </c>
      <c r="C43" s="9" t="s">
        <v>84</v>
      </c>
      <c r="D43" s="3">
        <v>1</v>
      </c>
      <c r="E43" s="3" t="s">
        <v>90</v>
      </c>
      <c r="F43" s="3">
        <v>1</v>
      </c>
      <c r="G43" s="3" t="s">
        <v>71</v>
      </c>
      <c r="H43" s="12" t="s">
        <v>119</v>
      </c>
      <c r="I43" s="12" t="s">
        <v>125</v>
      </c>
      <c r="J43" s="3">
        <v>3177611859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75</v>
      </c>
      <c r="Q43" s="3" t="s">
        <v>76</v>
      </c>
      <c r="R43" s="3" t="s">
        <v>77</v>
      </c>
      <c r="S43" s="3">
        <v>0</v>
      </c>
      <c r="U43" s="3">
        <f t="shared" si="2"/>
        <v>4</v>
      </c>
      <c r="V43" s="3">
        <f t="shared" si="3"/>
        <v>1</v>
      </c>
    </row>
    <row r="44" spans="1:22" ht="15.75" thickBot="1" x14ac:dyDescent="0.3">
      <c r="A44" s="3">
        <v>8001244</v>
      </c>
      <c r="B44" s="3">
        <v>300098723</v>
      </c>
      <c r="C44" s="9" t="s">
        <v>85</v>
      </c>
      <c r="D44" s="3">
        <v>1</v>
      </c>
      <c r="E44" s="3" t="s">
        <v>90</v>
      </c>
      <c r="F44" s="3">
        <v>1</v>
      </c>
      <c r="G44" s="3" t="s">
        <v>71</v>
      </c>
      <c r="H44" s="12" t="s">
        <v>120</v>
      </c>
      <c r="I44" s="12" t="s">
        <v>126</v>
      </c>
      <c r="J44" s="3">
        <v>3048663520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 t="s">
        <v>75</v>
      </c>
      <c r="Q44" s="3" t="s">
        <v>76</v>
      </c>
      <c r="R44" s="3" t="s">
        <v>77</v>
      </c>
      <c r="S44" s="3">
        <v>0</v>
      </c>
      <c r="U44" s="3">
        <f t="shared" si="2"/>
        <v>4</v>
      </c>
      <c r="V44" s="3">
        <f t="shared" si="3"/>
        <v>1</v>
      </c>
    </row>
    <row r="45" spans="1:22" ht="15.75" thickBot="1" x14ac:dyDescent="0.3">
      <c r="A45" s="3">
        <v>100054211</v>
      </c>
      <c r="B45" s="3">
        <v>300098722</v>
      </c>
      <c r="C45" s="9" t="s">
        <v>86</v>
      </c>
      <c r="D45" s="3">
        <v>1</v>
      </c>
      <c r="E45" s="3" t="s">
        <v>90</v>
      </c>
      <c r="F45" s="3">
        <v>1</v>
      </c>
      <c r="G45" s="3" t="s">
        <v>71</v>
      </c>
      <c r="H45" s="12" t="s">
        <v>121</v>
      </c>
      <c r="I45" s="12" t="s">
        <v>127</v>
      </c>
      <c r="J45" s="3">
        <v>300450233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 t="s">
        <v>75</v>
      </c>
      <c r="Q45" s="3" t="s">
        <v>76</v>
      </c>
      <c r="R45" s="3" t="s">
        <v>77</v>
      </c>
      <c r="S45" s="3">
        <v>0</v>
      </c>
      <c r="U45" s="3">
        <f t="shared" si="2"/>
        <v>4</v>
      </c>
      <c r="V45" s="3">
        <f t="shared" si="3"/>
        <v>1</v>
      </c>
    </row>
    <row r="46" spans="1:22" ht="15.75" thickBot="1" x14ac:dyDescent="0.3">
      <c r="A46" s="3">
        <v>1000369852</v>
      </c>
      <c r="B46" s="3">
        <v>300098721</v>
      </c>
      <c r="C46" s="9" t="s">
        <v>114</v>
      </c>
      <c r="D46" s="3">
        <v>3</v>
      </c>
      <c r="E46" s="3" t="s">
        <v>25</v>
      </c>
      <c r="F46" s="3">
        <v>0</v>
      </c>
      <c r="G46" s="3" t="s">
        <v>71</v>
      </c>
      <c r="H46" s="3"/>
      <c r="K46" s="3">
        <v>1</v>
      </c>
      <c r="L46" s="3">
        <v>0</v>
      </c>
      <c r="M46" s="3">
        <v>0</v>
      </c>
      <c r="N46" s="3">
        <v>0</v>
      </c>
      <c r="O46" s="3">
        <v>0</v>
      </c>
      <c r="R46" s="3" t="s">
        <v>77</v>
      </c>
      <c r="S46" s="3">
        <v>0</v>
      </c>
      <c r="U46" s="3">
        <f t="shared" si="2"/>
        <v>1</v>
      </c>
      <c r="V46" s="3">
        <f t="shared" si="3"/>
        <v>1</v>
      </c>
    </row>
    <row r="47" spans="1:22" ht="15.75" thickBot="1" x14ac:dyDescent="0.3">
      <c r="A47" s="3">
        <v>1009658742</v>
      </c>
      <c r="B47" s="3">
        <v>300098720</v>
      </c>
      <c r="C47" s="9" t="s">
        <v>114</v>
      </c>
      <c r="D47" s="3">
        <v>2</v>
      </c>
      <c r="E47" s="3" t="s">
        <v>28</v>
      </c>
      <c r="F47" s="3">
        <v>0</v>
      </c>
      <c r="G47" s="3" t="s">
        <v>71</v>
      </c>
      <c r="H47" s="3"/>
      <c r="K47" s="3">
        <v>1</v>
      </c>
      <c r="L47" s="3">
        <v>0</v>
      </c>
      <c r="M47" s="3">
        <v>0</v>
      </c>
      <c r="N47" s="3">
        <v>0</v>
      </c>
      <c r="O47" s="3">
        <v>0</v>
      </c>
      <c r="R47" s="3" t="s">
        <v>77</v>
      </c>
      <c r="S47" s="3">
        <v>0</v>
      </c>
      <c r="U47" s="3">
        <f t="shared" si="2"/>
        <v>3</v>
      </c>
      <c r="V47" s="3">
        <f t="shared" si="3"/>
        <v>1</v>
      </c>
    </row>
    <row r="48" spans="1:22" ht="15.75" thickBot="1" x14ac:dyDescent="0.3">
      <c r="A48" s="3">
        <v>1000852456</v>
      </c>
      <c r="B48" s="3">
        <v>300098719</v>
      </c>
      <c r="C48" s="9" t="s">
        <v>87</v>
      </c>
      <c r="D48" s="3">
        <v>1</v>
      </c>
      <c r="E48" s="3" t="s">
        <v>28</v>
      </c>
      <c r="F48" s="3">
        <v>0</v>
      </c>
      <c r="G48" s="3" t="s">
        <v>71</v>
      </c>
      <c r="H48" s="3"/>
      <c r="K48" s="3">
        <v>1</v>
      </c>
      <c r="L48" s="3">
        <v>0</v>
      </c>
      <c r="M48" s="3">
        <v>0</v>
      </c>
      <c r="N48" s="3">
        <v>0</v>
      </c>
      <c r="O48" s="3">
        <v>0</v>
      </c>
      <c r="R48" s="3" t="s">
        <v>77</v>
      </c>
      <c r="S48" s="3">
        <v>0</v>
      </c>
      <c r="U48" s="3">
        <f t="shared" si="2"/>
        <v>3</v>
      </c>
      <c r="V48" s="3">
        <f t="shared" si="3"/>
        <v>1</v>
      </c>
    </row>
    <row r="49" spans="1:22" ht="15.75" thickBot="1" x14ac:dyDescent="0.3">
      <c r="A49" s="3">
        <v>1000852456</v>
      </c>
      <c r="B49" s="3">
        <v>300098719</v>
      </c>
      <c r="C49" s="9" t="s">
        <v>88</v>
      </c>
      <c r="D49" s="3">
        <v>1</v>
      </c>
      <c r="E49" s="3" t="s">
        <v>28</v>
      </c>
      <c r="F49" s="3">
        <v>0</v>
      </c>
      <c r="G49" s="3" t="s">
        <v>71</v>
      </c>
      <c r="H49" s="3"/>
      <c r="K49" s="3">
        <v>1</v>
      </c>
      <c r="L49" s="3">
        <v>0</v>
      </c>
      <c r="M49" s="3">
        <v>0</v>
      </c>
      <c r="N49" s="3">
        <v>0</v>
      </c>
      <c r="O49" s="3">
        <v>0</v>
      </c>
      <c r="R49" s="3" t="s">
        <v>77</v>
      </c>
      <c r="S49" s="3">
        <v>0</v>
      </c>
      <c r="U49" s="3">
        <f t="shared" si="2"/>
        <v>3</v>
      </c>
      <c r="V49" s="3">
        <f t="shared" si="3"/>
        <v>1</v>
      </c>
    </row>
    <row r="50" spans="1:22" ht="15.75" thickBot="1" x14ac:dyDescent="0.3">
      <c r="A50" s="3">
        <v>1000852456</v>
      </c>
      <c r="B50" s="3">
        <v>300098719</v>
      </c>
      <c r="C50" s="9" t="s">
        <v>89</v>
      </c>
      <c r="D50" s="3">
        <v>1</v>
      </c>
      <c r="E50" s="3" t="s">
        <v>28</v>
      </c>
      <c r="F50" s="3">
        <v>0</v>
      </c>
      <c r="G50" s="3" t="s">
        <v>71</v>
      </c>
      <c r="H50" s="3"/>
      <c r="K50" s="3">
        <v>1</v>
      </c>
      <c r="L50" s="3">
        <v>0</v>
      </c>
      <c r="M50" s="3">
        <v>0</v>
      </c>
      <c r="N50" s="3">
        <v>0</v>
      </c>
      <c r="O50" s="3">
        <v>0</v>
      </c>
      <c r="R50" s="3" t="s">
        <v>77</v>
      </c>
      <c r="S50" s="3">
        <v>0</v>
      </c>
      <c r="U50" s="3">
        <f t="shared" si="2"/>
        <v>3</v>
      </c>
      <c r="V50" s="3">
        <f t="shared" si="3"/>
        <v>1</v>
      </c>
    </row>
    <row r="51" spans="1:22" ht="15.75" thickBot="1" x14ac:dyDescent="0.3">
      <c r="A51" s="3">
        <v>10005214</v>
      </c>
      <c r="B51" s="3">
        <v>300098716</v>
      </c>
      <c r="C51" s="4" t="s">
        <v>12</v>
      </c>
      <c r="D51">
        <v>2</v>
      </c>
      <c r="E51" s="3" t="s">
        <v>28</v>
      </c>
      <c r="F51" s="3">
        <v>0</v>
      </c>
      <c r="G51" s="3" t="s">
        <v>71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R51" s="3" t="s">
        <v>77</v>
      </c>
      <c r="S51" s="3">
        <v>0</v>
      </c>
      <c r="U51" s="3">
        <f t="shared" si="2"/>
        <v>3</v>
      </c>
      <c r="V51" s="3">
        <f t="shared" si="3"/>
        <v>1</v>
      </c>
    </row>
    <row r="52" spans="1:22" ht="15.75" thickBot="1" x14ac:dyDescent="0.3">
      <c r="A52" s="3">
        <v>100096532</v>
      </c>
      <c r="B52" s="3">
        <v>300098715</v>
      </c>
      <c r="C52" s="4" t="s">
        <v>13</v>
      </c>
      <c r="D52">
        <v>1</v>
      </c>
      <c r="E52" s="3" t="s">
        <v>90</v>
      </c>
      <c r="F52" s="3">
        <v>1</v>
      </c>
      <c r="G52" s="3" t="s">
        <v>71</v>
      </c>
      <c r="H52" s="3" t="s">
        <v>93</v>
      </c>
      <c r="I52" s="3" t="s">
        <v>101</v>
      </c>
      <c r="J52" s="3">
        <v>315952014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 t="s">
        <v>75</v>
      </c>
      <c r="Q52" s="3" t="s">
        <v>76</v>
      </c>
      <c r="R52" s="3" t="s">
        <v>77</v>
      </c>
      <c r="S52" s="3">
        <v>0</v>
      </c>
      <c r="U52" s="3">
        <f t="shared" si="2"/>
        <v>4</v>
      </c>
      <c r="V52" s="3">
        <f t="shared" si="3"/>
        <v>1</v>
      </c>
    </row>
    <row r="53" spans="1:22" ht="15.75" thickBot="1" x14ac:dyDescent="0.3">
      <c r="A53" s="3">
        <v>100082792</v>
      </c>
      <c r="B53" s="3">
        <v>300098714</v>
      </c>
      <c r="C53" s="4" t="s">
        <v>14</v>
      </c>
      <c r="D53">
        <v>1</v>
      </c>
      <c r="E53" s="3" t="s">
        <v>90</v>
      </c>
      <c r="F53" s="3">
        <v>1</v>
      </c>
      <c r="G53" s="3" t="s">
        <v>71</v>
      </c>
      <c r="H53" s="3" t="s">
        <v>94</v>
      </c>
      <c r="I53" s="3" t="s">
        <v>102</v>
      </c>
      <c r="J53" s="3">
        <v>315746952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 t="s">
        <v>75</v>
      </c>
      <c r="Q53" s="3" t="s">
        <v>76</v>
      </c>
      <c r="R53" s="3" t="s">
        <v>77</v>
      </c>
      <c r="S53" s="3">
        <v>0</v>
      </c>
      <c r="U53" s="3">
        <f t="shared" si="2"/>
        <v>4</v>
      </c>
      <c r="V53" s="3">
        <f t="shared" si="3"/>
        <v>1</v>
      </c>
    </row>
    <row r="54" spans="1:22" ht="15.75" thickBot="1" x14ac:dyDescent="0.3">
      <c r="A54" s="3">
        <v>1000200148</v>
      </c>
      <c r="B54" s="3">
        <v>300098713</v>
      </c>
      <c r="C54" s="4" t="s">
        <v>11</v>
      </c>
      <c r="D54">
        <v>1</v>
      </c>
      <c r="E54" s="3" t="s">
        <v>90</v>
      </c>
      <c r="F54" s="3">
        <v>1</v>
      </c>
      <c r="G54" s="3" t="s">
        <v>71</v>
      </c>
      <c r="H54" s="3" t="s">
        <v>95</v>
      </c>
      <c r="I54" s="3" t="s">
        <v>103</v>
      </c>
      <c r="J54" s="3">
        <v>300852165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 t="s">
        <v>75</v>
      </c>
      <c r="Q54" s="3" t="s">
        <v>76</v>
      </c>
      <c r="R54" s="3" t="s">
        <v>77</v>
      </c>
      <c r="S54" s="3">
        <v>0</v>
      </c>
      <c r="U54" s="3">
        <f t="shared" si="2"/>
        <v>4</v>
      </c>
      <c r="V54" s="3">
        <f t="shared" si="3"/>
        <v>1</v>
      </c>
    </row>
    <row r="55" spans="1:22" ht="15.75" thickBot="1" x14ac:dyDescent="0.3">
      <c r="A55" s="3">
        <v>50006234</v>
      </c>
      <c r="B55" s="3">
        <v>300098711</v>
      </c>
      <c r="C55" s="4" t="s">
        <v>78</v>
      </c>
      <c r="D55">
        <v>2</v>
      </c>
      <c r="E55" s="3" t="s">
        <v>90</v>
      </c>
      <c r="F55" s="3">
        <v>1</v>
      </c>
      <c r="G55" s="3" t="s">
        <v>71</v>
      </c>
      <c r="H55" s="3" t="s">
        <v>96</v>
      </c>
      <c r="I55" s="3" t="s">
        <v>104</v>
      </c>
      <c r="J55" s="3">
        <v>302654872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75</v>
      </c>
      <c r="Q55" s="3" t="s">
        <v>76</v>
      </c>
      <c r="R55" s="3" t="s">
        <v>77</v>
      </c>
      <c r="S55" s="3">
        <v>0</v>
      </c>
      <c r="U55" s="3">
        <f t="shared" si="2"/>
        <v>4</v>
      </c>
      <c r="V55" s="3">
        <f t="shared" si="3"/>
        <v>1</v>
      </c>
    </row>
    <row r="56" spans="1:22" ht="15.75" thickBot="1" x14ac:dyDescent="0.3">
      <c r="A56" s="3">
        <v>50006234</v>
      </c>
      <c r="B56" s="3">
        <v>300098711</v>
      </c>
      <c r="C56" s="4" t="s">
        <v>11</v>
      </c>
      <c r="D56">
        <v>1</v>
      </c>
      <c r="E56" s="3" t="s">
        <v>90</v>
      </c>
      <c r="F56" s="3">
        <v>2</v>
      </c>
      <c r="G56" s="3" t="s">
        <v>71</v>
      </c>
      <c r="H56" s="3" t="s">
        <v>96</v>
      </c>
      <c r="I56" s="3" t="s">
        <v>104</v>
      </c>
      <c r="J56" s="3">
        <v>302654872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 t="s">
        <v>75</v>
      </c>
      <c r="Q56" s="3" t="s">
        <v>76</v>
      </c>
      <c r="R56" s="3" t="s">
        <v>77</v>
      </c>
      <c r="S56" s="3">
        <v>0</v>
      </c>
      <c r="U56" s="3">
        <f t="shared" si="2"/>
        <v>4</v>
      </c>
      <c r="V56" s="3">
        <f t="shared" si="3"/>
        <v>1</v>
      </c>
    </row>
    <row r="57" spans="1:22" ht="15.75" thickBot="1" x14ac:dyDescent="0.3">
      <c r="A57" s="3">
        <v>50006234</v>
      </c>
      <c r="B57" s="3">
        <v>300098711</v>
      </c>
      <c r="C57" s="4" t="s">
        <v>79</v>
      </c>
      <c r="D57">
        <v>1</v>
      </c>
      <c r="E57" s="3" t="s">
        <v>90</v>
      </c>
      <c r="F57" s="3">
        <v>2</v>
      </c>
      <c r="G57" s="3" t="s">
        <v>71</v>
      </c>
      <c r="H57" s="3" t="s">
        <v>96</v>
      </c>
      <c r="I57" s="3" t="s">
        <v>104</v>
      </c>
      <c r="J57" s="3">
        <v>302654872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75</v>
      </c>
      <c r="Q57" s="3" t="s">
        <v>76</v>
      </c>
      <c r="R57" s="3" t="s">
        <v>77</v>
      </c>
      <c r="S57" s="3">
        <v>0</v>
      </c>
      <c r="U57" s="3">
        <f t="shared" si="2"/>
        <v>4</v>
      </c>
      <c r="V57" s="3">
        <f t="shared" si="3"/>
        <v>1</v>
      </c>
    </row>
    <row r="58" spans="1:22" ht="15.75" thickBot="1" x14ac:dyDescent="0.3">
      <c r="A58" s="3">
        <v>28520012</v>
      </c>
      <c r="B58" s="3">
        <v>300098709</v>
      </c>
      <c r="C58" s="4" t="s">
        <v>33</v>
      </c>
      <c r="D58">
        <v>2</v>
      </c>
      <c r="E58" s="3" t="s">
        <v>90</v>
      </c>
      <c r="F58" s="3">
        <v>2</v>
      </c>
      <c r="G58" s="3" t="s">
        <v>71</v>
      </c>
      <c r="H58" s="3" t="s">
        <v>97</v>
      </c>
      <c r="I58" s="3" t="s">
        <v>105</v>
      </c>
      <c r="J58" s="3">
        <v>316803001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 t="s">
        <v>75</v>
      </c>
      <c r="Q58" s="3" t="s">
        <v>76</v>
      </c>
      <c r="R58" s="3" t="s">
        <v>77</v>
      </c>
      <c r="S58" s="3">
        <v>0</v>
      </c>
      <c r="U58" s="3">
        <f t="shared" ref="U58:U65" si="4">VLOOKUP(E58,T_OPERADORES,2,FALSE)</f>
        <v>4</v>
      </c>
      <c r="V58" s="3">
        <f t="shared" ref="V58:V65" si="5">VLOOKUP(G58,T_TIPO_ENVIO,2,FALSE)</f>
        <v>1</v>
      </c>
    </row>
    <row r="59" spans="1:22" ht="15.75" thickBot="1" x14ac:dyDescent="0.3">
      <c r="A59" s="3">
        <v>285213605</v>
      </c>
      <c r="B59" s="3">
        <v>300098708</v>
      </c>
      <c r="C59" s="4" t="s">
        <v>39</v>
      </c>
      <c r="D59">
        <v>2</v>
      </c>
      <c r="E59" s="3" t="s">
        <v>90</v>
      </c>
      <c r="F59" s="3">
        <v>2</v>
      </c>
      <c r="G59" s="3" t="s">
        <v>71</v>
      </c>
      <c r="H59" s="3" t="s">
        <v>98</v>
      </c>
      <c r="I59" s="3" t="s">
        <v>106</v>
      </c>
      <c r="J59" s="3">
        <v>320464331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 t="s">
        <v>75</v>
      </c>
      <c r="Q59" s="3" t="s">
        <v>76</v>
      </c>
      <c r="R59" s="3" t="s">
        <v>77</v>
      </c>
      <c r="S59" s="3">
        <v>0</v>
      </c>
      <c r="U59" s="3">
        <f t="shared" si="4"/>
        <v>4</v>
      </c>
      <c r="V59" s="3">
        <f t="shared" si="5"/>
        <v>1</v>
      </c>
    </row>
    <row r="60" spans="1:22" ht="15.75" thickBot="1" x14ac:dyDescent="0.3">
      <c r="A60" s="3">
        <v>28526490</v>
      </c>
      <c r="B60" s="3">
        <v>300098707</v>
      </c>
      <c r="C60" s="4" t="s">
        <v>80</v>
      </c>
      <c r="D60">
        <v>1</v>
      </c>
      <c r="E60" s="3" t="s">
        <v>90</v>
      </c>
      <c r="F60" s="3">
        <v>2</v>
      </c>
      <c r="G60" s="3" t="s">
        <v>71</v>
      </c>
      <c r="H60" s="3" t="s">
        <v>99</v>
      </c>
      <c r="I60" s="3" t="s">
        <v>107</v>
      </c>
      <c r="J60" s="3">
        <v>321932510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 t="s">
        <v>75</v>
      </c>
      <c r="Q60" s="3" t="s">
        <v>76</v>
      </c>
      <c r="R60" s="3" t="s">
        <v>77</v>
      </c>
      <c r="S60" s="3">
        <v>0</v>
      </c>
      <c r="U60" s="3">
        <f t="shared" si="4"/>
        <v>4</v>
      </c>
      <c r="V60" s="3">
        <f t="shared" si="5"/>
        <v>1</v>
      </c>
    </row>
    <row r="61" spans="1:22" ht="15.75" thickBot="1" x14ac:dyDescent="0.3">
      <c r="A61" s="3">
        <v>28643211</v>
      </c>
      <c r="B61" s="3">
        <v>300098706</v>
      </c>
      <c r="C61" s="4" t="s">
        <v>135</v>
      </c>
      <c r="D61">
        <v>1</v>
      </c>
      <c r="E61" s="3" t="s">
        <v>90</v>
      </c>
      <c r="F61" s="3">
        <v>2</v>
      </c>
      <c r="G61" s="3" t="s">
        <v>71</v>
      </c>
      <c r="H61" s="3" t="s">
        <v>100</v>
      </c>
      <c r="I61" s="3" t="s">
        <v>108</v>
      </c>
      <c r="J61" s="3">
        <v>300211548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75</v>
      </c>
      <c r="Q61" s="3" t="s">
        <v>76</v>
      </c>
      <c r="R61" s="3" t="s">
        <v>77</v>
      </c>
      <c r="S61" s="3">
        <v>0</v>
      </c>
      <c r="U61" s="3">
        <f t="shared" si="4"/>
        <v>4</v>
      </c>
      <c r="V61" s="3">
        <f t="shared" si="5"/>
        <v>1</v>
      </c>
    </row>
    <row r="62" spans="1:22" ht="15.75" thickBot="1" x14ac:dyDescent="0.3">
      <c r="A62" s="3">
        <v>279500012</v>
      </c>
      <c r="B62" s="3">
        <v>300098705</v>
      </c>
      <c r="C62" s="4" t="s">
        <v>12</v>
      </c>
      <c r="D62">
        <v>1</v>
      </c>
      <c r="E62" s="3" t="s">
        <v>90</v>
      </c>
      <c r="F62" s="3">
        <v>2</v>
      </c>
      <c r="G62" s="3" t="s">
        <v>71</v>
      </c>
      <c r="H62" s="13" t="s">
        <v>128</v>
      </c>
      <c r="I62" s="13" t="s">
        <v>131</v>
      </c>
      <c r="J62" s="3">
        <v>320458695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 t="s">
        <v>75</v>
      </c>
      <c r="Q62" s="3" t="s">
        <v>76</v>
      </c>
      <c r="R62" s="3" t="s">
        <v>77</v>
      </c>
      <c r="S62" s="3">
        <v>0</v>
      </c>
      <c r="U62" s="3">
        <f t="shared" si="4"/>
        <v>4</v>
      </c>
      <c r="V62" s="3">
        <f t="shared" si="5"/>
        <v>1</v>
      </c>
    </row>
    <row r="63" spans="1:22" ht="15.75" thickBot="1" x14ac:dyDescent="0.3">
      <c r="A63" s="3">
        <v>246850047</v>
      </c>
      <c r="B63" s="3">
        <v>300098704</v>
      </c>
      <c r="C63" s="4" t="s">
        <v>115</v>
      </c>
      <c r="D63">
        <v>1</v>
      </c>
      <c r="E63" s="3" t="s">
        <v>90</v>
      </c>
      <c r="F63" s="3">
        <v>2</v>
      </c>
      <c r="G63" s="3" t="s">
        <v>71</v>
      </c>
      <c r="H63" s="13" t="s">
        <v>129</v>
      </c>
      <c r="I63" s="13" t="s">
        <v>132</v>
      </c>
      <c r="J63" s="3">
        <v>3024115687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75</v>
      </c>
      <c r="Q63" s="3" t="s">
        <v>76</v>
      </c>
      <c r="R63" s="3" t="s">
        <v>77</v>
      </c>
      <c r="S63" s="3">
        <v>0</v>
      </c>
      <c r="U63" s="3">
        <f t="shared" si="4"/>
        <v>4</v>
      </c>
      <c r="V63" s="3">
        <f t="shared" si="5"/>
        <v>1</v>
      </c>
    </row>
    <row r="64" spans="1:22" ht="15.75" thickBot="1" x14ac:dyDescent="0.3">
      <c r="A64" s="3">
        <v>400025652</v>
      </c>
      <c r="B64" s="3">
        <v>300098703</v>
      </c>
      <c r="C64" s="4" t="s">
        <v>81</v>
      </c>
      <c r="D64">
        <v>2</v>
      </c>
      <c r="E64" s="3" t="s">
        <v>90</v>
      </c>
      <c r="F64" s="3">
        <v>2</v>
      </c>
      <c r="G64" s="3" t="s">
        <v>71</v>
      </c>
      <c r="H64" s="13" t="s">
        <v>130</v>
      </c>
      <c r="I64" s="13" t="s">
        <v>133</v>
      </c>
      <c r="J64" s="3">
        <v>320456322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 t="s">
        <v>75</v>
      </c>
      <c r="Q64" s="3" t="s">
        <v>76</v>
      </c>
      <c r="R64" s="3" t="s">
        <v>77</v>
      </c>
      <c r="S64" s="3">
        <v>0</v>
      </c>
      <c r="U64" s="3">
        <f t="shared" si="4"/>
        <v>4</v>
      </c>
      <c r="V64" s="3">
        <f t="shared" si="5"/>
        <v>1</v>
      </c>
    </row>
    <row r="65" spans="1:22" ht="15.75" thickBot="1" x14ac:dyDescent="0.3">
      <c r="A65" s="3">
        <v>400025652</v>
      </c>
      <c r="B65" s="3">
        <v>300098703</v>
      </c>
      <c r="C65" s="4" t="s">
        <v>36</v>
      </c>
      <c r="D65">
        <v>1</v>
      </c>
      <c r="E65" s="3" t="s">
        <v>90</v>
      </c>
      <c r="F65" s="3">
        <v>2</v>
      </c>
      <c r="G65" s="3" t="s">
        <v>71</v>
      </c>
      <c r="H65" s="13" t="s">
        <v>130</v>
      </c>
      <c r="I65" s="13" t="s">
        <v>133</v>
      </c>
      <c r="J65" s="3">
        <v>3115869632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75</v>
      </c>
      <c r="Q65" s="3" t="s">
        <v>76</v>
      </c>
      <c r="R65" s="3" t="s">
        <v>77</v>
      </c>
      <c r="S65" s="3">
        <v>0</v>
      </c>
      <c r="U65" s="3">
        <f t="shared" si="4"/>
        <v>4</v>
      </c>
      <c r="V65" s="3">
        <f t="shared" si="5"/>
        <v>1</v>
      </c>
    </row>
  </sheetData>
  <conditionalFormatting sqref="A1:A1048576">
    <cfRule type="duplicateValues" dxfId="34" priority="22"/>
  </conditionalFormatting>
  <conditionalFormatting sqref="C2:C3">
    <cfRule type="duplicateValues" dxfId="33" priority="21"/>
  </conditionalFormatting>
  <conditionalFormatting sqref="C2:C37">
    <cfRule type="duplicateValues" dxfId="32" priority="20"/>
  </conditionalFormatting>
  <conditionalFormatting sqref="C54">
    <cfRule type="duplicateValues" dxfId="31" priority="14"/>
  </conditionalFormatting>
  <conditionalFormatting sqref="C56">
    <cfRule type="duplicateValues" dxfId="30" priority="13"/>
  </conditionalFormatting>
  <conditionalFormatting sqref="C55">
    <cfRule type="duplicateValues" dxfId="29" priority="12"/>
  </conditionalFormatting>
  <conditionalFormatting sqref="C55">
    <cfRule type="duplicateValues" dxfId="28" priority="11"/>
  </conditionalFormatting>
  <conditionalFormatting sqref="C57:C61">
    <cfRule type="duplicateValues" dxfId="27" priority="10"/>
  </conditionalFormatting>
  <conditionalFormatting sqref="C57:C61">
    <cfRule type="duplicateValues" dxfId="26" priority="9"/>
  </conditionalFormatting>
  <conditionalFormatting sqref="C62">
    <cfRule type="duplicateValues" dxfId="25" priority="8"/>
  </conditionalFormatting>
  <conditionalFormatting sqref="C63">
    <cfRule type="duplicateValues" dxfId="24" priority="7"/>
  </conditionalFormatting>
  <conditionalFormatting sqref="C63">
    <cfRule type="duplicateValues" dxfId="23" priority="6"/>
  </conditionalFormatting>
  <conditionalFormatting sqref="C56 C1:C37 C62 C66:C1048576 C51:C54">
    <cfRule type="duplicateValues" dxfId="22" priority="27"/>
  </conditionalFormatting>
  <conditionalFormatting sqref="C66:C1048576 C1:C37 C51:C63">
    <cfRule type="duplicateValues" dxfId="21" priority="33"/>
  </conditionalFormatting>
  <conditionalFormatting sqref="C64:C65">
    <cfRule type="duplicateValues" dxfId="20" priority="37"/>
  </conditionalFormatting>
  <conditionalFormatting sqref="C51:C53">
    <cfRule type="duplicateValues" dxfId="19" priority="41"/>
  </conditionalFormatting>
  <conditionalFormatting sqref="B2:B65">
    <cfRule type="duplicateValues" dxfId="18" priority="42"/>
  </conditionalFormatting>
  <conditionalFormatting sqref="C2:C65">
    <cfRule type="duplicateValues" dxfId="0" priority="1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11" t="s">
        <v>40</v>
      </c>
      <c r="B1" s="11"/>
      <c r="D1" s="11" t="s">
        <v>60</v>
      </c>
      <c r="E1" s="11"/>
    </row>
    <row r="2" spans="1:5" x14ac:dyDescent="0.25">
      <c r="A2" t="s">
        <v>25</v>
      </c>
      <c r="B2">
        <v>1</v>
      </c>
      <c r="D2" s="3" t="s">
        <v>71</v>
      </c>
      <c r="E2" s="3">
        <v>1</v>
      </c>
    </row>
    <row r="3" spans="1:5" x14ac:dyDescent="0.25">
      <c r="A3" t="s">
        <v>27</v>
      </c>
      <c r="B3" s="3">
        <v>2</v>
      </c>
      <c r="D3" s="3" t="s">
        <v>72</v>
      </c>
      <c r="E3" s="3">
        <v>2</v>
      </c>
    </row>
    <row r="4" spans="1:5" x14ac:dyDescent="0.25">
      <c r="A4" t="s">
        <v>28</v>
      </c>
      <c r="B4" s="3">
        <v>3</v>
      </c>
    </row>
    <row r="5" spans="1:5" x14ac:dyDescent="0.25">
      <c r="A5" s="3" t="s">
        <v>90</v>
      </c>
      <c r="B5" s="3">
        <v>4</v>
      </c>
    </row>
    <row r="6" spans="1:5" x14ac:dyDescent="0.25">
      <c r="A6" t="s">
        <v>41</v>
      </c>
      <c r="B6" s="3">
        <v>5</v>
      </c>
    </row>
    <row r="7" spans="1:5" x14ac:dyDescent="0.25">
      <c r="A7" s="3" t="s">
        <v>92</v>
      </c>
      <c r="B7" s="3">
        <v>6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2020-11-05T00:45:18Z</dcterms:modified>
</cp:coreProperties>
</file>