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ALISTAMIENTO\2021\LANCH ALISTAMIENTO MAY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T_OPERADORES">Hoja2!$A$1:$B$8</definedName>
    <definedName name="T_TIPO_ENVIO">Hoja2!$D$1:$E$4</definedName>
  </definedNames>
  <calcPr calcId="162913"/>
</workbook>
</file>

<file path=xl/calcChain.xml><?xml version="1.0" encoding="utf-8"?>
<calcChain xmlns="http://schemas.openxmlformats.org/spreadsheetml/2006/main">
  <c r="Y4" i="1" l="1"/>
  <c r="Z4" i="1"/>
  <c r="Y5" i="1"/>
  <c r="Z5" i="1"/>
  <c r="Y6" i="1"/>
  <c r="Z6" i="1"/>
  <c r="Y7" i="1"/>
  <c r="Z7" i="1"/>
  <c r="Y8" i="1"/>
  <c r="Z8" i="1"/>
  <c r="Y9" i="1"/>
  <c r="Z9" i="1"/>
  <c r="Y10" i="1"/>
  <c r="Z10" i="1"/>
  <c r="Y3" i="1" l="1"/>
  <c r="Z3" i="1"/>
  <c r="Z2" i="1" l="1"/>
  <c r="Y2" i="1"/>
</calcChain>
</file>

<file path=xl/comments1.xml><?xml version="1.0" encoding="utf-8"?>
<comments xmlns="http://schemas.openxmlformats.org/spreadsheetml/2006/main">
  <authors>
    <author>Usuario de Windows</author>
    <author>Andres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 xml:space="preserve">
LOGI YA = 1
NORMAL = 2
Para el resto de envios = 0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1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sz val="9"/>
            <color indexed="81"/>
            <rFont val="Tahoma"/>
            <charset val="1"/>
          </rPr>
          <t xml:space="preserve">TIPO PAGO DISTRIBUCION
codigos:
CONTADO=1
AL COBRO=2
CREDITO=3
</t>
        </r>
      </text>
    </comment>
  </commentList>
</comments>
</file>

<file path=xl/sharedStrings.xml><?xml version="1.0" encoding="utf-8"?>
<sst xmlns="http://schemas.openxmlformats.org/spreadsheetml/2006/main" count="164" uniqueCount="68">
  <si>
    <t>Guia</t>
  </si>
  <si>
    <t>No venta</t>
  </si>
  <si>
    <t>SKU</t>
  </si>
  <si>
    <t>Cantidad</t>
  </si>
  <si>
    <t>Operador</t>
  </si>
  <si>
    <t>Nombre Destinatario</t>
  </si>
  <si>
    <t>Direccion Destinatario</t>
  </si>
  <si>
    <t>DEPRISA</t>
  </si>
  <si>
    <t>Cod. OP</t>
  </si>
  <si>
    <t>SERVIENTREGA</t>
  </si>
  <si>
    <t>FEDEX</t>
  </si>
  <si>
    <t>OPERADORES</t>
  </si>
  <si>
    <t>INTERAPIDISIMO</t>
  </si>
  <si>
    <t>TIPO ENVIO</t>
  </si>
  <si>
    <t>Peso Kg</t>
  </si>
  <si>
    <t>Alto cm</t>
  </si>
  <si>
    <t>Ancho cm</t>
  </si>
  <si>
    <t>Largo cm</t>
  </si>
  <si>
    <t>Ciudad Destino</t>
  </si>
  <si>
    <t>Departamento Destino</t>
  </si>
  <si>
    <t>Telefono Destino</t>
  </si>
  <si>
    <t>Producto</t>
  </si>
  <si>
    <t>Valor Declarado</t>
  </si>
  <si>
    <t>Observaciones</t>
  </si>
  <si>
    <t>MENSAJERIA</t>
  </si>
  <si>
    <t>MERCANCIA</t>
  </si>
  <si>
    <t>Tipo Envio</t>
  </si>
  <si>
    <t>Cantidad Envios</t>
  </si>
  <si>
    <t>BOGOTA</t>
  </si>
  <si>
    <t>CUNDINAMARCA</t>
  </si>
  <si>
    <t>MASLOGISTICA</t>
  </si>
  <si>
    <t>Cod Servicio</t>
  </si>
  <si>
    <t>LOGI</t>
  </si>
  <si>
    <t>MERCADOLIBRE</t>
  </si>
  <si>
    <t>CORTESIA</t>
  </si>
  <si>
    <t>ACCESORIOS CELULAR</t>
  </si>
  <si>
    <t>FLEX</t>
  </si>
  <si>
    <t>FSSG0090</t>
  </si>
  <si>
    <t>Recaudo</t>
  </si>
  <si>
    <t>Tipo Pago</t>
  </si>
  <si>
    <t>Valor Pago</t>
  </si>
  <si>
    <t>F475R52</t>
  </si>
  <si>
    <t>FXXI0035</t>
  </si>
  <si>
    <t>DWXI0003</t>
  </si>
  <si>
    <t>FXXI0027</t>
  </si>
  <si>
    <t>FSSG0092</t>
  </si>
  <si>
    <t>FMAP0003</t>
  </si>
  <si>
    <t>EP-TA20JBEUGUS</t>
  </si>
  <si>
    <t>EP-P1300TBEGUS</t>
  </si>
  <si>
    <t>Alberto Fallas</t>
  </si>
  <si>
    <t>Calle128a #54b-56 / Conjunto Residencial Mirador De Cordoba Torre 3 Apto 704 - Prado Veraniego Sur, Suba, Bogotá D.C.</t>
  </si>
  <si>
    <t>Suba</t>
  </si>
  <si>
    <t>Bogotá D.C.</t>
  </si>
  <si>
    <t>Cristian Andres Alarcon Pacheco</t>
  </si>
  <si>
    <t>Carrera 113C #143A-20 / torre 14, apartamento 556 - Lombardia, Suba, Bogotá D.C.</t>
  </si>
  <si>
    <t>FABIO ROJAS TEJADA</t>
  </si>
  <si>
    <t>Calle 10A #75-23 / Castilla (Babaria) - Villa Alsacia, Kennedy, Bogotá D.C.</t>
  </si>
  <si>
    <t>Kennedy</t>
  </si>
  <si>
    <t>Camilo Hurtado</t>
  </si>
  <si>
    <t>Cll 127B Bis #20-16 / Casa 6 - Colina Campestre, Usaquén, Bogotá D.C.</t>
  </si>
  <si>
    <t>Usaquén</t>
  </si>
  <si>
    <t>Julian Esteban Cubillos Tulande</t>
  </si>
  <si>
    <t>Calle 174 #8-30 / Torre 3 Apartamento 602 Redil De Galicia - Usaquén, Bogotá D.C.</t>
  </si>
  <si>
    <t>Sandra Moreno</t>
  </si>
  <si>
    <t>Calle 74 a #116b-60 / Torre 6 Apt 501 - Gran Granada, Engativá, Bogotá D.C.</t>
  </si>
  <si>
    <t>Engativá</t>
  </si>
  <si>
    <t>Diego arcoz</t>
  </si>
  <si>
    <t>Cll 151c #104-50 / Apto 1003 Torre 1 - Pinos De Lombardia, Suba, 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</si>
</sst>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16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5" fillId="5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"/>
  <sheetViews>
    <sheetView tabSelected="1" workbookViewId="0">
      <pane ySplit="1" topLeftCell="A2" activePane="bottomLeft" state="frozen"/>
      <selection pane="bottomLeft" activeCell="A11" sqref="A11:XFD241"/>
    </sheetView>
  </sheetViews>
  <sheetFormatPr baseColWidth="10" defaultRowHeight="15" x14ac:dyDescent="0.25"/>
  <cols>
    <col min="1" max="1" width="12" bestFit="1" customWidth="1"/>
    <col min="2" max="2" width="11" bestFit="1" customWidth="1"/>
    <col min="3" max="3" width="22.85546875" customWidth="1"/>
    <col min="4" max="4" width="10" bestFit="1" customWidth="1"/>
    <col min="5" max="5" width="18.7109375" bestFit="1" customWidth="1"/>
    <col min="6" max="7" width="18.7109375" style="1" customWidth="1"/>
    <col min="8" max="8" width="14.28515625" style="1" customWidth="1"/>
    <col min="9" max="9" width="38.5703125" bestFit="1" customWidth="1"/>
    <col min="10" max="10" width="33.42578125" bestFit="1" customWidth="1"/>
    <col min="11" max="11" width="19.85546875" style="1" bestFit="1" customWidth="1"/>
    <col min="12" max="12" width="18.28515625" bestFit="1" customWidth="1"/>
    <col min="17" max="17" width="18" bestFit="1" customWidth="1"/>
    <col min="18" max="18" width="26.28515625" bestFit="1" customWidth="1"/>
    <col min="19" max="19" width="17.28515625" bestFit="1" customWidth="1"/>
    <col min="20" max="20" width="18.85546875" bestFit="1" customWidth="1"/>
    <col min="21" max="21" width="16.5703125" bestFit="1" customWidth="1"/>
    <col min="22" max="22" width="10" style="1" bestFit="1" customWidth="1"/>
    <col min="23" max="23" width="11.28515625" style="1" bestFit="1" customWidth="1"/>
    <col min="24" max="24" width="11.28515625" style="1" customWidth="1"/>
    <col min="25" max="25" width="11.42578125" style="1"/>
    <col min="26" max="26" width="11.85546875" style="1" bestFit="1" customWidth="1"/>
  </cols>
  <sheetData>
    <row r="1" spans="1:26" s="2" customFormat="1" ht="22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6" t="s">
        <v>31</v>
      </c>
      <c r="H1" s="4" t="s">
        <v>26</v>
      </c>
      <c r="I1" s="4" t="s">
        <v>5</v>
      </c>
      <c r="J1" s="4" t="s">
        <v>6</v>
      </c>
      <c r="K1" s="4" t="s">
        <v>20</v>
      </c>
      <c r="L1" s="4" t="s">
        <v>27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21</v>
      </c>
      <c r="T1" s="4" t="s">
        <v>22</v>
      </c>
      <c r="U1" s="4" t="s">
        <v>23</v>
      </c>
      <c r="V1" s="9" t="s">
        <v>38</v>
      </c>
      <c r="W1" s="9" t="s">
        <v>39</v>
      </c>
      <c r="X1" s="9" t="s">
        <v>40</v>
      </c>
      <c r="Y1" s="5" t="s">
        <v>8</v>
      </c>
      <c r="Z1" s="5" t="s">
        <v>26</v>
      </c>
    </row>
    <row r="2" spans="1:26" x14ac:dyDescent="0.25">
      <c r="A2" s="11">
        <v>40662911731</v>
      </c>
      <c r="B2" s="11">
        <v>4664014663</v>
      </c>
      <c r="C2" s="11" t="s">
        <v>41</v>
      </c>
      <c r="D2" s="11">
        <v>1</v>
      </c>
      <c r="E2" s="10" t="s">
        <v>30</v>
      </c>
      <c r="G2" s="1">
        <v>1</v>
      </c>
      <c r="H2" s="1" t="s">
        <v>24</v>
      </c>
      <c r="I2" s="7" t="s">
        <v>49</v>
      </c>
      <c r="J2" s="11" t="s">
        <v>50</v>
      </c>
      <c r="K2" s="11">
        <v>0</v>
      </c>
      <c r="L2">
        <v>1</v>
      </c>
      <c r="M2" s="1">
        <v>1</v>
      </c>
      <c r="N2" s="1">
        <v>17</v>
      </c>
      <c r="O2" s="1">
        <v>20</v>
      </c>
      <c r="P2" s="1">
        <v>6</v>
      </c>
      <c r="Q2" t="s">
        <v>28</v>
      </c>
      <c r="R2" t="s">
        <v>29</v>
      </c>
      <c r="S2" s="1" t="s">
        <v>35</v>
      </c>
      <c r="T2">
        <v>0</v>
      </c>
      <c r="V2" s="1">
        <v>0</v>
      </c>
      <c r="W2" s="1">
        <v>3</v>
      </c>
      <c r="X2" s="1">
        <v>0</v>
      </c>
      <c r="Y2" s="1">
        <f t="shared" ref="Y2" si="0">VLOOKUP(E2,T_OPERADORES,2,FALSE)</f>
        <v>4</v>
      </c>
      <c r="Z2" s="1">
        <f t="shared" ref="Z2" si="1">VLOOKUP(H2,T_TIPO_ENVIO,2,FALSE)</f>
        <v>1</v>
      </c>
    </row>
    <row r="3" spans="1:26" x14ac:dyDescent="0.25">
      <c r="A3" s="11">
        <v>40662639314</v>
      </c>
      <c r="B3" s="11">
        <v>4663707499</v>
      </c>
      <c r="C3" s="11" t="s">
        <v>42</v>
      </c>
      <c r="D3" s="11">
        <v>1</v>
      </c>
      <c r="E3" s="10" t="s">
        <v>30</v>
      </c>
      <c r="G3" s="1">
        <v>1</v>
      </c>
      <c r="H3" s="1" t="s">
        <v>24</v>
      </c>
      <c r="I3" s="7" t="s">
        <v>53</v>
      </c>
      <c r="J3" s="11" t="s">
        <v>54</v>
      </c>
      <c r="K3" s="11">
        <v>0</v>
      </c>
      <c r="L3" s="1">
        <v>1</v>
      </c>
      <c r="M3" s="1">
        <v>1</v>
      </c>
      <c r="N3" s="1">
        <v>17</v>
      </c>
      <c r="O3" s="1">
        <v>20</v>
      </c>
      <c r="P3" s="1">
        <v>6</v>
      </c>
      <c r="Q3" s="1" t="s">
        <v>28</v>
      </c>
      <c r="R3" s="1" t="s">
        <v>29</v>
      </c>
      <c r="S3" s="1" t="s">
        <v>35</v>
      </c>
      <c r="T3" s="1">
        <v>0</v>
      </c>
      <c r="V3" s="1">
        <v>0</v>
      </c>
      <c r="W3" s="1">
        <v>3</v>
      </c>
      <c r="X3" s="1">
        <v>0</v>
      </c>
      <c r="Y3" s="1">
        <f t="shared" ref="Y3:Y4" si="2">VLOOKUP(E3,T_OPERADORES,2,FALSE)</f>
        <v>4</v>
      </c>
      <c r="Z3" s="1">
        <f t="shared" ref="Z3:Z4" si="3">VLOOKUP(H3,T_TIPO_ENVIO,2,FALSE)</f>
        <v>1</v>
      </c>
    </row>
    <row r="4" spans="1:26" x14ac:dyDescent="0.25">
      <c r="A4" s="11">
        <v>40662298135</v>
      </c>
      <c r="B4" s="11">
        <v>4663317768</v>
      </c>
      <c r="C4" s="11" t="s">
        <v>43</v>
      </c>
      <c r="D4" s="11">
        <v>1</v>
      </c>
      <c r="E4" s="11" t="s">
        <v>30</v>
      </c>
      <c r="F4" s="11"/>
      <c r="G4" s="11">
        <v>1</v>
      </c>
      <c r="H4" s="11" t="s">
        <v>24</v>
      </c>
      <c r="I4" s="7" t="s">
        <v>55</v>
      </c>
      <c r="J4" s="11" t="s">
        <v>56</v>
      </c>
      <c r="K4" s="11">
        <v>0</v>
      </c>
      <c r="L4" s="11">
        <v>1</v>
      </c>
      <c r="M4" s="11">
        <v>1</v>
      </c>
      <c r="N4" s="11">
        <v>17</v>
      </c>
      <c r="O4" s="11">
        <v>20</v>
      </c>
      <c r="P4" s="11">
        <v>6</v>
      </c>
      <c r="Q4" s="11" t="s">
        <v>28</v>
      </c>
      <c r="R4" s="11" t="s">
        <v>29</v>
      </c>
      <c r="S4" s="11" t="s">
        <v>35</v>
      </c>
      <c r="T4" s="11">
        <v>0</v>
      </c>
      <c r="U4" s="11"/>
      <c r="V4" s="11">
        <v>0</v>
      </c>
      <c r="W4" s="11">
        <v>3</v>
      </c>
      <c r="X4" s="11">
        <v>0</v>
      </c>
      <c r="Y4" s="11">
        <f t="shared" si="2"/>
        <v>4</v>
      </c>
      <c r="Z4" s="11">
        <f t="shared" si="3"/>
        <v>1</v>
      </c>
    </row>
    <row r="5" spans="1:26" x14ac:dyDescent="0.25">
      <c r="A5" s="11">
        <v>40662293462</v>
      </c>
      <c r="B5" s="11">
        <v>4663312802</v>
      </c>
      <c r="C5" s="11" t="s">
        <v>44</v>
      </c>
      <c r="D5" s="11">
        <v>1</v>
      </c>
      <c r="E5" s="11" t="s">
        <v>30</v>
      </c>
      <c r="F5" s="11"/>
      <c r="G5" s="11">
        <v>1</v>
      </c>
      <c r="H5" s="11" t="s">
        <v>24</v>
      </c>
      <c r="I5" s="7" t="s">
        <v>55</v>
      </c>
      <c r="J5" s="11" t="s">
        <v>56</v>
      </c>
      <c r="K5" s="11">
        <v>0</v>
      </c>
      <c r="L5" s="11">
        <v>1</v>
      </c>
      <c r="M5" s="11">
        <v>1</v>
      </c>
      <c r="N5" s="11">
        <v>17</v>
      </c>
      <c r="O5" s="11">
        <v>20</v>
      </c>
      <c r="P5" s="11">
        <v>6</v>
      </c>
      <c r="Q5" s="11" t="s">
        <v>28</v>
      </c>
      <c r="R5" s="11" t="s">
        <v>29</v>
      </c>
      <c r="S5" s="11" t="s">
        <v>35</v>
      </c>
      <c r="T5" s="11">
        <v>0</v>
      </c>
      <c r="U5" s="11"/>
      <c r="V5" s="11">
        <v>0</v>
      </c>
      <c r="W5" s="11">
        <v>3</v>
      </c>
      <c r="X5" s="11">
        <v>0</v>
      </c>
      <c r="Y5" s="11">
        <f t="shared" ref="Y5:Y10" si="4">VLOOKUP(E5,T_OPERADORES,2,FALSE)</f>
        <v>4</v>
      </c>
      <c r="Z5" s="11">
        <f t="shared" ref="Z5:Z10" si="5">VLOOKUP(H5,T_TIPO_ENVIO,2,FALSE)</f>
        <v>1</v>
      </c>
    </row>
    <row r="6" spans="1:26" x14ac:dyDescent="0.25">
      <c r="A6" s="11">
        <v>40662112040</v>
      </c>
      <c r="B6" s="11">
        <v>4663106921</v>
      </c>
      <c r="C6" s="11" t="s">
        <v>45</v>
      </c>
      <c r="D6" s="11">
        <v>1</v>
      </c>
      <c r="E6" s="11" t="s">
        <v>30</v>
      </c>
      <c r="F6" s="11"/>
      <c r="G6" s="11">
        <v>1</v>
      </c>
      <c r="H6" s="11" t="s">
        <v>24</v>
      </c>
      <c r="I6" s="7" t="s">
        <v>58</v>
      </c>
      <c r="J6" s="11" t="s">
        <v>59</v>
      </c>
      <c r="K6" s="11">
        <v>0</v>
      </c>
      <c r="L6" s="11">
        <v>1</v>
      </c>
      <c r="M6" s="11">
        <v>1</v>
      </c>
      <c r="N6" s="11">
        <v>17</v>
      </c>
      <c r="O6" s="11">
        <v>20</v>
      </c>
      <c r="P6" s="11">
        <v>6</v>
      </c>
      <c r="Q6" s="11" t="s">
        <v>28</v>
      </c>
      <c r="R6" s="11" t="s">
        <v>29</v>
      </c>
      <c r="S6" s="11" t="s">
        <v>35</v>
      </c>
      <c r="T6" s="11">
        <v>0</v>
      </c>
      <c r="U6" s="11"/>
      <c r="V6" s="11">
        <v>0</v>
      </c>
      <c r="W6" s="11">
        <v>3</v>
      </c>
      <c r="X6" s="11">
        <v>0</v>
      </c>
      <c r="Y6" s="11">
        <f t="shared" si="4"/>
        <v>4</v>
      </c>
      <c r="Z6" s="11">
        <f t="shared" si="5"/>
        <v>1</v>
      </c>
    </row>
    <row r="7" spans="1:26" x14ac:dyDescent="0.25">
      <c r="A7" s="11">
        <v>40662112040</v>
      </c>
      <c r="B7" s="11">
        <v>4663106921</v>
      </c>
      <c r="C7" s="11" t="s">
        <v>46</v>
      </c>
      <c r="D7" s="11">
        <v>1</v>
      </c>
      <c r="E7" s="11" t="s">
        <v>30</v>
      </c>
      <c r="F7" s="11"/>
      <c r="G7" s="11">
        <v>1</v>
      </c>
      <c r="H7" s="11" t="s">
        <v>24</v>
      </c>
      <c r="I7" s="7" t="s">
        <v>58</v>
      </c>
      <c r="J7" s="11" t="s">
        <v>59</v>
      </c>
      <c r="K7" s="11">
        <v>0</v>
      </c>
      <c r="L7" s="11">
        <v>1</v>
      </c>
      <c r="M7" s="11">
        <v>1</v>
      </c>
      <c r="N7" s="11">
        <v>17</v>
      </c>
      <c r="O7" s="11">
        <v>20</v>
      </c>
      <c r="P7" s="11">
        <v>6</v>
      </c>
      <c r="Q7" s="11" t="s">
        <v>28</v>
      </c>
      <c r="R7" s="11" t="s">
        <v>29</v>
      </c>
      <c r="S7" s="11" t="s">
        <v>35</v>
      </c>
      <c r="T7" s="11">
        <v>0</v>
      </c>
      <c r="U7" s="11"/>
      <c r="V7" s="11">
        <v>0</v>
      </c>
      <c r="W7" s="11">
        <v>3</v>
      </c>
      <c r="X7" s="11">
        <v>0</v>
      </c>
      <c r="Y7" s="11">
        <f t="shared" si="4"/>
        <v>4</v>
      </c>
      <c r="Z7" s="11">
        <f t="shared" si="5"/>
        <v>1</v>
      </c>
    </row>
    <row r="8" spans="1:26" x14ac:dyDescent="0.25">
      <c r="A8" s="11">
        <v>40662004648</v>
      </c>
      <c r="B8" s="11">
        <v>4662988072</v>
      </c>
      <c r="C8" s="11" t="s">
        <v>47</v>
      </c>
      <c r="D8" s="11">
        <v>1</v>
      </c>
      <c r="E8" s="11" t="s">
        <v>30</v>
      </c>
      <c r="F8" s="11"/>
      <c r="G8" s="11">
        <v>1</v>
      </c>
      <c r="H8" s="11" t="s">
        <v>24</v>
      </c>
      <c r="I8" s="7" t="s">
        <v>61</v>
      </c>
      <c r="J8" s="11" t="s">
        <v>62</v>
      </c>
      <c r="K8" s="11">
        <v>0</v>
      </c>
      <c r="L8" s="11">
        <v>1</v>
      </c>
      <c r="M8" s="11">
        <v>1</v>
      </c>
      <c r="N8" s="11">
        <v>17</v>
      </c>
      <c r="O8" s="11">
        <v>20</v>
      </c>
      <c r="P8" s="11">
        <v>6</v>
      </c>
      <c r="Q8" s="11" t="s">
        <v>28</v>
      </c>
      <c r="R8" s="11" t="s">
        <v>29</v>
      </c>
      <c r="S8" s="11" t="s">
        <v>35</v>
      </c>
      <c r="T8" s="11">
        <v>0</v>
      </c>
      <c r="U8" s="11"/>
      <c r="V8" s="11">
        <v>0</v>
      </c>
      <c r="W8" s="11">
        <v>3</v>
      </c>
      <c r="X8" s="11">
        <v>0</v>
      </c>
      <c r="Y8" s="11">
        <f t="shared" si="4"/>
        <v>4</v>
      </c>
      <c r="Z8" s="11">
        <f t="shared" si="5"/>
        <v>1</v>
      </c>
    </row>
    <row r="9" spans="1:26" x14ac:dyDescent="0.25">
      <c r="A9" s="11">
        <v>40661903480</v>
      </c>
      <c r="B9" s="11">
        <v>4662861998</v>
      </c>
      <c r="C9" s="11" t="s">
        <v>37</v>
      </c>
      <c r="D9" s="11">
        <v>1</v>
      </c>
      <c r="E9" s="11" t="s">
        <v>30</v>
      </c>
      <c r="F9" s="11"/>
      <c r="G9" s="11">
        <v>1</v>
      </c>
      <c r="H9" s="11" t="s">
        <v>24</v>
      </c>
      <c r="I9" s="7" t="s">
        <v>63</v>
      </c>
      <c r="J9" s="11" t="s">
        <v>64</v>
      </c>
      <c r="K9" s="11">
        <v>0</v>
      </c>
      <c r="L9" s="11">
        <v>1</v>
      </c>
      <c r="M9" s="11">
        <v>1</v>
      </c>
      <c r="N9" s="11">
        <v>17</v>
      </c>
      <c r="O9" s="11">
        <v>20</v>
      </c>
      <c r="P9" s="11">
        <v>6</v>
      </c>
      <c r="Q9" s="11" t="s">
        <v>28</v>
      </c>
      <c r="R9" s="11" t="s">
        <v>29</v>
      </c>
      <c r="S9" s="11" t="s">
        <v>35</v>
      </c>
      <c r="T9" s="11">
        <v>0</v>
      </c>
      <c r="U9" s="11"/>
      <c r="V9" s="11">
        <v>0</v>
      </c>
      <c r="W9" s="11">
        <v>3</v>
      </c>
      <c r="X9" s="11">
        <v>0</v>
      </c>
      <c r="Y9" s="11">
        <f t="shared" si="4"/>
        <v>4</v>
      </c>
      <c r="Z9" s="11">
        <f t="shared" si="5"/>
        <v>1</v>
      </c>
    </row>
    <row r="10" spans="1:26" x14ac:dyDescent="0.25">
      <c r="A10" s="11">
        <v>40660831270</v>
      </c>
      <c r="B10" s="11">
        <v>4661645874</v>
      </c>
      <c r="C10" s="11" t="s">
        <v>48</v>
      </c>
      <c r="D10" s="11">
        <v>1</v>
      </c>
      <c r="E10" s="11" t="s">
        <v>30</v>
      </c>
      <c r="F10" s="11"/>
      <c r="G10" s="11">
        <v>1</v>
      </c>
      <c r="H10" s="11" t="s">
        <v>24</v>
      </c>
      <c r="I10" s="7" t="s">
        <v>66</v>
      </c>
      <c r="J10" s="11" t="s">
        <v>67</v>
      </c>
      <c r="K10" s="11">
        <v>0</v>
      </c>
      <c r="L10" s="11">
        <v>1</v>
      </c>
      <c r="M10" s="11">
        <v>1</v>
      </c>
      <c r="N10" s="11">
        <v>17</v>
      </c>
      <c r="O10" s="11">
        <v>20</v>
      </c>
      <c r="P10" s="11">
        <v>6</v>
      </c>
      <c r="Q10" s="11" t="s">
        <v>28</v>
      </c>
      <c r="R10" s="11" t="s">
        <v>29</v>
      </c>
      <c r="S10" s="11" t="s">
        <v>35</v>
      </c>
      <c r="T10" s="11">
        <v>0</v>
      </c>
      <c r="U10" s="11"/>
      <c r="V10" s="11">
        <v>0</v>
      </c>
      <c r="W10" s="11">
        <v>3</v>
      </c>
      <c r="X10" s="11">
        <v>0</v>
      </c>
      <c r="Y10" s="11">
        <f t="shared" si="4"/>
        <v>4</v>
      </c>
      <c r="Z10" s="11">
        <f t="shared" si="5"/>
        <v>1</v>
      </c>
    </row>
  </sheetData>
  <conditionalFormatting sqref="C2:C3">
    <cfRule type="duplicateValues" dxfId="20" priority="340"/>
  </conditionalFormatting>
  <conditionalFormatting sqref="C1:C1048576">
    <cfRule type="duplicateValues" dxfId="19" priority="375"/>
  </conditionalFormatting>
  <conditionalFormatting sqref="C4:C1048576">
    <cfRule type="duplicateValues" dxfId="18" priority="460"/>
  </conditionalFormatting>
  <conditionalFormatting sqref="B2:B3">
    <cfRule type="duplicateValues" dxfId="17" priority="468"/>
  </conditionalFormatting>
  <conditionalFormatting sqref="A2:A3">
    <cfRule type="duplicateValues" dxfId="16" priority="86"/>
  </conditionalFormatting>
  <conditionalFormatting sqref="A2:A3">
    <cfRule type="duplicateValues" dxfId="15" priority="87"/>
  </conditionalFormatting>
  <conditionalFormatting sqref="A2:A3">
    <cfRule type="duplicateValues" dxfId="14" priority="88"/>
  </conditionalFormatting>
  <conditionalFormatting sqref="B3">
    <cfRule type="duplicateValues" dxfId="13" priority="68"/>
  </conditionalFormatting>
  <conditionalFormatting sqref="A3">
    <cfRule type="duplicateValues" dxfId="12" priority="65"/>
  </conditionalFormatting>
  <conditionalFormatting sqref="A3">
    <cfRule type="duplicateValues" dxfId="11" priority="66"/>
  </conditionalFormatting>
  <conditionalFormatting sqref="A3">
    <cfRule type="duplicateValues" dxfId="10" priority="67"/>
  </conditionalFormatting>
  <conditionalFormatting sqref="B3">
    <cfRule type="duplicateValues" dxfId="9" priority="69"/>
  </conditionalFormatting>
  <conditionalFormatting sqref="B3">
    <cfRule type="duplicateValues" dxfId="8" priority="70"/>
  </conditionalFormatting>
  <conditionalFormatting sqref="B1:B6 B8:B1048576">
    <cfRule type="duplicateValues" dxfId="7" priority="833"/>
  </conditionalFormatting>
  <conditionalFormatting sqref="B1:B6 B8:B1048576">
    <cfRule type="duplicateValues" dxfId="6" priority="836"/>
  </conditionalFormatting>
  <conditionalFormatting sqref="A1 A4:A6 A8:A1048576">
    <cfRule type="duplicateValues" dxfId="5" priority="839"/>
  </conditionalFormatting>
  <conditionalFormatting sqref="A1 A4:A6 A8:A1048576">
    <cfRule type="duplicateValues" dxfId="4" priority="843"/>
  </conditionalFormatting>
  <conditionalFormatting sqref="B7">
    <cfRule type="duplicateValues" dxfId="3" priority="1"/>
  </conditionalFormatting>
  <conditionalFormatting sqref="B7">
    <cfRule type="duplicateValues" dxfId="2" priority="2"/>
  </conditionalFormatting>
  <conditionalFormatting sqref="A7">
    <cfRule type="duplicateValues" dxfId="1" priority="3"/>
  </conditionalFormatting>
  <conditionalFormatting sqref="A7">
    <cfRule type="duplicateValues" dxfId="0" priority="4"/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5" x14ac:dyDescent="0.25"/>
  <cols>
    <col min="1" max="1" width="15.7109375" bestFit="1" customWidth="1"/>
    <col min="4" max="4" width="12.140625" bestFit="1" customWidth="1"/>
  </cols>
  <sheetData>
    <row r="1" spans="1:5" x14ac:dyDescent="0.25">
      <c r="A1" s="12" t="s">
        <v>11</v>
      </c>
      <c r="B1" s="12"/>
      <c r="D1" s="12" t="s">
        <v>13</v>
      </c>
      <c r="E1" s="12"/>
    </row>
    <row r="2" spans="1:5" x14ac:dyDescent="0.25">
      <c r="A2" t="s">
        <v>7</v>
      </c>
      <c r="B2">
        <v>1</v>
      </c>
      <c r="D2" s="1" t="s">
        <v>24</v>
      </c>
      <c r="E2" s="1">
        <v>1</v>
      </c>
    </row>
    <row r="3" spans="1:5" x14ac:dyDescent="0.25">
      <c r="A3" t="s">
        <v>9</v>
      </c>
      <c r="B3" s="1">
        <v>2</v>
      </c>
      <c r="D3" s="1" t="s">
        <v>25</v>
      </c>
      <c r="E3" s="1">
        <v>2</v>
      </c>
    </row>
    <row r="4" spans="1:5" x14ac:dyDescent="0.25">
      <c r="A4" t="s">
        <v>10</v>
      </c>
      <c r="B4" s="1">
        <v>3</v>
      </c>
      <c r="D4" s="1" t="s">
        <v>34</v>
      </c>
      <c r="E4" s="1">
        <v>4</v>
      </c>
    </row>
    <row r="5" spans="1:5" x14ac:dyDescent="0.25">
      <c r="A5" s="1" t="s">
        <v>30</v>
      </c>
      <c r="B5" s="1">
        <v>4</v>
      </c>
    </row>
    <row r="6" spans="1:5" x14ac:dyDescent="0.25">
      <c r="A6" t="s">
        <v>12</v>
      </c>
      <c r="B6" s="1">
        <v>5</v>
      </c>
    </row>
    <row r="7" spans="1:5" x14ac:dyDescent="0.25">
      <c r="A7" s="1" t="s">
        <v>32</v>
      </c>
      <c r="B7" s="1">
        <v>6</v>
      </c>
    </row>
    <row r="8" spans="1:5" x14ac:dyDescent="0.25">
      <c r="A8" t="s">
        <v>33</v>
      </c>
      <c r="B8">
        <v>7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F2" sqref="F2:G10"/>
    </sheetView>
  </sheetViews>
  <sheetFormatPr baseColWidth="10" defaultRowHeight="15" x14ac:dyDescent="0.25"/>
  <cols>
    <col min="1" max="1" width="12" bestFit="1" customWidth="1"/>
    <col min="3" max="3" width="18" bestFit="1" customWidth="1"/>
  </cols>
  <sheetData>
    <row r="2" spans="1:10" x14ac:dyDescent="0.25">
      <c r="A2">
        <v>40662911731</v>
      </c>
      <c r="B2">
        <v>4664014663</v>
      </c>
      <c r="C2" t="s">
        <v>41</v>
      </c>
      <c r="D2">
        <v>1</v>
      </c>
      <c r="E2" t="s">
        <v>36</v>
      </c>
      <c r="F2" s="7" t="s">
        <v>49</v>
      </c>
      <c r="G2" t="s">
        <v>50</v>
      </c>
      <c r="H2" t="s">
        <v>51</v>
      </c>
      <c r="I2" t="s">
        <v>52</v>
      </c>
      <c r="J2" s="1"/>
    </row>
    <row r="3" spans="1:10" x14ac:dyDescent="0.25">
      <c r="A3">
        <v>40662639314</v>
      </c>
      <c r="B3">
        <v>4663707499</v>
      </c>
      <c r="C3" t="s">
        <v>42</v>
      </c>
      <c r="D3">
        <v>1</v>
      </c>
      <c r="E3" t="s">
        <v>36</v>
      </c>
      <c r="F3" s="7" t="s">
        <v>53</v>
      </c>
      <c r="G3" t="s">
        <v>54</v>
      </c>
      <c r="H3" t="s">
        <v>51</v>
      </c>
      <c r="I3" t="s">
        <v>52</v>
      </c>
      <c r="J3" s="1"/>
    </row>
    <row r="4" spans="1:10" x14ac:dyDescent="0.25">
      <c r="A4">
        <v>40662298135</v>
      </c>
      <c r="B4">
        <v>4663317768</v>
      </c>
      <c r="C4" t="s">
        <v>43</v>
      </c>
      <c r="D4">
        <v>1</v>
      </c>
      <c r="E4" t="s">
        <v>36</v>
      </c>
      <c r="F4" s="7" t="s">
        <v>55</v>
      </c>
      <c r="G4" t="s">
        <v>56</v>
      </c>
      <c r="H4" t="s">
        <v>57</v>
      </c>
      <c r="I4" t="s">
        <v>52</v>
      </c>
      <c r="J4" s="1"/>
    </row>
    <row r="5" spans="1:10" x14ac:dyDescent="0.25">
      <c r="A5">
        <v>40662293462</v>
      </c>
      <c r="B5">
        <v>4663312802</v>
      </c>
      <c r="C5" t="s">
        <v>44</v>
      </c>
      <c r="D5">
        <v>1</v>
      </c>
      <c r="E5" t="s">
        <v>36</v>
      </c>
      <c r="F5" s="7" t="s">
        <v>55</v>
      </c>
      <c r="G5" t="s">
        <v>56</v>
      </c>
      <c r="H5" t="s">
        <v>57</v>
      </c>
      <c r="I5" t="s">
        <v>52</v>
      </c>
      <c r="J5" s="1"/>
    </row>
    <row r="6" spans="1:10" x14ac:dyDescent="0.25">
      <c r="A6">
        <v>40662112040</v>
      </c>
      <c r="B6">
        <v>4663106921</v>
      </c>
      <c r="C6" t="s">
        <v>45</v>
      </c>
      <c r="D6">
        <v>1</v>
      </c>
      <c r="E6" t="s">
        <v>36</v>
      </c>
      <c r="F6" s="7" t="s">
        <v>58</v>
      </c>
      <c r="G6" t="s">
        <v>59</v>
      </c>
      <c r="H6" t="s">
        <v>60</v>
      </c>
      <c r="I6" t="s">
        <v>52</v>
      </c>
      <c r="J6" s="1"/>
    </row>
    <row r="7" spans="1:10" x14ac:dyDescent="0.25">
      <c r="C7" t="s">
        <v>46</v>
      </c>
      <c r="D7">
        <v>1</v>
      </c>
      <c r="E7" t="s">
        <v>36</v>
      </c>
      <c r="F7" s="7" t="s">
        <v>58</v>
      </c>
      <c r="G7" t="s">
        <v>59</v>
      </c>
      <c r="H7" t="s">
        <v>60</v>
      </c>
      <c r="I7" t="s">
        <v>52</v>
      </c>
      <c r="J7" s="1"/>
    </row>
    <row r="8" spans="1:10" x14ac:dyDescent="0.25">
      <c r="A8">
        <v>40662004648</v>
      </c>
      <c r="B8">
        <v>4662988072</v>
      </c>
      <c r="C8" t="s">
        <v>47</v>
      </c>
      <c r="D8">
        <v>1</v>
      </c>
      <c r="E8" t="s">
        <v>36</v>
      </c>
      <c r="F8" s="7" t="s">
        <v>61</v>
      </c>
      <c r="G8" t="s">
        <v>62</v>
      </c>
      <c r="H8" t="s">
        <v>60</v>
      </c>
      <c r="I8" t="s">
        <v>52</v>
      </c>
      <c r="J8" s="1"/>
    </row>
    <row r="9" spans="1:10" x14ac:dyDescent="0.25">
      <c r="A9">
        <v>40661903480</v>
      </c>
      <c r="B9">
        <v>4662861998</v>
      </c>
      <c r="C9" t="s">
        <v>37</v>
      </c>
      <c r="D9">
        <v>1</v>
      </c>
      <c r="E9" t="s">
        <v>36</v>
      </c>
      <c r="F9" s="7" t="s">
        <v>63</v>
      </c>
      <c r="G9" t="s">
        <v>64</v>
      </c>
      <c r="H9" t="s">
        <v>65</v>
      </c>
      <c r="I9" t="s">
        <v>52</v>
      </c>
      <c r="J9" s="1"/>
    </row>
    <row r="10" spans="1:10" x14ac:dyDescent="0.25">
      <c r="A10">
        <v>40660831270</v>
      </c>
      <c r="B10">
        <v>4661645874</v>
      </c>
      <c r="C10" t="s">
        <v>48</v>
      </c>
      <c r="D10">
        <v>1</v>
      </c>
      <c r="E10" t="s">
        <v>36</v>
      </c>
      <c r="F10" s="7" t="s">
        <v>66</v>
      </c>
      <c r="G10" t="s">
        <v>67</v>
      </c>
      <c r="H10" t="s">
        <v>51</v>
      </c>
      <c r="I10" t="s">
        <v>52</v>
      </c>
      <c r="J10" s="1"/>
    </row>
    <row r="11" spans="1:10" x14ac:dyDescent="0.25">
      <c r="F11" s="7"/>
      <c r="J11" s="1"/>
    </row>
    <row r="12" spans="1:10" x14ac:dyDescent="0.25">
      <c r="F12" s="7"/>
      <c r="J12" s="1"/>
    </row>
    <row r="13" spans="1:10" x14ac:dyDescent="0.25">
      <c r="F13" s="7"/>
      <c r="J13" s="1"/>
    </row>
    <row r="14" spans="1:10" x14ac:dyDescent="0.25">
      <c r="F14" s="7"/>
      <c r="J14" s="1"/>
    </row>
    <row r="15" spans="1:10" x14ac:dyDescent="0.25">
      <c r="F15" s="7"/>
      <c r="J15" s="1"/>
    </row>
    <row r="16" spans="1:10" x14ac:dyDescent="0.25">
      <c r="F16" s="7"/>
    </row>
    <row r="17" spans="6:8" x14ac:dyDescent="0.25">
      <c r="F17" s="7"/>
    </row>
    <row r="18" spans="6:8" x14ac:dyDescent="0.25">
      <c r="F18" s="7"/>
    </row>
    <row r="19" spans="6:8" x14ac:dyDescent="0.25">
      <c r="F19" s="7"/>
      <c r="H19" s="8"/>
    </row>
    <row r="20" spans="6:8" x14ac:dyDescent="0.25">
      <c r="F20" s="7"/>
    </row>
    <row r="21" spans="6:8" x14ac:dyDescent="0.25">
      <c r="F21" s="7"/>
    </row>
    <row r="22" spans="6:8" x14ac:dyDescent="0.25">
      <c r="F22" s="7"/>
    </row>
    <row r="23" spans="6:8" x14ac:dyDescent="0.25">
      <c r="F23" s="7"/>
    </row>
    <row r="24" spans="6:8" x14ac:dyDescent="0.25">
      <c r="F24" s="7"/>
    </row>
    <row r="25" spans="6:8" x14ac:dyDescent="0.25">
      <c r="F25" s="7"/>
    </row>
    <row r="26" spans="6:8" x14ac:dyDescent="0.25">
      <c r="F26" s="7"/>
    </row>
    <row r="27" spans="6:8" x14ac:dyDescent="0.25">
      <c r="F27" s="7"/>
    </row>
    <row r="28" spans="6:8" x14ac:dyDescent="0.25">
      <c r="F28" s="7"/>
    </row>
    <row r="29" spans="6:8" x14ac:dyDescent="0.25">
      <c r="F29" s="7"/>
    </row>
    <row r="30" spans="6:8" x14ac:dyDescent="0.25">
      <c r="F30" s="7"/>
    </row>
    <row r="31" spans="6:8" x14ac:dyDescent="0.25">
      <c r="F31" s="7"/>
    </row>
    <row r="32" spans="6:8" x14ac:dyDescent="0.25">
      <c r="F32" s="7"/>
    </row>
    <row r="33" spans="6:6" x14ac:dyDescent="0.25">
      <c r="F33" s="7"/>
    </row>
    <row r="34" spans="6:6" x14ac:dyDescent="0.25">
      <c r="F34" s="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8D758-250B-48EA-ABF1-F881CF15F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T_OPERADORES</vt:lpstr>
      <vt:lpstr>T_TIPO_ENVIO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2020-07-05T06:49:27Z</dcterms:created>
  <dcterms:modified xsi:type="dcterms:W3CDTF">2021-06-23T19:43:47Z</dcterms:modified>
</cp:coreProperties>
</file>