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Hoja2!$A$1:$B$6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T63" i="1" l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2" i="1"/>
</calcChain>
</file>

<file path=xl/comments1.xml><?xml version="1.0" encoding="utf-8"?>
<comments xmlns="http://schemas.openxmlformats.org/spreadsheetml/2006/main">
  <authors>
    <author>Andres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<sst xmlns="http://schemas.openxmlformats.org/spreadsheetml/2006/main" count="375" uniqueCount="96">
  <si>
    <t>Guia</t>
  </si>
  <si>
    <t>No venta</t>
  </si>
  <si>
    <t>SKU</t>
  </si>
  <si>
    <t>Cantidad</t>
  </si>
  <si>
    <t>Operador</t>
  </si>
  <si>
    <t>Nombre Destinatario</t>
  </si>
  <si>
    <t>Direccion Destinatario</t>
  </si>
  <si>
    <t>FMAP0006</t>
  </si>
  <si>
    <t>XDAP0003</t>
  </si>
  <si>
    <t>XMAP0006</t>
  </si>
  <si>
    <t>FUAP0001</t>
  </si>
  <si>
    <t>IGSG0011</t>
  </si>
  <si>
    <t>FUSG0041</t>
  </si>
  <si>
    <t>FUSG0044</t>
  </si>
  <si>
    <t>XDSG0025</t>
  </si>
  <si>
    <t>DWSG0003</t>
  </si>
  <si>
    <t>FUSG0042</t>
  </si>
  <si>
    <t>FUSG0045</t>
  </si>
  <si>
    <t>FUSG0043</t>
  </si>
  <si>
    <t>FUSG0046</t>
  </si>
  <si>
    <t>FUSG0049</t>
  </si>
  <si>
    <t>FUSG0050</t>
  </si>
  <si>
    <t>XDSG0029</t>
  </si>
  <si>
    <t>SLSG0043</t>
  </si>
  <si>
    <t>FSSG0064</t>
  </si>
  <si>
    <t>FUSG0031</t>
  </si>
  <si>
    <t>FUSG0008</t>
  </si>
  <si>
    <t>FUSG0014</t>
  </si>
  <si>
    <t>XDSG0001</t>
  </si>
  <si>
    <t>DEPRISA</t>
  </si>
  <si>
    <t>Cod. OP</t>
  </si>
  <si>
    <t>SERVIENTREGA</t>
  </si>
  <si>
    <t>FEDEX</t>
  </si>
  <si>
    <t>FUSG0025</t>
  </si>
  <si>
    <t>FUSG0026</t>
  </si>
  <si>
    <t>XDSG0018</t>
  </si>
  <si>
    <t>ESSG0013</t>
  </si>
  <si>
    <t>ESSG0007</t>
  </si>
  <si>
    <t>FXHW0019</t>
  </si>
  <si>
    <t>FXHW0020</t>
  </si>
  <si>
    <t>XDHW0004</t>
  </si>
  <si>
    <t>FXHW0013</t>
  </si>
  <si>
    <t>FXHW0014</t>
  </si>
  <si>
    <t>FXHW0016</t>
  </si>
  <si>
    <t>LOGI YA FLEX</t>
  </si>
  <si>
    <t>OPERADORES</t>
  </si>
  <si>
    <t>INTERAPIDISIMO</t>
  </si>
  <si>
    <t>CL 137 55 42 TORRE 2 1407 EDIFICIO ARANY</t>
  </si>
  <si>
    <t>CR 11 93 53 OF 601</t>
  </si>
  <si>
    <t>CL 116 N 7 15 INT 2 OFICINA 403</t>
  </si>
  <si>
    <t>CL 116 7 15 INT 2 OF 403</t>
  </si>
  <si>
    <t>CL 10 32 A 12</t>
  </si>
  <si>
    <t>CR 19 A 90 12</t>
  </si>
  <si>
    <t>CR 69 25 B 44 OFI 508</t>
  </si>
  <si>
    <t>CL 61 5 20</t>
  </si>
  <si>
    <t>CR 7 A 140 08 MONTELOMA 9 ATO 101</t>
  </si>
  <si>
    <t>CR 9 A 90 47 AP 501</t>
  </si>
  <si>
    <t>CR 11 82 01 PISO 2</t>
  </si>
  <si>
    <t>CR 8 15 43 PISO 13</t>
  </si>
  <si>
    <t>CR 13 27 47 PISO 4</t>
  </si>
  <si>
    <t>ALEJANDRO  VALLEJO SEADE</t>
  </si>
  <si>
    <t>LUIS FERNANDO VALLEJO GUTIERREZ</t>
  </si>
  <si>
    <t>PILAR  GOMEZ DE AYERBE</t>
  </si>
  <si>
    <t>FELIPE AYERBE MUÑOZ</t>
  </si>
  <si>
    <t>ALEJANDRO ALBAN</t>
  </si>
  <si>
    <t>WILLIAM DARIO PARDO MORENO</t>
  </si>
  <si>
    <t>TATIANA GARCES</t>
  </si>
  <si>
    <t>PABLO BICKENBACH</t>
  </si>
  <si>
    <t>LUIS ENRIQUE DUSSAN LOPEZ</t>
  </si>
  <si>
    <t>JUAN CAMILO ÁNGEL MEJÍA</t>
  </si>
  <si>
    <t>CARLOS IGNACIO ROJAS</t>
  </si>
  <si>
    <t>DIEGO FERNANDO PRIETO RIVERA</t>
  </si>
  <si>
    <t>ALVARO  JARAMILLO</t>
  </si>
  <si>
    <t>LOGI YA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</si>
  <si>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</si>
  <si>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</si>
  <si>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</si>
  <si>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</si>
  <si>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</si>
  <si>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</si>
  <si>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</si>
  <si>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</si>
  <si>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</si>
  <si>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</si>
  <si>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</si>
  <si>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</si>
  <si>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</si>
  <si>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</si>
  <si>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</si>
  <si>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</si>
  <si>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</si>
  <si>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Accesorios Celular</t>
  </si>
  <si>
    <t>ACWC0001</t>
  </si>
  <si>
    <t>FXHW0002</t>
  </si>
  <si>
    <t>XDSG0020</t>
  </si>
  <si>
    <t>EMSG0002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</si>
</sst>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/>
    <xf numFmtId="0" fontId="0" fillId="0" borderId="0" xfId="0"/>
    <xf numFmtId="0" fontId="0" fillId="0" borderId="1" xfId="0" applyBorder="1" applyAlignme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/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38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4"/>
  <sheetViews>
    <sheetView tabSelected="1" topLeftCell="J1" workbookViewId="0">
      <pane ySplit="1" topLeftCell="A26" activePane="bottomLeft" state="frozen"/>
      <selection pane="bottomLeft" activeCell="O71" sqref="O71"/>
    </sheetView>
  </sheetViews>
  <sheetFormatPr baseColWidth="10" defaultRowHeight="15" x14ac:dyDescent="0.25"/>
  <cols>
    <col min="1" max="1" width="11" bestFit="1" customWidth="1"/>
    <col min="2" max="2" width="10" bestFit="1" customWidth="1"/>
    <col min="3" max="3" width="10.42578125" bestFit="1" customWidth="1"/>
    <col min="4" max="4" width="10" bestFit="1" customWidth="1"/>
    <col min="5" max="5" width="14.28515625" customWidth="1"/>
    <col min="6" max="6" width="14.28515625" style="3" customWidth="1"/>
    <col min="7" max="7" width="38.5703125" bestFit="1" customWidth="1"/>
    <col min="8" max="8" width="33.42578125" bestFit="1" customWidth="1"/>
    <col min="9" max="9" width="19.85546875" style="3" bestFit="1" customWidth="1"/>
    <col min="10" max="10" width="18.28515625" bestFit="1" customWidth="1"/>
    <col min="15" max="15" width="18" bestFit="1" customWidth="1"/>
    <col min="16" max="16" width="26.28515625" bestFit="1" customWidth="1"/>
    <col min="17" max="17" width="17.28515625" bestFit="1" customWidth="1"/>
    <col min="18" max="18" width="18.85546875" bestFit="1" customWidth="1"/>
    <col min="19" max="19" width="16.5703125" bestFit="1" customWidth="1"/>
    <col min="20" max="20" width="11.42578125" style="3"/>
    <col min="21" max="21" width="11.85546875" style="3" bestFit="1" customWidth="1"/>
  </cols>
  <sheetData>
    <row r="1" spans="1:21" s="7" customFormat="1" ht="22.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87</v>
      </c>
      <c r="G1" s="9" t="s">
        <v>5</v>
      </c>
      <c r="H1" s="9" t="s">
        <v>6</v>
      </c>
      <c r="I1" s="9" t="s">
        <v>81</v>
      </c>
      <c r="J1" s="9" t="s">
        <v>88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82</v>
      </c>
      <c r="R1" s="9" t="s">
        <v>83</v>
      </c>
      <c r="S1" s="9" t="s">
        <v>84</v>
      </c>
      <c r="T1" s="10" t="s">
        <v>30</v>
      </c>
      <c r="U1" s="10" t="s">
        <v>87</v>
      </c>
    </row>
    <row r="2" spans="1:21" ht="15.75" thickBot="1" x14ac:dyDescent="0.3">
      <c r="A2">
        <v>2005325410</v>
      </c>
      <c r="B2">
        <v>302158965</v>
      </c>
      <c r="C2" s="2" t="s">
        <v>7</v>
      </c>
      <c r="D2">
        <v>1</v>
      </c>
      <c r="E2" t="s">
        <v>29</v>
      </c>
      <c r="F2" s="3" t="s">
        <v>85</v>
      </c>
      <c r="J2">
        <v>1</v>
      </c>
      <c r="K2" s="3">
        <v>0</v>
      </c>
      <c r="L2" s="3">
        <v>0</v>
      </c>
      <c r="M2" s="3">
        <v>0</v>
      </c>
      <c r="Q2" t="s">
        <v>91</v>
      </c>
      <c r="R2">
        <v>0</v>
      </c>
      <c r="T2" s="3">
        <f>VLOOKUP(E2,T_OPERADORES,2,FALSE)</f>
        <v>1</v>
      </c>
      <c r="U2" s="3">
        <f>VLOOKUP(F2,T_TIPO_ENVIO,2,FALSE)</f>
        <v>1</v>
      </c>
    </row>
    <row r="3" spans="1:21" ht="15.75" thickBot="1" x14ac:dyDescent="0.3">
      <c r="A3" s="1">
        <v>2005325411</v>
      </c>
      <c r="B3" s="1">
        <v>302158966</v>
      </c>
      <c r="C3" s="4" t="s">
        <v>7</v>
      </c>
      <c r="D3">
        <v>1</v>
      </c>
      <c r="E3" t="s">
        <v>31</v>
      </c>
      <c r="F3" s="3" t="s">
        <v>85</v>
      </c>
      <c r="J3">
        <v>1</v>
      </c>
      <c r="K3" s="3">
        <v>0</v>
      </c>
      <c r="L3" s="3">
        <v>0</v>
      </c>
      <c r="M3" s="3">
        <v>0</v>
      </c>
      <c r="N3" s="3">
        <v>0</v>
      </c>
      <c r="Q3" s="3" t="s">
        <v>91</v>
      </c>
      <c r="R3">
        <v>0</v>
      </c>
      <c r="T3" s="3">
        <f>VLOOKUP(E3,T_OPERADORES,2,FALSE)</f>
        <v>2</v>
      </c>
      <c r="U3" s="3">
        <f>VLOOKUP(F3,T_TIPO_ENVIO,2,FALSE)</f>
        <v>1</v>
      </c>
    </row>
    <row r="4" spans="1:21" ht="15.75" thickBot="1" x14ac:dyDescent="0.3">
      <c r="A4" s="1">
        <v>2005325412</v>
      </c>
      <c r="B4" s="1">
        <v>302158967</v>
      </c>
      <c r="C4" s="2" t="s">
        <v>8</v>
      </c>
      <c r="D4">
        <v>1</v>
      </c>
      <c r="E4" t="s">
        <v>32</v>
      </c>
      <c r="F4" s="3" t="s">
        <v>85</v>
      </c>
      <c r="J4">
        <v>1</v>
      </c>
      <c r="K4" s="3">
        <v>0</v>
      </c>
      <c r="L4" s="3">
        <v>0</v>
      </c>
      <c r="M4" s="3">
        <v>0</v>
      </c>
      <c r="N4" s="3">
        <v>0</v>
      </c>
      <c r="Q4" s="3" t="s">
        <v>91</v>
      </c>
      <c r="R4">
        <v>0</v>
      </c>
      <c r="T4" s="3">
        <f>VLOOKUP(E4,T_OPERADORES,2,FALSE)</f>
        <v>3</v>
      </c>
      <c r="U4" s="3">
        <f>VLOOKUP(F4,T_TIPO_ENVIO,2,FALSE)</f>
        <v>1</v>
      </c>
    </row>
    <row r="5" spans="1:21" ht="15.75" thickBot="1" x14ac:dyDescent="0.3">
      <c r="A5" s="1">
        <v>2005325413</v>
      </c>
      <c r="B5" s="1">
        <v>302158968</v>
      </c>
      <c r="C5" s="2" t="s">
        <v>9</v>
      </c>
      <c r="D5">
        <v>2</v>
      </c>
      <c r="E5" t="s">
        <v>29</v>
      </c>
      <c r="F5" s="3" t="s">
        <v>85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Q5" s="3" t="s">
        <v>91</v>
      </c>
      <c r="R5" s="3">
        <v>0</v>
      </c>
      <c r="T5" s="3">
        <f>VLOOKUP(E5,T_OPERADORES,2,FALSE)</f>
        <v>1</v>
      </c>
      <c r="U5" s="3">
        <f>VLOOKUP(F5,T_TIPO_ENVIO,2,FALSE)</f>
        <v>1</v>
      </c>
    </row>
    <row r="6" spans="1:21" ht="15.75" thickBot="1" x14ac:dyDescent="0.3">
      <c r="A6" s="3">
        <v>2005325413</v>
      </c>
      <c r="B6" s="3">
        <v>302158968</v>
      </c>
      <c r="C6" s="2" t="s">
        <v>10</v>
      </c>
      <c r="D6">
        <v>3</v>
      </c>
      <c r="E6" t="s">
        <v>29</v>
      </c>
      <c r="F6" s="3" t="s">
        <v>85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91</v>
      </c>
      <c r="R6" s="3">
        <v>0</v>
      </c>
      <c r="T6" s="3">
        <f>VLOOKUP(E6,T_OPERADORES,2,FALSE)</f>
        <v>1</v>
      </c>
      <c r="U6" s="3">
        <f>VLOOKUP(F6,T_TIPO_ENVIO,2,FALSE)</f>
        <v>1</v>
      </c>
    </row>
    <row r="7" spans="1:21" ht="15.75" thickBot="1" x14ac:dyDescent="0.3">
      <c r="A7" s="3">
        <v>2005325413</v>
      </c>
      <c r="B7" s="3">
        <v>302158968</v>
      </c>
      <c r="C7" s="2" t="s">
        <v>11</v>
      </c>
      <c r="D7">
        <v>1</v>
      </c>
      <c r="E7" t="s">
        <v>29</v>
      </c>
      <c r="F7" s="3" t="s">
        <v>85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Q7" s="3" t="s">
        <v>91</v>
      </c>
      <c r="R7" s="3">
        <v>0</v>
      </c>
      <c r="T7" s="3">
        <f>VLOOKUP(E7,T_OPERADORES,2,FALSE)</f>
        <v>1</v>
      </c>
      <c r="U7" s="3">
        <f>VLOOKUP(F7,T_TIPO_ENVIO,2,FALSE)</f>
        <v>1</v>
      </c>
    </row>
    <row r="8" spans="1:21" ht="15.75" thickBot="1" x14ac:dyDescent="0.3">
      <c r="A8" s="1">
        <v>2005325416</v>
      </c>
      <c r="B8" s="1">
        <v>302158971</v>
      </c>
      <c r="C8" s="2" t="s">
        <v>12</v>
      </c>
      <c r="D8">
        <v>1</v>
      </c>
      <c r="E8" t="s">
        <v>29</v>
      </c>
      <c r="F8" s="3" t="s">
        <v>85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Q8" s="3" t="s">
        <v>91</v>
      </c>
      <c r="R8" s="3">
        <v>0</v>
      </c>
      <c r="T8" s="3">
        <f>VLOOKUP(E8,T_OPERADORES,2,FALSE)</f>
        <v>1</v>
      </c>
      <c r="U8" s="3">
        <f>VLOOKUP(F8,T_TIPO_ENVIO,2,FALSE)</f>
        <v>1</v>
      </c>
    </row>
    <row r="9" spans="1:21" ht="15.75" thickBot="1" x14ac:dyDescent="0.3">
      <c r="A9" s="1">
        <v>2005325417</v>
      </c>
      <c r="B9" s="1">
        <v>302158972</v>
      </c>
      <c r="C9" s="2" t="s">
        <v>13</v>
      </c>
      <c r="D9">
        <v>1</v>
      </c>
      <c r="E9" t="s">
        <v>31</v>
      </c>
      <c r="F9" s="3" t="s">
        <v>85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Q9" s="3" t="s">
        <v>91</v>
      </c>
      <c r="R9" s="3">
        <v>0</v>
      </c>
      <c r="T9" s="3">
        <f>VLOOKUP(E9,T_OPERADORES,2,FALSE)</f>
        <v>2</v>
      </c>
      <c r="U9" s="3">
        <f>VLOOKUP(F9,T_TIPO_ENVIO,2,FALSE)</f>
        <v>1</v>
      </c>
    </row>
    <row r="10" spans="1:21" ht="15.75" thickBot="1" x14ac:dyDescent="0.3">
      <c r="A10" s="1">
        <v>2005325418</v>
      </c>
      <c r="B10" s="1">
        <v>302158973</v>
      </c>
      <c r="C10" s="2" t="s">
        <v>14</v>
      </c>
      <c r="D10">
        <v>1</v>
      </c>
      <c r="E10" t="s">
        <v>29</v>
      </c>
      <c r="F10" s="3" t="s">
        <v>85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Q10" s="3" t="s">
        <v>91</v>
      </c>
      <c r="R10" s="3">
        <v>0</v>
      </c>
      <c r="T10" s="3">
        <f>VLOOKUP(E10,T_OPERADORES,2,FALSE)</f>
        <v>1</v>
      </c>
      <c r="U10" s="3">
        <f>VLOOKUP(F10,T_TIPO_ENVIO,2,FALSE)</f>
        <v>1</v>
      </c>
    </row>
    <row r="11" spans="1:21" ht="15.75" thickBot="1" x14ac:dyDescent="0.3">
      <c r="A11" s="1">
        <v>2005325419</v>
      </c>
      <c r="B11" s="1">
        <v>302158974</v>
      </c>
      <c r="C11" s="2" t="s">
        <v>15</v>
      </c>
      <c r="D11">
        <v>3</v>
      </c>
      <c r="E11" t="s">
        <v>29</v>
      </c>
      <c r="F11" s="3" t="s">
        <v>85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Q11" s="3" t="s">
        <v>91</v>
      </c>
      <c r="R11" s="3">
        <v>0</v>
      </c>
      <c r="T11" s="3">
        <f>VLOOKUP(E11,T_OPERADORES,2,FALSE)</f>
        <v>1</v>
      </c>
      <c r="U11" s="3">
        <f>VLOOKUP(F11,T_TIPO_ENVIO,2,FALSE)</f>
        <v>1</v>
      </c>
    </row>
    <row r="12" spans="1:21" ht="15.75" thickBot="1" x14ac:dyDescent="0.3">
      <c r="A12" s="1">
        <v>2005325420</v>
      </c>
      <c r="B12" s="1">
        <v>302158975</v>
      </c>
      <c r="C12" s="2" t="s">
        <v>16</v>
      </c>
      <c r="D12">
        <v>2</v>
      </c>
      <c r="E12" t="s">
        <v>31</v>
      </c>
      <c r="F12" s="3" t="s">
        <v>85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Q12" s="3" t="s">
        <v>91</v>
      </c>
      <c r="R12" s="3">
        <v>0</v>
      </c>
      <c r="T12" s="3">
        <f>VLOOKUP(E12,T_OPERADORES,2,FALSE)</f>
        <v>2</v>
      </c>
      <c r="U12" s="3">
        <f>VLOOKUP(F12,T_TIPO_ENVIO,2,FALSE)</f>
        <v>1</v>
      </c>
    </row>
    <row r="13" spans="1:21" ht="15.75" thickBot="1" x14ac:dyDescent="0.3">
      <c r="A13" s="1">
        <v>2005325421</v>
      </c>
      <c r="B13" s="1">
        <v>302158976</v>
      </c>
      <c r="C13" s="2" t="s">
        <v>17</v>
      </c>
      <c r="D13">
        <v>1</v>
      </c>
      <c r="E13" t="s">
        <v>32</v>
      </c>
      <c r="F13" s="3" t="s">
        <v>85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Q13" s="3" t="s">
        <v>91</v>
      </c>
      <c r="R13" s="3">
        <v>0</v>
      </c>
      <c r="T13" s="3">
        <f>VLOOKUP(E13,T_OPERADORES,2,FALSE)</f>
        <v>3</v>
      </c>
      <c r="U13" s="3">
        <f>VLOOKUP(F13,T_TIPO_ENVIO,2,FALSE)</f>
        <v>1</v>
      </c>
    </row>
    <row r="14" spans="1:21" ht="15.75" thickBot="1" x14ac:dyDescent="0.3">
      <c r="A14" s="1">
        <v>2005325422</v>
      </c>
      <c r="B14" s="1">
        <v>302158977</v>
      </c>
      <c r="C14" s="2" t="s">
        <v>18</v>
      </c>
      <c r="D14">
        <v>1</v>
      </c>
      <c r="E14" t="s">
        <v>31</v>
      </c>
      <c r="F14" s="3" t="s">
        <v>85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Q14" s="3" t="s">
        <v>91</v>
      </c>
      <c r="R14" s="3">
        <v>0</v>
      </c>
      <c r="T14" s="3">
        <f>VLOOKUP(E14,T_OPERADORES,2,FALSE)</f>
        <v>2</v>
      </c>
      <c r="U14" s="3">
        <f>VLOOKUP(F14,T_TIPO_ENVIO,2,FALSE)</f>
        <v>1</v>
      </c>
    </row>
    <row r="15" spans="1:21" ht="15.75" thickBot="1" x14ac:dyDescent="0.3">
      <c r="A15" s="1">
        <v>2005325423</v>
      </c>
      <c r="B15" s="1">
        <v>302158978</v>
      </c>
      <c r="C15" s="2" t="s">
        <v>19</v>
      </c>
      <c r="D15">
        <v>1</v>
      </c>
      <c r="E15" t="s">
        <v>29</v>
      </c>
      <c r="F15" s="3" t="s">
        <v>85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Q15" s="3" t="s">
        <v>91</v>
      </c>
      <c r="R15" s="3">
        <v>0</v>
      </c>
      <c r="T15" s="3">
        <f>VLOOKUP(E15,T_OPERADORES,2,FALSE)</f>
        <v>1</v>
      </c>
      <c r="U15" s="3">
        <f>VLOOKUP(F15,T_TIPO_ENVIO,2,FALSE)</f>
        <v>1</v>
      </c>
    </row>
    <row r="16" spans="1:21" ht="15.75" thickBot="1" x14ac:dyDescent="0.3">
      <c r="A16" s="1">
        <v>2005325423</v>
      </c>
      <c r="B16" s="1">
        <v>302158978</v>
      </c>
      <c r="C16" s="2" t="s">
        <v>20</v>
      </c>
      <c r="D16">
        <v>1</v>
      </c>
      <c r="E16" t="s">
        <v>29</v>
      </c>
      <c r="F16" s="3" t="s">
        <v>85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Q16" s="3" t="s">
        <v>91</v>
      </c>
      <c r="R16" s="3">
        <v>0</v>
      </c>
      <c r="T16" s="3">
        <f>VLOOKUP(E16,T_OPERADORES,2,FALSE)</f>
        <v>1</v>
      </c>
      <c r="U16" s="3">
        <f>VLOOKUP(F16,T_TIPO_ENVIO,2,FALSE)</f>
        <v>1</v>
      </c>
    </row>
    <row r="17" spans="1:21" ht="15.75" thickBot="1" x14ac:dyDescent="0.3">
      <c r="A17" s="3">
        <v>2005325423</v>
      </c>
      <c r="B17" s="3">
        <v>302158978</v>
      </c>
      <c r="C17" s="2" t="s">
        <v>21</v>
      </c>
      <c r="D17">
        <v>2</v>
      </c>
      <c r="E17" t="s">
        <v>29</v>
      </c>
      <c r="F17" s="3" t="s">
        <v>85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Q17" s="3" t="s">
        <v>91</v>
      </c>
      <c r="R17" s="3">
        <v>0</v>
      </c>
      <c r="T17" s="3">
        <f>VLOOKUP(E17,T_OPERADORES,2,FALSE)</f>
        <v>1</v>
      </c>
      <c r="U17" s="3">
        <f>VLOOKUP(F17,T_TIPO_ENVIO,2,FALSE)</f>
        <v>1</v>
      </c>
    </row>
    <row r="18" spans="1:21" ht="15.75" thickBot="1" x14ac:dyDescent="0.3">
      <c r="A18" s="3">
        <v>2005325423</v>
      </c>
      <c r="B18" s="3">
        <v>302158978</v>
      </c>
      <c r="C18" s="2" t="s">
        <v>22</v>
      </c>
      <c r="D18">
        <v>1</v>
      </c>
      <c r="E18" t="s">
        <v>29</v>
      </c>
      <c r="F18" s="3" t="s">
        <v>85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Q18" s="3" t="s">
        <v>91</v>
      </c>
      <c r="R18" s="3">
        <v>0</v>
      </c>
      <c r="T18" s="3">
        <f>VLOOKUP(E18,T_OPERADORES,2,FALSE)</f>
        <v>1</v>
      </c>
      <c r="U18" s="3">
        <f>VLOOKUP(F18,T_TIPO_ENVIO,2,FALSE)</f>
        <v>1</v>
      </c>
    </row>
    <row r="19" spans="1:21" ht="15.75" thickBot="1" x14ac:dyDescent="0.3">
      <c r="A19" s="1">
        <v>2005325427</v>
      </c>
      <c r="B19" s="1">
        <v>302158982</v>
      </c>
      <c r="C19" s="2" t="s">
        <v>23</v>
      </c>
      <c r="D19">
        <v>2</v>
      </c>
      <c r="E19" t="s">
        <v>29</v>
      </c>
      <c r="F19" s="3" t="s">
        <v>85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Q19" s="3" t="s">
        <v>91</v>
      </c>
      <c r="R19" s="3">
        <v>0</v>
      </c>
      <c r="T19" s="3">
        <f>VLOOKUP(E19,T_OPERADORES,2,FALSE)</f>
        <v>1</v>
      </c>
      <c r="U19" s="3">
        <f>VLOOKUP(F19,T_TIPO_ENVIO,2,FALSE)</f>
        <v>1</v>
      </c>
    </row>
    <row r="20" spans="1:21" ht="15.75" thickBot="1" x14ac:dyDescent="0.3">
      <c r="A20" s="1">
        <v>2005325428</v>
      </c>
      <c r="B20" s="1">
        <v>302158983</v>
      </c>
      <c r="C20" s="2" t="s">
        <v>24</v>
      </c>
      <c r="D20">
        <v>2</v>
      </c>
      <c r="E20" t="s">
        <v>29</v>
      </c>
      <c r="F20" s="3" t="s">
        <v>85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Q20" s="3" t="s">
        <v>91</v>
      </c>
      <c r="R20" s="3">
        <v>0</v>
      </c>
      <c r="T20" s="3">
        <f>VLOOKUP(E20,T_OPERADORES,2,FALSE)</f>
        <v>1</v>
      </c>
      <c r="U20" s="3">
        <f>VLOOKUP(F20,T_TIPO_ENVIO,2,FALSE)</f>
        <v>1</v>
      </c>
    </row>
    <row r="21" spans="1:21" ht="15.75" thickBot="1" x14ac:dyDescent="0.3">
      <c r="A21" s="1">
        <v>2005325429</v>
      </c>
      <c r="B21" s="1">
        <v>302158984</v>
      </c>
      <c r="C21" s="2" t="s">
        <v>25</v>
      </c>
      <c r="D21">
        <v>1</v>
      </c>
      <c r="E21" t="s">
        <v>31</v>
      </c>
      <c r="F21" s="3" t="s">
        <v>85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Q21" s="3" t="s">
        <v>91</v>
      </c>
      <c r="R21" s="3">
        <v>0</v>
      </c>
      <c r="T21" s="3">
        <f>VLOOKUP(E21,T_OPERADORES,2,FALSE)</f>
        <v>2</v>
      </c>
      <c r="U21" s="3">
        <f>VLOOKUP(F21,T_TIPO_ENVIO,2,FALSE)</f>
        <v>1</v>
      </c>
    </row>
    <row r="22" spans="1:21" ht="15.75" thickBot="1" x14ac:dyDescent="0.3">
      <c r="A22" s="1">
        <v>2005325429</v>
      </c>
      <c r="B22" s="1">
        <v>302158984</v>
      </c>
      <c r="C22" s="2" t="s">
        <v>26</v>
      </c>
      <c r="D22">
        <v>1</v>
      </c>
      <c r="E22" t="s">
        <v>31</v>
      </c>
      <c r="F22" s="3" t="s">
        <v>85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Q22" s="3" t="s">
        <v>91</v>
      </c>
      <c r="R22" s="3">
        <v>0</v>
      </c>
      <c r="T22" s="3">
        <f>VLOOKUP(E22,T_OPERADORES,2,FALSE)</f>
        <v>2</v>
      </c>
      <c r="U22" s="3">
        <f>VLOOKUP(F22,T_TIPO_ENVIO,2,FALSE)</f>
        <v>1</v>
      </c>
    </row>
    <row r="23" spans="1:21" ht="15.75" thickBot="1" x14ac:dyDescent="0.3">
      <c r="A23" s="1">
        <v>2005325431</v>
      </c>
      <c r="B23" s="1">
        <v>302158986</v>
      </c>
      <c r="C23" s="2" t="s">
        <v>27</v>
      </c>
      <c r="D23">
        <v>1</v>
      </c>
      <c r="E23" t="s">
        <v>29</v>
      </c>
      <c r="F23" s="3" t="s">
        <v>85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Q23" s="3" t="s">
        <v>91</v>
      </c>
      <c r="R23" s="3">
        <v>0</v>
      </c>
      <c r="T23" s="3">
        <f>VLOOKUP(E23,T_OPERADORES,2,FALSE)</f>
        <v>1</v>
      </c>
      <c r="U23" s="3">
        <f>VLOOKUP(F23,T_TIPO_ENVIO,2,FALSE)</f>
        <v>1</v>
      </c>
    </row>
    <row r="24" spans="1:21" ht="15.75" thickBot="1" x14ac:dyDescent="0.3">
      <c r="A24" s="1">
        <v>2005325432</v>
      </c>
      <c r="B24" s="1">
        <v>302158987</v>
      </c>
      <c r="C24" s="2" t="s">
        <v>28</v>
      </c>
      <c r="D24">
        <v>2</v>
      </c>
      <c r="E24" s="1" t="s">
        <v>29</v>
      </c>
      <c r="F24" s="3" t="s">
        <v>85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Q24" s="3" t="s">
        <v>91</v>
      </c>
      <c r="R24" s="3">
        <v>0</v>
      </c>
      <c r="T24" s="3">
        <f>VLOOKUP(E24,T_OPERADORES,2,FALSE)</f>
        <v>1</v>
      </c>
      <c r="U24" s="3">
        <f>VLOOKUP(F24,T_TIPO_ENVIO,2,FALSE)</f>
        <v>1</v>
      </c>
    </row>
    <row r="25" spans="1:21" ht="15.75" thickBot="1" x14ac:dyDescent="0.3">
      <c r="A25" s="1">
        <v>2005325433</v>
      </c>
      <c r="B25" s="1">
        <v>302158988</v>
      </c>
      <c r="C25" s="4" t="s">
        <v>23</v>
      </c>
      <c r="D25">
        <v>2</v>
      </c>
      <c r="E25" s="1" t="s">
        <v>29</v>
      </c>
      <c r="F25" s="3" t="s">
        <v>85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Q25" s="3" t="s">
        <v>91</v>
      </c>
      <c r="R25" s="3">
        <v>0</v>
      </c>
      <c r="T25" s="3">
        <f>VLOOKUP(E25,T_OPERADORES,2,FALSE)</f>
        <v>1</v>
      </c>
      <c r="U25" s="3">
        <f>VLOOKUP(F25,T_TIPO_ENVIO,2,FALSE)</f>
        <v>1</v>
      </c>
    </row>
    <row r="26" spans="1:21" ht="15.75" thickBot="1" x14ac:dyDescent="0.3">
      <c r="A26" s="3">
        <v>2005325434</v>
      </c>
      <c r="B26" s="3">
        <v>302158989</v>
      </c>
      <c r="C26" s="4" t="s">
        <v>33</v>
      </c>
      <c r="D26">
        <v>1</v>
      </c>
      <c r="E26" t="s">
        <v>44</v>
      </c>
      <c r="F26" s="3" t="s">
        <v>85</v>
      </c>
      <c r="G26" s="3" t="s">
        <v>48</v>
      </c>
      <c r="H26" s="3" t="s">
        <v>60</v>
      </c>
      <c r="I26" s="3">
        <v>312685412</v>
      </c>
      <c r="J26" s="3">
        <v>1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90</v>
      </c>
      <c r="Q26" s="3" t="s">
        <v>91</v>
      </c>
      <c r="R26" s="3">
        <v>0</v>
      </c>
      <c r="T26" s="3">
        <f>VLOOKUP(E26,T_OPERADORES,2,FALSE)</f>
        <v>4</v>
      </c>
      <c r="U26" s="3">
        <f>VLOOKUP(F26,T_TIPO_ENVIO,2,FALSE)</f>
        <v>1</v>
      </c>
    </row>
    <row r="27" spans="1:21" ht="15.75" thickBot="1" x14ac:dyDescent="0.3">
      <c r="A27" s="3">
        <v>2005325435</v>
      </c>
      <c r="B27" s="3">
        <v>302158990</v>
      </c>
      <c r="C27" s="4" t="s">
        <v>34</v>
      </c>
      <c r="D27">
        <v>1</v>
      </c>
      <c r="E27" s="3" t="s">
        <v>44</v>
      </c>
      <c r="F27" s="3" t="s">
        <v>85</v>
      </c>
      <c r="G27" s="3" t="s">
        <v>49</v>
      </c>
      <c r="H27" s="3" t="s">
        <v>61</v>
      </c>
      <c r="I27" s="3">
        <v>310546987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 t="s">
        <v>89</v>
      </c>
      <c r="P27" s="3" t="s">
        <v>90</v>
      </c>
      <c r="Q27" s="3" t="s">
        <v>91</v>
      </c>
      <c r="R27" s="3">
        <v>0</v>
      </c>
      <c r="T27" s="3">
        <f>VLOOKUP(E27,T_OPERADORES,2,FALSE)</f>
        <v>4</v>
      </c>
      <c r="U27" s="3">
        <f>VLOOKUP(F27,T_TIPO_ENVIO,2,FALSE)</f>
        <v>1</v>
      </c>
    </row>
    <row r="28" spans="1:21" ht="15.75" thickBot="1" x14ac:dyDescent="0.3">
      <c r="A28" s="3">
        <v>2005325436</v>
      </c>
      <c r="B28" s="3">
        <v>302158991</v>
      </c>
      <c r="C28" s="4" t="s">
        <v>35</v>
      </c>
      <c r="D28">
        <v>2</v>
      </c>
      <c r="E28" s="3" t="s">
        <v>44</v>
      </c>
      <c r="F28" s="3" t="s">
        <v>85</v>
      </c>
      <c r="G28" s="3" t="s">
        <v>50</v>
      </c>
      <c r="H28" s="3" t="s">
        <v>62</v>
      </c>
      <c r="I28" s="3">
        <v>300452362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 t="s">
        <v>89</v>
      </c>
      <c r="P28" s="3" t="s">
        <v>90</v>
      </c>
      <c r="Q28" s="3" t="s">
        <v>91</v>
      </c>
      <c r="R28" s="3">
        <v>0</v>
      </c>
      <c r="T28" s="3">
        <f>VLOOKUP(E28,T_OPERADORES,2,FALSE)</f>
        <v>4</v>
      </c>
      <c r="U28" s="3">
        <f>VLOOKUP(F28,T_TIPO_ENVIO,2,FALSE)</f>
        <v>1</v>
      </c>
    </row>
    <row r="29" spans="1:21" ht="15.75" thickBot="1" x14ac:dyDescent="0.3">
      <c r="A29" s="3">
        <v>2005325437</v>
      </c>
      <c r="B29" s="3">
        <v>302158992</v>
      </c>
      <c r="C29" s="4" t="s">
        <v>36</v>
      </c>
      <c r="D29">
        <v>1</v>
      </c>
      <c r="E29" s="3" t="s">
        <v>44</v>
      </c>
      <c r="F29" s="3" t="s">
        <v>85</v>
      </c>
      <c r="G29" s="3" t="s">
        <v>51</v>
      </c>
      <c r="H29" s="3" t="s">
        <v>63</v>
      </c>
      <c r="I29" s="3">
        <v>320412214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 t="s">
        <v>89</v>
      </c>
      <c r="P29" s="3" t="s">
        <v>90</v>
      </c>
      <c r="Q29" s="3" t="s">
        <v>91</v>
      </c>
      <c r="R29" s="3">
        <v>0</v>
      </c>
      <c r="T29" s="3">
        <f>VLOOKUP(E29,T_OPERADORES,2,FALSE)</f>
        <v>4</v>
      </c>
      <c r="U29" s="3">
        <f>VLOOKUP(F29,T_TIPO_ENVIO,2,FALSE)</f>
        <v>1</v>
      </c>
    </row>
    <row r="30" spans="1:21" ht="15.75" thickBot="1" x14ac:dyDescent="0.3">
      <c r="A30" s="3">
        <v>2005325437</v>
      </c>
      <c r="B30" s="3">
        <v>302158992</v>
      </c>
      <c r="C30" s="4" t="s">
        <v>37</v>
      </c>
      <c r="D30">
        <v>1</v>
      </c>
      <c r="E30" s="3" t="s">
        <v>44</v>
      </c>
      <c r="F30" s="3" t="s">
        <v>85</v>
      </c>
      <c r="G30" s="3" t="s">
        <v>52</v>
      </c>
      <c r="H30" s="3" t="s">
        <v>64</v>
      </c>
      <c r="I30" s="3">
        <v>301956332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 t="s">
        <v>89</v>
      </c>
      <c r="P30" s="3" t="s">
        <v>90</v>
      </c>
      <c r="Q30" s="3" t="s">
        <v>91</v>
      </c>
      <c r="R30" s="3">
        <v>0</v>
      </c>
      <c r="T30" s="3">
        <f>VLOOKUP(E30,T_OPERADORES,2,FALSE)</f>
        <v>4</v>
      </c>
      <c r="U30" s="3">
        <f>VLOOKUP(F30,T_TIPO_ENVIO,2,FALSE)</f>
        <v>1</v>
      </c>
    </row>
    <row r="31" spans="1:21" ht="15.75" thickBot="1" x14ac:dyDescent="0.3">
      <c r="A31" s="3">
        <v>2005325437</v>
      </c>
      <c r="B31" s="3">
        <v>302158992</v>
      </c>
      <c r="C31" s="4" t="s">
        <v>38</v>
      </c>
      <c r="D31">
        <v>2</v>
      </c>
      <c r="E31" s="3" t="s">
        <v>44</v>
      </c>
      <c r="F31" s="3" t="s">
        <v>85</v>
      </c>
      <c r="G31" s="3" t="s">
        <v>53</v>
      </c>
      <c r="H31" s="3" t="s">
        <v>65</v>
      </c>
      <c r="I31" s="3">
        <v>302778899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 t="s">
        <v>89</v>
      </c>
      <c r="P31" s="3" t="s">
        <v>90</v>
      </c>
      <c r="Q31" s="3" t="s">
        <v>91</v>
      </c>
      <c r="R31" s="3">
        <v>0</v>
      </c>
      <c r="T31" s="3">
        <f>VLOOKUP(E31,T_OPERADORES,2,FALSE)</f>
        <v>4</v>
      </c>
      <c r="U31" s="3">
        <f>VLOOKUP(F31,T_TIPO_ENVIO,2,FALSE)</f>
        <v>1</v>
      </c>
    </row>
    <row r="32" spans="1:21" ht="15.75" thickBot="1" x14ac:dyDescent="0.3">
      <c r="A32" s="3">
        <v>2005325437</v>
      </c>
      <c r="B32" s="3">
        <v>302158992</v>
      </c>
      <c r="C32" s="4" t="s">
        <v>39</v>
      </c>
      <c r="D32">
        <v>2</v>
      </c>
      <c r="E32" s="3" t="s">
        <v>44</v>
      </c>
      <c r="F32" s="3" t="s">
        <v>85</v>
      </c>
      <c r="G32" s="3" t="s">
        <v>54</v>
      </c>
      <c r="H32" s="3" t="s">
        <v>66</v>
      </c>
      <c r="I32" s="3">
        <v>304623212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 t="s">
        <v>89</v>
      </c>
      <c r="P32" s="3" t="s">
        <v>90</v>
      </c>
      <c r="Q32" s="3" t="s">
        <v>91</v>
      </c>
      <c r="R32" s="3">
        <v>0</v>
      </c>
      <c r="T32" s="3">
        <f>VLOOKUP(E32,T_OPERADORES,2,FALSE)</f>
        <v>4</v>
      </c>
      <c r="U32" s="3">
        <f>VLOOKUP(F32,T_TIPO_ENVIO,2,FALSE)</f>
        <v>1</v>
      </c>
    </row>
    <row r="33" spans="1:21" ht="15.75" thickBot="1" x14ac:dyDescent="0.3">
      <c r="A33" s="3">
        <v>2005325441</v>
      </c>
      <c r="B33" s="3">
        <v>302158996</v>
      </c>
      <c r="C33" s="4" t="s">
        <v>40</v>
      </c>
      <c r="D33">
        <v>3</v>
      </c>
      <c r="E33" s="3" t="s">
        <v>44</v>
      </c>
      <c r="F33" s="3" t="s">
        <v>85</v>
      </c>
      <c r="G33" s="3" t="s">
        <v>55</v>
      </c>
      <c r="H33" s="3" t="s">
        <v>67</v>
      </c>
      <c r="I33" s="3">
        <v>315452325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 t="s">
        <v>89</v>
      </c>
      <c r="P33" s="3" t="s">
        <v>90</v>
      </c>
      <c r="Q33" s="3" t="s">
        <v>91</v>
      </c>
      <c r="R33" s="3">
        <v>0</v>
      </c>
      <c r="T33" s="3">
        <f>VLOOKUP(E33,T_OPERADORES,2,FALSE)</f>
        <v>4</v>
      </c>
      <c r="U33" s="3">
        <f>VLOOKUP(F33,T_TIPO_ENVIO,2,FALSE)</f>
        <v>1</v>
      </c>
    </row>
    <row r="34" spans="1:21" ht="15.75" thickBot="1" x14ac:dyDescent="0.3">
      <c r="A34" s="3">
        <v>2005325442</v>
      </c>
      <c r="B34" s="3">
        <v>302158997</v>
      </c>
      <c r="C34" s="4" t="s">
        <v>16</v>
      </c>
      <c r="D34">
        <v>1</v>
      </c>
      <c r="E34" s="3" t="s">
        <v>44</v>
      </c>
      <c r="F34" s="3" t="s">
        <v>85</v>
      </c>
      <c r="G34" s="3" t="s">
        <v>56</v>
      </c>
      <c r="H34" s="3" t="s">
        <v>68</v>
      </c>
      <c r="I34" s="3">
        <v>300656332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 t="s">
        <v>89</v>
      </c>
      <c r="P34" s="3" t="s">
        <v>90</v>
      </c>
      <c r="Q34" s="3" t="s">
        <v>91</v>
      </c>
      <c r="R34" s="3">
        <v>0</v>
      </c>
      <c r="T34" s="3">
        <f>VLOOKUP(E34,T_OPERADORES,2,FALSE)</f>
        <v>4</v>
      </c>
      <c r="U34" s="3">
        <f>VLOOKUP(F34,T_TIPO_ENVIO,2,FALSE)</f>
        <v>1</v>
      </c>
    </row>
    <row r="35" spans="1:21" ht="15.75" thickBot="1" x14ac:dyDescent="0.3">
      <c r="A35" s="3">
        <v>2005325443</v>
      </c>
      <c r="B35" s="3">
        <v>302158998</v>
      </c>
      <c r="C35" s="4" t="s">
        <v>41</v>
      </c>
      <c r="D35">
        <v>1</v>
      </c>
      <c r="E35" s="3" t="s">
        <v>44</v>
      </c>
      <c r="F35" s="3" t="s">
        <v>85</v>
      </c>
      <c r="G35" s="3" t="s">
        <v>47</v>
      </c>
      <c r="H35" s="3" t="s">
        <v>69</v>
      </c>
      <c r="I35" s="3">
        <v>320421305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 t="s">
        <v>89</v>
      </c>
      <c r="P35" s="3" t="s">
        <v>90</v>
      </c>
      <c r="Q35" s="3" t="s">
        <v>91</v>
      </c>
      <c r="R35" s="3">
        <v>0</v>
      </c>
      <c r="T35" s="3">
        <f>VLOOKUP(E35,T_OPERADORES,2,FALSE)</f>
        <v>4</v>
      </c>
      <c r="U35" s="3">
        <f>VLOOKUP(F35,T_TIPO_ENVIO,2,FALSE)</f>
        <v>1</v>
      </c>
    </row>
    <row r="36" spans="1:21" ht="15.75" thickBot="1" x14ac:dyDescent="0.3">
      <c r="A36" s="3">
        <v>2005325444</v>
      </c>
      <c r="B36" s="3">
        <v>302158999</v>
      </c>
      <c r="C36" s="4" t="s">
        <v>42</v>
      </c>
      <c r="D36">
        <v>1</v>
      </c>
      <c r="E36" s="3" t="s">
        <v>44</v>
      </c>
      <c r="F36" s="3" t="s">
        <v>85</v>
      </c>
      <c r="G36" s="3" t="s">
        <v>57</v>
      </c>
      <c r="H36" s="3" t="s">
        <v>70</v>
      </c>
      <c r="I36" s="3">
        <v>300500213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 t="s">
        <v>89</v>
      </c>
      <c r="P36" s="3" t="s">
        <v>90</v>
      </c>
      <c r="Q36" s="3" t="s">
        <v>91</v>
      </c>
      <c r="R36" s="3">
        <v>0</v>
      </c>
      <c r="T36" s="3">
        <f>VLOOKUP(E36,T_OPERADORES,2,FALSE)</f>
        <v>4</v>
      </c>
      <c r="U36" s="3">
        <f>VLOOKUP(F36,T_TIPO_ENVIO,2,FALSE)</f>
        <v>1</v>
      </c>
    </row>
    <row r="37" spans="1:21" ht="15.75" thickBot="1" x14ac:dyDescent="0.3">
      <c r="A37" s="3">
        <v>2005325445</v>
      </c>
      <c r="B37" s="3">
        <v>302159000</v>
      </c>
      <c r="C37" s="4" t="s">
        <v>16</v>
      </c>
      <c r="D37">
        <v>1</v>
      </c>
      <c r="E37" s="3" t="s">
        <v>44</v>
      </c>
      <c r="F37" s="3" t="s">
        <v>85</v>
      </c>
      <c r="G37" s="3" t="s">
        <v>58</v>
      </c>
      <c r="H37" s="3" t="s">
        <v>71</v>
      </c>
      <c r="I37" s="3">
        <v>310963258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 t="s">
        <v>89</v>
      </c>
      <c r="P37" s="3" t="s">
        <v>90</v>
      </c>
      <c r="Q37" s="3" t="s">
        <v>91</v>
      </c>
      <c r="R37" s="3">
        <v>0</v>
      </c>
      <c r="T37" s="3">
        <f>VLOOKUP(E37,T_OPERADORES,2,FALSE)</f>
        <v>4</v>
      </c>
      <c r="U37" s="3">
        <f>VLOOKUP(F37,T_TIPO_ENVIO,2,FALSE)</f>
        <v>1</v>
      </c>
    </row>
    <row r="38" spans="1:21" ht="15.75" thickBot="1" x14ac:dyDescent="0.3">
      <c r="A38" s="3">
        <v>2005325446</v>
      </c>
      <c r="B38" s="3">
        <v>302159001</v>
      </c>
      <c r="C38" s="4" t="s">
        <v>43</v>
      </c>
      <c r="D38">
        <v>1</v>
      </c>
      <c r="E38" s="3" t="s">
        <v>44</v>
      </c>
      <c r="F38" s="3" t="s">
        <v>85</v>
      </c>
      <c r="G38" s="3" t="s">
        <v>59</v>
      </c>
      <c r="H38" s="3" t="s">
        <v>72</v>
      </c>
      <c r="I38" s="3">
        <v>300412500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 t="s">
        <v>89</v>
      </c>
      <c r="P38" s="3" t="s">
        <v>90</v>
      </c>
      <c r="Q38" s="3" t="s">
        <v>91</v>
      </c>
      <c r="R38" s="3">
        <v>0</v>
      </c>
      <c r="T38" s="3">
        <f>VLOOKUP(E38,T_OPERADORES,2,FALSE)</f>
        <v>4</v>
      </c>
      <c r="U38" s="3">
        <f>VLOOKUP(F38,T_TIPO_ENVIO,2,FALSE)</f>
        <v>1</v>
      </c>
    </row>
    <row r="39" spans="1:21" ht="15.75" thickBot="1" x14ac:dyDescent="0.3">
      <c r="A39" s="3">
        <v>2005325447</v>
      </c>
      <c r="B39" s="3">
        <v>302159002</v>
      </c>
      <c r="C39" s="4" t="s">
        <v>8</v>
      </c>
      <c r="D39" s="3">
        <v>1</v>
      </c>
      <c r="E39" s="3" t="s">
        <v>32</v>
      </c>
      <c r="F39" s="3" t="s">
        <v>85</v>
      </c>
      <c r="G39" s="5"/>
      <c r="H39" s="3"/>
      <c r="J39" s="3">
        <v>1</v>
      </c>
      <c r="K39" s="3">
        <v>0</v>
      </c>
      <c r="L39" s="3">
        <v>0</v>
      </c>
      <c r="M39" s="3">
        <v>0</v>
      </c>
      <c r="N39" s="3">
        <v>0</v>
      </c>
      <c r="Q39" s="3" t="s">
        <v>91</v>
      </c>
      <c r="R39" s="3">
        <v>0</v>
      </c>
      <c r="T39" s="3">
        <f>VLOOKUP(E39,T_OPERADORES,2,FALSE)</f>
        <v>3</v>
      </c>
      <c r="U39" s="3">
        <f>VLOOKUP(F39,T_TIPO_ENVIO,2,FALSE)</f>
        <v>1</v>
      </c>
    </row>
    <row r="40" spans="1:21" ht="15.75" thickBot="1" x14ac:dyDescent="0.3">
      <c r="A40" s="3">
        <v>2005325448</v>
      </c>
      <c r="B40" s="3">
        <v>302159003</v>
      </c>
      <c r="C40" s="4" t="s">
        <v>9</v>
      </c>
      <c r="D40" s="3">
        <v>2</v>
      </c>
      <c r="E40" s="3" t="s">
        <v>29</v>
      </c>
      <c r="F40" s="3" t="s">
        <v>85</v>
      </c>
      <c r="G40" s="5"/>
      <c r="J40" s="3">
        <v>1</v>
      </c>
      <c r="K40" s="3">
        <v>0</v>
      </c>
      <c r="L40" s="3">
        <v>0</v>
      </c>
      <c r="M40" s="3">
        <v>0</v>
      </c>
      <c r="N40" s="3">
        <v>0</v>
      </c>
      <c r="Q40" s="3" t="s">
        <v>91</v>
      </c>
      <c r="R40" s="3">
        <v>0</v>
      </c>
      <c r="T40" s="3">
        <f>VLOOKUP(E40,T_OPERADORES,2,FALSE)</f>
        <v>1</v>
      </c>
      <c r="U40" s="3">
        <f>VLOOKUP(F40,T_TIPO_ENVIO,2,FALSE)</f>
        <v>1</v>
      </c>
    </row>
    <row r="41" spans="1:21" ht="15.75" thickBot="1" x14ac:dyDescent="0.3">
      <c r="A41" s="3">
        <v>2005325449</v>
      </c>
      <c r="B41" s="3">
        <v>302159004</v>
      </c>
      <c r="C41" s="4" t="s">
        <v>10</v>
      </c>
      <c r="D41" s="3">
        <v>3</v>
      </c>
      <c r="E41" s="3" t="s">
        <v>29</v>
      </c>
      <c r="F41" s="3" t="s">
        <v>85</v>
      </c>
      <c r="G41" s="5"/>
      <c r="J41" s="3">
        <v>1</v>
      </c>
      <c r="K41" s="3">
        <v>0</v>
      </c>
      <c r="L41" s="3">
        <v>0</v>
      </c>
      <c r="M41" s="3">
        <v>0</v>
      </c>
      <c r="N41" s="3">
        <v>0</v>
      </c>
      <c r="Q41" s="3" t="s">
        <v>91</v>
      </c>
      <c r="R41" s="3">
        <v>0</v>
      </c>
      <c r="T41" s="3">
        <f>VLOOKUP(E41,T_OPERADORES,2,FALSE)</f>
        <v>1</v>
      </c>
      <c r="U41" s="3">
        <f>VLOOKUP(F41,T_TIPO_ENVIO,2,FALSE)</f>
        <v>1</v>
      </c>
    </row>
    <row r="42" spans="1:21" ht="15.75" thickBot="1" x14ac:dyDescent="0.3">
      <c r="A42" s="3">
        <v>2005325450</v>
      </c>
      <c r="B42" s="3">
        <v>302159005</v>
      </c>
      <c r="C42" s="4" t="s">
        <v>11</v>
      </c>
      <c r="D42" s="3">
        <v>1</v>
      </c>
      <c r="E42" s="3" t="s">
        <v>29</v>
      </c>
      <c r="F42" s="3" t="s">
        <v>85</v>
      </c>
      <c r="G42" s="5"/>
      <c r="J42" s="3">
        <v>1</v>
      </c>
      <c r="K42" s="3">
        <v>0</v>
      </c>
      <c r="L42" s="3">
        <v>0</v>
      </c>
      <c r="M42" s="3">
        <v>0</v>
      </c>
      <c r="N42" s="3">
        <v>0</v>
      </c>
      <c r="Q42" s="3" t="s">
        <v>91</v>
      </c>
      <c r="R42" s="3">
        <v>0</v>
      </c>
      <c r="T42" s="3">
        <f>VLOOKUP(E42,T_OPERADORES,2,FALSE)</f>
        <v>1</v>
      </c>
      <c r="U42" s="3">
        <f>VLOOKUP(F42,T_TIPO_ENVIO,2,FALSE)</f>
        <v>1</v>
      </c>
    </row>
    <row r="43" spans="1:21" ht="15.75" thickBot="1" x14ac:dyDescent="0.3">
      <c r="A43" s="3">
        <v>2005325451</v>
      </c>
      <c r="B43" s="3">
        <v>302159006</v>
      </c>
      <c r="C43" s="4" t="s">
        <v>12</v>
      </c>
      <c r="D43" s="3">
        <v>1</v>
      </c>
      <c r="E43" s="3" t="s">
        <v>29</v>
      </c>
      <c r="F43" s="3" t="s">
        <v>85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Q43" s="3" t="s">
        <v>91</v>
      </c>
      <c r="R43" s="3">
        <v>0</v>
      </c>
      <c r="T43" s="3">
        <f>VLOOKUP(E43,T_OPERADORES,2,FALSE)</f>
        <v>1</v>
      </c>
      <c r="U43" s="3">
        <f>VLOOKUP(F43,T_TIPO_ENVIO,2,FALSE)</f>
        <v>1</v>
      </c>
    </row>
    <row r="44" spans="1:21" ht="15.75" thickBot="1" x14ac:dyDescent="0.3">
      <c r="A44" s="3">
        <v>2005325452</v>
      </c>
      <c r="B44" s="3">
        <v>302159007</v>
      </c>
      <c r="C44" s="4" t="s">
        <v>13</v>
      </c>
      <c r="D44" s="3">
        <v>1</v>
      </c>
      <c r="E44" s="3" t="s">
        <v>31</v>
      </c>
      <c r="F44" s="3" t="s">
        <v>85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Q44" s="3" t="s">
        <v>91</v>
      </c>
      <c r="R44" s="3">
        <v>0</v>
      </c>
      <c r="T44" s="3">
        <f>VLOOKUP(E44,T_OPERADORES,2,FALSE)</f>
        <v>2</v>
      </c>
      <c r="U44" s="3">
        <f>VLOOKUP(F44,T_TIPO_ENVIO,2,FALSE)</f>
        <v>1</v>
      </c>
    </row>
    <row r="45" spans="1:21" ht="15.75" thickBot="1" x14ac:dyDescent="0.3">
      <c r="A45" s="3">
        <v>2005325453</v>
      </c>
      <c r="B45" s="3">
        <v>302159008</v>
      </c>
      <c r="C45" s="4" t="s">
        <v>14</v>
      </c>
      <c r="D45" s="3">
        <v>1</v>
      </c>
      <c r="E45" s="3" t="s">
        <v>29</v>
      </c>
      <c r="F45" s="3" t="s">
        <v>85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Q45" s="3" t="s">
        <v>91</v>
      </c>
      <c r="R45" s="3">
        <v>0</v>
      </c>
      <c r="T45" s="3">
        <f>VLOOKUP(E45,T_OPERADORES,2,FALSE)</f>
        <v>1</v>
      </c>
      <c r="U45" s="3">
        <f>VLOOKUP(F45,T_TIPO_ENVIO,2,FALSE)</f>
        <v>1</v>
      </c>
    </row>
    <row r="46" spans="1:21" ht="15.75" thickBot="1" x14ac:dyDescent="0.3">
      <c r="A46" s="3">
        <v>2005325454</v>
      </c>
      <c r="B46" s="3">
        <v>302159009</v>
      </c>
      <c r="C46" s="4" t="s">
        <v>15</v>
      </c>
      <c r="D46" s="3">
        <v>3</v>
      </c>
      <c r="E46" s="3" t="s">
        <v>29</v>
      </c>
      <c r="F46" s="3" t="s">
        <v>85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Q46" s="3" t="s">
        <v>91</v>
      </c>
      <c r="R46" s="3">
        <v>0</v>
      </c>
      <c r="T46" s="3">
        <f>VLOOKUP(E46,T_OPERADORES,2,FALSE)</f>
        <v>1</v>
      </c>
      <c r="U46" s="3">
        <f>VLOOKUP(F46,T_TIPO_ENVIO,2,FALSE)</f>
        <v>1</v>
      </c>
    </row>
    <row r="47" spans="1:21" ht="15.75" thickBot="1" x14ac:dyDescent="0.3">
      <c r="A47" s="3">
        <v>2005325455</v>
      </c>
      <c r="B47" s="3">
        <v>302159010</v>
      </c>
      <c r="C47" s="4" t="s">
        <v>16</v>
      </c>
      <c r="D47" s="3">
        <v>2</v>
      </c>
      <c r="E47" s="3" t="s">
        <v>31</v>
      </c>
      <c r="F47" s="3" t="s">
        <v>85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Q47" s="3" t="s">
        <v>91</v>
      </c>
      <c r="R47" s="3">
        <v>0</v>
      </c>
      <c r="T47" s="3">
        <f>VLOOKUP(E47,T_OPERADORES,2,FALSE)</f>
        <v>2</v>
      </c>
      <c r="U47" s="3">
        <f>VLOOKUP(F47,T_TIPO_ENVIO,2,FALSE)</f>
        <v>1</v>
      </c>
    </row>
    <row r="48" spans="1:21" ht="15.75" thickBot="1" x14ac:dyDescent="0.3">
      <c r="A48" s="3">
        <v>2005325456</v>
      </c>
      <c r="B48" s="3">
        <v>302159011</v>
      </c>
      <c r="C48" s="4" t="s">
        <v>17</v>
      </c>
      <c r="D48" s="3">
        <v>1</v>
      </c>
      <c r="E48" s="3" t="s">
        <v>32</v>
      </c>
      <c r="F48" s="3" t="s">
        <v>85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Q48" s="3" t="s">
        <v>91</v>
      </c>
      <c r="R48" s="3">
        <v>0</v>
      </c>
      <c r="T48" s="3">
        <f>VLOOKUP(E48,T_OPERADORES,2,FALSE)</f>
        <v>3</v>
      </c>
      <c r="U48" s="3">
        <f>VLOOKUP(F48,T_TIPO_ENVIO,2,FALSE)</f>
        <v>1</v>
      </c>
    </row>
    <row r="49" spans="1:21" ht="15.75" thickBot="1" x14ac:dyDescent="0.3">
      <c r="A49" s="3">
        <v>2005325457</v>
      </c>
      <c r="B49" s="3">
        <v>302159012</v>
      </c>
      <c r="C49" s="4" t="s">
        <v>18</v>
      </c>
      <c r="D49" s="3">
        <v>1</v>
      </c>
      <c r="E49" s="3" t="s">
        <v>31</v>
      </c>
      <c r="F49" s="3" t="s">
        <v>85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Q49" s="3" t="s">
        <v>91</v>
      </c>
      <c r="R49" s="3">
        <v>0</v>
      </c>
      <c r="T49" s="3">
        <f>VLOOKUP(E49,T_OPERADORES,2,FALSE)</f>
        <v>2</v>
      </c>
      <c r="U49" s="3">
        <f>VLOOKUP(F49,T_TIPO_ENVIO,2,FALSE)</f>
        <v>1</v>
      </c>
    </row>
    <row r="50" spans="1:21" ht="15.75" thickBot="1" x14ac:dyDescent="0.3">
      <c r="A50" s="3">
        <v>2005325458</v>
      </c>
      <c r="B50" s="3">
        <v>302159013</v>
      </c>
      <c r="C50" s="4" t="s">
        <v>19</v>
      </c>
      <c r="D50" s="3">
        <v>1</v>
      </c>
      <c r="E50" s="3" t="s">
        <v>29</v>
      </c>
      <c r="F50" s="3" t="s">
        <v>85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Q50" s="3" t="s">
        <v>91</v>
      </c>
      <c r="R50" s="3">
        <v>0</v>
      </c>
      <c r="T50" s="3">
        <f>VLOOKUP(E50,T_OPERADORES,2,FALSE)</f>
        <v>1</v>
      </c>
      <c r="U50" s="3">
        <f>VLOOKUP(F50,T_TIPO_ENVIO,2,FALSE)</f>
        <v>1</v>
      </c>
    </row>
    <row r="51" spans="1:21" ht="15.75" thickBot="1" x14ac:dyDescent="0.3">
      <c r="A51" s="3">
        <v>2005325459</v>
      </c>
      <c r="B51" s="3">
        <v>302159014</v>
      </c>
      <c r="C51" s="4" t="s">
        <v>20</v>
      </c>
      <c r="D51" s="3">
        <v>1</v>
      </c>
      <c r="E51" s="3" t="s">
        <v>29</v>
      </c>
      <c r="F51" s="3" t="s">
        <v>85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Q51" s="3" t="s">
        <v>91</v>
      </c>
      <c r="R51" s="3">
        <v>0</v>
      </c>
      <c r="T51" s="3">
        <f>VLOOKUP(E51,T_OPERADORES,2,FALSE)</f>
        <v>1</v>
      </c>
      <c r="U51" s="3">
        <f>VLOOKUP(F51,T_TIPO_ENVIO,2,FALSE)</f>
        <v>1</v>
      </c>
    </row>
    <row r="52" spans="1:21" ht="15.75" thickBot="1" x14ac:dyDescent="0.3">
      <c r="A52" s="3">
        <v>2005325460</v>
      </c>
      <c r="B52" s="3">
        <v>302159015</v>
      </c>
      <c r="C52" s="4" t="s">
        <v>21</v>
      </c>
      <c r="D52" s="3">
        <v>2</v>
      </c>
      <c r="E52" s="3" t="s">
        <v>29</v>
      </c>
      <c r="F52" s="3" t="s">
        <v>85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Q52" s="3" t="s">
        <v>91</v>
      </c>
      <c r="R52" s="3">
        <v>0</v>
      </c>
      <c r="T52" s="3">
        <f>VLOOKUP(E52,T_OPERADORES,2,FALSE)</f>
        <v>1</v>
      </c>
      <c r="U52" s="3">
        <f>VLOOKUP(F52,T_TIPO_ENVIO,2,FALSE)</f>
        <v>1</v>
      </c>
    </row>
    <row r="53" spans="1:21" ht="15.75" thickBot="1" x14ac:dyDescent="0.3">
      <c r="A53" s="3">
        <v>2005325461</v>
      </c>
      <c r="B53" s="3">
        <v>302159016</v>
      </c>
      <c r="C53" s="4" t="s">
        <v>22</v>
      </c>
      <c r="D53" s="3">
        <v>1</v>
      </c>
      <c r="E53" s="3" t="s">
        <v>29</v>
      </c>
      <c r="F53" s="3" t="s">
        <v>85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Q53" s="3" t="s">
        <v>91</v>
      </c>
      <c r="R53" s="3">
        <v>0</v>
      </c>
      <c r="T53" s="3">
        <f>VLOOKUP(E53,T_OPERADORES,2,FALSE)</f>
        <v>1</v>
      </c>
      <c r="U53" s="3">
        <f>VLOOKUP(F53,T_TIPO_ENVIO,2,FALSE)</f>
        <v>1</v>
      </c>
    </row>
    <row r="54" spans="1:21" ht="15.75" thickBot="1" x14ac:dyDescent="0.3">
      <c r="A54" s="3">
        <v>2005325462</v>
      </c>
      <c r="B54" s="3">
        <v>302159017</v>
      </c>
      <c r="C54" s="4" t="s">
        <v>13</v>
      </c>
      <c r="D54" s="3">
        <v>1</v>
      </c>
      <c r="E54" s="3" t="s">
        <v>31</v>
      </c>
      <c r="F54" s="3" t="s">
        <v>85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Q54" s="3" t="s">
        <v>91</v>
      </c>
      <c r="R54" s="3">
        <v>0</v>
      </c>
      <c r="T54" s="3">
        <f>VLOOKUP(E54,T_OPERADORES,2,FALSE)</f>
        <v>2</v>
      </c>
      <c r="U54" s="3">
        <f>VLOOKUP(F54,T_TIPO_ENVIO,2,FALSE)</f>
        <v>1</v>
      </c>
    </row>
    <row r="55" spans="1:21" ht="15.75" thickBot="1" x14ac:dyDescent="0.3">
      <c r="A55" s="3">
        <v>2005325463</v>
      </c>
      <c r="B55" s="3">
        <v>302159018</v>
      </c>
      <c r="C55" s="4" t="s">
        <v>14</v>
      </c>
      <c r="D55" s="3">
        <v>1</v>
      </c>
      <c r="E55" s="3" t="s">
        <v>29</v>
      </c>
      <c r="F55" s="3" t="s">
        <v>85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Q55" s="3" t="s">
        <v>91</v>
      </c>
      <c r="R55" s="3">
        <v>0</v>
      </c>
      <c r="T55" s="3">
        <f>VLOOKUP(E55,T_OPERADORES,2,FALSE)</f>
        <v>1</v>
      </c>
      <c r="U55" s="3">
        <f>VLOOKUP(F55,T_TIPO_ENVIO,2,FALSE)</f>
        <v>1</v>
      </c>
    </row>
    <row r="56" spans="1:21" ht="15.75" thickBot="1" x14ac:dyDescent="0.3">
      <c r="A56" s="3">
        <v>2005325464</v>
      </c>
      <c r="B56" s="3">
        <v>302159019</v>
      </c>
      <c r="C56" s="4" t="s">
        <v>11</v>
      </c>
      <c r="D56">
        <v>1</v>
      </c>
      <c r="E56" t="s">
        <v>31</v>
      </c>
      <c r="F56" s="3" t="s">
        <v>85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Q56" s="3" t="s">
        <v>91</v>
      </c>
      <c r="R56" s="3">
        <v>0</v>
      </c>
      <c r="T56" s="3">
        <f>VLOOKUP(E56,T_OPERADORES,2,FALSE)</f>
        <v>2</v>
      </c>
      <c r="U56" s="3">
        <f>VLOOKUP(F56,T_TIPO_ENVIO,2,FALSE)</f>
        <v>1</v>
      </c>
    </row>
    <row r="57" spans="1:21" ht="15.75" thickBot="1" x14ac:dyDescent="0.3">
      <c r="A57" s="3">
        <v>2005325465</v>
      </c>
      <c r="B57" s="3">
        <v>302159020</v>
      </c>
      <c r="C57" s="4" t="s">
        <v>12</v>
      </c>
      <c r="D57">
        <v>3</v>
      </c>
      <c r="E57" t="s">
        <v>31</v>
      </c>
      <c r="F57" s="3" t="s">
        <v>85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Q57" s="3" t="s">
        <v>91</v>
      </c>
      <c r="R57" s="3">
        <v>0</v>
      </c>
      <c r="T57" s="3">
        <f>VLOOKUP(E57,T_OPERADORES,2,FALSE)</f>
        <v>2</v>
      </c>
      <c r="U57" s="3">
        <f>VLOOKUP(F57,T_TIPO_ENVIO,2,FALSE)</f>
        <v>1</v>
      </c>
    </row>
    <row r="58" spans="1:21" ht="15.75" thickBot="1" x14ac:dyDescent="0.3">
      <c r="A58" s="3">
        <v>2005325466</v>
      </c>
      <c r="B58" s="3">
        <v>302159021</v>
      </c>
      <c r="C58" s="4" t="s">
        <v>13</v>
      </c>
      <c r="D58">
        <v>4</v>
      </c>
      <c r="E58" t="s">
        <v>31</v>
      </c>
      <c r="F58" s="3" t="s">
        <v>85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Q58" s="3" t="s">
        <v>91</v>
      </c>
      <c r="R58" s="3">
        <v>0</v>
      </c>
      <c r="T58" s="3">
        <f>VLOOKUP(E58,T_OPERADORES,2,FALSE)</f>
        <v>2</v>
      </c>
      <c r="U58" s="3">
        <f>VLOOKUP(F58,T_TIPO_ENVIO,2,FALSE)</f>
        <v>1</v>
      </c>
    </row>
    <row r="59" spans="1:21" ht="15.75" thickBot="1" x14ac:dyDescent="0.3">
      <c r="A59" s="3">
        <v>2005325467</v>
      </c>
      <c r="B59" s="3">
        <v>302159022</v>
      </c>
      <c r="C59" s="4" t="s">
        <v>14</v>
      </c>
      <c r="D59">
        <v>2</v>
      </c>
      <c r="E59" t="s">
        <v>29</v>
      </c>
      <c r="F59" s="3" t="s">
        <v>85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Q59" s="3" t="s">
        <v>91</v>
      </c>
      <c r="R59" s="3">
        <v>0</v>
      </c>
      <c r="T59" s="3">
        <f>VLOOKUP(E59,T_OPERADORES,2,FALSE)</f>
        <v>1</v>
      </c>
      <c r="U59" s="3">
        <f>VLOOKUP(F59,T_TIPO_ENVIO,2,FALSE)</f>
        <v>1</v>
      </c>
    </row>
    <row r="60" spans="1:21" ht="15.75" thickBot="1" x14ac:dyDescent="0.3">
      <c r="A60" s="3">
        <v>2005325468</v>
      </c>
      <c r="B60" s="3">
        <v>302159023</v>
      </c>
      <c r="C60" s="4" t="s">
        <v>15</v>
      </c>
      <c r="D60">
        <v>1</v>
      </c>
      <c r="E60" t="s">
        <v>29</v>
      </c>
      <c r="F60" s="3" t="s">
        <v>85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Q60" s="3" t="s">
        <v>91</v>
      </c>
      <c r="R60" s="3">
        <v>0</v>
      </c>
      <c r="T60" s="3">
        <f>VLOOKUP(E60,T_OPERADORES,2,FALSE)</f>
        <v>1</v>
      </c>
      <c r="U60" s="3">
        <f>VLOOKUP(F60,T_TIPO_ENVIO,2,FALSE)</f>
        <v>1</v>
      </c>
    </row>
    <row r="61" spans="1:21" ht="15.75" thickBot="1" x14ac:dyDescent="0.3">
      <c r="A61" s="3">
        <v>2005325469</v>
      </c>
      <c r="B61" s="3">
        <v>302159024</v>
      </c>
      <c r="C61" s="4" t="s">
        <v>16</v>
      </c>
      <c r="D61">
        <v>1</v>
      </c>
      <c r="E61" t="s">
        <v>29</v>
      </c>
      <c r="F61" s="3" t="s">
        <v>85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Q61" s="3" t="s">
        <v>91</v>
      </c>
      <c r="R61" s="3">
        <v>0</v>
      </c>
      <c r="T61" s="3">
        <f>VLOOKUP(E61,T_OPERADORES,2,FALSE)</f>
        <v>1</v>
      </c>
      <c r="U61" s="3">
        <f>VLOOKUP(F61,T_TIPO_ENVIO,2,FALSE)</f>
        <v>1</v>
      </c>
    </row>
    <row r="62" spans="1:21" ht="15.75" thickBot="1" x14ac:dyDescent="0.3">
      <c r="A62" s="3">
        <v>2005325470</v>
      </c>
      <c r="B62" s="3">
        <v>302159025</v>
      </c>
      <c r="C62" s="4" t="s">
        <v>13</v>
      </c>
      <c r="D62">
        <v>1</v>
      </c>
      <c r="E62" t="s">
        <v>29</v>
      </c>
      <c r="F62" s="3" t="s">
        <v>85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Q62" s="3" t="s">
        <v>91</v>
      </c>
      <c r="R62" s="3">
        <v>0</v>
      </c>
      <c r="T62" s="3">
        <f>VLOOKUP(E62,T_OPERADORES,2,FALSE)</f>
        <v>1</v>
      </c>
      <c r="U62" s="3">
        <f>VLOOKUP(F62,T_TIPO_ENVIO,2,FALSE)</f>
        <v>1</v>
      </c>
    </row>
    <row r="63" spans="1:21" ht="15.75" thickBot="1" x14ac:dyDescent="0.3">
      <c r="A63" s="3">
        <v>2005325471</v>
      </c>
      <c r="B63" s="3">
        <v>302159026</v>
      </c>
      <c r="C63" s="4" t="s">
        <v>92</v>
      </c>
      <c r="D63">
        <v>2</v>
      </c>
      <c r="E63" t="s">
        <v>31</v>
      </c>
      <c r="F63" s="3" t="s">
        <v>85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Q63" s="3" t="s">
        <v>91</v>
      </c>
      <c r="R63" s="3">
        <v>0</v>
      </c>
      <c r="T63" s="3">
        <f>VLOOKUP(E63,T_OPERADORES,2,FALSE)</f>
        <v>2</v>
      </c>
      <c r="U63" s="3">
        <f>VLOOKUP(F63,T_TIPO_ENVIO,2,FALSE)</f>
        <v>1</v>
      </c>
    </row>
    <row r="64" spans="1:21" ht="15.75" thickBot="1" x14ac:dyDescent="0.3">
      <c r="A64" s="3">
        <v>2005325471</v>
      </c>
      <c r="B64" s="3">
        <v>302159026</v>
      </c>
      <c r="C64" s="4" t="s">
        <v>13</v>
      </c>
      <c r="D64">
        <v>1</v>
      </c>
      <c r="E64" t="s">
        <v>31</v>
      </c>
      <c r="F64" s="3" t="s">
        <v>85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Q64" s="3" t="s">
        <v>91</v>
      </c>
      <c r="R64" s="3">
        <v>0</v>
      </c>
      <c r="T64" s="3">
        <f>VLOOKUP(E64,T_OPERADORES,2,FALSE)</f>
        <v>2</v>
      </c>
      <c r="U64" s="3">
        <f>VLOOKUP(F64,T_TIPO_ENVIO,2,FALSE)</f>
        <v>1</v>
      </c>
    </row>
    <row r="65" spans="1:21" ht="15.75" thickBot="1" x14ac:dyDescent="0.3">
      <c r="A65" s="3">
        <v>2005325471</v>
      </c>
      <c r="B65" s="3">
        <v>302159026</v>
      </c>
      <c r="C65" s="4" t="s">
        <v>93</v>
      </c>
      <c r="D65">
        <v>1</v>
      </c>
      <c r="E65" t="s">
        <v>31</v>
      </c>
      <c r="F65" s="3" t="s">
        <v>85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Q65" s="3" t="s">
        <v>91</v>
      </c>
      <c r="R65" s="3">
        <v>0</v>
      </c>
      <c r="T65" s="3">
        <f>VLOOKUP(E65,T_OPERADORES,2,FALSE)</f>
        <v>2</v>
      </c>
      <c r="U65" s="3">
        <f>VLOOKUP(F65,T_TIPO_ENVIO,2,FALSE)</f>
        <v>1</v>
      </c>
    </row>
    <row r="66" spans="1:21" ht="15.75" thickBot="1" x14ac:dyDescent="0.3">
      <c r="A66" s="3">
        <v>2005325474</v>
      </c>
      <c r="B66" s="3">
        <v>302159029</v>
      </c>
      <c r="C66" s="4" t="s">
        <v>37</v>
      </c>
      <c r="D66">
        <v>2</v>
      </c>
      <c r="E66" t="s">
        <v>31</v>
      </c>
      <c r="F66" s="3" t="s">
        <v>85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Q66" s="3" t="s">
        <v>91</v>
      </c>
      <c r="R66" s="3">
        <v>0</v>
      </c>
      <c r="T66" s="3">
        <f>VLOOKUP(E66,T_OPERADORES,2,FALSE)</f>
        <v>2</v>
      </c>
      <c r="U66" s="3">
        <f>VLOOKUP(F66,T_TIPO_ENVIO,2,FALSE)</f>
        <v>1</v>
      </c>
    </row>
    <row r="67" spans="1:21" ht="15.75" thickBot="1" x14ac:dyDescent="0.3">
      <c r="A67" s="3">
        <v>2005325475</v>
      </c>
      <c r="B67" s="3">
        <v>302159030</v>
      </c>
      <c r="C67" s="4" t="s">
        <v>43</v>
      </c>
      <c r="D67">
        <v>2</v>
      </c>
      <c r="E67" t="s">
        <v>31</v>
      </c>
      <c r="F67" s="3" t="s">
        <v>85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Q67" s="3" t="s">
        <v>91</v>
      </c>
      <c r="R67" s="3">
        <v>0</v>
      </c>
      <c r="T67" s="3">
        <f>VLOOKUP(E67,T_OPERADORES,2,FALSE)</f>
        <v>2</v>
      </c>
      <c r="U67" s="3">
        <f>VLOOKUP(F67,T_TIPO_ENVIO,2,FALSE)</f>
        <v>1</v>
      </c>
    </row>
    <row r="68" spans="1:21" ht="15.75" thickBot="1" x14ac:dyDescent="0.3">
      <c r="A68" s="3">
        <v>2005325476</v>
      </c>
      <c r="B68" s="3">
        <v>302159031</v>
      </c>
      <c r="C68" s="4" t="s">
        <v>94</v>
      </c>
      <c r="D68">
        <v>1</v>
      </c>
      <c r="E68" t="s">
        <v>29</v>
      </c>
      <c r="F68" s="3" t="s">
        <v>85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Q68" s="3" t="s">
        <v>91</v>
      </c>
      <c r="R68" s="3">
        <v>0</v>
      </c>
      <c r="T68" s="3">
        <f>VLOOKUP(E68,T_OPERADORES,2,FALSE)</f>
        <v>1</v>
      </c>
      <c r="U68" s="3">
        <f>VLOOKUP(F68,T_TIPO_ENVIO,2,FALSE)</f>
        <v>1</v>
      </c>
    </row>
    <row r="69" spans="1:21" ht="15.75" thickBot="1" x14ac:dyDescent="0.3">
      <c r="A69" s="3">
        <v>2005325477</v>
      </c>
      <c r="B69" s="3">
        <v>302159032</v>
      </c>
      <c r="C69" s="4" t="s">
        <v>35</v>
      </c>
      <c r="D69">
        <v>1</v>
      </c>
      <c r="E69" t="s">
        <v>29</v>
      </c>
      <c r="F69" s="3" t="s">
        <v>85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Q69" s="3" t="s">
        <v>91</v>
      </c>
      <c r="R69" s="3">
        <v>0</v>
      </c>
      <c r="T69" s="3">
        <f>VLOOKUP(E69,T_OPERADORES,2,FALSE)</f>
        <v>1</v>
      </c>
      <c r="U69" s="3">
        <f>VLOOKUP(F69,T_TIPO_ENVIO,2,FALSE)</f>
        <v>1</v>
      </c>
    </row>
    <row r="70" spans="1:21" ht="15.75" thickBot="1" x14ac:dyDescent="0.3">
      <c r="A70" s="3">
        <v>2005325478</v>
      </c>
      <c r="B70" s="3">
        <v>302159033</v>
      </c>
      <c r="C70" s="4" t="s">
        <v>14</v>
      </c>
      <c r="D70">
        <v>1</v>
      </c>
      <c r="E70" t="s">
        <v>29</v>
      </c>
      <c r="F70" s="3" t="s">
        <v>85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Q70" s="3" t="s">
        <v>91</v>
      </c>
      <c r="R70" s="3">
        <v>0</v>
      </c>
      <c r="T70" s="3">
        <f>VLOOKUP(E70,T_OPERADORES,2,FALSE)</f>
        <v>1</v>
      </c>
      <c r="U70" s="3">
        <f>VLOOKUP(F70,T_TIPO_ENVIO,2,FALSE)</f>
        <v>1</v>
      </c>
    </row>
    <row r="71" spans="1:21" ht="15.75" thickBot="1" x14ac:dyDescent="0.3">
      <c r="A71" s="3">
        <v>2005325479</v>
      </c>
      <c r="B71" s="3">
        <v>302159034</v>
      </c>
      <c r="C71" s="4" t="s">
        <v>94</v>
      </c>
      <c r="D71">
        <v>1</v>
      </c>
      <c r="E71" t="s">
        <v>29</v>
      </c>
      <c r="F71" s="3" t="s">
        <v>85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Q71" s="3" t="s">
        <v>91</v>
      </c>
      <c r="R71" s="3">
        <v>0</v>
      </c>
      <c r="T71" s="3">
        <f>VLOOKUP(E71,T_OPERADORES,2,FALSE)</f>
        <v>1</v>
      </c>
      <c r="U71" s="3">
        <f>VLOOKUP(F71,T_TIPO_ENVIO,2,FALSE)</f>
        <v>1</v>
      </c>
    </row>
    <row r="72" spans="1:21" ht="15.75" thickBot="1" x14ac:dyDescent="0.3">
      <c r="A72" s="3">
        <v>2005325480</v>
      </c>
      <c r="B72" s="3">
        <v>302159035</v>
      </c>
      <c r="C72" s="4" t="s">
        <v>95</v>
      </c>
      <c r="D72">
        <v>2</v>
      </c>
      <c r="E72" t="s">
        <v>29</v>
      </c>
      <c r="F72" s="3" t="s">
        <v>85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Q72" s="3" t="s">
        <v>91</v>
      </c>
      <c r="R72" s="3">
        <v>0</v>
      </c>
      <c r="T72" s="3">
        <f>VLOOKUP(E72,T_OPERADORES,2,FALSE)</f>
        <v>1</v>
      </c>
      <c r="U72" s="3">
        <f>VLOOKUP(F72,T_TIPO_ENVIO,2,FALSE)</f>
        <v>1</v>
      </c>
    </row>
    <row r="73" spans="1:21" ht="15.75" thickBot="1" x14ac:dyDescent="0.3">
      <c r="A73" s="3">
        <v>2005325480</v>
      </c>
      <c r="B73" s="3">
        <v>302159035</v>
      </c>
      <c r="C73" s="4" t="s">
        <v>40</v>
      </c>
      <c r="D73">
        <v>1</v>
      </c>
      <c r="E73" t="s">
        <v>29</v>
      </c>
      <c r="F73" s="3" t="s">
        <v>85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Q73" s="3" t="s">
        <v>91</v>
      </c>
      <c r="R73" s="3">
        <v>0</v>
      </c>
      <c r="T73" s="3">
        <f>VLOOKUP(E73,T_OPERADORES,2,FALSE)</f>
        <v>1</v>
      </c>
      <c r="U73" s="3">
        <f>VLOOKUP(F73,T_TIPO_ENVIO,2,FALSE)</f>
        <v>1</v>
      </c>
    </row>
    <row r="74" spans="1:21" ht="15.75" thickBot="1" x14ac:dyDescent="0.3">
      <c r="A74" s="3">
        <v>2005325482</v>
      </c>
      <c r="B74" s="3">
        <v>302159037</v>
      </c>
      <c r="C74" s="4" t="s">
        <v>95</v>
      </c>
      <c r="D74">
        <v>3</v>
      </c>
      <c r="E74" t="s">
        <v>31</v>
      </c>
      <c r="F74" s="3" t="s">
        <v>85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Q74" s="3" t="s">
        <v>91</v>
      </c>
      <c r="R74" s="3">
        <v>0</v>
      </c>
      <c r="T74" s="3">
        <f>VLOOKUP(E74,T_OPERADORES,2,FALSE)</f>
        <v>2</v>
      </c>
      <c r="U74" s="3">
        <f>VLOOKUP(F74,T_TIPO_ENVIO,2,FALSE)</f>
        <v>1</v>
      </c>
    </row>
  </sheetData>
  <conditionalFormatting sqref="A1:A1048576">
    <cfRule type="duplicateValues" dxfId="1" priority="21"/>
  </conditionalFormatting>
  <conditionalFormatting sqref="C2:C3">
    <cfRule type="duplicateValues" dxfId="37" priority="20"/>
  </conditionalFormatting>
  <conditionalFormatting sqref="C2:C38">
    <cfRule type="duplicateValues" dxfId="36" priority="19"/>
  </conditionalFormatting>
  <conditionalFormatting sqref="B2:B74">
    <cfRule type="duplicateValues" dxfId="0" priority="18"/>
  </conditionalFormatting>
  <conditionalFormatting sqref="C39:C53">
    <cfRule type="duplicateValues" dxfId="35" priority="17"/>
  </conditionalFormatting>
  <conditionalFormatting sqref="C54:C55">
    <cfRule type="duplicateValues" dxfId="34" priority="16"/>
  </conditionalFormatting>
  <conditionalFormatting sqref="C1:C62 C64 C70 C75:C1048576">
    <cfRule type="duplicateValues" dxfId="33" priority="15"/>
  </conditionalFormatting>
  <conditionalFormatting sqref="C56:C61">
    <cfRule type="duplicateValues" dxfId="32" priority="14"/>
  </conditionalFormatting>
  <conditionalFormatting sqref="C62">
    <cfRule type="duplicateValues" dxfId="31" priority="13"/>
  </conditionalFormatting>
  <conditionalFormatting sqref="C64">
    <cfRule type="duplicateValues" dxfId="30" priority="12"/>
  </conditionalFormatting>
  <conditionalFormatting sqref="C63">
    <cfRule type="duplicateValues" dxfId="29" priority="11"/>
  </conditionalFormatting>
  <conditionalFormatting sqref="C63">
    <cfRule type="duplicateValues" dxfId="28" priority="10"/>
  </conditionalFormatting>
  <conditionalFormatting sqref="C65:C69">
    <cfRule type="duplicateValues" dxfId="27" priority="9"/>
  </conditionalFormatting>
  <conditionalFormatting sqref="C65:C69">
    <cfRule type="duplicateValues" dxfId="26" priority="8"/>
  </conditionalFormatting>
  <conditionalFormatting sqref="C70">
    <cfRule type="duplicateValues" dxfId="25" priority="7"/>
  </conditionalFormatting>
  <conditionalFormatting sqref="C71">
    <cfRule type="duplicateValues" dxfId="24" priority="6"/>
  </conditionalFormatting>
  <conditionalFormatting sqref="C71">
    <cfRule type="duplicateValues" dxfId="23" priority="5"/>
  </conditionalFormatting>
  <conditionalFormatting sqref="C1:C71 C75:C1048576">
    <cfRule type="duplicateValues" dxfId="5" priority="4"/>
  </conditionalFormatting>
  <conditionalFormatting sqref="C72:C74">
    <cfRule type="duplicateValues" dxfId="4" priority="3"/>
  </conditionalFormatting>
  <conditionalFormatting sqref="C72:C74">
    <cfRule type="duplicateValues" dxfId="3" priority="2"/>
  </conditionalFormatting>
  <conditionalFormatting sqref="C72:C74">
    <cfRule type="duplicateValues" dxfId="2" priority="1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A7:B7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6" t="s">
        <v>45</v>
      </c>
      <c r="B1" s="6"/>
      <c r="D1" s="6" t="s">
        <v>74</v>
      </c>
      <c r="E1" s="6"/>
    </row>
    <row r="2" spans="1:5" x14ac:dyDescent="0.25">
      <c r="A2" t="s">
        <v>29</v>
      </c>
      <c r="B2">
        <v>1</v>
      </c>
      <c r="D2" s="3" t="s">
        <v>85</v>
      </c>
      <c r="E2" s="3">
        <v>1</v>
      </c>
    </row>
    <row r="3" spans="1:5" x14ac:dyDescent="0.25">
      <c r="A3" t="s">
        <v>31</v>
      </c>
      <c r="B3" s="3">
        <v>2</v>
      </c>
      <c r="D3" s="3" t="s">
        <v>86</v>
      </c>
      <c r="E3" s="3">
        <v>2</v>
      </c>
    </row>
    <row r="4" spans="1:5" x14ac:dyDescent="0.25">
      <c r="A4" t="s">
        <v>32</v>
      </c>
      <c r="B4" s="3">
        <v>3</v>
      </c>
    </row>
    <row r="5" spans="1:5" x14ac:dyDescent="0.25">
      <c r="A5" s="3" t="s">
        <v>44</v>
      </c>
      <c r="B5" s="3">
        <v>4</v>
      </c>
    </row>
    <row r="6" spans="1:5" x14ac:dyDescent="0.25">
      <c r="A6" t="s">
        <v>46</v>
      </c>
      <c r="B6" s="3">
        <v>5</v>
      </c>
    </row>
    <row r="7" spans="1:5" x14ac:dyDescent="0.25">
      <c r="A7" s="3" t="s">
        <v>73</v>
      </c>
      <c r="B7" s="3">
        <v>4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2020-09-16T02:38:18Z</dcterms:modified>
</cp:coreProperties>
</file>