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ECNOLOGIA-LOGI\Documents\LOGI\Carga Masiva\Masivo Inventario Alistamiento\"/>
    </mc:Choice>
  </mc:AlternateContent>
  <bookViews>
    <workbookView xWindow="120" yWindow="75" windowWidth="20115" windowHeight="7995"/>
  </bookViews>
  <sheets>
    <sheet name="Hoja1" sheetId="1" r:id="rId1"/>
    <sheet name="Hoja2" sheetId="2" r:id="rId2"/>
    <sheet name="Hoja3" sheetId="3" r:id="rId3"/>
  </sheets>
  <definedNames>
    <definedName name="T_OPERADORES">Hoja2!$A$1:$B$7</definedName>
    <definedName name="T_TIPO_ENVIO">Hoja2!$D$1:$E$3</definedName>
  </definedNames>
  <calcPr calcId="162913"/>
</workbook>
</file>

<file path=xl/calcChain.xml><?xml version="1.0" encoding="utf-8"?>
<calcChain xmlns="http://schemas.openxmlformats.org/spreadsheetml/2006/main">
  <c r="U18" i="1" l="1"/>
  <c r="V18" i="1"/>
  <c r="U19" i="1"/>
  <c r="V19" i="1"/>
  <c r="U20" i="1"/>
  <c r="V20" i="1"/>
  <c r="U21" i="1"/>
  <c r="V21" i="1"/>
  <c r="U22" i="1"/>
  <c r="V22" i="1"/>
  <c r="U23" i="1"/>
  <c r="V23" i="1"/>
  <c r="U24" i="1"/>
  <c r="V24" i="1"/>
  <c r="V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U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</calcChain>
</file>

<file path=xl/comments1.xml><?xml version="1.0" encoding="utf-8"?>
<comments xmlns="http://schemas.openxmlformats.org/spreadsheetml/2006/main">
  <authors>
    <author>Usuario de Windows</author>
    <author>Andres</author>
  </authors>
  <commentList>
    <comment ref="F1" authorId="0" shapeId="0">
      <text>
        <r>
          <rPr>
            <sz val="9"/>
            <color indexed="81"/>
            <rFont val="Tahoma"/>
            <family val="2"/>
          </rPr>
          <t xml:space="preserve">
LOGI YA = 1
NORMAL = 2
Para el resto de envios = 0</t>
        </r>
      </text>
    </comment>
    <comment ref="K1" authorId="1" shapeId="0">
      <text>
        <r>
          <rPr>
            <b/>
            <sz val="9"/>
            <color indexed="81"/>
            <rFont val="Tahoma"/>
            <family val="2"/>
          </rPr>
          <t>Cantidad de Unidades por dimension (peso, alto, ancho, largo) y al mismo destino.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1" authorId="1" shapeId="0">
      <text>
        <r>
          <rPr>
            <b/>
            <sz val="9"/>
            <color indexed="16"/>
            <rFont val="Tahoma"/>
            <family val="2"/>
          </rPr>
          <t>Campo Obligatorio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1" authorId="1" shapeId="0">
      <text>
        <r>
          <rPr>
            <b/>
            <sz val="9"/>
            <color indexed="16"/>
            <rFont val="Tahoma"/>
            <family val="2"/>
          </rPr>
          <t>Campo Obligatorio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<sst xmlns="http://schemas.openxmlformats.org/spreadsheetml/2006/main" count="216" uniqueCount="87">
  <si>
    <t>Guia</t>
  </si>
  <si>
    <t>No venta</t>
  </si>
  <si>
    <t>SKU</t>
  </si>
  <si>
    <t>Cantidad</t>
  </si>
  <si>
    <t>Operador</t>
  </si>
  <si>
    <t>Nombre Destinatario</t>
  </si>
  <si>
    <t>Direccion Destinatario</t>
  </si>
  <si>
    <t>FUSG0044</t>
  </si>
  <si>
    <t>DWSG0003</t>
  </si>
  <si>
    <t>FUSG0042</t>
  </si>
  <si>
    <t>DEPRISA</t>
  </si>
  <si>
    <t>Cod. OP</t>
  </si>
  <si>
    <t>SERVIENTREGA</t>
  </si>
  <si>
    <t>FEDEX</t>
  </si>
  <si>
    <t>FUSG0025</t>
  </si>
  <si>
    <t>FUSG0026</t>
  </si>
  <si>
    <t>XDSG0018</t>
  </si>
  <si>
    <t>ESSG0013</t>
  </si>
  <si>
    <t>ESSG0007</t>
  </si>
  <si>
    <t>FXHW0019</t>
  </si>
  <si>
    <t>FXHW0020</t>
  </si>
  <si>
    <t>XDHW0004</t>
  </si>
  <si>
    <t>FXHW0013</t>
  </si>
  <si>
    <t>FXHW0014</t>
  </si>
  <si>
    <t>FXHW0016</t>
  </si>
  <si>
    <t>OPERADORES</t>
  </si>
  <si>
    <t>INTERAPIDISIMO</t>
  </si>
  <si>
    <t>CL 137 55 42 TORRE 2 1407 EDIFICIO ARANY</t>
  </si>
  <si>
    <t>CR 11 93 53 OF 601</t>
  </si>
  <si>
    <t>CL 116 N 7 15 INT 2 OFICINA 403</t>
  </si>
  <si>
    <t>CL 116 7 15 INT 2 OF 403</t>
  </si>
  <si>
    <t>CL 10 32 A 12</t>
  </si>
  <si>
    <t>CL 61 5 20</t>
  </si>
  <si>
    <t>CR 7 A 140 08 MONTELOMA 9 ATO 101</t>
  </si>
  <si>
    <t>CR 9 A 90 47 AP 501</t>
  </si>
  <si>
    <t>CR 11 82 01 PISO 2</t>
  </si>
  <si>
    <t>CR 8 15 43 PISO 13</t>
  </si>
  <si>
    <t>ALEJANDRO  VALLEJO SEADE</t>
  </si>
  <si>
    <t>LUIS FERNANDO VALLEJO GUTIERREZ</t>
  </si>
  <si>
    <t>PILAR  GOMEZ DE AYERBE</t>
  </si>
  <si>
    <t>FELIPE AYERBE MUÑOZ</t>
  </si>
  <si>
    <t>TATIANA GARCES</t>
  </si>
  <si>
    <t>PABLO BICKENBACH</t>
  </si>
  <si>
    <t>LUIS ENRIQUE DUSSAN LOPEZ</t>
  </si>
  <si>
    <t>JUAN CAMILO ÁNGEL MEJÍA</t>
  </si>
  <si>
    <t>CARLOS IGNACIO ROJAS</t>
  </si>
  <si>
    <t>TIPO ENVIO</t>
  </si>
  <si>
    <t>Peso Kg</t>
  </si>
  <si>
    <t>Alto cm</t>
  </si>
  <si>
    <t>Ancho cm</t>
  </si>
  <si>
    <t>Largo cm</t>
  </si>
  <si>
    <t>Ciudad Destino</t>
  </si>
  <si>
    <t>Departamento Destino</t>
  </si>
  <si>
    <t>Telefono Destino</t>
  </si>
  <si>
    <t>Producto</t>
  </si>
  <si>
    <t>Valor Declarado</t>
  </si>
  <si>
    <t>Observaciones</t>
  </si>
  <si>
    <t>MENSAJERIA</t>
  </si>
  <si>
    <t>MERCANCIA</t>
  </si>
  <si>
    <t>Tipo Envio</t>
  </si>
  <si>
    <t>Cantidad Envios</t>
  </si>
  <si>
    <t>BOGOTA</t>
  </si>
  <si>
    <t>CUNDINAMARCA</t>
  </si>
  <si>
    <t>Accesorios Celular</t>
  </si>
  <si>
    <t>ACWC0001</t>
  </si>
  <si>
    <t>FXHW0002</t>
  </si>
  <si>
    <t>XDSG0020</t>
  </si>
  <si>
    <t>MASLOGISTICA</t>
  </si>
  <si>
    <t>Cod Servicio</t>
  </si>
  <si>
    <t>LOGI</t>
  </si>
  <si>
    <t>CÉSAR AUGUSTO JARAMILLO RESTREPO</t>
  </si>
  <si>
    <t>RUDOLF  HOMMES</t>
  </si>
  <si>
    <t>OSCAR  SANTOS</t>
  </si>
  <si>
    <t>LEON DARÍO URIBE MESA</t>
  </si>
  <si>
    <t>LUZ ADRIANA OSORIO</t>
  </si>
  <si>
    <t>MÓNICA  LONDOÑO</t>
  </si>
  <si>
    <t>CAMILO  ROMERO</t>
  </si>
  <si>
    <t>DG 115 A 70 C 75 PISO 5 PRESIDENCIA CLÍNICA SHAIO</t>
  </si>
  <si>
    <t>CR 17 119 A 09</t>
  </si>
  <si>
    <t>CL 17 N 6 53</t>
  </si>
  <si>
    <t>CR 11 B 98 08 OF 505</t>
  </si>
  <si>
    <t>KM 1 VIA OCAÑA AGUACHICA CESAR</t>
  </si>
  <si>
    <t>AV ENIDA CR 45 103 60 EDIFICIO DIREC TR PISO 8</t>
  </si>
  <si>
    <t>AV CR 45 103 60 EDIFICIO DIREC TR PISO 8</t>
  </si>
  <si>
    <t>CR 30 60 A 24</t>
  </si>
  <si>
    <t>JUAN DANIEL JIMENEZ SUAREZ</t>
  </si>
  <si>
    <t>MIGUEL AUGUSTO TAMAYO DIAZ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</si>
</sst>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indexed="16"/>
      <name val="Tahoma"/>
      <family val="2"/>
    </font>
    <font>
      <b/>
      <sz val="11"/>
      <color theme="1"/>
      <name val="Arial"/>
      <family val="2"/>
    </font>
    <font>
      <b/>
      <sz val="11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7030A0"/>
        <bgColor indexed="64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/>
    <xf numFmtId="0" fontId="0" fillId="0" borderId="1" xfId="0" applyBorder="1" applyAlignment="1"/>
    <xf numFmtId="0" fontId="0" fillId="0" borderId="0" xfId="0" applyFont="1"/>
    <xf numFmtId="0" fontId="5" fillId="4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6" fillId="6" borderId="1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12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24"/>
  <sheetViews>
    <sheetView tabSelected="1" workbookViewId="0">
      <pane ySplit="1" topLeftCell="A2" activePane="bottomLeft" state="frozen"/>
      <selection pane="bottomLeft" activeCell="G2" sqref="G2"/>
    </sheetView>
  </sheetViews>
  <sheetFormatPr baseColWidth="10" defaultRowHeight="15" x14ac:dyDescent="0.25"/>
  <cols>
    <col min="1" max="1" width="11" bestFit="1" customWidth="1"/>
    <col min="2" max="2" width="10" bestFit="1" customWidth="1"/>
    <col min="3" max="3" width="22.85546875" customWidth="1"/>
    <col min="4" max="4" width="10" bestFit="1" customWidth="1"/>
    <col min="5" max="5" width="18.7109375" bestFit="1" customWidth="1"/>
    <col min="6" max="6" width="18.7109375" style="1" customWidth="1"/>
    <col min="7" max="7" width="14.28515625" style="1" customWidth="1"/>
    <col min="8" max="8" width="38.5703125" bestFit="1" customWidth="1"/>
    <col min="9" max="9" width="33.42578125" bestFit="1" customWidth="1"/>
    <col min="10" max="10" width="19.85546875" style="1" bestFit="1" customWidth="1"/>
    <col min="11" max="11" width="18.28515625" bestFit="1" customWidth="1"/>
    <col min="16" max="16" width="18" bestFit="1" customWidth="1"/>
    <col min="17" max="17" width="26.28515625" bestFit="1" customWidth="1"/>
    <col min="18" max="18" width="17.28515625" bestFit="1" customWidth="1"/>
    <col min="19" max="19" width="18.85546875" bestFit="1" customWidth="1"/>
    <col min="20" max="20" width="16.5703125" bestFit="1" customWidth="1"/>
    <col min="21" max="21" width="11.42578125" style="1"/>
    <col min="22" max="22" width="11.85546875" style="1" bestFit="1" customWidth="1"/>
  </cols>
  <sheetData>
    <row r="1" spans="1:22" s="3" customFormat="1" ht="22.5" customHeight="1" thickBot="1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7" t="s">
        <v>68</v>
      </c>
      <c r="G1" s="5" t="s">
        <v>59</v>
      </c>
      <c r="H1" s="5" t="s">
        <v>5</v>
      </c>
      <c r="I1" s="5" t="s">
        <v>6</v>
      </c>
      <c r="J1" s="5" t="s">
        <v>53</v>
      </c>
      <c r="K1" s="5" t="s">
        <v>60</v>
      </c>
      <c r="L1" s="5" t="s">
        <v>47</v>
      </c>
      <c r="M1" s="5" t="s">
        <v>48</v>
      </c>
      <c r="N1" s="5" t="s">
        <v>49</v>
      </c>
      <c r="O1" s="5" t="s">
        <v>50</v>
      </c>
      <c r="P1" s="5" t="s">
        <v>51</v>
      </c>
      <c r="Q1" s="5" t="s">
        <v>52</v>
      </c>
      <c r="R1" s="5" t="s">
        <v>54</v>
      </c>
      <c r="S1" s="5" t="s">
        <v>55</v>
      </c>
      <c r="T1" s="5" t="s">
        <v>56</v>
      </c>
      <c r="U1" s="6" t="s">
        <v>11</v>
      </c>
      <c r="V1" s="6" t="s">
        <v>59</v>
      </c>
    </row>
    <row r="2" spans="1:22" ht="15.75" thickBot="1" x14ac:dyDescent="0.3">
      <c r="A2" s="1">
        <v>4004235811</v>
      </c>
      <c r="B2" s="1">
        <v>300052311</v>
      </c>
      <c r="C2" s="2" t="s">
        <v>14</v>
      </c>
      <c r="D2">
        <v>3</v>
      </c>
      <c r="E2" s="1" t="s">
        <v>67</v>
      </c>
      <c r="F2" s="1">
        <v>1</v>
      </c>
      <c r="G2" s="1" t="s">
        <v>57</v>
      </c>
      <c r="H2" s="1" t="s">
        <v>37</v>
      </c>
      <c r="I2" s="1" t="s">
        <v>28</v>
      </c>
      <c r="J2" s="1">
        <v>312685412</v>
      </c>
      <c r="K2" s="1">
        <v>1</v>
      </c>
      <c r="L2">
        <v>0</v>
      </c>
      <c r="M2">
        <v>0</v>
      </c>
      <c r="N2">
        <v>0</v>
      </c>
      <c r="O2">
        <v>0</v>
      </c>
      <c r="P2" t="s">
        <v>61</v>
      </c>
      <c r="Q2" t="s">
        <v>62</v>
      </c>
      <c r="R2" s="1" t="s">
        <v>63</v>
      </c>
      <c r="S2" s="1">
        <v>0</v>
      </c>
      <c r="U2" s="1">
        <f t="shared" ref="U2:U9" si="0">VLOOKUP(E2,T_OPERADORES,2,FALSE)</f>
        <v>4</v>
      </c>
      <c r="V2" s="1">
        <f t="shared" ref="V2:V9" si="1">VLOOKUP(G2,T_TIPO_ENVIO,2,FALSE)</f>
        <v>1</v>
      </c>
    </row>
    <row r="3" spans="1:22" ht="15.75" thickBot="1" x14ac:dyDescent="0.3">
      <c r="A3" s="1">
        <v>4004235812</v>
      </c>
      <c r="B3" s="1">
        <v>300054862</v>
      </c>
      <c r="C3" s="2" t="s">
        <v>15</v>
      </c>
      <c r="D3">
        <v>1</v>
      </c>
      <c r="E3" s="1" t="s">
        <v>67</v>
      </c>
      <c r="F3" s="1">
        <v>1</v>
      </c>
      <c r="G3" s="1" t="s">
        <v>57</v>
      </c>
      <c r="H3" s="1" t="s">
        <v>38</v>
      </c>
      <c r="I3" s="1" t="s">
        <v>29</v>
      </c>
      <c r="J3" s="1">
        <v>310546987</v>
      </c>
      <c r="K3" s="1">
        <v>1</v>
      </c>
      <c r="L3" s="1">
        <v>0</v>
      </c>
      <c r="M3" s="1">
        <v>0</v>
      </c>
      <c r="N3" s="1">
        <v>0</v>
      </c>
      <c r="O3" s="1">
        <v>0</v>
      </c>
      <c r="P3" s="1" t="s">
        <v>61</v>
      </c>
      <c r="Q3" s="1" t="s">
        <v>62</v>
      </c>
      <c r="R3" s="1" t="s">
        <v>63</v>
      </c>
      <c r="S3" s="1">
        <v>0</v>
      </c>
      <c r="U3" s="1">
        <f t="shared" si="0"/>
        <v>4</v>
      </c>
      <c r="V3" s="1">
        <f t="shared" si="1"/>
        <v>1</v>
      </c>
    </row>
    <row r="4" spans="1:22" ht="15.75" thickBot="1" x14ac:dyDescent="0.3">
      <c r="A4" s="1">
        <v>4004235813</v>
      </c>
      <c r="B4" s="1">
        <v>301454788</v>
      </c>
      <c r="C4" s="2" t="s">
        <v>16</v>
      </c>
      <c r="D4">
        <v>1</v>
      </c>
      <c r="E4" s="1" t="s">
        <v>67</v>
      </c>
      <c r="F4" s="1">
        <v>1</v>
      </c>
      <c r="G4" s="1" t="s">
        <v>57</v>
      </c>
      <c r="H4" s="1" t="s">
        <v>39</v>
      </c>
      <c r="I4" s="1" t="s">
        <v>30</v>
      </c>
      <c r="J4" s="1">
        <v>300452362</v>
      </c>
      <c r="K4" s="1">
        <v>1</v>
      </c>
      <c r="L4" s="1">
        <v>0</v>
      </c>
      <c r="M4" s="1">
        <v>0</v>
      </c>
      <c r="N4" s="1">
        <v>0</v>
      </c>
      <c r="O4" s="1">
        <v>0</v>
      </c>
      <c r="P4" s="1" t="s">
        <v>61</v>
      </c>
      <c r="Q4" s="1" t="s">
        <v>62</v>
      </c>
      <c r="R4" s="1" t="s">
        <v>63</v>
      </c>
      <c r="S4" s="1">
        <v>0</v>
      </c>
      <c r="U4" s="1">
        <f t="shared" si="0"/>
        <v>4</v>
      </c>
      <c r="V4" s="1">
        <f t="shared" si="1"/>
        <v>1</v>
      </c>
    </row>
    <row r="5" spans="1:22" ht="15.75" thickBot="1" x14ac:dyDescent="0.3">
      <c r="A5" s="1">
        <v>4004235814</v>
      </c>
      <c r="B5" s="1">
        <v>300002144</v>
      </c>
      <c r="C5" s="2" t="s">
        <v>17</v>
      </c>
      <c r="D5">
        <v>1</v>
      </c>
      <c r="E5" s="1" t="s">
        <v>67</v>
      </c>
      <c r="F5" s="1">
        <v>1</v>
      </c>
      <c r="G5" s="1" t="s">
        <v>57</v>
      </c>
      <c r="H5" s="1" t="s">
        <v>40</v>
      </c>
      <c r="I5" s="1" t="s">
        <v>31</v>
      </c>
      <c r="J5" s="1">
        <v>320412214</v>
      </c>
      <c r="K5" s="1">
        <v>1</v>
      </c>
      <c r="L5" s="1">
        <v>0</v>
      </c>
      <c r="M5" s="1">
        <v>0</v>
      </c>
      <c r="N5" s="1">
        <v>0</v>
      </c>
      <c r="O5" s="1">
        <v>0</v>
      </c>
      <c r="P5" s="1" t="s">
        <v>61</v>
      </c>
      <c r="Q5" s="1" t="s">
        <v>62</v>
      </c>
      <c r="R5" s="1" t="s">
        <v>63</v>
      </c>
      <c r="S5" s="1">
        <v>0</v>
      </c>
      <c r="U5" s="1">
        <f t="shared" si="0"/>
        <v>4</v>
      </c>
      <c r="V5" s="1">
        <f t="shared" si="1"/>
        <v>1</v>
      </c>
    </row>
    <row r="6" spans="1:22" ht="15.75" thickBot="1" x14ac:dyDescent="0.3">
      <c r="A6" s="1">
        <v>4004235814</v>
      </c>
      <c r="B6" s="1">
        <v>300002144</v>
      </c>
      <c r="C6" s="2" t="s">
        <v>18</v>
      </c>
      <c r="D6">
        <v>1</v>
      </c>
      <c r="E6" s="1" t="s">
        <v>67</v>
      </c>
      <c r="F6" s="1">
        <v>1</v>
      </c>
      <c r="G6" s="1" t="s">
        <v>57</v>
      </c>
      <c r="H6" s="1" t="s">
        <v>40</v>
      </c>
      <c r="I6" s="1" t="s">
        <v>31</v>
      </c>
      <c r="J6" s="1">
        <v>320412214</v>
      </c>
      <c r="K6" s="1">
        <v>1</v>
      </c>
      <c r="L6" s="1">
        <v>0</v>
      </c>
      <c r="M6" s="1">
        <v>0</v>
      </c>
      <c r="N6" s="1">
        <v>0</v>
      </c>
      <c r="O6" s="1">
        <v>0</v>
      </c>
      <c r="P6" s="1" t="s">
        <v>61</v>
      </c>
      <c r="Q6" s="1" t="s">
        <v>62</v>
      </c>
      <c r="R6" s="1" t="s">
        <v>63</v>
      </c>
      <c r="S6" s="1">
        <v>0</v>
      </c>
      <c r="U6" s="1">
        <f t="shared" si="0"/>
        <v>4</v>
      </c>
      <c r="V6" s="1">
        <f t="shared" si="1"/>
        <v>1</v>
      </c>
    </row>
    <row r="7" spans="1:22" ht="15.75" thickBot="1" x14ac:dyDescent="0.3">
      <c r="A7" s="1">
        <v>4004235814</v>
      </c>
      <c r="B7" s="1">
        <v>300002144</v>
      </c>
      <c r="C7" s="2" t="s">
        <v>19</v>
      </c>
      <c r="D7">
        <v>1</v>
      </c>
      <c r="E7" s="1" t="s">
        <v>67</v>
      </c>
      <c r="F7" s="1">
        <v>1</v>
      </c>
      <c r="G7" s="1" t="s">
        <v>57</v>
      </c>
      <c r="H7" s="1" t="s">
        <v>40</v>
      </c>
      <c r="I7" s="1" t="s">
        <v>31</v>
      </c>
      <c r="J7" s="1">
        <v>320412214</v>
      </c>
      <c r="K7" s="1">
        <v>1</v>
      </c>
      <c r="L7" s="1">
        <v>0</v>
      </c>
      <c r="M7" s="1">
        <v>0</v>
      </c>
      <c r="N7" s="1">
        <v>0</v>
      </c>
      <c r="O7" s="1">
        <v>0</v>
      </c>
      <c r="P7" s="1" t="s">
        <v>61</v>
      </c>
      <c r="Q7" s="1" t="s">
        <v>62</v>
      </c>
      <c r="R7" s="1" t="s">
        <v>63</v>
      </c>
      <c r="S7" s="1">
        <v>0</v>
      </c>
      <c r="U7" s="1">
        <f t="shared" si="0"/>
        <v>4</v>
      </c>
      <c r="V7" s="1">
        <f t="shared" si="1"/>
        <v>1</v>
      </c>
    </row>
    <row r="8" spans="1:22" ht="15.75" thickBot="1" x14ac:dyDescent="0.3">
      <c r="A8" s="1">
        <v>4004235814</v>
      </c>
      <c r="B8" s="1">
        <v>300002144</v>
      </c>
      <c r="C8" s="2" t="s">
        <v>20</v>
      </c>
      <c r="D8">
        <v>1</v>
      </c>
      <c r="E8" s="1" t="s">
        <v>67</v>
      </c>
      <c r="F8" s="1">
        <v>1</v>
      </c>
      <c r="G8" s="1" t="s">
        <v>57</v>
      </c>
      <c r="H8" s="1" t="s">
        <v>41</v>
      </c>
      <c r="I8" s="1" t="s">
        <v>32</v>
      </c>
      <c r="J8" s="1">
        <v>304623212</v>
      </c>
      <c r="K8" s="1">
        <v>1</v>
      </c>
      <c r="L8" s="1">
        <v>0</v>
      </c>
      <c r="M8" s="1">
        <v>0</v>
      </c>
      <c r="N8" s="1">
        <v>0</v>
      </c>
      <c r="O8" s="1">
        <v>0</v>
      </c>
      <c r="P8" s="1" t="s">
        <v>61</v>
      </c>
      <c r="Q8" s="1" t="s">
        <v>62</v>
      </c>
      <c r="R8" s="1" t="s">
        <v>63</v>
      </c>
      <c r="S8" s="1">
        <v>0</v>
      </c>
      <c r="U8" s="1">
        <f t="shared" si="0"/>
        <v>4</v>
      </c>
      <c r="V8" s="1">
        <f t="shared" si="1"/>
        <v>1</v>
      </c>
    </row>
    <row r="9" spans="1:22" ht="15.75" thickBot="1" x14ac:dyDescent="0.3">
      <c r="A9" s="1">
        <v>4004235815</v>
      </c>
      <c r="B9" s="1">
        <v>300012545</v>
      </c>
      <c r="C9" s="2" t="s">
        <v>21</v>
      </c>
      <c r="D9">
        <v>4</v>
      </c>
      <c r="E9" s="1" t="s">
        <v>67</v>
      </c>
      <c r="F9" s="1">
        <v>1</v>
      </c>
      <c r="G9" s="1" t="s">
        <v>57</v>
      </c>
      <c r="H9" s="1" t="s">
        <v>42</v>
      </c>
      <c r="I9" s="1" t="s">
        <v>33</v>
      </c>
      <c r="J9" s="1">
        <v>315452325</v>
      </c>
      <c r="K9" s="1">
        <v>1</v>
      </c>
      <c r="L9" s="1">
        <v>0</v>
      </c>
      <c r="M9" s="1">
        <v>0</v>
      </c>
      <c r="N9" s="1">
        <v>0</v>
      </c>
      <c r="O9" s="1">
        <v>0</v>
      </c>
      <c r="P9" s="1" t="s">
        <v>61</v>
      </c>
      <c r="Q9" s="1" t="s">
        <v>62</v>
      </c>
      <c r="R9" s="1" t="s">
        <v>63</v>
      </c>
      <c r="S9" s="1">
        <v>0</v>
      </c>
      <c r="U9" s="1">
        <f t="shared" si="0"/>
        <v>4</v>
      </c>
      <c r="V9" s="1">
        <f t="shared" si="1"/>
        <v>1</v>
      </c>
    </row>
    <row r="10" spans="1:22" ht="15.75" thickBot="1" x14ac:dyDescent="0.3">
      <c r="A10" s="1">
        <v>4000654851</v>
      </c>
      <c r="B10" s="1">
        <v>300215896</v>
      </c>
      <c r="C10" s="2" t="s">
        <v>9</v>
      </c>
      <c r="D10">
        <v>2</v>
      </c>
      <c r="E10" s="1" t="s">
        <v>67</v>
      </c>
      <c r="F10" s="1">
        <v>1</v>
      </c>
      <c r="G10" s="1" t="s">
        <v>57</v>
      </c>
      <c r="H10" s="1" t="s">
        <v>43</v>
      </c>
      <c r="I10" s="1" t="s">
        <v>34</v>
      </c>
      <c r="J10" s="1">
        <v>300656332</v>
      </c>
      <c r="K10" s="1">
        <v>1</v>
      </c>
      <c r="L10" s="1">
        <v>0</v>
      </c>
      <c r="M10" s="1">
        <v>0</v>
      </c>
      <c r="N10" s="1">
        <v>0</v>
      </c>
      <c r="O10" s="1">
        <v>0</v>
      </c>
      <c r="P10" s="1" t="s">
        <v>61</v>
      </c>
      <c r="Q10" s="1" t="s">
        <v>62</v>
      </c>
      <c r="R10" s="1" t="s">
        <v>63</v>
      </c>
      <c r="S10" s="1">
        <v>0</v>
      </c>
      <c r="U10" s="1">
        <f t="shared" ref="U10:U20" si="2">VLOOKUP(E10,T_OPERADORES,2,FALSE)</f>
        <v>4</v>
      </c>
      <c r="V10" s="1">
        <f t="shared" ref="V10:V20" si="3">VLOOKUP(G10,T_TIPO_ENVIO,2,FALSE)</f>
        <v>1</v>
      </c>
    </row>
    <row r="11" spans="1:22" ht="15.75" thickBot="1" x14ac:dyDescent="0.3">
      <c r="A11" s="1">
        <v>4000958421</v>
      </c>
      <c r="B11" s="1">
        <v>305489655</v>
      </c>
      <c r="C11" s="2" t="s">
        <v>22</v>
      </c>
      <c r="D11">
        <v>2</v>
      </c>
      <c r="E11" s="1" t="s">
        <v>67</v>
      </c>
      <c r="F11" s="1">
        <v>1</v>
      </c>
      <c r="G11" s="1" t="s">
        <v>57</v>
      </c>
      <c r="H11" s="1" t="s">
        <v>44</v>
      </c>
      <c r="I11" s="1" t="s">
        <v>27</v>
      </c>
      <c r="J11" s="1">
        <v>320421305</v>
      </c>
      <c r="K11" s="1">
        <v>1</v>
      </c>
      <c r="L11" s="1">
        <v>0</v>
      </c>
      <c r="M11" s="1">
        <v>0</v>
      </c>
      <c r="N11" s="1">
        <v>0</v>
      </c>
      <c r="O11" s="1">
        <v>0</v>
      </c>
      <c r="P11" s="1" t="s">
        <v>61</v>
      </c>
      <c r="Q11" s="1" t="s">
        <v>62</v>
      </c>
      <c r="R11" s="1" t="s">
        <v>63</v>
      </c>
      <c r="S11" s="1">
        <v>0</v>
      </c>
      <c r="U11" s="1">
        <f t="shared" si="2"/>
        <v>4</v>
      </c>
      <c r="V11" s="1">
        <f t="shared" si="3"/>
        <v>1</v>
      </c>
    </row>
    <row r="12" spans="1:22" ht="15.75" thickBot="1" x14ac:dyDescent="0.3">
      <c r="A12" s="1">
        <v>4002003216</v>
      </c>
      <c r="B12" s="1">
        <v>300001254</v>
      </c>
      <c r="C12" s="2" t="s">
        <v>23</v>
      </c>
      <c r="D12">
        <v>1</v>
      </c>
      <c r="E12" s="1" t="s">
        <v>67</v>
      </c>
      <c r="F12" s="1">
        <v>1</v>
      </c>
      <c r="G12" s="1" t="s">
        <v>57</v>
      </c>
      <c r="H12" s="1" t="s">
        <v>45</v>
      </c>
      <c r="I12" s="1" t="s">
        <v>35</v>
      </c>
      <c r="J12" s="1">
        <v>300500213</v>
      </c>
      <c r="K12" s="1">
        <v>1</v>
      </c>
      <c r="L12" s="1">
        <v>0</v>
      </c>
      <c r="M12" s="1">
        <v>0</v>
      </c>
      <c r="N12" s="1">
        <v>0</v>
      </c>
      <c r="O12" s="1">
        <v>0</v>
      </c>
      <c r="P12" s="1" t="s">
        <v>61</v>
      </c>
      <c r="Q12" s="1" t="s">
        <v>62</v>
      </c>
      <c r="R12" s="1" t="s">
        <v>63</v>
      </c>
      <c r="S12" s="1">
        <v>0</v>
      </c>
      <c r="U12" s="1">
        <f t="shared" si="2"/>
        <v>4</v>
      </c>
      <c r="V12" s="1">
        <f t="shared" si="3"/>
        <v>1</v>
      </c>
    </row>
    <row r="13" spans="1:22" ht="15.75" thickBot="1" x14ac:dyDescent="0.3">
      <c r="A13" s="1">
        <v>4000236985</v>
      </c>
      <c r="B13" s="1">
        <v>300000236</v>
      </c>
      <c r="C13" s="2" t="s">
        <v>9</v>
      </c>
      <c r="D13">
        <v>1</v>
      </c>
      <c r="E13" s="1" t="s">
        <v>67</v>
      </c>
      <c r="F13" s="1">
        <v>1</v>
      </c>
      <c r="G13" s="1" t="s">
        <v>57</v>
      </c>
      <c r="H13" s="1" t="s">
        <v>85</v>
      </c>
      <c r="I13" s="1" t="s">
        <v>36</v>
      </c>
      <c r="J13" s="1">
        <v>310963258</v>
      </c>
      <c r="K13" s="1">
        <v>1</v>
      </c>
      <c r="L13" s="1">
        <v>0</v>
      </c>
      <c r="M13" s="1">
        <v>0</v>
      </c>
      <c r="N13" s="1">
        <v>0</v>
      </c>
      <c r="O13" s="1">
        <v>0</v>
      </c>
      <c r="P13" s="1" t="s">
        <v>61</v>
      </c>
      <c r="Q13" s="1" t="s">
        <v>62</v>
      </c>
      <c r="R13" s="1" t="s">
        <v>63</v>
      </c>
      <c r="S13" s="1">
        <v>0</v>
      </c>
      <c r="U13" s="1">
        <f t="shared" si="2"/>
        <v>4</v>
      </c>
      <c r="V13" s="1">
        <f t="shared" si="3"/>
        <v>1</v>
      </c>
    </row>
    <row r="14" spans="1:22" ht="15.75" thickBot="1" x14ac:dyDescent="0.3">
      <c r="A14" s="1">
        <v>4000236985</v>
      </c>
      <c r="B14" s="1">
        <v>300000236</v>
      </c>
      <c r="C14" s="2" t="s">
        <v>24</v>
      </c>
      <c r="D14">
        <v>1</v>
      </c>
      <c r="E14" s="1" t="s">
        <v>67</v>
      </c>
      <c r="F14" s="1">
        <v>1</v>
      </c>
      <c r="G14" s="1" t="s">
        <v>57</v>
      </c>
      <c r="H14" s="1" t="s">
        <v>85</v>
      </c>
      <c r="I14" s="1" t="s">
        <v>36</v>
      </c>
      <c r="J14" s="1">
        <v>310963258</v>
      </c>
      <c r="K14" s="1">
        <v>1</v>
      </c>
      <c r="L14" s="1">
        <v>0</v>
      </c>
      <c r="M14" s="1">
        <v>0</v>
      </c>
      <c r="N14" s="1">
        <v>0</v>
      </c>
      <c r="O14" s="1">
        <v>0</v>
      </c>
      <c r="P14" s="1" t="s">
        <v>61</v>
      </c>
      <c r="Q14" s="1" t="s">
        <v>62</v>
      </c>
      <c r="R14" s="1" t="s">
        <v>63</v>
      </c>
      <c r="S14" s="1">
        <v>0</v>
      </c>
      <c r="U14" s="1">
        <f t="shared" si="2"/>
        <v>4</v>
      </c>
      <c r="V14" s="1">
        <f t="shared" si="3"/>
        <v>1</v>
      </c>
    </row>
    <row r="15" spans="1:22" ht="15.75" thickBot="1" x14ac:dyDescent="0.3">
      <c r="A15" s="1">
        <v>4007453256</v>
      </c>
      <c r="B15" s="1">
        <v>300112225</v>
      </c>
      <c r="C15" s="2" t="s">
        <v>8</v>
      </c>
      <c r="D15">
        <v>1</v>
      </c>
      <c r="E15" s="1" t="s">
        <v>67</v>
      </c>
      <c r="F15" s="1">
        <v>1</v>
      </c>
      <c r="G15" s="1" t="s">
        <v>57</v>
      </c>
      <c r="H15" s="1" t="s">
        <v>70</v>
      </c>
      <c r="I15" s="1" t="s">
        <v>77</v>
      </c>
      <c r="J15" s="1">
        <v>315952014</v>
      </c>
      <c r="K15" s="1">
        <v>1</v>
      </c>
      <c r="L15" s="1">
        <v>0</v>
      </c>
      <c r="M15" s="1">
        <v>0</v>
      </c>
      <c r="N15" s="1">
        <v>0</v>
      </c>
      <c r="O15" s="1">
        <v>0</v>
      </c>
      <c r="P15" s="1" t="s">
        <v>61</v>
      </c>
      <c r="Q15" s="1" t="s">
        <v>62</v>
      </c>
      <c r="R15" s="1" t="s">
        <v>63</v>
      </c>
      <c r="S15" s="1">
        <v>0</v>
      </c>
      <c r="U15" s="1">
        <f t="shared" si="2"/>
        <v>4</v>
      </c>
      <c r="V15" s="1">
        <f t="shared" si="3"/>
        <v>1</v>
      </c>
    </row>
    <row r="16" spans="1:22" ht="15.75" thickBot="1" x14ac:dyDescent="0.3">
      <c r="A16" s="1">
        <v>4000085214</v>
      </c>
      <c r="B16" s="1">
        <v>300259985</v>
      </c>
      <c r="C16" s="2" t="s">
        <v>9</v>
      </c>
      <c r="D16">
        <v>1</v>
      </c>
      <c r="E16" s="1" t="s">
        <v>67</v>
      </c>
      <c r="F16" s="1">
        <v>1</v>
      </c>
      <c r="G16" s="1" t="s">
        <v>57</v>
      </c>
      <c r="H16" s="1" t="s">
        <v>71</v>
      </c>
      <c r="I16" s="1" t="s">
        <v>78</v>
      </c>
      <c r="J16" s="1">
        <v>315746952</v>
      </c>
      <c r="K16" s="1">
        <v>1</v>
      </c>
      <c r="L16" s="1">
        <v>0</v>
      </c>
      <c r="M16" s="1">
        <v>0</v>
      </c>
      <c r="N16" s="1">
        <v>0</v>
      </c>
      <c r="O16" s="1">
        <v>0</v>
      </c>
      <c r="P16" s="1" t="s">
        <v>61</v>
      </c>
      <c r="Q16" s="1" t="s">
        <v>62</v>
      </c>
      <c r="R16" s="1" t="s">
        <v>63</v>
      </c>
      <c r="S16" s="1">
        <v>0</v>
      </c>
      <c r="U16" s="1">
        <f t="shared" si="2"/>
        <v>4</v>
      </c>
      <c r="V16" s="1">
        <f t="shared" si="3"/>
        <v>1</v>
      </c>
    </row>
    <row r="17" spans="1:22" ht="15.75" thickBot="1" x14ac:dyDescent="0.3">
      <c r="A17" s="1">
        <v>4000065255</v>
      </c>
      <c r="B17" s="1">
        <v>300012554</v>
      </c>
      <c r="C17" s="2" t="s">
        <v>7</v>
      </c>
      <c r="D17">
        <v>1</v>
      </c>
      <c r="E17" s="1" t="s">
        <v>67</v>
      </c>
      <c r="F17" s="1">
        <v>1</v>
      </c>
      <c r="G17" s="1" t="s">
        <v>57</v>
      </c>
      <c r="H17" s="1" t="s">
        <v>72</v>
      </c>
      <c r="I17" s="1" t="s">
        <v>79</v>
      </c>
      <c r="J17" s="1">
        <v>300852165</v>
      </c>
      <c r="K17" s="1">
        <v>1</v>
      </c>
      <c r="L17" s="1">
        <v>0</v>
      </c>
      <c r="M17" s="1">
        <v>0</v>
      </c>
      <c r="N17" s="1">
        <v>0</v>
      </c>
      <c r="O17" s="1">
        <v>0</v>
      </c>
      <c r="P17" s="1" t="s">
        <v>61</v>
      </c>
      <c r="Q17" s="1" t="s">
        <v>62</v>
      </c>
      <c r="R17" s="1" t="s">
        <v>63</v>
      </c>
      <c r="S17" s="1">
        <v>0</v>
      </c>
      <c r="U17" s="1">
        <f t="shared" si="2"/>
        <v>4</v>
      </c>
      <c r="V17" s="1">
        <f t="shared" si="3"/>
        <v>1</v>
      </c>
    </row>
    <row r="18" spans="1:22" ht="15.75" thickBot="1" x14ac:dyDescent="0.3">
      <c r="A18" s="1">
        <v>4002547854</v>
      </c>
      <c r="B18" s="1">
        <v>302551133</v>
      </c>
      <c r="C18" s="2" t="s">
        <v>64</v>
      </c>
      <c r="D18">
        <v>2</v>
      </c>
      <c r="E18" s="1" t="s">
        <v>67</v>
      </c>
      <c r="F18" s="1">
        <v>1</v>
      </c>
      <c r="G18" s="1" t="s">
        <v>57</v>
      </c>
      <c r="H18" s="1" t="s">
        <v>86</v>
      </c>
      <c r="I18" s="1" t="s">
        <v>80</v>
      </c>
      <c r="J18" s="1">
        <v>302654872</v>
      </c>
      <c r="K18" s="1">
        <v>1</v>
      </c>
      <c r="L18" s="1">
        <v>0</v>
      </c>
      <c r="M18" s="1">
        <v>0</v>
      </c>
      <c r="N18" s="1">
        <v>0</v>
      </c>
      <c r="O18" s="1">
        <v>0</v>
      </c>
      <c r="P18" s="1" t="s">
        <v>61</v>
      </c>
      <c r="Q18" s="1" t="s">
        <v>62</v>
      </c>
      <c r="R18" s="1" t="s">
        <v>63</v>
      </c>
      <c r="S18" s="1">
        <v>0</v>
      </c>
      <c r="U18" s="1">
        <f t="shared" si="2"/>
        <v>4</v>
      </c>
      <c r="V18" s="1">
        <f t="shared" si="3"/>
        <v>1</v>
      </c>
    </row>
    <row r="19" spans="1:22" ht="15.75" thickBot="1" x14ac:dyDescent="0.3">
      <c r="A19" s="1">
        <v>4002547854</v>
      </c>
      <c r="B19" s="1">
        <v>302551133</v>
      </c>
      <c r="C19" s="2" t="s">
        <v>7</v>
      </c>
      <c r="D19">
        <v>1</v>
      </c>
      <c r="E19" s="1" t="s">
        <v>67</v>
      </c>
      <c r="F19" s="1">
        <v>1</v>
      </c>
      <c r="G19" s="1" t="s">
        <v>57</v>
      </c>
      <c r="H19" s="1" t="s">
        <v>86</v>
      </c>
      <c r="I19" s="1" t="s">
        <v>80</v>
      </c>
      <c r="J19" s="1">
        <v>302654872</v>
      </c>
      <c r="K19" s="1">
        <v>1</v>
      </c>
      <c r="L19" s="1">
        <v>0</v>
      </c>
      <c r="M19" s="1">
        <v>0</v>
      </c>
      <c r="N19" s="1">
        <v>0</v>
      </c>
      <c r="O19" s="1">
        <v>0</v>
      </c>
      <c r="P19" s="1" t="s">
        <v>61</v>
      </c>
      <c r="Q19" s="1" t="s">
        <v>62</v>
      </c>
      <c r="R19" s="1" t="s">
        <v>63</v>
      </c>
      <c r="S19" s="1">
        <v>0</v>
      </c>
      <c r="U19" s="1">
        <f t="shared" si="2"/>
        <v>4</v>
      </c>
      <c r="V19" s="1">
        <f t="shared" si="3"/>
        <v>1</v>
      </c>
    </row>
    <row r="20" spans="1:22" ht="15.75" thickBot="1" x14ac:dyDescent="0.3">
      <c r="A20" s="1">
        <v>4002547854</v>
      </c>
      <c r="B20" s="1">
        <v>302551133</v>
      </c>
      <c r="C20" s="2" t="s">
        <v>65</v>
      </c>
      <c r="D20">
        <v>1</v>
      </c>
      <c r="E20" s="1" t="s">
        <v>67</v>
      </c>
      <c r="F20" s="1">
        <v>1</v>
      </c>
      <c r="G20" s="1" t="s">
        <v>57</v>
      </c>
      <c r="H20" s="1" t="s">
        <v>86</v>
      </c>
      <c r="I20" s="1" t="s">
        <v>80</v>
      </c>
      <c r="J20" s="1">
        <v>302654872</v>
      </c>
      <c r="K20" s="1">
        <v>1</v>
      </c>
      <c r="L20" s="1">
        <v>0</v>
      </c>
      <c r="M20" s="1">
        <v>0</v>
      </c>
      <c r="N20" s="1">
        <v>0</v>
      </c>
      <c r="O20" s="1">
        <v>0</v>
      </c>
      <c r="P20" s="1" t="s">
        <v>61</v>
      </c>
      <c r="Q20" s="1" t="s">
        <v>62</v>
      </c>
      <c r="R20" s="1" t="s">
        <v>63</v>
      </c>
      <c r="S20" s="1">
        <v>0</v>
      </c>
      <c r="U20" s="1">
        <f t="shared" si="2"/>
        <v>4</v>
      </c>
      <c r="V20" s="1">
        <f t="shared" si="3"/>
        <v>1</v>
      </c>
    </row>
    <row r="21" spans="1:22" ht="15.75" thickBot="1" x14ac:dyDescent="0.3">
      <c r="A21" s="1">
        <v>4000085136</v>
      </c>
      <c r="B21" s="1">
        <v>300002142</v>
      </c>
      <c r="C21" s="2" t="s">
        <v>18</v>
      </c>
      <c r="D21">
        <v>2</v>
      </c>
      <c r="E21" s="1" t="s">
        <v>67</v>
      </c>
      <c r="F21" s="1">
        <v>1</v>
      </c>
      <c r="G21" s="1" t="s">
        <v>57</v>
      </c>
      <c r="H21" s="1" t="s">
        <v>73</v>
      </c>
      <c r="I21" s="1" t="s">
        <v>84</v>
      </c>
      <c r="J21" s="1">
        <v>316803001</v>
      </c>
      <c r="K21" s="1">
        <v>1</v>
      </c>
      <c r="L21" s="1">
        <v>0</v>
      </c>
      <c r="M21" s="1">
        <v>0</v>
      </c>
      <c r="N21" s="1">
        <v>0</v>
      </c>
      <c r="O21" s="1">
        <v>0</v>
      </c>
      <c r="P21" s="1" t="s">
        <v>61</v>
      </c>
      <c r="Q21" s="1" t="s">
        <v>62</v>
      </c>
      <c r="R21" s="1" t="s">
        <v>63</v>
      </c>
      <c r="S21" s="1">
        <v>0</v>
      </c>
      <c r="U21" s="1">
        <f t="shared" ref="U21:U24" si="4">VLOOKUP(E21,T_OPERADORES,2,FALSE)</f>
        <v>4</v>
      </c>
      <c r="V21" s="1">
        <f t="shared" ref="V21:V24" si="5">VLOOKUP(G21,T_TIPO_ENVIO,2,FALSE)</f>
        <v>1</v>
      </c>
    </row>
    <row r="22" spans="1:22" ht="15.75" thickBot="1" x14ac:dyDescent="0.3">
      <c r="A22" s="1">
        <v>4005223366</v>
      </c>
      <c r="B22" s="1">
        <v>300002588</v>
      </c>
      <c r="C22" s="2" t="s">
        <v>24</v>
      </c>
      <c r="D22">
        <v>2</v>
      </c>
      <c r="E22" s="1" t="s">
        <v>67</v>
      </c>
      <c r="F22" s="1">
        <v>1</v>
      </c>
      <c r="G22" s="1" t="s">
        <v>57</v>
      </c>
      <c r="H22" s="1" t="s">
        <v>74</v>
      </c>
      <c r="I22" s="1" t="s">
        <v>81</v>
      </c>
      <c r="J22" s="1">
        <v>320464331</v>
      </c>
      <c r="K22" s="1">
        <v>1</v>
      </c>
      <c r="L22" s="1">
        <v>0</v>
      </c>
      <c r="M22" s="1">
        <v>0</v>
      </c>
      <c r="N22" s="1">
        <v>0</v>
      </c>
      <c r="O22" s="1">
        <v>0</v>
      </c>
      <c r="P22" s="1" t="s">
        <v>61</v>
      </c>
      <c r="Q22" s="1" t="s">
        <v>62</v>
      </c>
      <c r="R22" s="1" t="s">
        <v>63</v>
      </c>
      <c r="S22" s="1">
        <v>0</v>
      </c>
      <c r="U22" s="1">
        <f t="shared" si="4"/>
        <v>4</v>
      </c>
      <c r="V22" s="1">
        <f t="shared" si="5"/>
        <v>1</v>
      </c>
    </row>
    <row r="23" spans="1:22" ht="15.75" thickBot="1" x14ac:dyDescent="0.3">
      <c r="A23" s="1">
        <v>4000222563</v>
      </c>
      <c r="B23" s="1">
        <v>300022445</v>
      </c>
      <c r="C23" s="2" t="s">
        <v>66</v>
      </c>
      <c r="D23">
        <v>1</v>
      </c>
      <c r="E23" s="1" t="s">
        <v>67</v>
      </c>
      <c r="F23" s="1">
        <v>1</v>
      </c>
      <c r="G23" s="1" t="s">
        <v>57</v>
      </c>
      <c r="H23" s="1" t="s">
        <v>75</v>
      </c>
      <c r="I23" s="1" t="s">
        <v>82</v>
      </c>
      <c r="J23" s="1">
        <v>321932510</v>
      </c>
      <c r="K23" s="1">
        <v>1</v>
      </c>
      <c r="L23" s="1">
        <v>0</v>
      </c>
      <c r="M23" s="1">
        <v>0</v>
      </c>
      <c r="N23" s="1">
        <v>0</v>
      </c>
      <c r="O23" s="1">
        <v>0</v>
      </c>
      <c r="P23" s="1" t="s">
        <v>61</v>
      </c>
      <c r="Q23" s="1" t="s">
        <v>62</v>
      </c>
      <c r="R23" s="1" t="s">
        <v>63</v>
      </c>
      <c r="S23" s="1">
        <v>0</v>
      </c>
      <c r="U23" s="1">
        <f t="shared" si="4"/>
        <v>4</v>
      </c>
      <c r="V23" s="1">
        <f t="shared" si="5"/>
        <v>1</v>
      </c>
    </row>
    <row r="24" spans="1:22" ht="15.75" thickBot="1" x14ac:dyDescent="0.3">
      <c r="A24" s="1">
        <v>4000865214</v>
      </c>
      <c r="B24" s="1">
        <v>300052544</v>
      </c>
      <c r="C24" s="2" t="s">
        <v>16</v>
      </c>
      <c r="D24">
        <v>1</v>
      </c>
      <c r="E24" s="1" t="s">
        <v>67</v>
      </c>
      <c r="F24" s="1">
        <v>1</v>
      </c>
      <c r="G24" s="1" t="s">
        <v>57</v>
      </c>
      <c r="H24" s="1" t="s">
        <v>76</v>
      </c>
      <c r="I24" s="1" t="s">
        <v>83</v>
      </c>
      <c r="J24" s="1">
        <v>300211548</v>
      </c>
      <c r="K24" s="1">
        <v>1</v>
      </c>
      <c r="L24" s="1">
        <v>0</v>
      </c>
      <c r="M24" s="1">
        <v>0</v>
      </c>
      <c r="N24" s="1">
        <v>0</v>
      </c>
      <c r="O24" s="1">
        <v>0</v>
      </c>
      <c r="P24" s="1" t="s">
        <v>61</v>
      </c>
      <c r="Q24" s="1" t="s">
        <v>62</v>
      </c>
      <c r="R24" s="1" t="s">
        <v>63</v>
      </c>
      <c r="S24" s="1">
        <v>0</v>
      </c>
      <c r="U24" s="1">
        <f t="shared" si="4"/>
        <v>4</v>
      </c>
      <c r="V24" s="1">
        <f t="shared" si="5"/>
        <v>1</v>
      </c>
    </row>
  </sheetData>
  <conditionalFormatting sqref="A1:A1048576">
    <cfRule type="duplicateValues" dxfId="0" priority="21"/>
  </conditionalFormatting>
  <conditionalFormatting sqref="C17">
    <cfRule type="duplicateValues" dxfId="11" priority="13"/>
  </conditionalFormatting>
  <conditionalFormatting sqref="C19">
    <cfRule type="duplicateValues" dxfId="10" priority="12"/>
  </conditionalFormatting>
  <conditionalFormatting sqref="C18">
    <cfRule type="duplicateValues" dxfId="9" priority="11"/>
  </conditionalFormatting>
  <conditionalFormatting sqref="C18">
    <cfRule type="duplicateValues" dxfId="8" priority="10"/>
  </conditionalFormatting>
  <conditionalFormatting sqref="C20:C24">
    <cfRule type="duplicateValues" dxfId="7" priority="9"/>
  </conditionalFormatting>
  <conditionalFormatting sqref="C20:C24">
    <cfRule type="duplicateValues" dxfId="6" priority="8"/>
  </conditionalFormatting>
  <conditionalFormatting sqref="C25:C1048576 C19 C1:C17">
    <cfRule type="duplicateValues" dxfId="5" priority="26"/>
  </conditionalFormatting>
  <conditionalFormatting sqref="C1:C1048576">
    <cfRule type="duplicateValues" dxfId="4" priority="32"/>
  </conditionalFormatting>
  <conditionalFormatting sqref="C2:C14">
    <cfRule type="duplicateValues" dxfId="3" priority="40"/>
  </conditionalFormatting>
  <conditionalFormatting sqref="C15:C16">
    <cfRule type="duplicateValues" dxfId="2" priority="45"/>
  </conditionalFormatting>
  <conditionalFormatting sqref="B2:B24">
    <cfRule type="duplicateValues" dxfId="1" priority="59"/>
  </conditionalFormatting>
  <pageMargins left="0.7" right="0.7" top="0.75" bottom="0.75" header="0.3" footer="0.3"/>
  <pageSetup orientation="portrait" horizontalDpi="1200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B7" sqref="B7"/>
    </sheetView>
  </sheetViews>
  <sheetFormatPr baseColWidth="10" defaultRowHeight="15" x14ac:dyDescent="0.25"/>
  <cols>
    <col min="1" max="1" width="15.7109375" bestFit="1" customWidth="1"/>
    <col min="4" max="4" width="12.140625" bestFit="1" customWidth="1"/>
  </cols>
  <sheetData>
    <row r="1" spans="1:5" x14ac:dyDescent="0.25">
      <c r="A1" s="8" t="s">
        <v>25</v>
      </c>
      <c r="B1" s="8"/>
      <c r="D1" s="8" t="s">
        <v>46</v>
      </c>
      <c r="E1" s="8"/>
    </row>
    <row r="2" spans="1:5" x14ac:dyDescent="0.25">
      <c r="A2" t="s">
        <v>10</v>
      </c>
      <c r="B2">
        <v>1</v>
      </c>
      <c r="D2" s="1" t="s">
        <v>57</v>
      </c>
      <c r="E2" s="1">
        <v>1</v>
      </c>
    </row>
    <row r="3" spans="1:5" x14ac:dyDescent="0.25">
      <c r="A3" t="s">
        <v>12</v>
      </c>
      <c r="B3" s="1">
        <v>2</v>
      </c>
      <c r="D3" s="1" t="s">
        <v>58</v>
      </c>
      <c r="E3" s="1">
        <v>2</v>
      </c>
    </row>
    <row r="4" spans="1:5" x14ac:dyDescent="0.25">
      <c r="A4" t="s">
        <v>13</v>
      </c>
      <c r="B4" s="1">
        <v>3</v>
      </c>
    </row>
    <row r="5" spans="1:5" x14ac:dyDescent="0.25">
      <c r="A5" s="1" t="s">
        <v>67</v>
      </c>
      <c r="B5" s="1">
        <v>4</v>
      </c>
    </row>
    <row r="6" spans="1:5" x14ac:dyDescent="0.25">
      <c r="A6" t="s">
        <v>26</v>
      </c>
      <c r="B6" s="1">
        <v>5</v>
      </c>
    </row>
    <row r="7" spans="1:5" x14ac:dyDescent="0.25">
      <c r="A7" s="1" t="s">
        <v>69</v>
      </c>
      <c r="B7" s="1">
        <v>6</v>
      </c>
    </row>
  </sheetData>
  <mergeCells count="2">
    <mergeCell ref="A1:B1"/>
    <mergeCell ref="D1:E1"/>
  </mergeCell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q Z k u U Q F C s / 2 m A A A A + Q A A A B I A H A B D b 2 5 m a W c v U G F j a 2 F n Z S 5 4 b W w g o h g A K K A U A A A A A A A A A A A A A A A A A A A A A A A A A A A A h Y + 9 D o I w G E V f h X S n P 4 j G k I 8 y s E o 0 M T G u T a n Q C M X Q Y n k 3 B x / J V 5 B E M W y O 9 + Q M 5 7 4 e T 8 j G t g n u q r e 6 M y l i m K J A G d m V 2 l Q p G t w l 3 K K M w 0 H I q 6 h U M M n G J q M t U 1 Q 7 d 0 s I 8 d 5 j v 8 J d X 5 G I U k b O x e 4 o a 9 U K 9 J P 1 f z n U x j p h p E I c T p 8 Y H u E o x j H d r D G L K Q M y c y i 0 W T h T M q Z A F h D y o X F D r 7 i y Y b 4 H M k 8 g 3 x v 8 D V B L A w Q U A A I A C A C p m S 5 R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q Z k u U S i K R 7 g O A A A A E Q A A A B M A H A B G b 3 J t d W x h c y 9 T Z W N 0 a W 9 u M S 5 t I K I Y A C i g F A A A A A A A A A A A A A A A A A A A A A A A A A A A A C t O T S 7 J z M 9 T C I b Q h t Y A U E s B A i 0 A F A A C A A g A q Z k u U Q F C s / 2 m A A A A + Q A A A B I A A A A A A A A A A A A A A A A A A A A A A E N v b m Z p Z y 9 Q Y W N r Y W d l L n h t b F B L A Q I t A B Q A A g A I A K m Z L l E P y u m r p A A A A O k A A A A T A A A A A A A A A A A A A A A A A P I A A A B b Q 2 9 u d G V u d F 9 U e X B l c 1 0 u e G 1 s U E s B A i 0 A F A A C A A g A q Z k u U S i K R 7 g O A A A A E Q A A A B M A A A A A A A A A A A A A A A A A 4 w E A A E Z v c m 1 1 b G F z L 1 N l Y 3 R p b 2 4 x L m 1 Q S w U G A A A A A A M A A w D C A A A A P g I A A A A A N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x X b 3 J r Y m 9 v a 0 d y b 3 V w V H l w Z S B 4 c 2 k 6 b m l s P S J 0 c n V l I i A v P j w v U G V y b W l z c 2 l v b k x p c 3 Q + W Q E A A A A A A A A 3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L S 6 f t T R 6 V T 5 3 B 1 Y s q S V L L A A A A A A I A A A A A A B B m A A A A A Q A A I A A A A I h o W U s 8 c S G r + 9 n b C 8 u + D b G H / d o v / c V Q d P r n L o y r b C V / A A A A A A 6 A A A A A A g A A I A A A A G C G Q j C 3 6 u T 9 K i 8 + P o f B v E r Z N c j T 9 a i D Y A K M 7 D W u z E L j U A A A A C p p 7 W 4 2 y p / b s b l W U C j C + d h + p 7 r 1 H 0 P X a c Y 1 s f h M Y d S D O I E a F Q W 8 u w + v 6 S 3 O K m O 8 f j 9 l x z v 8 z x c c / 7 A 9 O y d a r 1 Q a i p / m z Z / C E t 5 A r l l e 5 o X o Q A A A A I A L d T 7 S K Z 1 S t Y h P e p Z E w b e 9 Y E x s l r 6 k R o 4 j w x 3 S P 1 l 6 y L v v I q Y f t G 3 8 / n t t 8 D N J X J m P x 0 7 V / l g D j K F 0 i z X l y i I = < / D a t a M a s h u p > 
</file>

<file path=customXml/itemProps1.xml><?xml version="1.0" encoding="utf-8"?>
<ds:datastoreItem xmlns:ds="http://schemas.openxmlformats.org/officeDocument/2006/customXml" ds:itemID="{1B18D758-250B-48EA-ABF1-F881CF15FA0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Hoja1</vt:lpstr>
      <vt:lpstr>Hoja2</vt:lpstr>
      <vt:lpstr>Hoja3</vt:lpstr>
      <vt:lpstr>T_OPERADORES</vt:lpstr>
      <vt:lpstr>T_TIPO_ENVIO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</dc:creator>
  <cp:lastModifiedBy>Usuario de Windows</cp:lastModifiedBy>
  <dcterms:created xsi:type="dcterms:W3CDTF">2020-07-05T06:49:27Z</dcterms:created>
  <dcterms:modified xsi:type="dcterms:W3CDTF">2020-09-24T22:07:49Z</dcterms:modified>
</cp:coreProperties>
</file>