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Plantillas Actualizadas\"/>
    </mc:Choice>
  </mc:AlternateContent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T_OPERADORES">Hoja2!$A$1:$B$8</definedName>
    <definedName name="T_TIPO_ENVIO">Hoja2!$D$1:$E$4</definedName>
  </definedNames>
  <calcPr calcId="162913"/>
</workbook>
</file>

<file path=xl/calcChain.xml><?xml version="1.0" encoding="utf-8"?>
<calcChain xmlns="http://schemas.openxmlformats.org/spreadsheetml/2006/main">
  <c r="Y7" i="1" l="1"/>
  <c r="Z7" i="1"/>
  <c r="Y8" i="1"/>
  <c r="Z8" i="1"/>
  <c r="Y9" i="1"/>
  <c r="Z9" i="1"/>
  <c r="Y10" i="1"/>
  <c r="Z10" i="1"/>
  <c r="Y11" i="1"/>
  <c r="Z11" i="1"/>
  <c r="Y4" i="1" l="1"/>
  <c r="Z4" i="1"/>
  <c r="Y5" i="1"/>
  <c r="Z5" i="1"/>
  <c r="Y6" i="1"/>
  <c r="Z6" i="1"/>
  <c r="Y3" i="1" l="1"/>
  <c r="Z3" i="1"/>
  <c r="Z2" i="1" l="1"/>
  <c r="Y2" i="1"/>
</calcChain>
</file>

<file path=xl/comments1.xml><?xml version="1.0" encoding="utf-8"?>
<comments xmlns="http://schemas.openxmlformats.org/spreadsheetml/2006/main">
  <authors>
    <author>Usuario de Windows</author>
    <author>Andres</author>
  </authors>
  <commentList>
    <comment ref="G1" authorId="0" shapeId="0">
      <text>
        <r>
          <rPr>
            <sz val="9"/>
            <color indexed="81"/>
            <rFont val="Tahoma"/>
            <family val="2"/>
          </rPr>
          <t xml:space="preserve">
LOGI YA = 1
NORMAL = 2
Para el resto de envios = 0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Cantidad de Unidades por dimension (peso, alto, ancho, largo) y al mismo destino.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1" shapeId="0">
      <text>
        <r>
          <rPr>
            <b/>
            <sz val="9"/>
            <color indexed="16"/>
            <rFont val="Tahoma"/>
            <family val="2"/>
          </rPr>
          <t>Campo Obligatorio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>
      <text>
        <r>
          <rPr>
            <sz val="9"/>
            <color indexed="81"/>
            <rFont val="Tahoma"/>
            <charset val="1"/>
          </rPr>
          <t xml:space="preserve">TIPO PAGO DISTRIBUCION
codigos:
CONTADO=1
AL COBRO=2
CREDITO=3
</t>
        </r>
      </text>
    </comment>
  </commentList>
</comments>
</file>

<file path=xl/sharedStrings.xml><?xml version="1.0" encoding="utf-8"?>
<sst xmlns="http://schemas.openxmlformats.org/spreadsheetml/2006/main" count="232" uniqueCount="148">
  <si>
    <t>Guia</t>
  </si>
  <si>
    <t>No venta</t>
  </si>
  <si>
    <t>SKU</t>
  </si>
  <si>
    <t>Cantidad</t>
  </si>
  <si>
    <t>Operador</t>
  </si>
  <si>
    <t>Nombre Destinatario</t>
  </si>
  <si>
    <t>Direccion Destinatario</t>
  </si>
  <si>
    <t>DEPRISA</t>
  </si>
  <si>
    <t>Cod. OP</t>
  </si>
  <si>
    <t>SERVIENTREGA</t>
  </si>
  <si>
    <t>FEDEX</t>
  </si>
  <si>
    <t>OPERADORES</t>
  </si>
  <si>
    <t>INTERAPIDISIMO</t>
  </si>
  <si>
    <t>TIPO ENVIO</t>
  </si>
  <si>
    <t>Peso Kg</t>
  </si>
  <si>
    <t>Alto cm</t>
  </si>
  <si>
    <t>Ancho cm</t>
  </si>
  <si>
    <t>Largo cm</t>
  </si>
  <si>
    <t>Ciudad Destino</t>
  </si>
  <si>
    <t>Departamento Destino</t>
  </si>
  <si>
    <t>Telefono Destino</t>
  </si>
  <si>
    <t>Producto</t>
  </si>
  <si>
    <t>Valor Declarado</t>
  </si>
  <si>
    <t>Observaciones</t>
  </si>
  <si>
    <t>MENSAJERIA</t>
  </si>
  <si>
    <t>MERCANCIA</t>
  </si>
  <si>
    <t>Tipo Envio</t>
  </si>
  <si>
    <t>Cantidad Envios</t>
  </si>
  <si>
    <t>BOGOTA</t>
  </si>
  <si>
    <t>CUNDINAMARCA</t>
  </si>
  <si>
    <t>MASLOGISTICA</t>
  </si>
  <si>
    <t>Cod Servicio</t>
  </si>
  <si>
    <t>LOGI</t>
  </si>
  <si>
    <t>MERCADOLIBRE</t>
  </si>
  <si>
    <t>CORTESIA</t>
  </si>
  <si>
    <t>ACCESORIOS CELULAR</t>
  </si>
  <si>
    <t>FLEX</t>
  </si>
  <si>
    <t>EP-DG950CBE-BULK</t>
  </si>
  <si>
    <t>ACEC0013</t>
  </si>
  <si>
    <t>FXXI0029</t>
  </si>
  <si>
    <t>042CS20511</t>
  </si>
  <si>
    <t>camilo gomez</t>
  </si>
  <si>
    <t>Carrera 81 D #8C-51 / Apartamento 401 - Valladolid - Castilla, Fontibón, Bogotá D.C.</t>
  </si>
  <si>
    <t>EP-TA800XBEGUS</t>
  </si>
  <si>
    <t>juan andrade</t>
  </si>
  <si>
    <t>Carrera 4 #24-59 / Conjunto Torres Blancas - Centro, Santa Fe, Bogotá D.C.</t>
  </si>
  <si>
    <t>hernandez arias daniel fernando</t>
  </si>
  <si>
    <t>Calle 159 #7-74 / Torre 2 apartamento 1511 - Barrancas norte, Usaquén, Bogotá D.C.</t>
  </si>
  <si>
    <t>XDXI0008</t>
  </si>
  <si>
    <t>ANDRES FELIPE DUSSAN TOVAR</t>
  </si>
  <si>
    <t>CALLE 12C #71C-30 / conjunto residencial torres de villa alsacia, torre 10 - apartamento 504 - ALSACIA, Kennedy, Bogotá D.C.</t>
  </si>
  <si>
    <t>ESXI0005</t>
  </si>
  <si>
    <t>FSSG0090</t>
  </si>
  <si>
    <t>jennifer Maria Piñerez</t>
  </si>
  <si>
    <t>Cr 4 # 16-15 #SN-SN / Torre Bicentenario Apt 1005 - Centro, La Candelaria, Bogotá D.C.</t>
  </si>
  <si>
    <t>XMAP0004</t>
  </si>
  <si>
    <t>Lucía Martínez</t>
  </si>
  <si>
    <t>Calle 96 #46-58 / APTO 633 INT 3 - LA CASTELLANA, Barrios Unidos, Bogotá D.C.</t>
  </si>
  <si>
    <t>Jose Leonardo Guerrero Cardozo</t>
  </si>
  <si>
    <t>Carrera 9 #140-93 / APARTAMENTO 401 - Cedritos, Usaquén, Bogotá D.C.</t>
  </si>
  <si>
    <t>ASD00540</t>
  </si>
  <si>
    <t>Hawyn Diaz</t>
  </si>
  <si>
    <t>Calle 71a #20-78 / Apartamento 302 - Colombia, Barrios Unidos, Bogotá D.C.</t>
  </si>
  <si>
    <t>FUAP0005</t>
  </si>
  <si>
    <t>ESAP0004</t>
  </si>
  <si>
    <t>XDSG0044</t>
  </si>
  <si>
    <t>Álvaro José Bocanegra Pérez</t>
  </si>
  <si>
    <t>Carrera 7a #151-37 / Interior 1 - Usaquén, Bogotá D.C.</t>
  </si>
  <si>
    <t>SLSG0043</t>
  </si>
  <si>
    <t>John Garzon Contreras</t>
  </si>
  <si>
    <t>Calle 17 sur #39-95 / Int 3 apto 402 - El remanso, Puente Aranda, Bogotá D.C.</t>
  </si>
  <si>
    <t>FUSG0021</t>
  </si>
  <si>
    <t>CARLOS IBARGUEN</t>
  </si>
  <si>
    <t>Carrera 79 #19A-86 / APTO 301 TORRE 1 C.R. El Remanso - LA FELICIDAD, Fontibón, Bogotá D.C.</t>
  </si>
  <si>
    <t>Ivan Romero</t>
  </si>
  <si>
    <t>Trans 4 Este #61-05 / Torre 3 Apt 1507 Conjunto Sierras del Este - Chapinero, Chapinero, Bogotá D.C.</t>
  </si>
  <si>
    <t>FXXI0028</t>
  </si>
  <si>
    <t>Karen Bastidas</t>
  </si>
  <si>
    <t>Carrera 69 #47-50 / Edificio Entre Verde Torre 1 Apto 703 - Jardín Botánico, Engativá, Bogotá D.C.</t>
  </si>
  <si>
    <t>David Leonardo Rodríguez Montaño</t>
  </si>
  <si>
    <t>Calle 52g #37a-22 / Casa dos pisos - Fatima, Tunjuelito, Bogotá D.C.</t>
  </si>
  <si>
    <t>FXXI0003</t>
  </si>
  <si>
    <t>camilo murillo sanchez</t>
  </si>
  <si>
    <t>Calle 38 sur #72P-68 / Brr. Carvajal Carimagua/ Preguntar x German Romero - Carvajal, Kennedy, Bogotá D.C.</t>
  </si>
  <si>
    <t>RWSP040</t>
  </si>
  <si>
    <t>Andres Ospina</t>
  </si>
  <si>
    <t>Cll 26 sur #68F-26 / Casa - La LLanura, Teusaquillo, Bogotá D.C.</t>
  </si>
  <si>
    <t>064GL24527</t>
  </si>
  <si>
    <t>Maryori Fajardo G</t>
  </si>
  <si>
    <t>Av Calle 26 #27-16 / Edificio Portal del Parque APTO 401 - Teusaquillo, Teusaquillo, Bogotá D.C.</t>
  </si>
  <si>
    <t>FSSG0084</t>
  </si>
  <si>
    <t>Damiano Nocera</t>
  </si>
  <si>
    <t>Carrera 16 #106-45 / En Porteria - San Patricio, Usaquén, Bogotá D.C.</t>
  </si>
  <si>
    <t>Benjamin Pabon Rodríguez</t>
  </si>
  <si>
    <t>Barrio Catalina II Calle 52A Sur Nro. 77P-66 #SN-SN / 3 er Piso - Kennedy, Bogotá D.C.</t>
  </si>
  <si>
    <t>EP-TA50JBE-BULK</t>
  </si>
  <si>
    <t>Camilo Alarcón</t>
  </si>
  <si>
    <t>cl 104b #54-07 / apto 202 - Puentelargo, Suba, Bogotá D.C.</t>
  </si>
  <si>
    <t>Cristian Fernando Tovar</t>
  </si>
  <si>
    <t>Calle 12A #71C-20 / Torre 7 Apto 1004 Oviedo - Villa Alsacia, Kennedy, Bogotá D.C.</t>
  </si>
  <si>
    <t>FUAP0015</t>
  </si>
  <si>
    <t>Jose Gabriel Rodriguez Narvaez</t>
  </si>
  <si>
    <t>Carrera 14 #77a-61 / Conjunto Paseo del Lago torre norte apto 603 - El Lago, Chapinero, Bogotá D.C.</t>
  </si>
  <si>
    <t>FUSG0040</t>
  </si>
  <si>
    <t>Wilmer Sanguino</t>
  </si>
  <si>
    <t>Carrera 9 # 124-30 Local 2</t>
  </si>
  <si>
    <t>320 2562775</t>
  </si>
  <si>
    <t>DWSG0002</t>
  </si>
  <si>
    <t>062CS24469</t>
  </si>
  <si>
    <t>sebastian cabarcas</t>
  </si>
  <si>
    <t>Calle80 # 38-00 escuela militar de cadetes porfavor llamar antes de entrgar ya que es una unidad militar</t>
  </si>
  <si>
    <t>310 5542791</t>
  </si>
  <si>
    <t>Henry Barrero</t>
  </si>
  <si>
    <t>Cr 22 #120-52</t>
  </si>
  <si>
    <t>GONZALO MENDIOLA</t>
  </si>
  <si>
    <t>CALLE 169 A #56-35</t>
  </si>
  <si>
    <t>Recaudo</t>
  </si>
  <si>
    <t>Tipo Pago</t>
  </si>
  <si>
    <t>Valor Pago</t>
  </si>
  <si>
    <t>OXSG0027</t>
  </si>
  <si>
    <t>XDSG0026</t>
  </si>
  <si>
    <t>ASD00542</t>
  </si>
  <si>
    <t>XDSG0046</t>
  </si>
  <si>
    <t>FSSG0078</t>
  </si>
  <si>
    <t>XDOP0007</t>
  </si>
  <si>
    <t>043CS20525</t>
  </si>
  <si>
    <t>EF-ZN980CBEGUS</t>
  </si>
  <si>
    <t>ESAP0003</t>
  </si>
  <si>
    <t>Giovanni Vellojin</t>
  </si>
  <si>
    <t>Calle 128 B #19-16 / Edificio Saint Thomas APT 1107 - la calleja, Usaquén, Bogotá D.C.</t>
  </si>
  <si>
    <t>Johnattan Daza</t>
  </si>
  <si>
    <t>calle 169b #75-60 / Altos de la Colina Torre 5 apto 1401 - Pradera Norte, Usaquén, Bogotá D.C.</t>
  </si>
  <si>
    <t>LUZ ADRIANA GARZON ZABALA</t>
  </si>
  <si>
    <t>Transversal 76D #81B-36 / Casa - Minuto de Dios, Engativá, Bogotá D.C.</t>
  </si>
  <si>
    <t>Erney Giovanny Villamil</t>
  </si>
  <si>
    <t>Carrera 86 #76-32 / Asadero - La Granja, Engativá, Bogotá D.C.</t>
  </si>
  <si>
    <t>Cristian David Arias Correa</t>
  </si>
  <si>
    <t>Calle 55 Sur #24C-28 / Condados de Santa Lucía III - Torre 1 - Apartamento 501 - Tunjuelito, Bogotá D.C.</t>
  </si>
  <si>
    <t>Jhoan Sebastián Salazar Montoya</t>
  </si>
  <si>
    <t>Calle 23D #82-71 / Interior 3 - 512 - Fontibón, Bogotá D.C.</t>
  </si>
  <si>
    <t>Brayan David Vela</t>
  </si>
  <si>
    <t>Carrera 52 #14-40 / Conjunto La Fontana Torre 1 Apto 105 - Puente Aranda, Puente Aranda, Bogotá D.C.</t>
  </si>
  <si>
    <t>Dennis Fabian Bejarano</t>
  </si>
  <si>
    <t>Calle 32 #6a-15 / Apartamento 1708 Ed. Equilibrium - San Martin, Santa Fe, Bogotá D.C.</t>
  </si>
  <si>
    <t>JUAN SEBASTIAN RIVERA</t>
  </si>
  <si>
    <t>CALLE 90 #94p-45 / int. 108 - bachue, Engativá, Bogotá D.C.</t>
  </si>
  <si>
    <t>Bertha Vargas</t>
  </si>
  <si>
    <t>Calle 57z sur #75d 07casa 146 - Ciudad Bolivar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</si>
</sst>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6"/>
      <name val="Tahoma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0" fillId="0" borderId="0" xfId="0" applyFont="1"/>
    <xf numFmtId="0" fontId="5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0" fontId="5" fillId="5" borderId="2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0" fillId="0" borderId="0" xfId="0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"/>
  <sheetViews>
    <sheetView tabSelected="1" topLeftCell="K1" workbookViewId="0">
      <pane ySplit="1" topLeftCell="A2" activePane="bottomLeft" state="frozen"/>
      <selection pane="bottomLeft" activeCell="L2" sqref="L2:Z11"/>
    </sheetView>
  </sheetViews>
  <sheetFormatPr baseColWidth="10" defaultRowHeight="15" x14ac:dyDescent="0.25"/>
  <cols>
    <col min="1" max="1" width="12" bestFit="1" customWidth="1"/>
    <col min="2" max="2" width="11" bestFit="1" customWidth="1"/>
    <col min="3" max="3" width="22.85546875" customWidth="1"/>
    <col min="4" max="4" width="10" bestFit="1" customWidth="1"/>
    <col min="5" max="5" width="18.7109375" bestFit="1" customWidth="1"/>
    <col min="6" max="7" width="18.7109375" style="1" customWidth="1"/>
    <col min="8" max="8" width="14.28515625" style="1" customWidth="1"/>
    <col min="9" max="9" width="38.5703125" bestFit="1" customWidth="1"/>
    <col min="10" max="10" width="33.42578125" bestFit="1" customWidth="1"/>
    <col min="11" max="11" width="19.85546875" style="1" bestFit="1" customWidth="1"/>
    <col min="12" max="12" width="18.28515625" bestFit="1" customWidth="1"/>
    <col min="17" max="17" width="18" bestFit="1" customWidth="1"/>
    <col min="18" max="18" width="26.28515625" bestFit="1" customWidth="1"/>
    <col min="19" max="19" width="17.28515625" bestFit="1" customWidth="1"/>
    <col min="20" max="20" width="18.85546875" bestFit="1" customWidth="1"/>
    <col min="21" max="21" width="16.5703125" bestFit="1" customWidth="1"/>
    <col min="22" max="22" width="10" style="1" bestFit="1" customWidth="1"/>
    <col min="23" max="23" width="11.28515625" style="1" bestFit="1" customWidth="1"/>
    <col min="24" max="24" width="11.28515625" style="1" customWidth="1"/>
    <col min="25" max="25" width="11.42578125" style="1"/>
    <col min="26" max="26" width="11.85546875" style="1" bestFit="1" customWidth="1"/>
  </cols>
  <sheetData>
    <row r="1" spans="1:26" s="2" customFormat="1" ht="22.5" customHeight="1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23</v>
      </c>
      <c r="G1" s="6" t="s">
        <v>31</v>
      </c>
      <c r="H1" s="4" t="s">
        <v>26</v>
      </c>
      <c r="I1" s="4" t="s">
        <v>5</v>
      </c>
      <c r="J1" s="4" t="s">
        <v>6</v>
      </c>
      <c r="K1" s="4" t="s">
        <v>20</v>
      </c>
      <c r="L1" s="4" t="s">
        <v>27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21</v>
      </c>
      <c r="T1" s="4" t="s">
        <v>22</v>
      </c>
      <c r="U1" s="4" t="s">
        <v>23</v>
      </c>
      <c r="V1" s="9" t="s">
        <v>116</v>
      </c>
      <c r="W1" s="9" t="s">
        <v>117</v>
      </c>
      <c r="X1" s="9" t="s">
        <v>118</v>
      </c>
      <c r="Y1" s="5" t="s">
        <v>8</v>
      </c>
      <c r="Z1" s="5" t="s">
        <v>26</v>
      </c>
    </row>
    <row r="2" spans="1:26" x14ac:dyDescent="0.25">
      <c r="A2" s="12">
        <v>40556665829</v>
      </c>
      <c r="B2" s="12">
        <v>4542691818</v>
      </c>
      <c r="C2" s="12" t="s">
        <v>119</v>
      </c>
      <c r="D2" s="12">
        <v>1</v>
      </c>
      <c r="E2" s="12" t="s">
        <v>30</v>
      </c>
      <c r="G2" s="1">
        <v>1</v>
      </c>
      <c r="H2" s="1" t="s">
        <v>24</v>
      </c>
      <c r="I2" s="13" t="s">
        <v>128</v>
      </c>
      <c r="J2" s="13" t="s">
        <v>129</v>
      </c>
      <c r="K2" s="13">
        <v>0</v>
      </c>
      <c r="L2">
        <v>1</v>
      </c>
      <c r="M2" s="1">
        <v>1</v>
      </c>
      <c r="N2" s="1">
        <v>17</v>
      </c>
      <c r="O2" s="1">
        <v>20</v>
      </c>
      <c r="P2" s="1">
        <v>6</v>
      </c>
      <c r="Q2" t="s">
        <v>28</v>
      </c>
      <c r="R2" t="s">
        <v>29</v>
      </c>
      <c r="S2" s="1" t="s">
        <v>35</v>
      </c>
      <c r="T2">
        <v>0</v>
      </c>
      <c r="V2" s="1">
        <v>0</v>
      </c>
      <c r="W2" s="1">
        <v>3</v>
      </c>
      <c r="X2" s="1">
        <v>0</v>
      </c>
      <c r="Y2" s="1">
        <f t="shared" ref="Y2" si="0">VLOOKUP(E2,T_OPERADORES,2,FALSE)</f>
        <v>4</v>
      </c>
      <c r="Z2" s="1">
        <f t="shared" ref="Z2" si="1">VLOOKUP(H2,T_TIPO_ENVIO,2,FALSE)</f>
        <v>1</v>
      </c>
    </row>
    <row r="3" spans="1:26" x14ac:dyDescent="0.25">
      <c r="A3" s="12">
        <v>40556382310</v>
      </c>
      <c r="B3" s="12">
        <v>4542372833</v>
      </c>
      <c r="C3" s="12" t="s">
        <v>120</v>
      </c>
      <c r="D3" s="12">
        <v>1</v>
      </c>
      <c r="E3" s="12" t="s">
        <v>30</v>
      </c>
      <c r="G3" s="1">
        <v>1</v>
      </c>
      <c r="H3" s="1" t="s">
        <v>24</v>
      </c>
      <c r="I3" s="13" t="s">
        <v>130</v>
      </c>
      <c r="J3" s="13" t="s">
        <v>131</v>
      </c>
      <c r="K3" s="13">
        <v>0</v>
      </c>
      <c r="L3" s="1">
        <v>1</v>
      </c>
      <c r="M3" s="1">
        <v>1</v>
      </c>
      <c r="N3" s="1">
        <v>17</v>
      </c>
      <c r="O3" s="1">
        <v>20</v>
      </c>
      <c r="P3" s="1">
        <v>6</v>
      </c>
      <c r="Q3" s="1" t="s">
        <v>28</v>
      </c>
      <c r="R3" s="1" t="s">
        <v>29</v>
      </c>
      <c r="S3" s="1" t="s">
        <v>35</v>
      </c>
      <c r="T3" s="1">
        <v>0</v>
      </c>
      <c r="V3" s="1">
        <v>0</v>
      </c>
      <c r="W3" s="1">
        <v>3</v>
      </c>
      <c r="X3" s="1">
        <v>0</v>
      </c>
      <c r="Y3" s="1">
        <f t="shared" ref="Y3:Y4" si="2">VLOOKUP(E3,T_OPERADORES,2,FALSE)</f>
        <v>4</v>
      </c>
      <c r="Z3" s="1">
        <f t="shared" ref="Z3:Z4" si="3">VLOOKUP(H3,T_TIPO_ENVIO,2,FALSE)</f>
        <v>1</v>
      </c>
    </row>
    <row r="4" spans="1:26" x14ac:dyDescent="0.25">
      <c r="A4" s="12">
        <v>40556363399</v>
      </c>
      <c r="B4" s="12">
        <v>4542352793</v>
      </c>
      <c r="C4" s="12" t="s">
        <v>121</v>
      </c>
      <c r="D4" s="12">
        <v>1</v>
      </c>
      <c r="E4" s="12" t="s">
        <v>30</v>
      </c>
      <c r="G4" s="1">
        <v>1</v>
      </c>
      <c r="H4" s="1" t="s">
        <v>24</v>
      </c>
      <c r="I4" s="13" t="s">
        <v>132</v>
      </c>
      <c r="J4" s="13" t="s">
        <v>133</v>
      </c>
      <c r="K4" s="13">
        <v>0</v>
      </c>
      <c r="L4" s="1">
        <v>1</v>
      </c>
      <c r="M4" s="1">
        <v>1</v>
      </c>
      <c r="N4" s="1">
        <v>17</v>
      </c>
      <c r="O4" s="1">
        <v>20</v>
      </c>
      <c r="P4" s="1">
        <v>6</v>
      </c>
      <c r="Q4" s="1" t="s">
        <v>28</v>
      </c>
      <c r="R4" s="1" t="s">
        <v>29</v>
      </c>
      <c r="S4" s="1" t="s">
        <v>35</v>
      </c>
      <c r="T4" s="1">
        <v>0</v>
      </c>
      <c r="U4" s="1"/>
      <c r="V4" s="1">
        <v>0</v>
      </c>
      <c r="W4" s="1">
        <v>3</v>
      </c>
      <c r="X4" s="1">
        <v>0</v>
      </c>
      <c r="Y4" s="1">
        <f t="shared" si="2"/>
        <v>4</v>
      </c>
      <c r="Z4" s="1">
        <f t="shared" si="3"/>
        <v>1</v>
      </c>
    </row>
    <row r="5" spans="1:26" x14ac:dyDescent="0.25">
      <c r="A5" s="12">
        <v>40556312249</v>
      </c>
      <c r="B5" s="12">
        <v>4542295424</v>
      </c>
      <c r="C5" s="12" t="s">
        <v>122</v>
      </c>
      <c r="D5" s="12">
        <v>1</v>
      </c>
      <c r="E5" s="12" t="s">
        <v>30</v>
      </c>
      <c r="G5" s="1">
        <v>1</v>
      </c>
      <c r="H5" s="1" t="s">
        <v>24</v>
      </c>
      <c r="I5" s="13" t="s">
        <v>134</v>
      </c>
      <c r="J5" s="13" t="s">
        <v>135</v>
      </c>
      <c r="K5" s="13">
        <v>0</v>
      </c>
      <c r="L5" s="1">
        <v>1</v>
      </c>
      <c r="M5" s="1">
        <v>1</v>
      </c>
      <c r="N5" s="1">
        <v>17</v>
      </c>
      <c r="O5" s="1">
        <v>20</v>
      </c>
      <c r="P5" s="1">
        <v>6</v>
      </c>
      <c r="Q5" s="1" t="s">
        <v>28</v>
      </c>
      <c r="R5" s="1" t="s">
        <v>29</v>
      </c>
      <c r="S5" s="1" t="s">
        <v>35</v>
      </c>
      <c r="T5" s="1">
        <v>0</v>
      </c>
      <c r="U5" s="1"/>
      <c r="V5" s="10">
        <v>0</v>
      </c>
      <c r="W5" s="10">
        <v>3</v>
      </c>
      <c r="X5" s="10">
        <v>0</v>
      </c>
      <c r="Y5" s="1">
        <f t="shared" ref="Y5:Y9" si="4">VLOOKUP(E5,T_OPERADORES,2,FALSE)</f>
        <v>4</v>
      </c>
      <c r="Z5" s="1">
        <f t="shared" ref="Z5:Z9" si="5">VLOOKUP(H5,T_TIPO_ENVIO,2,FALSE)</f>
        <v>1</v>
      </c>
    </row>
    <row r="6" spans="1:26" x14ac:dyDescent="0.25">
      <c r="A6" s="12">
        <v>40555549504</v>
      </c>
      <c r="B6" s="12">
        <v>4541427252</v>
      </c>
      <c r="C6" s="12" t="s">
        <v>123</v>
      </c>
      <c r="D6" s="12">
        <v>1</v>
      </c>
      <c r="E6" s="12" t="s">
        <v>30</v>
      </c>
      <c r="G6" s="1">
        <v>1</v>
      </c>
      <c r="H6" s="1" t="s">
        <v>24</v>
      </c>
      <c r="I6" s="13" t="s">
        <v>136</v>
      </c>
      <c r="J6" s="13" t="s">
        <v>137</v>
      </c>
      <c r="K6" s="13">
        <v>0</v>
      </c>
      <c r="L6" s="1">
        <v>1</v>
      </c>
      <c r="M6" s="1">
        <v>1</v>
      </c>
      <c r="N6" s="1">
        <v>17</v>
      </c>
      <c r="O6" s="1">
        <v>20</v>
      </c>
      <c r="P6" s="1">
        <v>6</v>
      </c>
      <c r="Q6" s="1" t="s">
        <v>28</v>
      </c>
      <c r="R6" s="1" t="s">
        <v>29</v>
      </c>
      <c r="S6" s="1" t="s">
        <v>35</v>
      </c>
      <c r="T6" s="1">
        <v>0</v>
      </c>
      <c r="U6" s="1"/>
      <c r="V6" s="10">
        <v>0</v>
      </c>
      <c r="W6" s="1">
        <v>3</v>
      </c>
      <c r="X6" s="1">
        <v>0</v>
      </c>
      <c r="Y6" s="1">
        <f t="shared" si="4"/>
        <v>4</v>
      </c>
      <c r="Z6" s="1">
        <f t="shared" si="5"/>
        <v>1</v>
      </c>
    </row>
    <row r="7" spans="1:26" x14ac:dyDescent="0.25">
      <c r="A7" s="12">
        <v>40555485116</v>
      </c>
      <c r="B7" s="12">
        <v>4541351503</v>
      </c>
      <c r="C7" s="12" t="s">
        <v>124</v>
      </c>
      <c r="D7" s="12">
        <v>1</v>
      </c>
      <c r="E7" s="12" t="s">
        <v>30</v>
      </c>
      <c r="G7" s="12">
        <v>1</v>
      </c>
      <c r="H7" s="12" t="s">
        <v>24</v>
      </c>
      <c r="I7" s="13" t="s">
        <v>138</v>
      </c>
      <c r="J7" s="13" t="s">
        <v>139</v>
      </c>
      <c r="K7" s="13">
        <v>0</v>
      </c>
      <c r="L7" s="13">
        <v>1</v>
      </c>
      <c r="M7" s="13">
        <v>1</v>
      </c>
      <c r="N7" s="13">
        <v>17</v>
      </c>
      <c r="O7" s="13">
        <v>20</v>
      </c>
      <c r="P7" s="13">
        <v>6</v>
      </c>
      <c r="Q7" s="13" t="s">
        <v>28</v>
      </c>
      <c r="R7" s="13" t="s">
        <v>29</v>
      </c>
      <c r="S7" s="13" t="s">
        <v>35</v>
      </c>
      <c r="T7" s="13">
        <v>0</v>
      </c>
      <c r="U7" s="13"/>
      <c r="V7" s="13">
        <v>0</v>
      </c>
      <c r="W7" s="13">
        <v>3</v>
      </c>
      <c r="X7" s="13">
        <v>0</v>
      </c>
      <c r="Y7" s="13">
        <f t="shared" si="4"/>
        <v>4</v>
      </c>
      <c r="Z7" s="13">
        <f t="shared" si="5"/>
        <v>1</v>
      </c>
    </row>
    <row r="8" spans="1:26" x14ac:dyDescent="0.25">
      <c r="A8" s="12">
        <v>40555468807</v>
      </c>
      <c r="B8" s="12">
        <v>4541333239</v>
      </c>
      <c r="C8" s="12" t="s">
        <v>125</v>
      </c>
      <c r="D8" s="12">
        <v>1</v>
      </c>
      <c r="E8" s="12" t="s">
        <v>30</v>
      </c>
      <c r="G8" s="12">
        <v>1</v>
      </c>
      <c r="H8" s="12" t="s">
        <v>24</v>
      </c>
      <c r="I8" s="13" t="s">
        <v>140</v>
      </c>
      <c r="J8" s="13" t="s">
        <v>141</v>
      </c>
      <c r="K8" s="13">
        <v>0</v>
      </c>
      <c r="L8" s="13">
        <v>1</v>
      </c>
      <c r="M8" s="13">
        <v>1</v>
      </c>
      <c r="N8" s="13">
        <v>17</v>
      </c>
      <c r="O8" s="13">
        <v>20</v>
      </c>
      <c r="P8" s="13">
        <v>6</v>
      </c>
      <c r="Q8" s="13" t="s">
        <v>28</v>
      </c>
      <c r="R8" s="13" t="s">
        <v>29</v>
      </c>
      <c r="S8" s="13" t="s">
        <v>35</v>
      </c>
      <c r="T8" s="13">
        <v>0</v>
      </c>
      <c r="U8" s="13"/>
      <c r="V8" s="13">
        <v>0</v>
      </c>
      <c r="W8" s="13">
        <v>3</v>
      </c>
      <c r="X8" s="13">
        <v>0</v>
      </c>
      <c r="Y8" s="13">
        <f t="shared" si="4"/>
        <v>4</v>
      </c>
      <c r="Z8" s="13">
        <f t="shared" si="5"/>
        <v>1</v>
      </c>
    </row>
    <row r="9" spans="1:26" x14ac:dyDescent="0.25">
      <c r="A9" s="12">
        <v>40554940145</v>
      </c>
      <c r="B9" s="12">
        <v>4540736244</v>
      </c>
      <c r="C9" s="12" t="s">
        <v>126</v>
      </c>
      <c r="D9" s="12">
        <v>1</v>
      </c>
      <c r="E9" s="12" t="s">
        <v>30</v>
      </c>
      <c r="G9" s="12">
        <v>1</v>
      </c>
      <c r="H9" s="12" t="s">
        <v>24</v>
      </c>
      <c r="I9" s="13" t="s">
        <v>142</v>
      </c>
      <c r="J9" s="13" t="s">
        <v>143</v>
      </c>
      <c r="K9" s="13">
        <v>0</v>
      </c>
      <c r="L9" s="13">
        <v>1</v>
      </c>
      <c r="M9" s="13">
        <v>1</v>
      </c>
      <c r="N9" s="13">
        <v>17</v>
      </c>
      <c r="O9" s="13">
        <v>20</v>
      </c>
      <c r="P9" s="13">
        <v>6</v>
      </c>
      <c r="Q9" s="13" t="s">
        <v>28</v>
      </c>
      <c r="R9" s="13" t="s">
        <v>29</v>
      </c>
      <c r="S9" s="13" t="s">
        <v>35</v>
      </c>
      <c r="T9" s="13">
        <v>0</v>
      </c>
      <c r="U9" s="13"/>
      <c r="V9" s="13">
        <v>0</v>
      </c>
      <c r="W9" s="13">
        <v>3</v>
      </c>
      <c r="X9" s="13">
        <v>0</v>
      </c>
      <c r="Y9" s="13">
        <f t="shared" si="4"/>
        <v>4</v>
      </c>
      <c r="Z9" s="13">
        <f t="shared" si="5"/>
        <v>1</v>
      </c>
    </row>
    <row r="10" spans="1:26" x14ac:dyDescent="0.25">
      <c r="A10" s="12">
        <v>40554303905</v>
      </c>
      <c r="B10" s="12">
        <v>4540017995</v>
      </c>
      <c r="C10" s="12" t="s">
        <v>95</v>
      </c>
      <c r="D10" s="12">
        <v>1</v>
      </c>
      <c r="E10" s="12" t="s">
        <v>30</v>
      </c>
      <c r="G10" s="12">
        <v>1</v>
      </c>
      <c r="H10" s="12" t="s">
        <v>24</v>
      </c>
      <c r="I10" s="13" t="s">
        <v>144</v>
      </c>
      <c r="J10" s="13" t="s">
        <v>145</v>
      </c>
      <c r="K10" s="13">
        <v>0</v>
      </c>
      <c r="L10" s="13">
        <v>1</v>
      </c>
      <c r="M10" s="13">
        <v>1</v>
      </c>
      <c r="N10" s="13">
        <v>17</v>
      </c>
      <c r="O10" s="13">
        <v>20</v>
      </c>
      <c r="P10" s="13">
        <v>6</v>
      </c>
      <c r="Q10" s="13" t="s">
        <v>28</v>
      </c>
      <c r="R10" s="13" t="s">
        <v>29</v>
      </c>
      <c r="S10" s="13" t="s">
        <v>35</v>
      </c>
      <c r="T10" s="13">
        <v>0</v>
      </c>
      <c r="U10" s="13"/>
      <c r="V10" s="10">
        <v>0</v>
      </c>
      <c r="W10" s="10">
        <v>3</v>
      </c>
      <c r="X10" s="10">
        <v>0</v>
      </c>
      <c r="Y10" s="13">
        <f t="shared" ref="Y10:Y11" si="6">VLOOKUP(E10,T_OPERADORES,2,FALSE)</f>
        <v>4</v>
      </c>
      <c r="Z10" s="13">
        <f t="shared" ref="Z10:Z11" si="7">VLOOKUP(H10,T_TIPO_ENVIO,2,FALSE)</f>
        <v>1</v>
      </c>
    </row>
    <row r="11" spans="1:26" x14ac:dyDescent="0.25">
      <c r="A11" s="12">
        <v>4536771916</v>
      </c>
      <c r="B11" s="12">
        <v>4536771916</v>
      </c>
      <c r="C11" s="12" t="s">
        <v>127</v>
      </c>
      <c r="D11" s="12">
        <v>1</v>
      </c>
      <c r="E11" s="12" t="s">
        <v>30</v>
      </c>
      <c r="G11" s="12">
        <v>1</v>
      </c>
      <c r="H11" s="12" t="s">
        <v>24</v>
      </c>
      <c r="I11" s="13" t="s">
        <v>146</v>
      </c>
      <c r="J11" s="13" t="s">
        <v>147</v>
      </c>
      <c r="K11" s="13">
        <v>4536771916</v>
      </c>
      <c r="L11" s="13">
        <v>1</v>
      </c>
      <c r="M11" s="13">
        <v>1</v>
      </c>
      <c r="N11" s="13">
        <v>17</v>
      </c>
      <c r="O11" s="13">
        <v>20</v>
      </c>
      <c r="P11" s="13">
        <v>6</v>
      </c>
      <c r="Q11" s="13" t="s">
        <v>28</v>
      </c>
      <c r="R11" s="13" t="s">
        <v>29</v>
      </c>
      <c r="S11" s="13" t="s">
        <v>35</v>
      </c>
      <c r="T11" s="13">
        <v>0</v>
      </c>
      <c r="U11" s="13"/>
      <c r="V11" s="10">
        <v>0</v>
      </c>
      <c r="W11" s="13">
        <v>3</v>
      </c>
      <c r="X11" s="13">
        <v>0</v>
      </c>
      <c r="Y11" s="13">
        <f t="shared" si="6"/>
        <v>4</v>
      </c>
      <c r="Z11" s="13">
        <f t="shared" si="7"/>
        <v>1</v>
      </c>
    </row>
  </sheetData>
  <conditionalFormatting sqref="C2:C3">
    <cfRule type="duplicateValues" dxfId="16" priority="336"/>
  </conditionalFormatting>
  <conditionalFormatting sqref="C1:C1048576">
    <cfRule type="duplicateValues" dxfId="15" priority="371"/>
  </conditionalFormatting>
  <conditionalFormatting sqref="C4:C1048576">
    <cfRule type="duplicateValues" dxfId="14" priority="456"/>
  </conditionalFormatting>
  <conditionalFormatting sqref="B2:B3">
    <cfRule type="duplicateValues" dxfId="13" priority="464"/>
  </conditionalFormatting>
  <conditionalFormatting sqref="A2:A3">
    <cfRule type="duplicateValues" dxfId="12" priority="82"/>
  </conditionalFormatting>
  <conditionalFormatting sqref="A2:A3">
    <cfRule type="duplicateValues" dxfId="11" priority="83"/>
  </conditionalFormatting>
  <conditionalFormatting sqref="A2:A3">
    <cfRule type="duplicateValues" dxfId="10" priority="84"/>
  </conditionalFormatting>
  <conditionalFormatting sqref="B3">
    <cfRule type="duplicateValues" dxfId="9" priority="64"/>
  </conditionalFormatting>
  <conditionalFormatting sqref="A3">
    <cfRule type="duplicateValues" dxfId="8" priority="61"/>
  </conditionalFormatting>
  <conditionalFormatting sqref="A3">
    <cfRule type="duplicateValues" dxfId="7" priority="62"/>
  </conditionalFormatting>
  <conditionalFormatting sqref="A3">
    <cfRule type="duplicateValues" dxfId="6" priority="63"/>
  </conditionalFormatting>
  <conditionalFormatting sqref="B3">
    <cfRule type="duplicateValues" dxfId="5" priority="65"/>
  </conditionalFormatting>
  <conditionalFormatting sqref="B3">
    <cfRule type="duplicateValues" dxfId="4" priority="66"/>
  </conditionalFormatting>
  <conditionalFormatting sqref="B1:B1048576">
    <cfRule type="duplicateValues" dxfId="3" priority="829"/>
  </conditionalFormatting>
  <conditionalFormatting sqref="B1:B1048576">
    <cfRule type="duplicateValues" dxfId="2" priority="832"/>
  </conditionalFormatting>
  <conditionalFormatting sqref="A1 A4:A1048576">
    <cfRule type="duplicateValues" dxfId="1" priority="835"/>
  </conditionalFormatting>
  <conditionalFormatting sqref="A1 A4:A1048576">
    <cfRule type="duplicateValues" dxfId="0" priority="839"/>
  </conditionalFormatting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2" sqref="D2"/>
    </sheetView>
  </sheetViews>
  <sheetFormatPr baseColWidth="10" defaultRowHeight="15" x14ac:dyDescent="0.25"/>
  <cols>
    <col min="1" max="1" width="15.7109375" bestFit="1" customWidth="1"/>
    <col min="4" max="4" width="12.140625" bestFit="1" customWidth="1"/>
  </cols>
  <sheetData>
    <row r="1" spans="1:5" x14ac:dyDescent="0.25">
      <c r="A1" s="11" t="s">
        <v>11</v>
      </c>
      <c r="B1" s="11"/>
      <c r="D1" s="11" t="s">
        <v>13</v>
      </c>
      <c r="E1" s="11"/>
    </row>
    <row r="2" spans="1:5" x14ac:dyDescent="0.25">
      <c r="A2" t="s">
        <v>7</v>
      </c>
      <c r="B2">
        <v>1</v>
      </c>
      <c r="D2" s="1" t="s">
        <v>24</v>
      </c>
      <c r="E2" s="1">
        <v>1</v>
      </c>
    </row>
    <row r="3" spans="1:5" x14ac:dyDescent="0.25">
      <c r="A3" t="s">
        <v>9</v>
      </c>
      <c r="B3" s="1">
        <v>2</v>
      </c>
      <c r="D3" s="1" t="s">
        <v>25</v>
      </c>
      <c r="E3" s="1">
        <v>2</v>
      </c>
    </row>
    <row r="4" spans="1:5" x14ac:dyDescent="0.25">
      <c r="A4" t="s">
        <v>10</v>
      </c>
      <c r="B4" s="1">
        <v>3</v>
      </c>
      <c r="D4" s="1" t="s">
        <v>34</v>
      </c>
      <c r="E4" s="1">
        <v>4</v>
      </c>
    </row>
    <row r="5" spans="1:5" x14ac:dyDescent="0.25">
      <c r="A5" s="1" t="s">
        <v>30</v>
      </c>
      <c r="B5" s="1">
        <v>4</v>
      </c>
    </row>
    <row r="6" spans="1:5" x14ac:dyDescent="0.25">
      <c r="A6" t="s">
        <v>12</v>
      </c>
      <c r="B6" s="1">
        <v>5</v>
      </c>
    </row>
    <row r="7" spans="1:5" x14ac:dyDescent="0.25">
      <c r="A7" s="1" t="s">
        <v>32</v>
      </c>
      <c r="B7" s="1">
        <v>6</v>
      </c>
    </row>
    <row r="8" spans="1:5" x14ac:dyDescent="0.25">
      <c r="A8" t="s">
        <v>33</v>
      </c>
      <c r="B8">
        <v>7</v>
      </c>
    </row>
  </sheetData>
  <mergeCells count="2">
    <mergeCell ref="A1:B1"/>
    <mergeCell ref="D1:E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K2" sqref="K2:M31"/>
    </sheetView>
  </sheetViews>
  <sheetFormatPr baseColWidth="10" defaultRowHeight="15" x14ac:dyDescent="0.25"/>
  <cols>
    <col min="1" max="1" width="12" bestFit="1" customWidth="1"/>
    <col min="3" max="3" width="18" bestFit="1" customWidth="1"/>
  </cols>
  <sheetData>
    <row r="2" spans="1:13" x14ac:dyDescent="0.25">
      <c r="A2">
        <v>40526228190</v>
      </c>
      <c r="B2">
        <v>4508096248</v>
      </c>
      <c r="C2" t="s">
        <v>40</v>
      </c>
      <c r="D2">
        <v>1</v>
      </c>
      <c r="E2" t="s">
        <v>36</v>
      </c>
      <c r="F2" s="7">
        <v>44305</v>
      </c>
      <c r="J2" s="1"/>
      <c r="K2" t="s">
        <v>41</v>
      </c>
      <c r="L2" t="s">
        <v>42</v>
      </c>
      <c r="M2">
        <v>40526228190</v>
      </c>
    </row>
    <row r="3" spans="1:13" x14ac:dyDescent="0.25">
      <c r="A3">
        <v>40526099231</v>
      </c>
      <c r="B3">
        <v>4507948980</v>
      </c>
      <c r="C3" t="s">
        <v>43</v>
      </c>
      <c r="D3">
        <v>1</v>
      </c>
      <c r="E3" t="s">
        <v>36</v>
      </c>
      <c r="F3" s="7">
        <v>44305</v>
      </c>
      <c r="J3" s="1"/>
      <c r="K3" t="s">
        <v>44</v>
      </c>
      <c r="L3" t="s">
        <v>45</v>
      </c>
      <c r="M3">
        <v>40526099231</v>
      </c>
    </row>
    <row r="4" spans="1:13" x14ac:dyDescent="0.25">
      <c r="A4">
        <v>40525111738</v>
      </c>
      <c r="B4">
        <v>4506837014</v>
      </c>
      <c r="C4" t="s">
        <v>39</v>
      </c>
      <c r="D4">
        <v>1</v>
      </c>
      <c r="E4" t="s">
        <v>36</v>
      </c>
      <c r="F4" s="7">
        <v>44305</v>
      </c>
      <c r="J4" s="1"/>
      <c r="K4" t="s">
        <v>46</v>
      </c>
      <c r="L4" t="s">
        <v>47</v>
      </c>
      <c r="M4">
        <v>40525111738</v>
      </c>
    </row>
    <row r="5" spans="1:13" x14ac:dyDescent="0.25">
      <c r="A5">
        <v>40525033754</v>
      </c>
      <c r="B5">
        <v>4506748101</v>
      </c>
      <c r="C5" t="s">
        <v>48</v>
      </c>
      <c r="D5">
        <v>1</v>
      </c>
      <c r="E5" t="s">
        <v>36</v>
      </c>
      <c r="F5" s="7">
        <v>44305</v>
      </c>
      <c r="J5" s="1"/>
      <c r="K5" t="s">
        <v>49</v>
      </c>
      <c r="L5" t="s">
        <v>50</v>
      </c>
      <c r="M5">
        <v>40525033754</v>
      </c>
    </row>
    <row r="6" spans="1:13" x14ac:dyDescent="0.25">
      <c r="C6" t="s">
        <v>51</v>
      </c>
      <c r="D6">
        <v>1</v>
      </c>
      <c r="E6" t="s">
        <v>36</v>
      </c>
      <c r="F6" s="7">
        <v>44305</v>
      </c>
      <c r="J6" s="1"/>
    </row>
    <row r="7" spans="1:13" x14ac:dyDescent="0.25">
      <c r="A7">
        <v>40524875384</v>
      </c>
      <c r="B7">
        <v>4506562941</v>
      </c>
      <c r="C7" t="s">
        <v>52</v>
      </c>
      <c r="D7">
        <v>1</v>
      </c>
      <c r="E7" t="s">
        <v>36</v>
      </c>
      <c r="F7" s="7">
        <v>44305</v>
      </c>
      <c r="J7" s="1"/>
      <c r="K7" t="s">
        <v>53</v>
      </c>
      <c r="L7" t="s">
        <v>54</v>
      </c>
      <c r="M7">
        <v>40524875384</v>
      </c>
    </row>
    <row r="8" spans="1:13" x14ac:dyDescent="0.25">
      <c r="A8">
        <v>40524530482</v>
      </c>
      <c r="B8">
        <v>4506172345</v>
      </c>
      <c r="C8" t="s">
        <v>55</v>
      </c>
      <c r="D8">
        <v>1</v>
      </c>
      <c r="E8" t="s">
        <v>36</v>
      </c>
      <c r="F8" s="7">
        <v>44305</v>
      </c>
      <c r="J8" s="1"/>
      <c r="K8" t="s">
        <v>56</v>
      </c>
      <c r="L8" t="s">
        <v>57</v>
      </c>
      <c r="M8">
        <v>40524530482</v>
      </c>
    </row>
    <row r="9" spans="1:13" x14ac:dyDescent="0.25">
      <c r="A9">
        <v>40524236350</v>
      </c>
      <c r="B9">
        <v>4505834791</v>
      </c>
      <c r="C9" t="s">
        <v>38</v>
      </c>
      <c r="D9">
        <v>1</v>
      </c>
      <c r="E9" t="s">
        <v>36</v>
      </c>
      <c r="F9" s="7">
        <v>44305</v>
      </c>
      <c r="J9" s="1"/>
      <c r="K9" t="s">
        <v>58</v>
      </c>
      <c r="L9" t="s">
        <v>59</v>
      </c>
      <c r="M9">
        <v>40524236350</v>
      </c>
    </row>
    <row r="10" spans="1:13" x14ac:dyDescent="0.25">
      <c r="A10">
        <v>40524094587</v>
      </c>
      <c r="B10">
        <v>4505666961</v>
      </c>
      <c r="C10" t="s">
        <v>60</v>
      </c>
      <c r="D10">
        <v>1</v>
      </c>
      <c r="E10" t="s">
        <v>36</v>
      </c>
      <c r="F10" s="7">
        <v>44305</v>
      </c>
      <c r="J10" s="1"/>
      <c r="K10" t="s">
        <v>61</v>
      </c>
      <c r="L10" t="s">
        <v>62</v>
      </c>
      <c r="M10">
        <v>40524094587</v>
      </c>
    </row>
    <row r="11" spans="1:13" x14ac:dyDescent="0.25">
      <c r="C11" t="s">
        <v>63</v>
      </c>
      <c r="D11">
        <v>1</v>
      </c>
      <c r="E11" t="s">
        <v>36</v>
      </c>
      <c r="F11" s="7">
        <v>44305</v>
      </c>
      <c r="J11" s="1"/>
    </row>
    <row r="12" spans="1:13" x14ac:dyDescent="0.25">
      <c r="C12" t="s">
        <v>64</v>
      </c>
      <c r="D12">
        <v>1</v>
      </c>
      <c r="E12" t="s">
        <v>36</v>
      </c>
      <c r="F12" s="7">
        <v>44305</v>
      </c>
      <c r="J12" s="1"/>
    </row>
    <row r="13" spans="1:13" x14ac:dyDescent="0.25">
      <c r="A13">
        <v>40524032095</v>
      </c>
      <c r="B13">
        <v>4505604636</v>
      </c>
      <c r="C13" t="s">
        <v>65</v>
      </c>
      <c r="D13">
        <v>1</v>
      </c>
      <c r="E13" t="s">
        <v>36</v>
      </c>
      <c r="F13" s="7">
        <v>44305</v>
      </c>
      <c r="J13" s="1"/>
      <c r="K13" t="s">
        <v>66</v>
      </c>
      <c r="L13" t="s">
        <v>67</v>
      </c>
      <c r="M13">
        <v>40524032095</v>
      </c>
    </row>
    <row r="14" spans="1:13" x14ac:dyDescent="0.25">
      <c r="A14">
        <v>40523993572</v>
      </c>
      <c r="B14">
        <v>4505562076</v>
      </c>
      <c r="C14" t="s">
        <v>68</v>
      </c>
      <c r="D14">
        <v>1</v>
      </c>
      <c r="E14" t="s">
        <v>36</v>
      </c>
      <c r="F14" s="7">
        <v>44305</v>
      </c>
      <c r="J14" s="1"/>
      <c r="K14" t="s">
        <v>69</v>
      </c>
      <c r="L14" t="s">
        <v>70</v>
      </c>
      <c r="M14">
        <v>40523993572</v>
      </c>
    </row>
    <row r="15" spans="1:13" x14ac:dyDescent="0.25">
      <c r="A15">
        <v>40523886241</v>
      </c>
      <c r="B15">
        <v>4505439684</v>
      </c>
      <c r="C15" t="s">
        <v>71</v>
      </c>
      <c r="D15">
        <v>1</v>
      </c>
      <c r="E15" t="s">
        <v>36</v>
      </c>
      <c r="F15" s="7">
        <v>44305</v>
      </c>
      <c r="J15" s="1"/>
      <c r="K15" t="s">
        <v>72</v>
      </c>
      <c r="L15" t="s">
        <v>73</v>
      </c>
      <c r="M15">
        <v>40523886241</v>
      </c>
    </row>
    <row r="16" spans="1:13" x14ac:dyDescent="0.25">
      <c r="A16">
        <v>40523340733</v>
      </c>
      <c r="B16">
        <v>4504809746</v>
      </c>
      <c r="C16" t="s">
        <v>65</v>
      </c>
      <c r="D16">
        <v>1</v>
      </c>
      <c r="E16" t="s">
        <v>36</v>
      </c>
      <c r="F16" s="7">
        <v>44305</v>
      </c>
      <c r="K16" t="s">
        <v>74</v>
      </c>
      <c r="L16" t="s">
        <v>75</v>
      </c>
      <c r="M16">
        <v>40523340733</v>
      </c>
    </row>
    <row r="17" spans="1:13" x14ac:dyDescent="0.25">
      <c r="A17">
        <v>40523241897</v>
      </c>
      <c r="B17">
        <v>4504703265</v>
      </c>
      <c r="C17" t="s">
        <v>76</v>
      </c>
      <c r="D17">
        <v>1</v>
      </c>
      <c r="E17" t="s">
        <v>36</v>
      </c>
      <c r="F17" s="7">
        <v>44305</v>
      </c>
      <c r="K17" t="s">
        <v>77</v>
      </c>
      <c r="L17" t="s">
        <v>78</v>
      </c>
      <c r="M17">
        <v>40523241897</v>
      </c>
    </row>
    <row r="18" spans="1:13" x14ac:dyDescent="0.25">
      <c r="A18">
        <v>40522955816</v>
      </c>
      <c r="B18">
        <v>4504374865</v>
      </c>
      <c r="C18" t="s">
        <v>43</v>
      </c>
      <c r="D18">
        <v>1</v>
      </c>
      <c r="E18" t="s">
        <v>36</v>
      </c>
      <c r="F18" s="7">
        <v>44305</v>
      </c>
      <c r="K18" t="s">
        <v>79</v>
      </c>
      <c r="L18" t="s">
        <v>80</v>
      </c>
      <c r="M18">
        <v>40522955816</v>
      </c>
    </row>
    <row r="19" spans="1:13" x14ac:dyDescent="0.25">
      <c r="A19">
        <v>40522913732</v>
      </c>
      <c r="B19">
        <v>4504331038</v>
      </c>
      <c r="C19" t="s">
        <v>81</v>
      </c>
      <c r="D19">
        <v>1</v>
      </c>
      <c r="E19" t="s">
        <v>36</v>
      </c>
      <c r="F19" s="7">
        <v>44305</v>
      </c>
      <c r="H19" s="8"/>
      <c r="K19" t="s">
        <v>82</v>
      </c>
      <c r="L19" t="s">
        <v>83</v>
      </c>
      <c r="M19">
        <v>40522913732</v>
      </c>
    </row>
    <row r="20" spans="1:13" x14ac:dyDescent="0.25">
      <c r="A20">
        <v>40522510981</v>
      </c>
      <c r="B20">
        <v>4503863956</v>
      </c>
      <c r="C20" t="s">
        <v>84</v>
      </c>
      <c r="D20">
        <v>1</v>
      </c>
      <c r="E20" t="s">
        <v>36</v>
      </c>
      <c r="F20" s="7">
        <v>44305</v>
      </c>
      <c r="K20" t="s">
        <v>85</v>
      </c>
      <c r="L20" t="s">
        <v>86</v>
      </c>
      <c r="M20">
        <v>40522510981</v>
      </c>
    </row>
    <row r="21" spans="1:13" x14ac:dyDescent="0.25">
      <c r="A21">
        <v>40522422562</v>
      </c>
      <c r="B21">
        <v>4503771756</v>
      </c>
      <c r="C21" t="s">
        <v>87</v>
      </c>
      <c r="D21">
        <v>1</v>
      </c>
      <c r="E21" t="s">
        <v>36</v>
      </c>
      <c r="F21" s="7">
        <v>44305</v>
      </c>
      <c r="K21" t="s">
        <v>88</v>
      </c>
      <c r="L21" t="s">
        <v>89</v>
      </c>
      <c r="M21">
        <v>40522422562</v>
      </c>
    </row>
    <row r="22" spans="1:13" x14ac:dyDescent="0.25">
      <c r="A22">
        <v>40522024735</v>
      </c>
      <c r="B22">
        <v>4503316316</v>
      </c>
      <c r="C22" t="s">
        <v>90</v>
      </c>
      <c r="D22">
        <v>1</v>
      </c>
      <c r="E22" t="s">
        <v>36</v>
      </c>
      <c r="F22" s="7">
        <v>44305</v>
      </c>
      <c r="K22" t="s">
        <v>91</v>
      </c>
      <c r="L22" t="s">
        <v>92</v>
      </c>
      <c r="M22">
        <v>40522024735</v>
      </c>
    </row>
    <row r="23" spans="1:13" x14ac:dyDescent="0.25">
      <c r="A23">
        <v>40522022735</v>
      </c>
      <c r="B23">
        <v>4503313791</v>
      </c>
      <c r="C23" t="s">
        <v>76</v>
      </c>
      <c r="D23">
        <v>1</v>
      </c>
      <c r="E23" t="s">
        <v>36</v>
      </c>
      <c r="F23" s="7">
        <v>44305</v>
      </c>
      <c r="K23" t="s">
        <v>93</v>
      </c>
      <c r="L23" t="s">
        <v>94</v>
      </c>
      <c r="M23">
        <v>40522022735</v>
      </c>
    </row>
    <row r="24" spans="1:13" x14ac:dyDescent="0.25">
      <c r="A24">
        <v>40521479578</v>
      </c>
      <c r="B24">
        <v>4502696901</v>
      </c>
      <c r="C24" t="s">
        <v>95</v>
      </c>
      <c r="D24">
        <v>1</v>
      </c>
      <c r="E24" t="s">
        <v>36</v>
      </c>
      <c r="F24" s="7">
        <v>44305</v>
      </c>
      <c r="K24" t="s">
        <v>96</v>
      </c>
      <c r="L24" t="s">
        <v>97</v>
      </c>
      <c r="M24">
        <v>40521479578</v>
      </c>
    </row>
    <row r="25" spans="1:13" x14ac:dyDescent="0.25">
      <c r="A25">
        <v>40521433878</v>
      </c>
      <c r="B25">
        <v>4502640970</v>
      </c>
      <c r="C25" t="s">
        <v>37</v>
      </c>
      <c r="D25">
        <v>2</v>
      </c>
      <c r="E25" t="s">
        <v>36</v>
      </c>
      <c r="F25" s="7">
        <v>44305</v>
      </c>
      <c r="K25" t="s">
        <v>98</v>
      </c>
      <c r="L25" t="s">
        <v>99</v>
      </c>
      <c r="M25">
        <v>40521433878</v>
      </c>
    </row>
    <row r="26" spans="1:13" x14ac:dyDescent="0.25">
      <c r="A26">
        <v>40521373894</v>
      </c>
      <c r="B26">
        <v>4502581372</v>
      </c>
      <c r="C26" t="s">
        <v>100</v>
      </c>
      <c r="D26">
        <v>1</v>
      </c>
      <c r="E26" t="s">
        <v>36</v>
      </c>
      <c r="F26" s="7">
        <v>44305</v>
      </c>
      <c r="K26" t="s">
        <v>101</v>
      </c>
      <c r="L26" t="s">
        <v>102</v>
      </c>
      <c r="M26">
        <v>40521373894</v>
      </c>
    </row>
    <row r="27" spans="1:13" x14ac:dyDescent="0.25">
      <c r="B27">
        <v>2120</v>
      </c>
      <c r="C27" t="s">
        <v>103</v>
      </c>
      <c r="D27">
        <v>1</v>
      </c>
      <c r="E27" t="s">
        <v>36</v>
      </c>
      <c r="F27" s="7">
        <v>44305</v>
      </c>
      <c r="K27" t="s">
        <v>104</v>
      </c>
      <c r="L27" t="s">
        <v>105</v>
      </c>
      <c r="M27" t="s">
        <v>106</v>
      </c>
    </row>
    <row r="28" spans="1:13" x14ac:dyDescent="0.25">
      <c r="C28" t="s">
        <v>107</v>
      </c>
      <c r="D28">
        <v>1</v>
      </c>
      <c r="E28" t="s">
        <v>36</v>
      </c>
      <c r="F28" s="7">
        <v>44305</v>
      </c>
    </row>
    <row r="29" spans="1:13" x14ac:dyDescent="0.25">
      <c r="B29">
        <v>2113</v>
      </c>
      <c r="C29" t="s">
        <v>108</v>
      </c>
      <c r="D29">
        <v>1</v>
      </c>
      <c r="E29" t="s">
        <v>36</v>
      </c>
      <c r="F29" s="7">
        <v>44305</v>
      </c>
      <c r="K29" t="s">
        <v>109</v>
      </c>
      <c r="L29" t="s">
        <v>110</v>
      </c>
      <c r="M29" t="s">
        <v>111</v>
      </c>
    </row>
    <row r="30" spans="1:13" x14ac:dyDescent="0.25">
      <c r="A30">
        <v>40526518865</v>
      </c>
      <c r="B30">
        <v>4508423565</v>
      </c>
      <c r="C30" t="s">
        <v>43</v>
      </c>
      <c r="D30">
        <v>1</v>
      </c>
      <c r="E30" t="s">
        <v>36</v>
      </c>
      <c r="F30" s="7">
        <v>44305</v>
      </c>
      <c r="K30" t="s">
        <v>112</v>
      </c>
      <c r="L30" t="s">
        <v>113</v>
      </c>
      <c r="M30">
        <v>40526518865</v>
      </c>
    </row>
    <row r="31" spans="1:13" x14ac:dyDescent="0.25">
      <c r="A31">
        <v>40516953732</v>
      </c>
      <c r="B31">
        <v>4497572116</v>
      </c>
      <c r="C31" t="s">
        <v>81</v>
      </c>
      <c r="D31">
        <v>1</v>
      </c>
      <c r="E31" t="s">
        <v>36</v>
      </c>
      <c r="F31" s="7">
        <v>44305</v>
      </c>
      <c r="K31" t="s">
        <v>114</v>
      </c>
      <c r="L31" t="s">
        <v>115</v>
      </c>
      <c r="M31">
        <v>40516953732</v>
      </c>
    </row>
    <row r="32" spans="1:13" x14ac:dyDescent="0.25">
      <c r="F32" s="7"/>
    </row>
    <row r="33" spans="6:6" x14ac:dyDescent="0.25">
      <c r="F33" s="7"/>
    </row>
    <row r="34" spans="6:6" x14ac:dyDescent="0.25">
      <c r="F34" s="7"/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Z k u U Q F C s / 2 m A A A A + Q A A A B I A H A B D b 2 5 m a W c v U G F j a 2 F n Z S 5 4 b W w g o h g A K K A U A A A A A A A A A A A A A A A A A A A A A A A A A A A A h Y + 9 D o I w G E V f h X S n P 4 j G k I 8 y s E o 0 M T G u T a n Q C M X Q Y n k 3 B x / J V 5 B E M W y O 9 + Q M 5 7 4 e T 8 j G t g n u q r e 6 M y l i m K J A G d m V 2 l Q p G t w l 3 K K M w 0 H I q 6 h U M M n G J q M t U 1 Q 7 d 0 s I 8 d 5 j v 8 J d X 5 G I U k b O x e 4 o a 9 U K 9 J P 1 f z n U x j p h p E I c T p 8 Y H u E o x j H d r D G L K Q M y c y i 0 W T h T M q Z A F h D y o X F D r 7 i y Y b 4 H M k 8 g 3 x v 8 D V B L A w Q U A A I A C A C p m S 5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k u U S i K R 7 g O A A A A E Q A A A B M A H A B G b 3 J t d W x h c y 9 T Z W N 0 a W 9 u M S 5 t I K I Y A C i g F A A A A A A A A A A A A A A A A A A A A A A A A A A A A C t O T S 7 J z M 9 T C I b Q h t Y A U E s B A i 0 A F A A C A A g A q Z k u U Q F C s / 2 m A A A A + Q A A A B I A A A A A A A A A A A A A A A A A A A A A A E N v b m Z p Z y 9 Q Y W N r Y W d l L n h t b F B L A Q I t A B Q A A g A I A K m Z L l E P y u m r p A A A A O k A A A A T A A A A A A A A A A A A A A A A A P I A A A B b Q 2 9 u d G V u d F 9 U e X B l c 1 0 u e G 1 s U E s B A i 0 A F A A C A A g A q Z k u U S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S 6 f t T R 6 V T 5 3 B 1 Y s q S V L L A A A A A A I A A A A A A B B m A A A A A Q A A I A A A A I h o W U s 8 c S G r + 9 n b C 8 u + D b G H / d o v / c V Q d P r n L o y r b C V / A A A A A A 6 A A A A A A g A A I A A A A G C G Q j C 3 6 u T 9 K i 8 + P o f B v E r Z N c j T 9 a i D Y A K M 7 D W u z E L j U A A A A C p p 7 W 4 2 y p / b s b l W U C j C + d h + p 7 r 1 H 0 P X a c Y 1 s f h M Y d S D O I E a F Q W 8 u w + v 6 S 3 O K m O 8 f j 9 l x z v 8 z x c c / 7 A 9 O y d a r 1 Q a i p / m z Z / C E t 5 A r l l e 5 o X o Q A A A A I A L d T 7 S K Z 1 S t Y h P e p Z E w b e 9 Y E x s l r 6 k R o 4 j w x 3 S P 1 l 6 y L v v I q Y f t G 3 8 / n t t 8 D N J X J m P x 0 7 V / l g D j K F 0 i z X l y i I = < / D a t a M a s h u p > 
</file>

<file path=customXml/itemProps1.xml><?xml version="1.0" encoding="utf-8"?>
<ds:datastoreItem xmlns:ds="http://schemas.openxmlformats.org/officeDocument/2006/customXml" ds:itemID="{1B18D758-250B-48EA-ABF1-F881CF15FA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T_OPERADORES</vt:lpstr>
      <vt:lpstr>T_TIPO_ENVIO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2020-07-05T06:49:27Z</dcterms:created>
  <dcterms:modified xsi:type="dcterms:W3CDTF">2021-06-09T19:32:21Z</dcterms:modified>
</cp:coreProperties>
</file>