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Plantillas Actualizadas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Y6" i="1" l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" i="1"/>
  <c r="Z2" i="1"/>
  <c r="Y3" i="1"/>
  <c r="Z3" i="1"/>
  <c r="Y4" i="1"/>
  <c r="Z4" i="1"/>
  <c r="Y5" i="1"/>
  <c r="Z5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 xml:space="preserve">TIPO PAGO DISTRIBUCION
codigos:
CONTADO=1
AL COBRO=2
CREDITO=3
</t>
        </r>
      </text>
    </comment>
  </commentList>
</comments>
</file>

<file path=xl/sharedStrings.xml><?xml version="1.0" encoding="utf-8"?>
<sst xmlns="http://schemas.openxmlformats.org/spreadsheetml/2006/main" count="245" uniqueCount="132">
  <si>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</si>
  <si>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</si>
  <si>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</si>
  <si>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</si>
  <si>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</si>
  <si>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</si>
  <si>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</si>
  <si>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</si>
  <si>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</si>
  <si>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</si>
  <si>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</si>
  <si>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</si>
  <si>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</si>
  <si>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</si>
  <si>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</si>
  <si>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</si>
  <si>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</si>
  <si>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</si>
  <si>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</si>
  <si>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</si>
  <si>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</si>
  <si>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</si>
  <si>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</si>
  <si>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</si>
  <si>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</si>
  <si>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</si>
  <si>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</si>
  <si>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MASLOGISTICA</t>
  </si>
  <si>
    <t>Cod Servicio</t>
  </si>
  <si>
    <t>LOGI</t>
  </si>
  <si>
    <t>MERCADOLIBRE</t>
  </si>
  <si>
    <t>ACCESORIOS CELULAR</t>
  </si>
  <si>
    <t>INTERRAPIDISIMO</t>
  </si>
  <si>
    <t>XDXI0017</t>
  </si>
  <si>
    <t>Recaudo</t>
  </si>
  <si>
    <t>Tipo Pago</t>
  </si>
  <si>
    <t>Valor Pago</t>
  </si>
  <si>
    <t>EF-ZN985CBEGUS</t>
  </si>
  <si>
    <t>Manuel Alejandro Rodríguez Quintero</t>
  </si>
  <si>
    <t>Av. 2500 lotes clle 75 #45-03, Bosques De</t>
  </si>
  <si>
    <t>Pereira</t>
  </si>
  <si>
    <t>Risaralda</t>
  </si>
  <si>
    <t>FXXI0011</t>
  </si>
  <si>
    <t>Jeffrey Prada</t>
  </si>
  <si>
    <t>Carrera 95 #59-34 / apartamento 501 torre 2B - Valle del Lili, Cali, Valle Del Cauca</t>
  </si>
  <si>
    <t>Cali</t>
  </si>
  <si>
    <t>Valle Del Cauca</t>
  </si>
  <si>
    <t>ESXI0003</t>
  </si>
  <si>
    <t>FXXI0036</t>
  </si>
  <si>
    <t>juan sebastian poveda rojas</t>
  </si>
  <si>
    <t>Calle 83 con CRA 3sur #SN-SN / Conjunto Chaquen Casa 11, Frente al colegio Ciudad Luz - Ciudad Luz, Ibagué, Tolima</t>
  </si>
  <si>
    <t>Ibagué</t>
  </si>
  <si>
    <t>Tolima</t>
  </si>
  <si>
    <t>FXXI0017</t>
  </si>
  <si>
    <t>Santiago Suárez Vasco</t>
  </si>
  <si>
    <t>Calle 31B #53-50 / Interior 202 - Samaria, Itaguí, Antioquia</t>
  </si>
  <si>
    <t>Itaguí</t>
  </si>
  <si>
    <t>Antioquia</t>
  </si>
  <si>
    <t>FXXI0012</t>
  </si>
  <si>
    <t>GABRIEL CARDONA</t>
  </si>
  <si>
    <t>Carrera 50 #5-173 / Bloque 45, Apto. 401. Portería 3 Unidad Residencial Santiago De Cali - Nueva Tequendama, Cali, Valle Del Cauca</t>
  </si>
  <si>
    <t>XDXI0028</t>
  </si>
  <si>
    <t>Loren's Yiset</t>
  </si>
  <si>
    <t>Calle 2 #6-07 / lucitania, Carmen De Apicalá, Tolima</t>
  </si>
  <si>
    <t>Carmen De Apicalá</t>
  </si>
  <si>
    <t>EP-DG950CBE-BULK</t>
  </si>
  <si>
    <t>Duvan Perez</t>
  </si>
  <si>
    <t>Carrera 13A #10A-23 / Cerca Al Puestl De Salud De Villa Gorgona - Villa Zolano, Villa Gorgona, Valle Del Cauca</t>
  </si>
  <si>
    <t>Villa Gorgona</t>
  </si>
  <si>
    <t>XDSG0027</t>
  </si>
  <si>
    <t>Elias Mauricio Ruiz Calderon</t>
  </si>
  <si>
    <t>Calle 50 #18-54 / Colombia, Barrancabermeja, Santander</t>
  </si>
  <si>
    <t>Barrancabermeja</t>
  </si>
  <si>
    <t>Santander</t>
  </si>
  <si>
    <t>jhon felipe cardona</t>
  </si>
  <si>
    <t>Calle 10 #6-18-104 / Las vegas, La Unión, Antioquia</t>
  </si>
  <si>
    <t>La Unión</t>
  </si>
  <si>
    <t>FSSG0091</t>
  </si>
  <si>
    <t>Brandon Loaiza Grisales</t>
  </si>
  <si>
    <t>Cra 41 #40 G Sur-42 / Drogueria Envioferta - El Dorado, Envigado, Antioquia</t>
  </si>
  <si>
    <t>Envigado</t>
  </si>
  <si>
    <t>EP-TA50JWS-BULK</t>
  </si>
  <si>
    <t>Narlys Gonzalez</t>
  </si>
  <si>
    <t>Carrera 15 #5-44-SN / Barrio San Francisco Diagonal al colegio Santa rita - San Francisco, Sabanagrande, Atlantico</t>
  </si>
  <si>
    <t>Sabanagrande</t>
  </si>
  <si>
    <t>Atlantico</t>
  </si>
  <si>
    <t>ACS00439</t>
  </si>
  <si>
    <t>JUAN CARLOS QUINTERO DE LA ESPRIELLA</t>
  </si>
  <si>
    <t>Manga Calle 27B La Cabaña #24-64 / Manga, Cartagena De Indias, Bolivar</t>
  </si>
  <si>
    <t>Cartagena De Indias</t>
  </si>
  <si>
    <t>Bolivar</t>
  </si>
  <si>
    <t>OXSG0025</t>
  </si>
  <si>
    <t>Giuseppe Altare</t>
  </si>
  <si>
    <t>Calle 96 #71-165 / Edificio Altares Apto 302 - 3B - Rio Alto, Barranquilla, Atlantico</t>
  </si>
  <si>
    <t>Barranquilla</t>
  </si>
  <si>
    <t>042CS20511</t>
  </si>
  <si>
    <t>Alirio Gutierrez Bonilla</t>
  </si>
  <si>
    <t>carrera 6 bis este #81c-49 sur / casa - compostela, Usme, Bogotá D.C.</t>
  </si>
  <si>
    <t>Usme</t>
  </si>
  <si>
    <t>Bogotá D.C.</t>
  </si>
  <si>
    <t>XDXI0008</t>
  </si>
  <si>
    <t>Diana Ramos</t>
  </si>
  <si>
    <t>Calle 2 Sur #10b-08 / 2 Piso - Coincer, El Cerrito, Valle Del Cauca</t>
  </si>
  <si>
    <t>El Cerrito</t>
  </si>
  <si>
    <t>ESXI0005</t>
  </si>
  <si>
    <t>FXXI0027</t>
  </si>
  <si>
    <t>ANDRES IBAÑEZ</t>
  </si>
  <si>
    <t>Carrera 7 #30 b-139 / Centro comercial gran plaza SOACHA sótano 003 davivienda SERT SOACHA, - Soacha, Cundinamarca</t>
  </si>
  <si>
    <t>Soacha</t>
  </si>
  <si>
    <t>Cundinamarca</t>
  </si>
  <si>
    <t>John Stevan Ospina Calle</t>
  </si>
  <si>
    <t>Carrera 63 B #62-50 / Urbanización El Vergel, cerca a la Iglesia Santa María Goretti - Playa Rica, Bello, Antioquia</t>
  </si>
  <si>
    <t>Bello</t>
  </si>
  <si>
    <t>FSSG0082</t>
  </si>
  <si>
    <t>Monica Cifuentes</t>
  </si>
  <si>
    <t>Calle 34 #100A-135 / TORRE 4 APTO 401 - VALLE DEL LILI, Cali, Valle Del Cauca</t>
  </si>
  <si>
    <t>BASG0007</t>
  </si>
  <si>
    <t>diego montoya</t>
  </si>
  <si>
    <t>Calle 5 #76a-97 / Torre 1 Apto 401 Unidad El Altillo - Belen La Mota, Medellín, Antioquia</t>
  </si>
  <si>
    <t>Medellín</t>
  </si>
  <si>
    <t>JOSE DAVID RIVERA ROJAS</t>
  </si>
  <si>
    <t>Carrera 1 # 10 C 55 #SN-SN / Casa 39 A - Villas De Altagracia, Jamundí, Valle Del Cauca</t>
  </si>
  <si>
    <t>Jamundí</t>
  </si>
  <si>
    <t>Edwin Rey Barrios</t>
  </si>
  <si>
    <t>Carrera 27 #23A-18 / Drogueria Carare - El Salitre, Yopal, Casanare</t>
  </si>
  <si>
    <t>Yopal</t>
  </si>
  <si>
    <t>Casanare</t>
  </si>
  <si>
    <t>Jose Daniel Martinez Martinez</t>
  </si>
  <si>
    <t>Carrera 5b #46-176-SN / En mi casa, preguntar por José Daniel Martínez o Maritza Noriega - Santuario, Barranquilla, Atlantico</t>
  </si>
  <si>
    <t>Andrey Delgado</t>
  </si>
  <si>
    <t>Transversal 77 #7A-SN, Castilla</t>
  </si>
  <si>
    <t>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</si>
</sst>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5" fillId="5" borderId="2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tabSelected="1" topLeftCell="J1" workbookViewId="0">
      <pane ySplit="1" topLeftCell="A2" activePane="bottomLeft" state="frozen"/>
      <selection pane="bottomLeft" activeCell="J28" sqref="A28:XFD166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7" width="18.7109375" style="1" customWidth="1"/>
    <col min="8" max="8" width="14.28515625" style="1" customWidth="1"/>
    <col min="9" max="9" width="24.42578125" customWidth="1"/>
    <col min="10" max="10" width="24.7109375" customWidth="1"/>
    <col min="11" max="11" width="19.85546875" style="1" bestFit="1" customWidth="1"/>
    <col min="12" max="12" width="18.28515625" bestFit="1" customWidth="1"/>
    <col min="17" max="17" width="18" bestFit="1" customWidth="1"/>
    <col min="18" max="18" width="26.28515625" bestFit="1" customWidth="1"/>
    <col min="19" max="19" width="17.28515625" bestFit="1" customWidth="1"/>
    <col min="20" max="20" width="17.140625" bestFit="1" customWidth="1"/>
    <col min="21" max="21" width="16.5703125" bestFit="1" customWidth="1"/>
    <col min="22" max="22" width="10" style="1" bestFit="1" customWidth="1"/>
    <col min="23" max="23" width="11.28515625" style="1" bestFit="1" customWidth="1"/>
    <col min="24" max="24" width="11.28515625" style="1" customWidth="1"/>
    <col min="25" max="25" width="11.42578125" style="1"/>
    <col min="26" max="26" width="11.85546875" style="1" bestFit="1" customWidth="1"/>
  </cols>
  <sheetData>
    <row r="1" spans="1:26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6" t="s">
        <v>28</v>
      </c>
      <c r="H1" s="4" t="s">
        <v>25</v>
      </c>
      <c r="I1" s="4" t="s">
        <v>5</v>
      </c>
      <c r="J1" s="4" t="s">
        <v>6</v>
      </c>
      <c r="K1" s="4" t="s">
        <v>19</v>
      </c>
      <c r="L1" s="4" t="s">
        <v>26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20</v>
      </c>
      <c r="T1" s="4" t="s">
        <v>21</v>
      </c>
      <c r="U1" s="4" t="s">
        <v>22</v>
      </c>
      <c r="V1" s="9" t="s">
        <v>34</v>
      </c>
      <c r="W1" s="9" t="s">
        <v>35</v>
      </c>
      <c r="X1" s="9" t="s">
        <v>36</v>
      </c>
      <c r="Y1" s="5" t="s">
        <v>8</v>
      </c>
      <c r="Z1" s="5" t="s">
        <v>25</v>
      </c>
    </row>
    <row r="2" spans="1:26" x14ac:dyDescent="0.25">
      <c r="A2" s="8">
        <v>40594199944</v>
      </c>
      <c r="B2" s="1">
        <v>4585585414</v>
      </c>
      <c r="C2" s="1" t="s">
        <v>37</v>
      </c>
      <c r="D2" s="1">
        <v>1</v>
      </c>
      <c r="E2" s="1" t="s">
        <v>30</v>
      </c>
      <c r="G2" s="1">
        <v>0</v>
      </c>
      <c r="H2" s="1" t="s">
        <v>23</v>
      </c>
      <c r="I2" s="1" t="s">
        <v>38</v>
      </c>
      <c r="J2" s="1" t="s">
        <v>39</v>
      </c>
      <c r="K2" s="1">
        <v>0</v>
      </c>
      <c r="L2">
        <v>1</v>
      </c>
      <c r="M2" s="1">
        <v>1</v>
      </c>
      <c r="N2" s="1">
        <v>17</v>
      </c>
      <c r="O2" s="1">
        <v>20</v>
      </c>
      <c r="P2" s="1">
        <v>6</v>
      </c>
      <c r="Q2" t="s">
        <v>40</v>
      </c>
      <c r="R2" t="s">
        <v>41</v>
      </c>
      <c r="S2" s="1" t="s">
        <v>31</v>
      </c>
      <c r="T2">
        <v>0</v>
      </c>
      <c r="V2" s="1">
        <v>0</v>
      </c>
      <c r="W2" s="1">
        <v>3</v>
      </c>
      <c r="X2" s="1">
        <v>0</v>
      </c>
      <c r="Y2" s="1">
        <f t="shared" ref="Y2" si="0">VLOOKUP(E2,T_OPERADORES,2,FALSE)</f>
        <v>7</v>
      </c>
      <c r="Z2" s="1">
        <f t="shared" ref="Z2" si="1">VLOOKUP(H2,T_TIPO_ENVIO,2,FALSE)</f>
        <v>1</v>
      </c>
    </row>
    <row r="3" spans="1:26" x14ac:dyDescent="0.25">
      <c r="A3" s="8">
        <v>40650886555</v>
      </c>
      <c r="B3" s="1">
        <v>4650400015</v>
      </c>
      <c r="C3" s="1" t="s">
        <v>42</v>
      </c>
      <c r="D3" s="1">
        <v>1</v>
      </c>
      <c r="E3" s="1" t="s">
        <v>30</v>
      </c>
      <c r="G3" s="1">
        <v>0</v>
      </c>
      <c r="H3" s="1" t="s">
        <v>23</v>
      </c>
      <c r="I3" t="s">
        <v>43</v>
      </c>
      <c r="J3" t="s">
        <v>44</v>
      </c>
      <c r="K3" s="1">
        <v>0</v>
      </c>
      <c r="L3" s="1">
        <v>1</v>
      </c>
      <c r="M3" s="1">
        <v>1</v>
      </c>
      <c r="N3" s="1">
        <v>17</v>
      </c>
      <c r="O3" s="1">
        <v>20</v>
      </c>
      <c r="P3" s="1">
        <v>6</v>
      </c>
      <c r="Q3" s="1" t="s">
        <v>45</v>
      </c>
      <c r="R3" s="1" t="s">
        <v>46</v>
      </c>
      <c r="S3" s="1" t="s">
        <v>31</v>
      </c>
      <c r="T3" s="1">
        <v>0</v>
      </c>
      <c r="U3" s="1"/>
      <c r="V3" s="1">
        <v>0</v>
      </c>
      <c r="W3" s="1">
        <v>3</v>
      </c>
      <c r="X3" s="1">
        <v>0</v>
      </c>
      <c r="Y3" s="1">
        <f t="shared" ref="Y3:Y4" si="2">VLOOKUP(E3,T_OPERADORES,2,FALSE)</f>
        <v>7</v>
      </c>
      <c r="Z3" s="1">
        <f t="shared" ref="Z3:Z4" si="3">VLOOKUP(H3,T_TIPO_ENVIO,2,FALSE)</f>
        <v>1</v>
      </c>
    </row>
    <row r="4" spans="1:26" x14ac:dyDescent="0.25">
      <c r="A4">
        <v>40650886555</v>
      </c>
      <c r="B4">
        <v>4650400015</v>
      </c>
      <c r="C4" t="s">
        <v>47</v>
      </c>
      <c r="D4">
        <v>1</v>
      </c>
      <c r="E4" t="s">
        <v>30</v>
      </c>
      <c r="G4" s="1">
        <v>0</v>
      </c>
      <c r="H4" s="1" t="s">
        <v>23</v>
      </c>
      <c r="I4" t="s">
        <v>43</v>
      </c>
      <c r="J4" t="s">
        <v>44</v>
      </c>
      <c r="K4" s="1">
        <v>0</v>
      </c>
      <c r="L4" s="1">
        <v>1</v>
      </c>
      <c r="M4" s="1">
        <v>1</v>
      </c>
      <c r="N4" s="1">
        <v>17</v>
      </c>
      <c r="O4" s="1">
        <v>20</v>
      </c>
      <c r="P4" s="1">
        <v>6</v>
      </c>
      <c r="Q4" s="1" t="s">
        <v>45</v>
      </c>
      <c r="R4" s="1" t="s">
        <v>46</v>
      </c>
      <c r="S4" s="1" t="s">
        <v>31</v>
      </c>
      <c r="T4" s="1">
        <v>0</v>
      </c>
      <c r="U4" s="1"/>
      <c r="V4" s="1">
        <v>0</v>
      </c>
      <c r="W4" s="1">
        <v>3</v>
      </c>
      <c r="X4" s="1">
        <v>0</v>
      </c>
      <c r="Y4" s="1">
        <f t="shared" si="2"/>
        <v>7</v>
      </c>
      <c r="Z4" s="1">
        <f t="shared" si="3"/>
        <v>1</v>
      </c>
    </row>
    <row r="5" spans="1:26" x14ac:dyDescent="0.25">
      <c r="A5">
        <v>40650863222</v>
      </c>
      <c r="B5">
        <v>4650373200</v>
      </c>
      <c r="C5" t="s">
        <v>48</v>
      </c>
      <c r="D5">
        <v>1</v>
      </c>
      <c r="E5" t="s">
        <v>30</v>
      </c>
      <c r="G5" s="1">
        <v>0</v>
      </c>
      <c r="H5" s="1" t="s">
        <v>23</v>
      </c>
      <c r="I5" t="s">
        <v>49</v>
      </c>
      <c r="J5" t="s">
        <v>50</v>
      </c>
      <c r="K5" s="1">
        <v>0</v>
      </c>
      <c r="L5" s="1">
        <v>1</v>
      </c>
      <c r="M5" s="1">
        <v>1</v>
      </c>
      <c r="N5" s="1">
        <v>17</v>
      </c>
      <c r="O5" s="1">
        <v>20</v>
      </c>
      <c r="P5" s="1">
        <v>6</v>
      </c>
      <c r="Q5" s="1" t="s">
        <v>51</v>
      </c>
      <c r="R5" s="1" t="s">
        <v>52</v>
      </c>
      <c r="S5" s="1" t="s">
        <v>31</v>
      </c>
      <c r="T5" s="1">
        <v>0</v>
      </c>
      <c r="U5" s="1"/>
      <c r="V5" s="10">
        <v>0</v>
      </c>
      <c r="W5" s="10">
        <v>3</v>
      </c>
      <c r="X5" s="10">
        <v>0</v>
      </c>
      <c r="Y5" s="1">
        <f t="shared" ref="Y5" si="4">VLOOKUP(E5,T_OPERADORES,2,FALSE)</f>
        <v>7</v>
      </c>
      <c r="Z5" s="1">
        <f t="shared" ref="Z5" si="5">VLOOKUP(H5,T_TIPO_ENVIO,2,FALSE)</f>
        <v>1</v>
      </c>
    </row>
    <row r="6" spans="1:26" x14ac:dyDescent="0.25">
      <c r="A6">
        <v>40650773764</v>
      </c>
      <c r="B6">
        <v>4650271296</v>
      </c>
      <c r="C6" t="s">
        <v>53</v>
      </c>
      <c r="D6">
        <v>1</v>
      </c>
      <c r="E6" t="s">
        <v>30</v>
      </c>
      <c r="G6" s="1">
        <v>0</v>
      </c>
      <c r="H6" s="1" t="s">
        <v>23</v>
      </c>
      <c r="I6" t="s">
        <v>54</v>
      </c>
      <c r="J6" t="s">
        <v>55</v>
      </c>
      <c r="K6" s="1">
        <v>0</v>
      </c>
      <c r="L6">
        <v>1</v>
      </c>
      <c r="M6">
        <v>1</v>
      </c>
      <c r="N6">
        <v>17</v>
      </c>
      <c r="O6">
        <v>20</v>
      </c>
      <c r="P6">
        <v>6</v>
      </c>
      <c r="Q6" t="s">
        <v>56</v>
      </c>
      <c r="R6" t="s">
        <v>57</v>
      </c>
      <c r="S6" t="s">
        <v>31</v>
      </c>
      <c r="T6">
        <v>0</v>
      </c>
      <c r="V6" s="1">
        <v>0</v>
      </c>
      <c r="W6" s="1">
        <v>3</v>
      </c>
      <c r="X6" s="1">
        <v>0</v>
      </c>
      <c r="Y6" s="1">
        <f t="shared" ref="Y6:Y27" si="6">VLOOKUP(E6,T_OPERADORES,2,FALSE)</f>
        <v>7</v>
      </c>
      <c r="Z6" s="1">
        <f t="shared" ref="Z6:Z27" si="7">VLOOKUP(H6,T_TIPO_ENVIO,2,FALSE)</f>
        <v>1</v>
      </c>
    </row>
    <row r="7" spans="1:26" x14ac:dyDescent="0.25">
      <c r="A7">
        <v>40650773764</v>
      </c>
      <c r="B7">
        <v>4650271296</v>
      </c>
      <c r="C7" t="s">
        <v>47</v>
      </c>
      <c r="D7">
        <v>1</v>
      </c>
      <c r="E7" t="s">
        <v>30</v>
      </c>
      <c r="G7" s="1">
        <v>0</v>
      </c>
      <c r="H7" s="1" t="s">
        <v>23</v>
      </c>
      <c r="I7" t="s">
        <v>54</v>
      </c>
      <c r="J7" t="s">
        <v>55</v>
      </c>
      <c r="K7" s="1">
        <v>0</v>
      </c>
      <c r="L7">
        <v>1</v>
      </c>
      <c r="M7">
        <v>1</v>
      </c>
      <c r="N7">
        <v>17</v>
      </c>
      <c r="O7">
        <v>20</v>
      </c>
      <c r="P7">
        <v>6</v>
      </c>
      <c r="Q7" t="s">
        <v>56</v>
      </c>
      <c r="R7" t="s">
        <v>57</v>
      </c>
      <c r="S7" t="s">
        <v>31</v>
      </c>
      <c r="T7">
        <v>0</v>
      </c>
      <c r="V7" s="1">
        <v>0</v>
      </c>
      <c r="W7" s="1">
        <v>3</v>
      </c>
      <c r="X7" s="1">
        <v>0</v>
      </c>
      <c r="Y7" s="1">
        <f t="shared" si="6"/>
        <v>7</v>
      </c>
      <c r="Z7" s="1">
        <f t="shared" si="7"/>
        <v>1</v>
      </c>
    </row>
    <row r="8" spans="1:26" x14ac:dyDescent="0.25">
      <c r="A8">
        <v>40650748570</v>
      </c>
      <c r="B8">
        <v>4650242353</v>
      </c>
      <c r="C8" t="s">
        <v>58</v>
      </c>
      <c r="D8">
        <v>1</v>
      </c>
      <c r="E8" t="s">
        <v>30</v>
      </c>
      <c r="G8" s="1">
        <v>0</v>
      </c>
      <c r="H8" s="1" t="s">
        <v>23</v>
      </c>
      <c r="I8" t="s">
        <v>59</v>
      </c>
      <c r="J8" t="s">
        <v>60</v>
      </c>
      <c r="K8" s="1">
        <v>0</v>
      </c>
      <c r="L8">
        <v>1</v>
      </c>
      <c r="M8">
        <v>1</v>
      </c>
      <c r="N8">
        <v>17</v>
      </c>
      <c r="O8">
        <v>20</v>
      </c>
      <c r="P8">
        <v>6</v>
      </c>
      <c r="Q8" t="s">
        <v>45</v>
      </c>
      <c r="R8" t="s">
        <v>46</v>
      </c>
      <c r="S8" t="s">
        <v>31</v>
      </c>
      <c r="T8">
        <v>0</v>
      </c>
      <c r="V8" s="1">
        <v>0</v>
      </c>
      <c r="W8" s="1">
        <v>3</v>
      </c>
      <c r="X8" s="1">
        <v>0</v>
      </c>
      <c r="Y8" s="1">
        <f t="shared" si="6"/>
        <v>7</v>
      </c>
      <c r="Z8" s="1">
        <f t="shared" si="7"/>
        <v>1</v>
      </c>
    </row>
    <row r="9" spans="1:26" x14ac:dyDescent="0.25">
      <c r="A9">
        <v>40650540316</v>
      </c>
      <c r="B9">
        <v>4650005752</v>
      </c>
      <c r="C9" t="s">
        <v>61</v>
      </c>
      <c r="D9">
        <v>1</v>
      </c>
      <c r="E9" t="s">
        <v>30</v>
      </c>
      <c r="G9" s="1">
        <v>0</v>
      </c>
      <c r="H9" s="1" t="s">
        <v>23</v>
      </c>
      <c r="I9" t="s">
        <v>62</v>
      </c>
      <c r="J9" t="s">
        <v>63</v>
      </c>
      <c r="K9" s="1">
        <v>0</v>
      </c>
      <c r="L9">
        <v>1</v>
      </c>
      <c r="M9">
        <v>1</v>
      </c>
      <c r="N9">
        <v>17</v>
      </c>
      <c r="O9">
        <v>20</v>
      </c>
      <c r="P9">
        <v>6</v>
      </c>
      <c r="Q9" t="s">
        <v>64</v>
      </c>
      <c r="R9" t="s">
        <v>52</v>
      </c>
      <c r="S9" t="s">
        <v>31</v>
      </c>
      <c r="T9">
        <v>0</v>
      </c>
      <c r="V9" s="1">
        <v>0</v>
      </c>
      <c r="W9" s="1">
        <v>3</v>
      </c>
      <c r="X9" s="1">
        <v>0</v>
      </c>
      <c r="Y9" s="1">
        <f t="shared" si="6"/>
        <v>7</v>
      </c>
      <c r="Z9" s="1">
        <f t="shared" si="7"/>
        <v>1</v>
      </c>
    </row>
    <row r="10" spans="1:26" x14ac:dyDescent="0.25">
      <c r="A10">
        <v>40650484413</v>
      </c>
      <c r="B10">
        <v>4649942751</v>
      </c>
      <c r="C10" t="s">
        <v>65</v>
      </c>
      <c r="D10">
        <v>1</v>
      </c>
      <c r="E10" t="s">
        <v>30</v>
      </c>
      <c r="G10" s="1">
        <v>0</v>
      </c>
      <c r="H10" s="1" t="s">
        <v>23</v>
      </c>
      <c r="I10" t="s">
        <v>66</v>
      </c>
      <c r="J10" t="s">
        <v>67</v>
      </c>
      <c r="K10" s="1">
        <v>0</v>
      </c>
      <c r="L10">
        <v>1</v>
      </c>
      <c r="M10">
        <v>1</v>
      </c>
      <c r="N10">
        <v>17</v>
      </c>
      <c r="O10">
        <v>20</v>
      </c>
      <c r="P10">
        <v>6</v>
      </c>
      <c r="Q10" t="s">
        <v>68</v>
      </c>
      <c r="R10" t="s">
        <v>46</v>
      </c>
      <c r="S10" t="s">
        <v>31</v>
      </c>
      <c r="T10">
        <v>0</v>
      </c>
      <c r="V10" s="1">
        <v>0</v>
      </c>
      <c r="W10" s="1">
        <v>3</v>
      </c>
      <c r="X10" s="1">
        <v>0</v>
      </c>
      <c r="Y10" s="1">
        <f t="shared" si="6"/>
        <v>7</v>
      </c>
      <c r="Z10" s="1">
        <f t="shared" si="7"/>
        <v>1</v>
      </c>
    </row>
    <row r="11" spans="1:26" x14ac:dyDescent="0.25">
      <c r="A11">
        <v>40650480405</v>
      </c>
      <c r="B11">
        <v>4649940165</v>
      </c>
      <c r="C11" t="s">
        <v>69</v>
      </c>
      <c r="D11">
        <v>1</v>
      </c>
      <c r="E11" t="s">
        <v>30</v>
      </c>
      <c r="G11" s="1">
        <v>0</v>
      </c>
      <c r="H11" s="1" t="s">
        <v>23</v>
      </c>
      <c r="I11" t="s">
        <v>70</v>
      </c>
      <c r="J11" t="s">
        <v>71</v>
      </c>
      <c r="K11" s="1">
        <v>0</v>
      </c>
      <c r="L11">
        <v>1</v>
      </c>
      <c r="M11">
        <v>1</v>
      </c>
      <c r="N11">
        <v>17</v>
      </c>
      <c r="O11">
        <v>20</v>
      </c>
      <c r="P11">
        <v>6</v>
      </c>
      <c r="Q11" t="s">
        <v>72</v>
      </c>
      <c r="R11" t="s">
        <v>73</v>
      </c>
      <c r="S11" t="s">
        <v>31</v>
      </c>
      <c r="T11">
        <v>0</v>
      </c>
      <c r="V11" s="1">
        <v>0</v>
      </c>
      <c r="W11" s="1">
        <v>3</v>
      </c>
      <c r="X11" s="1">
        <v>0</v>
      </c>
      <c r="Y11" s="1">
        <f t="shared" si="6"/>
        <v>7</v>
      </c>
      <c r="Z11" s="1">
        <f t="shared" si="7"/>
        <v>1</v>
      </c>
    </row>
    <row r="12" spans="1:26" x14ac:dyDescent="0.25">
      <c r="A12">
        <v>40649570872</v>
      </c>
      <c r="B12">
        <v>4648899319</v>
      </c>
      <c r="C12" t="s">
        <v>33</v>
      </c>
      <c r="D12">
        <v>1</v>
      </c>
      <c r="E12" t="s">
        <v>30</v>
      </c>
      <c r="G12" s="1">
        <v>0</v>
      </c>
      <c r="H12" s="1" t="s">
        <v>23</v>
      </c>
      <c r="I12" t="s">
        <v>74</v>
      </c>
      <c r="J12" t="s">
        <v>75</v>
      </c>
      <c r="K12" s="1">
        <v>0</v>
      </c>
      <c r="L12">
        <v>1</v>
      </c>
      <c r="M12">
        <v>1</v>
      </c>
      <c r="N12">
        <v>17</v>
      </c>
      <c r="O12">
        <v>20</v>
      </c>
      <c r="P12">
        <v>6</v>
      </c>
      <c r="Q12" t="s">
        <v>76</v>
      </c>
      <c r="R12" t="s">
        <v>57</v>
      </c>
      <c r="S12" t="s">
        <v>31</v>
      </c>
      <c r="T12">
        <v>0</v>
      </c>
      <c r="V12" s="1">
        <v>0</v>
      </c>
      <c r="W12" s="1">
        <v>3</v>
      </c>
      <c r="X12" s="1">
        <v>0</v>
      </c>
      <c r="Y12" s="1">
        <f t="shared" si="6"/>
        <v>7</v>
      </c>
      <c r="Z12" s="1">
        <f t="shared" si="7"/>
        <v>1</v>
      </c>
    </row>
    <row r="13" spans="1:26" x14ac:dyDescent="0.25">
      <c r="A13">
        <v>40650168552</v>
      </c>
      <c r="B13">
        <v>4649595006</v>
      </c>
      <c r="C13" t="s">
        <v>77</v>
      </c>
      <c r="D13">
        <v>1</v>
      </c>
      <c r="E13" t="s">
        <v>30</v>
      </c>
      <c r="G13" s="1">
        <v>0</v>
      </c>
      <c r="H13" s="1" t="s">
        <v>23</v>
      </c>
      <c r="I13" t="s">
        <v>78</v>
      </c>
      <c r="J13" t="s">
        <v>79</v>
      </c>
      <c r="K13" s="1">
        <v>0</v>
      </c>
      <c r="L13">
        <v>1</v>
      </c>
      <c r="M13">
        <v>1</v>
      </c>
      <c r="N13">
        <v>17</v>
      </c>
      <c r="O13">
        <v>20</v>
      </c>
      <c r="P13">
        <v>6</v>
      </c>
      <c r="Q13" t="s">
        <v>80</v>
      </c>
      <c r="R13" t="s">
        <v>57</v>
      </c>
      <c r="S13" t="s">
        <v>31</v>
      </c>
      <c r="T13">
        <v>0</v>
      </c>
      <c r="V13" s="1">
        <v>0</v>
      </c>
      <c r="W13" s="1">
        <v>3</v>
      </c>
      <c r="X13" s="1">
        <v>0</v>
      </c>
      <c r="Y13" s="1">
        <f t="shared" si="6"/>
        <v>7</v>
      </c>
      <c r="Z13" s="1">
        <f t="shared" si="7"/>
        <v>1</v>
      </c>
    </row>
    <row r="14" spans="1:26" x14ac:dyDescent="0.25">
      <c r="A14">
        <v>40649878307</v>
      </c>
      <c r="B14">
        <v>4649256055</v>
      </c>
      <c r="C14" t="s">
        <v>81</v>
      </c>
      <c r="D14">
        <v>1</v>
      </c>
      <c r="E14" t="s">
        <v>30</v>
      </c>
      <c r="G14" s="1">
        <v>0</v>
      </c>
      <c r="H14" s="1" t="s">
        <v>23</v>
      </c>
      <c r="I14" t="s">
        <v>82</v>
      </c>
      <c r="J14" t="s">
        <v>83</v>
      </c>
      <c r="K14" s="1">
        <v>0</v>
      </c>
      <c r="L14">
        <v>1</v>
      </c>
      <c r="M14">
        <v>1</v>
      </c>
      <c r="N14">
        <v>17</v>
      </c>
      <c r="O14">
        <v>20</v>
      </c>
      <c r="P14">
        <v>6</v>
      </c>
      <c r="Q14" t="s">
        <v>84</v>
      </c>
      <c r="R14" t="s">
        <v>85</v>
      </c>
      <c r="S14" t="s">
        <v>31</v>
      </c>
      <c r="T14">
        <v>0</v>
      </c>
      <c r="V14" s="1">
        <v>0</v>
      </c>
      <c r="W14" s="1">
        <v>3</v>
      </c>
      <c r="X14" s="1">
        <v>0</v>
      </c>
      <c r="Y14" s="1">
        <f t="shared" si="6"/>
        <v>7</v>
      </c>
      <c r="Z14" s="1">
        <f t="shared" si="7"/>
        <v>1</v>
      </c>
    </row>
    <row r="15" spans="1:26" x14ac:dyDescent="0.25">
      <c r="A15">
        <v>40649863537</v>
      </c>
      <c r="B15">
        <v>4649237104</v>
      </c>
      <c r="C15" t="s">
        <v>86</v>
      </c>
      <c r="D15">
        <v>1</v>
      </c>
      <c r="E15" t="s">
        <v>30</v>
      </c>
      <c r="G15" s="1">
        <v>0</v>
      </c>
      <c r="H15" s="1" t="s">
        <v>23</v>
      </c>
      <c r="I15" t="s">
        <v>87</v>
      </c>
      <c r="J15" t="s">
        <v>88</v>
      </c>
      <c r="K15" s="1">
        <v>0</v>
      </c>
      <c r="L15">
        <v>1</v>
      </c>
      <c r="M15">
        <v>1</v>
      </c>
      <c r="N15">
        <v>17</v>
      </c>
      <c r="O15">
        <v>20</v>
      </c>
      <c r="P15">
        <v>6</v>
      </c>
      <c r="Q15" t="s">
        <v>89</v>
      </c>
      <c r="R15" t="s">
        <v>90</v>
      </c>
      <c r="S15" t="s">
        <v>31</v>
      </c>
      <c r="T15">
        <v>0</v>
      </c>
      <c r="V15" s="1">
        <v>0</v>
      </c>
      <c r="W15" s="1">
        <v>3</v>
      </c>
      <c r="X15" s="1">
        <v>0</v>
      </c>
      <c r="Y15" s="1">
        <f t="shared" si="6"/>
        <v>7</v>
      </c>
      <c r="Z15" s="1">
        <f t="shared" si="7"/>
        <v>1</v>
      </c>
    </row>
    <row r="16" spans="1:26" x14ac:dyDescent="0.25">
      <c r="A16">
        <v>40649806802</v>
      </c>
      <c r="B16">
        <v>4649168425</v>
      </c>
      <c r="C16" t="s">
        <v>91</v>
      </c>
      <c r="D16">
        <v>1</v>
      </c>
      <c r="E16" t="s">
        <v>30</v>
      </c>
      <c r="G16" s="1">
        <v>0</v>
      </c>
      <c r="H16" s="1" t="s">
        <v>23</v>
      </c>
      <c r="I16" t="s">
        <v>92</v>
      </c>
      <c r="J16" t="s">
        <v>93</v>
      </c>
      <c r="K16" s="1">
        <v>0</v>
      </c>
      <c r="L16">
        <v>1</v>
      </c>
      <c r="M16">
        <v>1</v>
      </c>
      <c r="N16">
        <v>17</v>
      </c>
      <c r="O16">
        <v>20</v>
      </c>
      <c r="P16">
        <v>6</v>
      </c>
      <c r="Q16" t="s">
        <v>94</v>
      </c>
      <c r="R16" t="s">
        <v>85</v>
      </c>
      <c r="S16" t="s">
        <v>31</v>
      </c>
      <c r="T16">
        <v>0</v>
      </c>
      <c r="V16" s="1">
        <v>0</v>
      </c>
      <c r="W16" s="1">
        <v>3</v>
      </c>
      <c r="X16" s="1">
        <v>0</v>
      </c>
      <c r="Y16" s="1">
        <f t="shared" si="6"/>
        <v>7</v>
      </c>
      <c r="Z16" s="1">
        <f t="shared" si="7"/>
        <v>1</v>
      </c>
    </row>
    <row r="17" spans="1:26" x14ac:dyDescent="0.25">
      <c r="A17">
        <v>40649807639</v>
      </c>
      <c r="B17">
        <v>4649168634</v>
      </c>
      <c r="C17" t="s">
        <v>95</v>
      </c>
      <c r="D17">
        <v>2</v>
      </c>
      <c r="E17" t="s">
        <v>30</v>
      </c>
      <c r="G17" s="1">
        <v>0</v>
      </c>
      <c r="H17" s="1" t="s">
        <v>23</v>
      </c>
      <c r="I17" t="s">
        <v>96</v>
      </c>
      <c r="J17" t="s">
        <v>97</v>
      </c>
      <c r="K17" s="1">
        <v>0</v>
      </c>
      <c r="L17">
        <v>1</v>
      </c>
      <c r="M17">
        <v>1</v>
      </c>
      <c r="N17">
        <v>17</v>
      </c>
      <c r="O17">
        <v>20</v>
      </c>
      <c r="P17">
        <v>6</v>
      </c>
      <c r="Q17" t="s">
        <v>98</v>
      </c>
      <c r="R17" t="s">
        <v>99</v>
      </c>
      <c r="S17" t="s">
        <v>31</v>
      </c>
      <c r="T17">
        <v>0</v>
      </c>
      <c r="V17" s="1">
        <v>0</v>
      </c>
      <c r="W17" s="1">
        <v>3</v>
      </c>
      <c r="X17" s="1">
        <v>0</v>
      </c>
      <c r="Y17" s="1">
        <f t="shared" si="6"/>
        <v>7</v>
      </c>
      <c r="Z17" s="1">
        <f t="shared" si="7"/>
        <v>1</v>
      </c>
    </row>
    <row r="18" spans="1:26" x14ac:dyDescent="0.25">
      <c r="A18">
        <v>40649619789</v>
      </c>
      <c r="B18">
        <v>4648956162</v>
      </c>
      <c r="C18" t="s">
        <v>100</v>
      </c>
      <c r="D18">
        <v>1</v>
      </c>
      <c r="E18" t="s">
        <v>30</v>
      </c>
      <c r="G18" s="1">
        <v>0</v>
      </c>
      <c r="H18" s="1" t="s">
        <v>23</v>
      </c>
      <c r="I18" t="s">
        <v>101</v>
      </c>
      <c r="J18" t="s">
        <v>102</v>
      </c>
      <c r="K18" s="1">
        <v>0</v>
      </c>
      <c r="L18">
        <v>1</v>
      </c>
      <c r="M18">
        <v>1</v>
      </c>
      <c r="N18">
        <v>17</v>
      </c>
      <c r="O18">
        <v>20</v>
      </c>
      <c r="P18">
        <v>6</v>
      </c>
      <c r="Q18" t="s">
        <v>103</v>
      </c>
      <c r="R18" t="s">
        <v>46</v>
      </c>
      <c r="S18" t="s">
        <v>31</v>
      </c>
      <c r="T18">
        <v>0</v>
      </c>
      <c r="V18" s="1">
        <v>0</v>
      </c>
      <c r="W18" s="1">
        <v>3</v>
      </c>
      <c r="X18" s="1">
        <v>0</v>
      </c>
      <c r="Y18" s="1">
        <f t="shared" si="6"/>
        <v>7</v>
      </c>
      <c r="Z18" s="1">
        <f t="shared" si="7"/>
        <v>1</v>
      </c>
    </row>
    <row r="19" spans="1:26" x14ac:dyDescent="0.25">
      <c r="A19">
        <v>40649619789</v>
      </c>
      <c r="B19">
        <v>4648956162</v>
      </c>
      <c r="C19" t="s">
        <v>104</v>
      </c>
      <c r="D19">
        <v>1</v>
      </c>
      <c r="E19" t="s">
        <v>30</v>
      </c>
      <c r="G19" s="1">
        <v>0</v>
      </c>
      <c r="H19" s="1" t="s">
        <v>23</v>
      </c>
      <c r="I19" t="s">
        <v>101</v>
      </c>
      <c r="J19" t="s">
        <v>102</v>
      </c>
      <c r="K19" s="1">
        <v>0</v>
      </c>
      <c r="L19">
        <v>1</v>
      </c>
      <c r="M19">
        <v>1</v>
      </c>
      <c r="N19">
        <v>17</v>
      </c>
      <c r="O19">
        <v>20</v>
      </c>
      <c r="P19">
        <v>6</v>
      </c>
      <c r="Q19" t="s">
        <v>103</v>
      </c>
      <c r="R19" t="s">
        <v>46</v>
      </c>
      <c r="S19" t="s">
        <v>31</v>
      </c>
      <c r="T19">
        <v>0</v>
      </c>
      <c r="V19" s="1">
        <v>0</v>
      </c>
      <c r="W19" s="1">
        <v>3</v>
      </c>
      <c r="X19" s="1">
        <v>0</v>
      </c>
      <c r="Y19" s="1">
        <f t="shared" si="6"/>
        <v>7</v>
      </c>
      <c r="Z19" s="1">
        <f t="shared" si="7"/>
        <v>1</v>
      </c>
    </row>
    <row r="20" spans="1:26" x14ac:dyDescent="0.25">
      <c r="A20">
        <v>40649538753</v>
      </c>
      <c r="B20">
        <v>4648861670</v>
      </c>
      <c r="C20" t="s">
        <v>105</v>
      </c>
      <c r="D20">
        <v>1</v>
      </c>
      <c r="E20" t="s">
        <v>30</v>
      </c>
      <c r="G20" s="1">
        <v>0</v>
      </c>
      <c r="H20" s="1" t="s">
        <v>23</v>
      </c>
      <c r="I20" t="s">
        <v>106</v>
      </c>
      <c r="J20" t="s">
        <v>107</v>
      </c>
      <c r="K20" s="1">
        <v>0</v>
      </c>
      <c r="L20">
        <v>1</v>
      </c>
      <c r="M20">
        <v>1</v>
      </c>
      <c r="N20">
        <v>17</v>
      </c>
      <c r="O20">
        <v>20</v>
      </c>
      <c r="P20">
        <v>6</v>
      </c>
      <c r="Q20" t="s">
        <v>108</v>
      </c>
      <c r="R20" t="s">
        <v>109</v>
      </c>
      <c r="S20" t="s">
        <v>31</v>
      </c>
      <c r="T20">
        <v>0</v>
      </c>
      <c r="V20" s="1">
        <v>0</v>
      </c>
      <c r="W20" s="1">
        <v>3</v>
      </c>
      <c r="X20" s="1">
        <v>0</v>
      </c>
      <c r="Y20" s="1">
        <f t="shared" si="6"/>
        <v>7</v>
      </c>
      <c r="Z20" s="1">
        <f t="shared" si="7"/>
        <v>1</v>
      </c>
    </row>
    <row r="21" spans="1:26" x14ac:dyDescent="0.25">
      <c r="A21">
        <v>40649524831</v>
      </c>
      <c r="B21">
        <v>4648845704</v>
      </c>
      <c r="C21" t="s">
        <v>37</v>
      </c>
      <c r="D21">
        <v>1</v>
      </c>
      <c r="E21" t="s">
        <v>30</v>
      </c>
      <c r="G21" s="1">
        <v>0</v>
      </c>
      <c r="H21" s="1" t="s">
        <v>23</v>
      </c>
      <c r="I21" t="s">
        <v>110</v>
      </c>
      <c r="J21" t="s">
        <v>111</v>
      </c>
      <c r="K21" s="1">
        <v>0</v>
      </c>
      <c r="L21">
        <v>1</v>
      </c>
      <c r="M21">
        <v>1</v>
      </c>
      <c r="N21">
        <v>17</v>
      </c>
      <c r="O21">
        <v>20</v>
      </c>
      <c r="P21">
        <v>6</v>
      </c>
      <c r="Q21" t="s">
        <v>112</v>
      </c>
      <c r="R21" t="s">
        <v>57</v>
      </c>
      <c r="S21" t="s">
        <v>31</v>
      </c>
      <c r="T21">
        <v>0</v>
      </c>
      <c r="V21" s="1">
        <v>0</v>
      </c>
      <c r="W21" s="1">
        <v>3</v>
      </c>
      <c r="X21" s="1">
        <v>0</v>
      </c>
      <c r="Y21" s="1">
        <f t="shared" si="6"/>
        <v>7</v>
      </c>
      <c r="Z21" s="1">
        <f t="shared" si="7"/>
        <v>1</v>
      </c>
    </row>
    <row r="22" spans="1:26" x14ac:dyDescent="0.25">
      <c r="A22">
        <v>40649477886</v>
      </c>
      <c r="B22">
        <v>4648793569</v>
      </c>
      <c r="C22" t="s">
        <v>113</v>
      </c>
      <c r="D22">
        <v>1</v>
      </c>
      <c r="E22" t="s">
        <v>30</v>
      </c>
      <c r="G22" s="1">
        <v>0</v>
      </c>
      <c r="H22" s="1" t="s">
        <v>23</v>
      </c>
      <c r="I22" t="s">
        <v>114</v>
      </c>
      <c r="J22" t="s">
        <v>115</v>
      </c>
      <c r="K22" s="1">
        <v>0</v>
      </c>
      <c r="L22">
        <v>1</v>
      </c>
      <c r="M22">
        <v>1</v>
      </c>
      <c r="N22">
        <v>17</v>
      </c>
      <c r="O22">
        <v>20</v>
      </c>
      <c r="P22">
        <v>6</v>
      </c>
      <c r="Q22" t="s">
        <v>45</v>
      </c>
      <c r="R22" t="s">
        <v>46</v>
      </c>
      <c r="S22" t="s">
        <v>31</v>
      </c>
      <c r="T22">
        <v>0</v>
      </c>
      <c r="V22" s="1">
        <v>0</v>
      </c>
      <c r="W22" s="1">
        <v>3</v>
      </c>
      <c r="X22" s="1">
        <v>0</v>
      </c>
      <c r="Y22" s="1">
        <f t="shared" si="6"/>
        <v>7</v>
      </c>
      <c r="Z22" s="1">
        <f t="shared" si="7"/>
        <v>1</v>
      </c>
    </row>
    <row r="23" spans="1:26" x14ac:dyDescent="0.25">
      <c r="A23">
        <v>40649173243</v>
      </c>
      <c r="B23">
        <v>4648448381</v>
      </c>
      <c r="C23" t="s">
        <v>116</v>
      </c>
      <c r="D23">
        <v>1</v>
      </c>
      <c r="E23" t="s">
        <v>30</v>
      </c>
      <c r="G23" s="1">
        <v>0</v>
      </c>
      <c r="H23" s="1" t="s">
        <v>23</v>
      </c>
      <c r="I23" t="s">
        <v>117</v>
      </c>
      <c r="J23" t="s">
        <v>118</v>
      </c>
      <c r="K23" s="1">
        <v>0</v>
      </c>
      <c r="L23">
        <v>1</v>
      </c>
      <c r="M23">
        <v>1</v>
      </c>
      <c r="N23">
        <v>17</v>
      </c>
      <c r="O23">
        <v>20</v>
      </c>
      <c r="P23">
        <v>6</v>
      </c>
      <c r="Q23" t="s">
        <v>119</v>
      </c>
      <c r="R23" t="s">
        <v>57</v>
      </c>
      <c r="S23" t="s">
        <v>31</v>
      </c>
      <c r="T23">
        <v>0</v>
      </c>
      <c r="V23" s="1">
        <v>0</v>
      </c>
      <c r="W23" s="1">
        <v>3</v>
      </c>
      <c r="X23" s="1">
        <v>0</v>
      </c>
      <c r="Y23" s="1">
        <f t="shared" si="6"/>
        <v>7</v>
      </c>
      <c r="Z23" s="1">
        <f t="shared" si="7"/>
        <v>1</v>
      </c>
    </row>
    <row r="24" spans="1:26" x14ac:dyDescent="0.25">
      <c r="A24">
        <v>40647262102</v>
      </c>
      <c r="B24">
        <v>4646273313</v>
      </c>
      <c r="C24" t="s">
        <v>33</v>
      </c>
      <c r="D24">
        <v>1</v>
      </c>
      <c r="E24" t="s">
        <v>30</v>
      </c>
      <c r="G24" s="1">
        <v>0</v>
      </c>
      <c r="H24" s="1" t="s">
        <v>23</v>
      </c>
      <c r="I24" t="s">
        <v>120</v>
      </c>
      <c r="J24" t="s">
        <v>121</v>
      </c>
      <c r="K24" s="1">
        <v>0</v>
      </c>
      <c r="L24">
        <v>1</v>
      </c>
      <c r="M24">
        <v>1</v>
      </c>
      <c r="N24">
        <v>17</v>
      </c>
      <c r="O24">
        <v>20</v>
      </c>
      <c r="P24">
        <v>6</v>
      </c>
      <c r="Q24" t="s">
        <v>122</v>
      </c>
      <c r="R24" t="s">
        <v>46</v>
      </c>
      <c r="S24" t="s">
        <v>31</v>
      </c>
      <c r="T24">
        <v>0</v>
      </c>
      <c r="V24" s="1">
        <v>0</v>
      </c>
      <c r="W24" s="1">
        <v>3</v>
      </c>
      <c r="X24" s="1">
        <v>0</v>
      </c>
      <c r="Y24" s="1">
        <f t="shared" si="6"/>
        <v>7</v>
      </c>
      <c r="Z24" s="1">
        <f t="shared" si="7"/>
        <v>1</v>
      </c>
    </row>
    <row r="25" spans="1:26" x14ac:dyDescent="0.25">
      <c r="A25">
        <v>40627793455</v>
      </c>
      <c r="B25">
        <v>4624189539</v>
      </c>
      <c r="C25" t="s">
        <v>53</v>
      </c>
      <c r="D25">
        <v>1</v>
      </c>
      <c r="E25" t="s">
        <v>30</v>
      </c>
      <c r="G25" s="1">
        <v>0</v>
      </c>
      <c r="H25" s="1" t="s">
        <v>23</v>
      </c>
      <c r="I25" t="s">
        <v>123</v>
      </c>
      <c r="J25" t="s">
        <v>124</v>
      </c>
      <c r="K25" s="1">
        <v>0</v>
      </c>
      <c r="L25">
        <v>1</v>
      </c>
      <c r="M25">
        <v>1</v>
      </c>
      <c r="N25">
        <v>17</v>
      </c>
      <c r="O25">
        <v>20</v>
      </c>
      <c r="P25">
        <v>6</v>
      </c>
      <c r="Q25" t="s">
        <v>125</v>
      </c>
      <c r="R25" t="s">
        <v>126</v>
      </c>
      <c r="S25" t="s">
        <v>31</v>
      </c>
      <c r="T25">
        <v>0</v>
      </c>
      <c r="V25" s="1">
        <v>0</v>
      </c>
      <c r="W25" s="1">
        <v>3</v>
      </c>
      <c r="X25" s="1">
        <v>0</v>
      </c>
      <c r="Y25" s="1">
        <f t="shared" si="6"/>
        <v>7</v>
      </c>
      <c r="Z25" s="1">
        <f t="shared" si="7"/>
        <v>1</v>
      </c>
    </row>
    <row r="26" spans="1:26" x14ac:dyDescent="0.25">
      <c r="A26">
        <v>40648817159</v>
      </c>
      <c r="B26">
        <v>4648048007</v>
      </c>
      <c r="C26" t="s">
        <v>65</v>
      </c>
      <c r="D26">
        <v>1</v>
      </c>
      <c r="E26" t="s">
        <v>30</v>
      </c>
      <c r="G26" s="1">
        <v>0</v>
      </c>
      <c r="H26" s="1" t="s">
        <v>23</v>
      </c>
      <c r="I26" t="s">
        <v>127</v>
      </c>
      <c r="J26" t="s">
        <v>128</v>
      </c>
      <c r="K26" s="1">
        <v>0</v>
      </c>
      <c r="L26">
        <v>1</v>
      </c>
      <c r="M26">
        <v>1</v>
      </c>
      <c r="N26">
        <v>17</v>
      </c>
      <c r="O26">
        <v>20</v>
      </c>
      <c r="P26">
        <v>6</v>
      </c>
      <c r="Q26" t="s">
        <v>94</v>
      </c>
      <c r="R26" t="s">
        <v>85</v>
      </c>
      <c r="S26" t="s">
        <v>31</v>
      </c>
      <c r="T26">
        <v>0</v>
      </c>
      <c r="V26" s="1">
        <v>0</v>
      </c>
      <c r="W26" s="1">
        <v>3</v>
      </c>
      <c r="X26" s="1">
        <v>0</v>
      </c>
      <c r="Y26" s="1">
        <f t="shared" si="6"/>
        <v>7</v>
      </c>
      <c r="Z26" s="1">
        <f t="shared" si="7"/>
        <v>1</v>
      </c>
    </row>
    <row r="27" spans="1:26" x14ac:dyDescent="0.25">
      <c r="A27">
        <v>40614846513</v>
      </c>
      <c r="B27">
        <v>4609376031</v>
      </c>
      <c r="C27" t="s">
        <v>37</v>
      </c>
      <c r="D27">
        <v>1</v>
      </c>
      <c r="E27" t="s">
        <v>30</v>
      </c>
      <c r="G27" s="1">
        <v>0</v>
      </c>
      <c r="H27" s="1" t="s">
        <v>23</v>
      </c>
      <c r="I27" t="s">
        <v>129</v>
      </c>
      <c r="J27" t="s">
        <v>130</v>
      </c>
      <c r="K27" s="1">
        <v>0</v>
      </c>
      <c r="L27">
        <v>1</v>
      </c>
      <c r="M27">
        <v>1</v>
      </c>
      <c r="N27">
        <v>17</v>
      </c>
      <c r="O27">
        <v>20</v>
      </c>
      <c r="P27">
        <v>6</v>
      </c>
      <c r="Q27" t="s">
        <v>131</v>
      </c>
      <c r="R27" t="s">
        <v>99</v>
      </c>
      <c r="S27" t="s">
        <v>31</v>
      </c>
      <c r="T27">
        <v>0</v>
      </c>
      <c r="V27" s="1">
        <v>0</v>
      </c>
      <c r="W27" s="1">
        <v>3</v>
      </c>
      <c r="X27" s="1">
        <v>0</v>
      </c>
      <c r="Y27" s="1">
        <f t="shared" si="6"/>
        <v>7</v>
      </c>
      <c r="Z27" s="1">
        <f t="shared" si="7"/>
        <v>1</v>
      </c>
    </row>
  </sheetData>
  <conditionalFormatting sqref="C1:C1048576">
    <cfRule type="duplicateValues" dxfId="14" priority="461"/>
  </conditionalFormatting>
  <conditionalFormatting sqref="C2">
    <cfRule type="duplicateValues" dxfId="13" priority="555"/>
  </conditionalFormatting>
  <conditionalFormatting sqref="C3:C1048576">
    <cfRule type="duplicateValues" dxfId="12" priority="565"/>
  </conditionalFormatting>
  <conditionalFormatting sqref="B2:B3">
    <cfRule type="duplicateValues" dxfId="11" priority="333"/>
  </conditionalFormatting>
  <conditionalFormatting sqref="B2:B3">
    <cfRule type="duplicateValues" dxfId="10" priority="334"/>
  </conditionalFormatting>
  <conditionalFormatting sqref="A1:A1048576">
    <cfRule type="duplicateValues" dxfId="9" priority="1053"/>
  </conditionalFormatting>
  <conditionalFormatting sqref="A1:A1048576">
    <cfRule type="duplicateValues" dxfId="8" priority="1056"/>
  </conditionalFormatting>
  <conditionalFormatting sqref="B1 B4:B1048576">
    <cfRule type="duplicateValues" dxfId="7" priority="1059"/>
  </conditionalFormatting>
  <conditionalFormatting sqref="A1:A1048576">
    <cfRule type="duplicateValues" dxfId="6" priority="1062"/>
  </conditionalFormatting>
  <conditionalFormatting sqref="B1 B4:B1048576">
    <cfRule type="duplicateValues" dxfId="5" priority="1065"/>
  </conditionalFormatting>
  <conditionalFormatting sqref="B3">
    <cfRule type="duplicateValues" dxfId="4" priority="1068"/>
  </conditionalFormatting>
  <conditionalFormatting sqref="B3">
    <cfRule type="duplicateValues" dxfId="3" priority="1069"/>
  </conditionalFormatting>
  <conditionalFormatting sqref="A3">
    <cfRule type="duplicateValues" dxfId="2" priority="1070"/>
  </conditionalFormatting>
  <conditionalFormatting sqref="A3">
    <cfRule type="duplicateValues" dxfId="1" priority="1071"/>
  </conditionalFormatting>
  <conditionalFormatting sqref="A3">
    <cfRule type="duplicateValues" dxfId="0" priority="1072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1" t="s">
        <v>11</v>
      </c>
      <c r="B1" s="11"/>
      <c r="D1" s="11" t="s">
        <v>12</v>
      </c>
      <c r="E1" s="11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27</v>
      </c>
      <c r="B5" s="1">
        <v>4</v>
      </c>
    </row>
    <row r="6" spans="1:5" x14ac:dyDescent="0.25">
      <c r="A6" t="s">
        <v>32</v>
      </c>
      <c r="B6" s="1">
        <v>5</v>
      </c>
    </row>
    <row r="7" spans="1:5" x14ac:dyDescent="0.25">
      <c r="A7" s="1" t="s">
        <v>29</v>
      </c>
      <c r="B7" s="1">
        <v>6</v>
      </c>
    </row>
    <row r="8" spans="1:5" x14ac:dyDescent="0.25">
      <c r="A8" t="s">
        <v>30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2" sqref="A2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/>
      <c r="F2" s="7"/>
    </row>
    <row r="3" spans="1:6" s="1" customFormat="1" x14ac:dyDescent="0.25">
      <c r="A3" s="8"/>
      <c r="F3" s="7"/>
    </row>
    <row r="4" spans="1:6" x14ac:dyDescent="0.25">
      <c r="A4" s="8"/>
      <c r="F4" s="7"/>
    </row>
    <row r="5" spans="1:6" x14ac:dyDescent="0.25">
      <c r="A5" s="8"/>
      <c r="F5" s="7"/>
    </row>
    <row r="6" spans="1:6" x14ac:dyDescent="0.25">
      <c r="F6" s="7"/>
    </row>
    <row r="7" spans="1:6" x14ac:dyDescent="0.25">
      <c r="F7" s="7"/>
    </row>
    <row r="8" spans="1:6" x14ac:dyDescent="0.25"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  <row r="12" spans="1:6" x14ac:dyDescent="0.25">
      <c r="F12" s="7"/>
    </row>
    <row r="13" spans="1:6" x14ac:dyDescent="0.25">
      <c r="F13" s="7"/>
    </row>
    <row r="14" spans="1:6" x14ac:dyDescent="0.25">
      <c r="F14" s="7"/>
    </row>
    <row r="15" spans="1:6" x14ac:dyDescent="0.25">
      <c r="F15" s="7"/>
    </row>
    <row r="16" spans="1:6" x14ac:dyDescent="0.25">
      <c r="F16" s="7"/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  <row r="22" spans="6:6" x14ac:dyDescent="0.25">
      <c r="F22" s="7"/>
    </row>
    <row r="23" spans="6:6" x14ac:dyDescent="0.25">
      <c r="F23" s="7"/>
    </row>
    <row r="24" spans="6:6" x14ac:dyDescent="0.25">
      <c r="F24" s="7"/>
    </row>
    <row r="25" spans="6:6" x14ac:dyDescent="0.25">
      <c r="F25" s="7"/>
    </row>
    <row r="26" spans="6:6" x14ac:dyDescent="0.25">
      <c r="F26" s="7"/>
    </row>
    <row r="27" spans="6:6" x14ac:dyDescent="0.25">
      <c r="F27" s="7"/>
    </row>
    <row r="28" spans="6:6" x14ac:dyDescent="0.25">
      <c r="F28" s="7"/>
    </row>
    <row r="29" spans="6:6" x14ac:dyDescent="0.25">
      <c r="F29" s="7"/>
    </row>
    <row r="30" spans="6:6" x14ac:dyDescent="0.25">
      <c r="F30" s="7"/>
    </row>
    <row r="31" spans="6:6" x14ac:dyDescent="0.25">
      <c r="F31" s="7"/>
    </row>
    <row r="32" spans="6:6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2021-06-17T21:02:26Z</dcterms:modified>
</cp:coreProperties>
</file>