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Sheet1!$A$1:$H$35</definedName>
  </definedNames>
  <calcPr calcId="145621"/>
</workbook>
</file>

<file path=xl/calcChain.xml><?xml version="1.0" encoding="utf-8"?>
<calcChain xmlns="http://schemas.openxmlformats.org/spreadsheetml/2006/main">
  <c r="H22" i="1" l="1"/>
  <c r="F20" i="1"/>
  <c r="G20" i="1"/>
  <c r="H20" i="1"/>
  <c r="E20" i="1"/>
  <c r="F16" i="1"/>
  <c r="G16" i="1"/>
  <c r="H16" i="1"/>
  <c r="E16" i="1"/>
  <c r="F15" i="1"/>
  <c r="G15" i="1"/>
  <c r="H15" i="1"/>
  <c r="E15" i="1"/>
  <c r="E22" i="1" l="1"/>
  <c r="G22" i="1"/>
  <c r="F22" i="1"/>
  <c r="H24" i="1" l="1"/>
</calcChain>
</file>

<file path=xl/sharedStrings.xml><?xml version="1.0" encoding="utf-8"?>
<sst xmlns="http://schemas.openxmlformats.org/spreadsheetml/2006/main" count="34" uniqueCount="31">
  <si>
    <t>Landowner:</t>
  </si>
  <si>
    <t>Tract Number:</t>
  </si>
  <si>
    <t>Prepared by:</t>
  </si>
  <si>
    <t>Checked by:</t>
  </si>
  <si>
    <t>Average animal weight (lbs):</t>
  </si>
  <si>
    <t>Number of animals:</t>
  </si>
  <si>
    <t>Feed comsumption/day as a fraction of body weight:</t>
  </si>
  <si>
    <t>Fraction of feed that is wasted:</t>
  </si>
  <si>
    <t>Storage period (days):</t>
  </si>
  <si>
    <t>Waste feed density (lb/cf):</t>
  </si>
  <si>
    <t>Add 1/2 of waste feed volume to manure production worksheet:</t>
  </si>
  <si>
    <t>Date:</t>
  </si>
  <si>
    <t>Waste Feed Volume Worksheet</t>
  </si>
  <si>
    <t>Feed consumption</t>
  </si>
  <si>
    <t>Mature Cattle</t>
  </si>
  <si>
    <t>Calves</t>
  </si>
  <si>
    <t>Type of animal:</t>
  </si>
  <si>
    <t>Type of feed:</t>
  </si>
  <si>
    <t>Feed</t>
  </si>
  <si>
    <t>Waste</t>
  </si>
  <si>
    <t>Hay, rings</t>
  </si>
  <si>
    <t>Hay, bunk</t>
  </si>
  <si>
    <t>Haylage</t>
  </si>
  <si>
    <t>Silage</t>
  </si>
  <si>
    <t>Silage/Hay Mix</t>
  </si>
  <si>
    <t>Density</t>
  </si>
  <si>
    <t>Milk Cows</t>
  </si>
  <si>
    <t>AJS</t>
  </si>
  <si>
    <t>Waste feed volume (cf):</t>
  </si>
  <si>
    <t>Comments/Notes/Assumptions:</t>
  </si>
  <si>
    <t>Jeff Slaven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</si>
</sst>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\ \c\f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165" fontId="2" fillId="0" borderId="6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0" xfId="0" applyFill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19" sqref="E19"/>
    </sheetView>
  </sheetViews>
  <sheetFormatPr defaultRowHeight="15" x14ac:dyDescent="0.25"/>
  <cols>
    <col min="1" max="1" width="9.140625" style="3" customWidth="1"/>
    <col min="2" max="3" width="9.140625" style="3"/>
    <col min="4" max="4" width="6" style="3" customWidth="1"/>
    <col min="5" max="8" width="14" style="3" customWidth="1"/>
    <col min="9" max="16384" width="9.140625" style="3"/>
  </cols>
  <sheetData>
    <row r="1" spans="1:8" ht="21" x14ac:dyDescent="0.35">
      <c r="A1" s="16" t="s">
        <v>12</v>
      </c>
      <c r="B1" s="16"/>
      <c r="C1" s="16"/>
      <c r="D1" s="16"/>
      <c r="E1" s="16"/>
      <c r="F1" s="16"/>
      <c r="G1" s="16"/>
      <c r="H1" s="16"/>
    </row>
    <row r="3" spans="1:8" ht="24" customHeight="1" x14ac:dyDescent="0.25">
      <c r="A3" s="19" t="s">
        <v>0</v>
      </c>
      <c r="B3" s="19"/>
      <c r="C3" s="18" t="s">
        <v>30</v>
      </c>
      <c r="D3" s="18"/>
      <c r="E3" s="18"/>
    </row>
    <row r="4" spans="1:8" ht="24" customHeight="1" x14ac:dyDescent="0.25">
      <c r="A4" s="19" t="s">
        <v>1</v>
      </c>
      <c r="B4" s="19"/>
      <c r="C4" s="17"/>
      <c r="D4" s="17"/>
      <c r="E4" s="17"/>
    </row>
    <row r="5" spans="1:8" ht="24" customHeight="1" x14ac:dyDescent="0.25">
      <c r="A5" s="13" t="s">
        <v>2</v>
      </c>
      <c r="B5" s="13"/>
      <c r="C5" s="17" t="s">
        <v>27</v>
      </c>
      <c r="D5" s="17"/>
      <c r="E5" s="17"/>
      <c r="F5" s="4" t="s">
        <v>11</v>
      </c>
      <c r="G5" s="11">
        <v>41540</v>
      </c>
    </row>
    <row r="6" spans="1:8" ht="24" customHeight="1" x14ac:dyDescent="0.25">
      <c r="A6" s="13" t="s">
        <v>3</v>
      </c>
      <c r="B6" s="13"/>
      <c r="C6" s="17"/>
      <c r="D6" s="17"/>
      <c r="E6" s="17"/>
      <c r="F6" s="4" t="s">
        <v>11</v>
      </c>
      <c r="G6" s="10"/>
    </row>
    <row r="8" spans="1:8" x14ac:dyDescent="0.25">
      <c r="E8" s="1">
        <v>1</v>
      </c>
      <c r="F8" s="1">
        <v>2</v>
      </c>
      <c r="G8" s="1">
        <v>3</v>
      </c>
      <c r="H8" s="1">
        <v>4</v>
      </c>
    </row>
    <row r="10" spans="1:8" x14ac:dyDescent="0.25">
      <c r="A10" s="13" t="s">
        <v>4</v>
      </c>
      <c r="B10" s="13"/>
      <c r="C10" s="13"/>
      <c r="E10" s="9">
        <v>800</v>
      </c>
      <c r="F10" s="9"/>
      <c r="G10" s="9"/>
      <c r="H10" s="9"/>
    </row>
    <row r="11" spans="1:8" x14ac:dyDescent="0.25">
      <c r="A11" s="13" t="s">
        <v>5</v>
      </c>
      <c r="B11" s="13"/>
      <c r="C11" s="13"/>
      <c r="E11" s="9">
        <v>150</v>
      </c>
      <c r="F11" s="9"/>
      <c r="G11" s="9"/>
      <c r="H11" s="9"/>
    </row>
    <row r="12" spans="1:8" ht="16.5" customHeight="1" x14ac:dyDescent="0.25">
      <c r="A12" s="13" t="s">
        <v>16</v>
      </c>
      <c r="B12" s="13"/>
      <c r="C12" s="13"/>
      <c r="E12" s="9" t="s">
        <v>15</v>
      </c>
      <c r="F12" s="9"/>
      <c r="G12" s="9"/>
      <c r="H12" s="9"/>
    </row>
    <row r="13" spans="1:8" ht="16.5" customHeight="1" x14ac:dyDescent="0.25">
      <c r="A13" s="13" t="s">
        <v>17</v>
      </c>
      <c r="B13" s="13"/>
      <c r="C13" s="13"/>
      <c r="E13" s="9" t="s">
        <v>23</v>
      </c>
      <c r="F13" s="9"/>
      <c r="G13" s="9"/>
      <c r="H13" s="9"/>
    </row>
    <row r="14" spans="1:8" x14ac:dyDescent="0.25">
      <c r="E14" s="1"/>
      <c r="F14" s="1"/>
      <c r="G14" s="1"/>
      <c r="H14" s="1"/>
    </row>
    <row r="15" spans="1:8" ht="33" customHeight="1" x14ac:dyDescent="0.25">
      <c r="A15" s="13" t="s">
        <v>6</v>
      </c>
      <c r="B15" s="13"/>
      <c r="C15" s="13"/>
      <c r="E15" s="6">
        <f>IF(E12="","",VLOOKUP(E12,Sheet2!$A$2:$B$4,2,FALSE))</f>
        <v>0.03</v>
      </c>
      <c r="F15" s="6" t="str">
        <f>IF(F12="","",VLOOKUP(F12,Sheet2!$A$2:$B$4,2,FALSE))</f>
        <v/>
      </c>
      <c r="G15" s="6" t="str">
        <f>IF(G12="","",VLOOKUP(G12,Sheet2!$A$2:$B$4,2,FALSE))</f>
        <v/>
      </c>
      <c r="H15" s="6" t="str">
        <f>IF(H12="","",VLOOKUP(H12,Sheet2!$A$2:$B$4,2,FALSE))</f>
        <v/>
      </c>
    </row>
    <row r="16" spans="1:8" ht="33" customHeight="1" x14ac:dyDescent="0.25">
      <c r="A16" s="13" t="s">
        <v>7</v>
      </c>
      <c r="B16" s="13"/>
      <c r="C16" s="13"/>
      <c r="E16" s="6">
        <f>IF(E13="","",VLOOKUP(E13,Sheet2!$A$7:$C$11,2,FALSE))</f>
        <v>2.5000000000000001E-2</v>
      </c>
      <c r="F16" s="6" t="str">
        <f>IF(F13="","",VLOOKUP(F13,Sheet2!$A$7:$C$11,2,FALSE))</f>
        <v/>
      </c>
      <c r="G16" s="6" t="str">
        <f>IF(G13="","",VLOOKUP(G13,Sheet2!$A$7:$C$11,2,FALSE))</f>
        <v/>
      </c>
      <c r="H16" s="6" t="str">
        <f>IF(H13="","",VLOOKUP(H13,Sheet2!$A$7:$C$11,2,FALSE))</f>
        <v/>
      </c>
    </row>
    <row r="17" spans="1:8" x14ac:dyDescent="0.25">
      <c r="E17" s="1"/>
      <c r="F17" s="1"/>
      <c r="G17" s="1"/>
      <c r="H17" s="1"/>
    </row>
    <row r="18" spans="1:8" x14ac:dyDescent="0.25">
      <c r="A18" s="13" t="s">
        <v>8</v>
      </c>
      <c r="B18" s="13"/>
      <c r="C18" s="13"/>
      <c r="E18" s="9">
        <v>180</v>
      </c>
      <c r="F18" s="9"/>
      <c r="G18" s="9"/>
      <c r="H18" s="9"/>
    </row>
    <row r="19" spans="1:8" x14ac:dyDescent="0.25">
      <c r="E19" s="1"/>
      <c r="F19" s="1"/>
      <c r="G19" s="1"/>
      <c r="H19" s="1"/>
    </row>
    <row r="20" spans="1:8" x14ac:dyDescent="0.25">
      <c r="A20" s="13" t="s">
        <v>9</v>
      </c>
      <c r="B20" s="13"/>
      <c r="C20" s="13"/>
      <c r="E20" s="6">
        <f>IF(E13="","",VLOOKUP(E13,Sheet2!$A$7:$C$11,3,FALSE))</f>
        <v>28</v>
      </c>
      <c r="F20" s="6" t="str">
        <f>IF(F13="","",VLOOKUP(F13,Sheet2!$A$7:$C$11,3,FALSE))</f>
        <v/>
      </c>
      <c r="G20" s="6" t="str">
        <f>IF(G13="","",VLOOKUP(G13,Sheet2!$A$7:$C$11,3,FALSE))</f>
        <v/>
      </c>
      <c r="H20" s="6" t="str">
        <f>IF(H13="","",VLOOKUP(H13,Sheet2!$A$7:$C$11,3,FALSE))</f>
        <v/>
      </c>
    </row>
    <row r="21" spans="1:8" ht="16.5" customHeight="1" thickBot="1" x14ac:dyDescent="0.3">
      <c r="A21" s="2"/>
      <c r="B21" s="2"/>
      <c r="E21" s="7"/>
      <c r="F21" s="7"/>
      <c r="G21" s="7"/>
      <c r="H21" s="7"/>
    </row>
    <row r="22" spans="1:8" ht="16.5" thickTop="1" thickBot="1" x14ac:dyDescent="0.3">
      <c r="A22" s="13" t="s">
        <v>28</v>
      </c>
      <c r="B22" s="13"/>
      <c r="C22" s="13"/>
      <c r="E22" s="8">
        <f>IF(E11="","",E10*E11*E15*E16*E18/E20)</f>
        <v>578.57142857142856</v>
      </c>
      <c r="F22" s="8" t="str">
        <f t="shared" ref="F22:H22" si="0">IF(F11="","",F10*F11*F15*F16*F18/F20)</f>
        <v/>
      </c>
      <c r="G22" s="8" t="str">
        <f t="shared" si="0"/>
        <v/>
      </c>
      <c r="H22" s="8" t="str">
        <f t="shared" si="0"/>
        <v/>
      </c>
    </row>
    <row r="23" spans="1:8" ht="16.5" thickTop="1" thickBot="1" x14ac:dyDescent="0.3"/>
    <row r="24" spans="1:8" ht="51" customHeight="1" thickBot="1" x14ac:dyDescent="0.35">
      <c r="A24" s="15" t="s">
        <v>10</v>
      </c>
      <c r="B24" s="15"/>
      <c r="C24" s="15"/>
      <c r="D24" s="15"/>
      <c r="E24" s="15"/>
      <c r="F24" s="15"/>
      <c r="H24" s="12">
        <f>SUM(E22:H22)/2</f>
        <v>289.28571428571428</v>
      </c>
    </row>
    <row r="27" spans="1:8" x14ac:dyDescent="0.25">
      <c r="A27" s="3" t="s">
        <v>29</v>
      </c>
    </row>
    <row r="28" spans="1:8" x14ac:dyDescent="0.25">
      <c r="A28" s="14"/>
      <c r="B28" s="14"/>
      <c r="C28" s="14"/>
      <c r="D28" s="14"/>
      <c r="E28" s="14"/>
      <c r="F28" s="14"/>
      <c r="G28" s="14"/>
      <c r="H28" s="14"/>
    </row>
    <row r="29" spans="1:8" x14ac:dyDescent="0.25">
      <c r="A29" s="14"/>
      <c r="B29" s="14"/>
      <c r="C29" s="14"/>
      <c r="D29" s="14"/>
      <c r="E29" s="14"/>
      <c r="F29" s="14"/>
      <c r="G29" s="14"/>
      <c r="H29" s="14"/>
    </row>
    <row r="30" spans="1:8" x14ac:dyDescent="0.25">
      <c r="A30" s="14"/>
      <c r="B30" s="14"/>
      <c r="C30" s="14"/>
      <c r="D30" s="14"/>
      <c r="E30" s="14"/>
      <c r="F30" s="14"/>
      <c r="G30" s="14"/>
      <c r="H30" s="14"/>
    </row>
    <row r="31" spans="1:8" x14ac:dyDescent="0.25">
      <c r="A31" s="14"/>
      <c r="B31" s="14"/>
      <c r="C31" s="14"/>
      <c r="D31" s="14"/>
      <c r="E31" s="14"/>
      <c r="F31" s="14"/>
      <c r="G31" s="14"/>
      <c r="H31" s="14"/>
    </row>
    <row r="32" spans="1:8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x14ac:dyDescent="0.25">
      <c r="A34" s="14"/>
      <c r="B34" s="14"/>
      <c r="C34" s="14"/>
      <c r="D34" s="14"/>
      <c r="E34" s="14"/>
      <c r="F34" s="14"/>
      <c r="G34" s="14"/>
      <c r="H34" s="14"/>
    </row>
    <row r="35" spans="1:8" x14ac:dyDescent="0.25">
      <c r="A35" s="14"/>
      <c r="B35" s="14"/>
      <c r="C35" s="14"/>
      <c r="D35" s="14"/>
      <c r="E35" s="14"/>
      <c r="F35" s="14"/>
      <c r="G35" s="14"/>
      <c r="H35" s="14"/>
    </row>
  </sheetData>
  <sheetProtection selectLockedCells="1"/>
  <mergeCells count="20">
    <mergeCell ref="A5:B5"/>
    <mergeCell ref="A6:B6"/>
    <mergeCell ref="A10:C10"/>
    <mergeCell ref="A11:C11"/>
    <mergeCell ref="A1:H1"/>
    <mergeCell ref="C6:E6"/>
    <mergeCell ref="C5:E5"/>
    <mergeCell ref="C4:E4"/>
    <mergeCell ref="C3:E3"/>
    <mergeCell ref="A3:B3"/>
    <mergeCell ref="A4:B4"/>
    <mergeCell ref="A12:C12"/>
    <mergeCell ref="A13:C13"/>
    <mergeCell ref="A28:H35"/>
    <mergeCell ref="A22:C22"/>
    <mergeCell ref="A15:C15"/>
    <mergeCell ref="A16:C16"/>
    <mergeCell ref="A18:C18"/>
    <mergeCell ref="A20:C20"/>
    <mergeCell ref="A24:F2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Type of animal" prompt="Select the type of animal from the drop down.">
          <x14:formula1>
            <xm:f>Sheet2!$A$2:$A$4</xm:f>
          </x14:formula1>
          <xm:sqref>E12:H12</xm:sqref>
        </x14:dataValidation>
        <x14:dataValidation type="list" allowBlank="1" showInputMessage="1" showErrorMessage="1" promptTitle="Type of feed" prompt="Select the type of feed (closest representative) from the drop down.">
          <x14:formula1>
            <xm:f>Sheet2!$A$7:$A$11</xm:f>
          </x14:formula1>
          <xm:sqref>E13:H13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0" sqref="B10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13</v>
      </c>
    </row>
    <row r="2" spans="1:3" x14ac:dyDescent="0.25">
      <c r="A2" t="s">
        <v>14</v>
      </c>
      <c r="B2" s="5">
        <v>0.02</v>
      </c>
    </row>
    <row r="3" spans="1:3" x14ac:dyDescent="0.25">
      <c r="A3" t="s">
        <v>26</v>
      </c>
      <c r="B3" s="5">
        <v>2.5000000000000001E-2</v>
      </c>
    </row>
    <row r="4" spans="1:3" x14ac:dyDescent="0.25">
      <c r="A4" t="s">
        <v>15</v>
      </c>
      <c r="B4" s="5">
        <v>0.03</v>
      </c>
    </row>
    <row r="6" spans="1:3" x14ac:dyDescent="0.25">
      <c r="A6" t="s">
        <v>18</v>
      </c>
      <c r="B6" t="s">
        <v>19</v>
      </c>
      <c r="C6" t="s">
        <v>25</v>
      </c>
    </row>
    <row r="7" spans="1:3" x14ac:dyDescent="0.25">
      <c r="A7" t="s">
        <v>20</v>
      </c>
      <c r="B7" s="5">
        <v>0.1</v>
      </c>
      <c r="C7">
        <v>6</v>
      </c>
    </row>
    <row r="8" spans="1:3" x14ac:dyDescent="0.25">
      <c r="A8" t="s">
        <v>21</v>
      </c>
      <c r="B8" s="5">
        <v>0.05</v>
      </c>
      <c r="C8">
        <v>6</v>
      </c>
    </row>
    <row r="9" spans="1:3" x14ac:dyDescent="0.25">
      <c r="A9" t="s">
        <v>22</v>
      </c>
      <c r="B9" s="5">
        <v>0.05</v>
      </c>
      <c r="C9">
        <v>10</v>
      </c>
    </row>
    <row r="10" spans="1:3" x14ac:dyDescent="0.25">
      <c r="A10" t="s">
        <v>23</v>
      </c>
      <c r="B10" s="5">
        <v>2.5000000000000001E-2</v>
      </c>
      <c r="C10">
        <v>28</v>
      </c>
    </row>
    <row r="11" spans="1:3" x14ac:dyDescent="0.25">
      <c r="A11" t="s">
        <v>24</v>
      </c>
      <c r="B11" s="5">
        <v>3.7999999999999999E-2</v>
      </c>
      <c r="C11">
        <v>17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Schaeffer, Anton - NRCS, Harrisonburg, VA</dc:creator>
  <cp:lastModifiedBy>Schaeffer, Anton - NRCS, Harrisonburg, VA</cp:lastModifiedBy>
  <dcterms:created xsi:type="dcterms:W3CDTF">2013-07-12T17:39:08Z</dcterms:created>
  <dcterms:modified xsi:type="dcterms:W3CDTF">2013-09-23T15:18:01Z</dcterms:modified>
</cp:coreProperties>
</file>