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Rumus-SAW" sheetId="1" r:id="rId1"/>
  </sheets>
  <calcPr calcId="124519"/>
</workbook>
</file>

<file path=xl/calcChain.xml><?xml version="1.0" encoding="utf-8"?>
<calcChain xmlns="http://schemas.openxmlformats.org/spreadsheetml/2006/main">
  <c r="L9" i="1"/>
  <c r="J15"/>
  <c r="H15"/>
  <c r="G15"/>
  <c r="F15"/>
  <c r="E15"/>
  <c r="D15"/>
  <c r="C15"/>
  <c r="H14"/>
  <c r="G14"/>
  <c r="F14"/>
  <c r="E14"/>
  <c r="D14"/>
  <c r="C14"/>
  <c r="H13"/>
  <c r="G13"/>
  <c r="F13"/>
  <c r="E13"/>
  <c r="D13"/>
  <c r="C13"/>
  <c r="H12"/>
  <c r="G12"/>
  <c r="F12"/>
  <c r="E12"/>
  <c r="D12"/>
  <c r="C12"/>
  <c r="H11"/>
  <c r="G11"/>
  <c r="F11"/>
  <c r="E11"/>
  <c r="D11"/>
  <c r="C11"/>
  <c r="I5"/>
  <c r="J12" l="1"/>
  <c r="J13"/>
  <c r="J14"/>
</calcChain>
</file>

<file path=xl/sharedStrings.xml><?xml version="1.0" encoding="utf-8"?>
<sst xmlns="http://schemas.openxmlformats.org/spreadsheetml/2006/main" count="31" uniqueCount="23">
  <si>
    <t>Rumus Perhitungan SPK Menggunakan Metode SAW</t>
  </si>
  <si>
    <t>cost benefit</t>
  </si>
  <si>
    <t>cost</t>
  </si>
  <si>
    <t>benefit</t>
  </si>
  <si>
    <t>ALTERNATIF/KRITERIA</t>
  </si>
  <si>
    <t>AFIK</t>
  </si>
  <si>
    <t>IMSAR</t>
  </si>
  <si>
    <t>Pembagi</t>
  </si>
  <si>
    <t>Hasil</t>
  </si>
  <si>
    <t>Normalisasi</t>
  </si>
  <si>
    <t>Penghasilan Bulanan</t>
  </si>
  <si>
    <t>Tanggungan Keluarga</t>
  </si>
  <si>
    <t>Kondisi Rumah</t>
  </si>
  <si>
    <t>Pekerjaan</t>
  </si>
  <si>
    <t>UPIN</t>
  </si>
  <si>
    <t>IPIN</t>
  </si>
  <si>
    <t>Usia</t>
  </si>
  <si>
    <t>Status Tempat Tinggal</t>
  </si>
  <si>
    <t>Kepentingan</t>
  </si>
  <si>
    <t>Alternatif Terbaik:</t>
  </si>
  <si>
    <t>(Studi Kasus: Seleksi Penerimaan Bantuan Langsung Tunai [BLT])</t>
  </si>
  <si>
    <t>Post By :</t>
  </si>
  <si>
    <t>https://www.kodingbuton.com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</si>
</sst>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F4EE"/>
        <bgColor indexed="64"/>
      </patternFill>
    </fill>
    <fill>
      <patternFill patternType="solid">
        <fgColor rgb="FFFF0066"/>
        <bgColor indexed="64"/>
      </patternFill>
    </fill>
  </fills>
  <borders count="22">
    <border>
      <left/>
      <right/>
      <top/>
      <bottom/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/>
      <diagonal/>
    </border>
    <border>
      <left style="double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/>
      <bottom style="dashed">
        <color rgb="FFFF0066"/>
      </bottom>
      <diagonal/>
    </border>
    <border>
      <left/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dott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/>
      <top style="dotted">
        <color rgb="FFFF0066"/>
      </top>
      <bottom style="dotted">
        <color rgb="FFFF0066"/>
      </bottom>
      <diagonal/>
    </border>
    <border>
      <left style="dashDotDot">
        <color rgb="FFFF0066"/>
      </left>
      <right/>
      <top style="dashDotDot">
        <color rgb="FFFF0066"/>
      </top>
      <bottom style="dashDotDot">
        <color rgb="FFFF0066"/>
      </bottom>
      <diagonal/>
    </border>
    <border>
      <left/>
      <right/>
      <top style="dashDotDot">
        <color rgb="FFFF0066"/>
      </top>
      <bottom style="dashDotDot">
        <color rgb="FFFF0066"/>
      </bottom>
      <diagonal/>
    </border>
    <border>
      <left/>
      <right style="dashDotDot">
        <color rgb="FFFF0066"/>
      </right>
      <top style="dashDotDot">
        <color rgb="FFFF0066"/>
      </top>
      <bottom style="dashDotDot">
        <color rgb="FFFF0066"/>
      </bottom>
      <diagonal/>
    </border>
    <border>
      <left style="dashDot">
        <color rgb="FFFF0066"/>
      </left>
      <right style="dotted">
        <color rgb="FFFF0066"/>
      </right>
      <top style="dotted">
        <color rgb="FFFF0066"/>
      </top>
      <bottom style="dotted">
        <color rgb="FFFF0066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1" fillId="0" borderId="10" xfId="0" applyFont="1" applyFill="1" applyBorder="1"/>
    <xf numFmtId="0" fontId="1" fillId="0" borderId="9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6" fillId="0" borderId="0" xfId="1" applyFont="1" applyBorder="1" applyAlignment="1" applyProtection="1">
      <alignment horizontal="left"/>
    </xf>
    <xf numFmtId="0" fontId="1" fillId="0" borderId="21" xfId="0" applyFont="1" applyBorder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66"/>
      <color rgb="FF00F4EE"/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odingbut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6"/>
  <sheetViews>
    <sheetView showGridLines="0" tabSelected="1" workbookViewId="0">
      <selection activeCell="E21" sqref="E21"/>
    </sheetView>
  </sheetViews>
  <sheetFormatPr defaultRowHeight="16.5"/>
  <cols>
    <col min="1" max="1" width="3.42578125" style="1" customWidth="1"/>
    <col min="2" max="2" width="22.28515625" style="1" customWidth="1"/>
    <col min="3" max="3" width="22.42578125" style="1" customWidth="1"/>
    <col min="4" max="4" width="23.85546875" style="1" customWidth="1"/>
    <col min="5" max="5" width="15.5703125" style="1" customWidth="1"/>
    <col min="6" max="6" width="12.28515625" style="1" customWidth="1"/>
    <col min="7" max="7" width="9.140625" style="1" customWidth="1"/>
    <col min="8" max="8" width="23.85546875" style="1" customWidth="1"/>
    <col min="9" max="9" width="3.7109375" style="1" customWidth="1"/>
    <col min="10" max="10" width="14.42578125" style="1" customWidth="1"/>
    <col min="11" max="11" width="9.5703125" style="1" customWidth="1"/>
    <col min="12" max="12" width="5.5703125" style="1" customWidth="1"/>
    <col min="13" max="13" width="9.140625" style="1" customWidth="1"/>
    <col min="14" max="16384" width="9.140625" style="1"/>
  </cols>
  <sheetData>
    <row r="1" spans="2:12" ht="18.75">
      <c r="B1" s="31" t="s">
        <v>0</v>
      </c>
      <c r="C1" s="31"/>
      <c r="D1" s="31"/>
      <c r="E1" s="31"/>
      <c r="F1" s="31"/>
      <c r="G1" s="31"/>
      <c r="H1" s="31"/>
    </row>
    <row r="2" spans="2:12" ht="18.75">
      <c r="B2" s="31" t="s">
        <v>20</v>
      </c>
      <c r="C2" s="31"/>
      <c r="D2" s="31"/>
      <c r="E2" s="31"/>
      <c r="F2" s="31"/>
      <c r="G2" s="31"/>
      <c r="H2" s="31"/>
    </row>
    <row r="4" spans="2:12">
      <c r="B4" s="18" t="s">
        <v>1</v>
      </c>
      <c r="C4" s="19" t="s">
        <v>2</v>
      </c>
      <c r="D4" s="19" t="s">
        <v>3</v>
      </c>
      <c r="E4" s="19" t="s">
        <v>3</v>
      </c>
      <c r="F4" s="19" t="s">
        <v>3</v>
      </c>
      <c r="G4" s="19" t="s">
        <v>3</v>
      </c>
      <c r="H4" s="20" t="s">
        <v>3</v>
      </c>
      <c r="I4" s="17"/>
    </row>
    <row r="5" spans="2:12">
      <c r="B5" s="21" t="s">
        <v>18</v>
      </c>
      <c r="C5" s="22">
        <v>0.2</v>
      </c>
      <c r="D5" s="22">
        <v>0.2</v>
      </c>
      <c r="E5" s="22">
        <v>0.25</v>
      </c>
      <c r="F5" s="22">
        <v>0.15</v>
      </c>
      <c r="G5" s="22">
        <v>0.1</v>
      </c>
      <c r="H5" s="23">
        <v>0.1</v>
      </c>
      <c r="I5" s="29">
        <f>SUM(C5:H5)</f>
        <v>1</v>
      </c>
    </row>
    <row r="6" spans="2:12">
      <c r="B6" s="14" t="s">
        <v>4</v>
      </c>
      <c r="C6" s="15" t="s">
        <v>10</v>
      </c>
      <c r="D6" s="15" t="s">
        <v>11</v>
      </c>
      <c r="E6" s="15" t="s">
        <v>12</v>
      </c>
      <c r="F6" s="15" t="s">
        <v>13</v>
      </c>
      <c r="G6" s="15" t="s">
        <v>16</v>
      </c>
      <c r="H6" s="16" t="s">
        <v>17</v>
      </c>
    </row>
    <row r="7" spans="2:12">
      <c r="B7" s="2" t="s">
        <v>14</v>
      </c>
      <c r="C7" s="3">
        <v>3500000</v>
      </c>
      <c r="D7" s="3">
        <v>1</v>
      </c>
      <c r="E7" s="3">
        <v>3</v>
      </c>
      <c r="F7" s="3">
        <v>1</v>
      </c>
      <c r="G7" s="3">
        <v>55</v>
      </c>
      <c r="H7" s="4">
        <v>2</v>
      </c>
    </row>
    <row r="8" spans="2:12">
      <c r="B8" s="2" t="s">
        <v>15</v>
      </c>
      <c r="C8" s="3">
        <v>3000000</v>
      </c>
      <c r="D8" s="3">
        <v>3</v>
      </c>
      <c r="E8" s="3">
        <v>2</v>
      </c>
      <c r="F8" s="3">
        <v>2</v>
      </c>
      <c r="G8" s="3">
        <v>55</v>
      </c>
      <c r="H8" s="4">
        <v>2</v>
      </c>
    </row>
    <row r="9" spans="2:12">
      <c r="B9" s="2" t="s">
        <v>5</v>
      </c>
      <c r="C9" s="3">
        <v>2500000</v>
      </c>
      <c r="D9" s="3">
        <v>5</v>
      </c>
      <c r="E9" s="3">
        <v>5</v>
      </c>
      <c r="F9" s="3">
        <v>5</v>
      </c>
      <c r="G9" s="3">
        <v>50</v>
      </c>
      <c r="H9" s="4">
        <v>5</v>
      </c>
      <c r="J9" s="24" t="s">
        <v>19</v>
      </c>
      <c r="K9" s="25"/>
      <c r="L9" s="26">
        <f>(C$5*C15)+(D$5*D15)+(E$5*E15)+(F$5*F15)+(G$5*G15)+(H$5*H15)</f>
        <v>0.98</v>
      </c>
    </row>
    <row r="10" spans="2:12">
      <c r="B10" s="2" t="s">
        <v>6</v>
      </c>
      <c r="C10" s="3">
        <v>750000</v>
      </c>
      <c r="D10" s="3">
        <v>5</v>
      </c>
      <c r="E10" s="3">
        <v>5</v>
      </c>
      <c r="F10" s="3">
        <v>5</v>
      </c>
      <c r="G10" s="3">
        <v>57</v>
      </c>
      <c r="H10" s="4">
        <v>4</v>
      </c>
    </row>
    <row r="11" spans="2:12">
      <c r="B11" s="9" t="s">
        <v>7</v>
      </c>
      <c r="C11" s="10">
        <f t="shared" ref="C11:H11" si="0">IF(C$4="cost",MIN(C$7:C$10),MAX(C$7:C$10))</f>
        <v>750000</v>
      </c>
      <c r="D11" s="10">
        <f t="shared" si="0"/>
        <v>5</v>
      </c>
      <c r="E11" s="10">
        <f t="shared" si="0"/>
        <v>5</v>
      </c>
      <c r="F11" s="10">
        <f t="shared" si="0"/>
        <v>5</v>
      </c>
      <c r="G11" s="10">
        <f t="shared" si="0"/>
        <v>57</v>
      </c>
      <c r="H11" s="11">
        <f t="shared" si="0"/>
        <v>5</v>
      </c>
      <c r="J11" s="30" t="s">
        <v>8</v>
      </c>
      <c r="K11" s="30"/>
    </row>
    <row r="12" spans="2:12">
      <c r="B12" s="32" t="s">
        <v>9</v>
      </c>
      <c r="C12" s="5">
        <f t="shared" ref="C12:H15" si="1">IF(C$4="cost",MIN(C$7:C$10)/C7,C7/MAX(C$7:C$10))</f>
        <v>0.21428571428571427</v>
      </c>
      <c r="D12" s="5">
        <f t="shared" si="1"/>
        <v>0.2</v>
      </c>
      <c r="E12" s="5">
        <f t="shared" si="1"/>
        <v>0.6</v>
      </c>
      <c r="F12" s="5">
        <f t="shared" si="1"/>
        <v>0.2</v>
      </c>
      <c r="G12" s="5">
        <f t="shared" si="1"/>
        <v>0.96491228070175439</v>
      </c>
      <c r="H12" s="6">
        <f t="shared" si="1"/>
        <v>0.4</v>
      </c>
      <c r="J12" s="12">
        <f>(C$5*C12)+(D$5*D12)+(E$5*E12)+(F$5*F12)+(G$5*G12)+(H$5*H12)</f>
        <v>0.39934837092731834</v>
      </c>
      <c r="K12" s="2" t="s">
        <v>14</v>
      </c>
    </row>
    <row r="13" spans="2:12">
      <c r="B13" s="33"/>
      <c r="C13" s="5">
        <f t="shared" si="1"/>
        <v>0.25</v>
      </c>
      <c r="D13" s="5">
        <f t="shared" si="1"/>
        <v>0.6</v>
      </c>
      <c r="E13" s="5">
        <f t="shared" si="1"/>
        <v>0.4</v>
      </c>
      <c r="F13" s="5">
        <f t="shared" si="1"/>
        <v>0.4</v>
      </c>
      <c r="G13" s="5">
        <f t="shared" si="1"/>
        <v>0.96491228070175439</v>
      </c>
      <c r="H13" s="6">
        <f t="shared" si="1"/>
        <v>0.4</v>
      </c>
      <c r="J13" s="12">
        <f>(C$5*C13)+(D$5*D13)+(E$5*E13)+(F$5*F13)+(G$5*G13)+(H$5*H13)</f>
        <v>0.46649122807017551</v>
      </c>
      <c r="K13" s="2" t="s">
        <v>15</v>
      </c>
    </row>
    <row r="14" spans="2:12">
      <c r="B14" s="33"/>
      <c r="C14" s="5">
        <f t="shared" si="1"/>
        <v>0.3</v>
      </c>
      <c r="D14" s="5">
        <f t="shared" si="1"/>
        <v>1</v>
      </c>
      <c r="E14" s="5">
        <f t="shared" si="1"/>
        <v>1</v>
      </c>
      <c r="F14" s="5">
        <f t="shared" si="1"/>
        <v>1</v>
      </c>
      <c r="G14" s="5">
        <f t="shared" si="1"/>
        <v>0.8771929824561403</v>
      </c>
      <c r="H14" s="6">
        <f t="shared" si="1"/>
        <v>1</v>
      </c>
      <c r="J14" s="12">
        <f>(C$5*C14)+(D$5*D14)+(E$5*E14)+(F$5*F14)+(G$5*G14)+(H$5*H14)</f>
        <v>0.84771929824561398</v>
      </c>
      <c r="K14" s="2" t="s">
        <v>5</v>
      </c>
    </row>
    <row r="15" spans="2:12" ht="17.25" thickBot="1">
      <c r="B15" s="34"/>
      <c r="C15" s="7">
        <f t="shared" si="1"/>
        <v>1</v>
      </c>
      <c r="D15" s="7">
        <f t="shared" si="1"/>
        <v>1</v>
      </c>
      <c r="E15" s="7">
        <f t="shared" si="1"/>
        <v>1</v>
      </c>
      <c r="F15" s="7">
        <f t="shared" si="1"/>
        <v>1</v>
      </c>
      <c r="G15" s="7">
        <f t="shared" si="1"/>
        <v>1</v>
      </c>
      <c r="H15" s="8">
        <f t="shared" si="1"/>
        <v>0.8</v>
      </c>
      <c r="J15" s="13">
        <f>(C$5*C15)+(D$5*D15)+(E$5*E15)+(F$5*F15)+(G$5*G15)+(H$5*H15)</f>
        <v>0.98</v>
      </c>
      <c r="K15" s="2" t="s">
        <v>6</v>
      </c>
    </row>
    <row r="16" spans="2:12" ht="17.25" thickTop="1">
      <c r="B16" s="27" t="s">
        <v>21</v>
      </c>
      <c r="C16" s="28" t="s">
        <v>22</v>
      </c>
      <c r="D16" s="28"/>
      <c r="E16" s="28"/>
    </row>
  </sheetData>
  <mergeCells count="4">
    <mergeCell ref="J11:K11"/>
    <mergeCell ref="B1:H1"/>
    <mergeCell ref="B2:H2"/>
    <mergeCell ref="B12:B15"/>
  </mergeCells>
  <hyperlinks>
    <hyperlink ref="C1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Rumus-SAW</vt:lpstr>
    </vt:vector>
  </TitlesOfParts>
  <Manager>Amran.Ran</Manager>
  <Company>https://www.kodingbuton.com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Inspirasi Source Code</dc:title>
  <dc:subject>Inspirasi Source Code</dc:subject>
  <dc:creator>https://www.kodingbuton.com</dc:creator>
  <cp:keywords>Inspirasi Source Code</cp:keywords>
  <cp:lastModifiedBy>U53R</cp:lastModifiedBy>
  <dcterms:created xsi:type="dcterms:W3CDTF">2020-11-26T08:24:01Z</dcterms:created>
  <dcterms:modified xsi:type="dcterms:W3CDTF">2020-11-26T11:05:55Z</dcterms:modified>
  <cp:category>Rumus-SPK</cp:category>
</cp:coreProperties>
</file>