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51)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Relationship Type="http://schemas.openxmlformats.org/officeDocument/2006/relationships/image" Target="/xl/media/image28.webp" Id="rId28"/><Relationship Type="http://schemas.openxmlformats.org/officeDocument/2006/relationships/image" Target="/xl/media/image29.webp" Id="rId29"/><Relationship Type="http://schemas.openxmlformats.org/officeDocument/2006/relationships/image" Target="/xl/media/image30.webp" Id="rId30"/><Relationship Type="http://schemas.openxmlformats.org/officeDocument/2006/relationships/image" Target="/xl/media/image31.webp" Id="rId31"/><Relationship Type="http://schemas.openxmlformats.org/officeDocument/2006/relationships/image" Target="/xl/media/image32.webp" Id="rId32"/><Relationship Type="http://schemas.openxmlformats.org/officeDocument/2006/relationships/image" Target="/xl/media/image33.webp" Id="rId33"/><Relationship Type="http://schemas.openxmlformats.org/officeDocument/2006/relationships/image" Target="/xl/media/image34.webp" Id="rId34"/><Relationship Type="http://schemas.openxmlformats.org/officeDocument/2006/relationships/image" Target="/xl/media/image35.webp" Id="rId35"/><Relationship Type="http://schemas.openxmlformats.org/officeDocument/2006/relationships/image" Target="/xl/media/image36.webp" Id="rId36"/><Relationship Type="http://schemas.openxmlformats.org/officeDocument/2006/relationships/image" Target="/xl/media/image37.webp" Id="rId37"/><Relationship Type="http://schemas.openxmlformats.org/officeDocument/2006/relationships/image" Target="/xl/media/image38.webp" Id="rId38"/><Relationship Type="http://schemas.openxmlformats.org/officeDocument/2006/relationships/image" Target="/xl/media/image39.webp" Id="rId39"/><Relationship Type="http://schemas.openxmlformats.org/officeDocument/2006/relationships/image" Target="/xl/media/image40.webp" Id="rId40"/><Relationship Type="http://schemas.openxmlformats.org/officeDocument/2006/relationships/image" Target="/xl/media/image41.webp" Id="rId41"/><Relationship Type="http://schemas.openxmlformats.org/officeDocument/2006/relationships/image" Target="/xl/media/image42.webp" Id="rId42"/><Relationship Type="http://schemas.openxmlformats.org/officeDocument/2006/relationships/image" Target="/xl/media/image43.webp" Id="rId43"/><Relationship Type="http://schemas.openxmlformats.org/officeDocument/2006/relationships/image" Target="/xl/media/image44.webp" Id="rId44"/><Relationship Type="http://schemas.openxmlformats.org/officeDocument/2006/relationships/image" Target="/xl/media/image45.webp" Id="rId45"/><Relationship Type="http://schemas.openxmlformats.org/officeDocument/2006/relationships/image" Target="/xl/media/image46.webp" Id="rId46"/><Relationship Type="http://schemas.openxmlformats.org/officeDocument/2006/relationships/image" Target="/xl/media/image47.webp" Id="rId47"/><Relationship Type="http://schemas.openxmlformats.org/officeDocument/2006/relationships/image" Target="/xl/media/image48.webp" Id="rId48"/><Relationship Type="http://schemas.openxmlformats.org/officeDocument/2006/relationships/image" Target="/xl/media/image49.webp" Id="rId49"/><Relationship Type="http://schemas.openxmlformats.org/officeDocument/2006/relationships/image" Target="/xl/media/image50.webp" Id="rId50"/><Relationship Type="http://schemas.openxmlformats.org/officeDocument/2006/relationships/image" Target="/xl/media/image51.webp" Id="rId5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drawing" Target="/xl/drawings/drawing1.xml" Id="rId5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(лицевая сторона упаковки)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лицевой стороне упаковки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лицевой стороне упаковки,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Трава (овёс);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лицевой стороне упаковки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лицевой стороне упаковки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лицевой стороне упаковки)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лицевой стороне упаковки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лицевой стороне упаковки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лицевой стороне упаковки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</hyperlinks>
  <pageMargins left="0.75" right="0.75" top="1" bottom="1" header="0.5" footer="0.5"/>
  <drawing xmlns:r="http://schemas.openxmlformats.org/officeDocument/2006/relationships" r:id="rId5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5277005073</t>
        </is>
      </c>
      <c r="B65" s="4" t="inlineStr">
        <is>
          <t>Fresh Adult MAXI, ягнёнок с бататом, 3 кг (беззерновой)</t>
        </is>
      </c>
      <c r="C65" s="4" t="inlineStr">
        <is>
          <t>Ингредиент-клеймо</t>
        </is>
      </c>
      <c r="D65" s="4" t="inlineStr">
        <is>
          <t>Батат</t>
        </is>
      </c>
    </row>
    <row r="66">
      <c r="A66" s="4" t="inlineStr">
        <is>
          <t>5277005073</t>
        </is>
      </c>
      <c r="B66" s="4" t="inlineStr">
        <is>
          <t>Fresh Adult MAXI, ягнёнок с бататом, 3 кг (беззерновой)</t>
        </is>
      </c>
      <c r="C66" s="4" t="inlineStr">
        <is>
          <t>Ингредиент-клеймо</t>
        </is>
      </c>
      <c r="D66" s="4" t="inlineStr">
        <is>
          <t>Омега-3/6</t>
        </is>
      </c>
    </row>
    <row r="67">
      <c r="A67" s="4" t="inlineStr">
        <is>
          <t>5277005073</t>
        </is>
      </c>
      <c r="B67" s="4" t="inlineStr">
        <is>
          <t>Fresh Adult MAXI, ягнёнок с бататом, 3 кг (беззерновой)</t>
        </is>
      </c>
      <c r="C67" s="4" t="inlineStr">
        <is>
          <t>Ингредиент-клеймо</t>
        </is>
      </c>
      <c r="D67" s="4" t="inlineStr">
        <is>
          <t>Глюкозамин/хондроитин</t>
        </is>
      </c>
    </row>
    <row r="68">
      <c r="A68" s="4" t="inlineStr">
        <is>
          <t>5277005073</t>
        </is>
      </c>
      <c r="B68" s="4" t="inlineStr">
        <is>
          <t>Fresh Adult MAXI, ягнёнок с бататом, 3 кг (беззерновой)</t>
        </is>
      </c>
      <c r="C68" s="4" t="inlineStr">
        <is>
          <t>Ингредиент-клеймо</t>
        </is>
      </c>
      <c r="D68" s="4" t="inlineStr">
        <is>
          <t>Пробиотики</t>
        </is>
      </c>
    </row>
    <row r="69">
      <c r="A69" s="4" t="inlineStr">
        <is>
          <t>5276044539</t>
        </is>
      </c>
      <c r="B69" s="4" t="inlineStr">
        <is>
          <t>Monoprotein, утка с яблоком и артишоком, 12 кг</t>
        </is>
      </c>
      <c r="C69" s="4" t="inlineStr">
        <is>
          <t>Ингредиент-клеймо</t>
        </is>
      </c>
      <c r="D69" s="4" t="inlineStr">
        <is>
          <t>Яблоко</t>
        </is>
      </c>
    </row>
    <row r="70">
      <c r="A70" s="4" t="inlineStr">
        <is>
          <t>5276044539</t>
        </is>
      </c>
      <c r="B70" s="4" t="inlineStr">
        <is>
          <t>Monoprotein, утка с яблоком и артишоком, 12 кг</t>
        </is>
      </c>
      <c r="C70" s="4" t="inlineStr">
        <is>
          <t>Ингредиент-клеймо</t>
        </is>
      </c>
      <c r="D70" s="4" t="inlineStr">
        <is>
          <t>Артишок</t>
        </is>
      </c>
    </row>
    <row r="71">
      <c r="A71" s="4" t="inlineStr">
        <is>
          <t>4098300679</t>
        </is>
      </c>
      <c r="B71" s="4" t="inlineStr">
        <is>
          <t>Трава для кошек (для проращивания), 40 г х 12</t>
        </is>
      </c>
      <c r="C71" s="4" t="inlineStr">
        <is>
          <t>Ингредиент-клеймо</t>
        </is>
      </c>
      <c r="D71" s="4" t="inlineStr">
        <is>
          <t>Трава (овёс)</t>
        </is>
      </c>
    </row>
    <row r="72">
      <c r="A72" s="4" t="inlineStr">
        <is>
          <t>4098300679</t>
        </is>
      </c>
      <c r="B72" s="4" t="inlineStr">
        <is>
          <t>Трава для кошек (для проращивания), 40 г х 12</t>
        </is>
      </c>
      <c r="C72" s="4" t="inlineStr">
        <is>
          <t>Ингредиент-клеймо</t>
        </is>
      </c>
      <c r="D72" s="4" t="inlineStr">
        <is>
          <t>Витамины</t>
        </is>
      </c>
    </row>
    <row r="73">
      <c r="A73" s="4" t="inlineStr">
        <is>
          <t>4098300679</t>
        </is>
      </c>
      <c r="B73" s="4" t="inlineStr">
        <is>
          <t>Трава для кошек (для проращивания), 40 г х 12</t>
        </is>
      </c>
      <c r="C73" s="4" t="inlineStr">
        <is>
          <t>Ингредиент-клеймо</t>
        </is>
      </c>
      <c r="D73" s="4" t="inlineStr">
        <is>
          <t>Фолиевая кислота</t>
        </is>
      </c>
    </row>
    <row r="74">
      <c r="A74" s="4" t="inlineStr">
        <is>
          <t>5294272736</t>
        </is>
      </c>
      <c r="B74" s="4" t="inlineStr">
        <is>
          <t>Ассорти «Мясное разнообразие 2.0» (утка/тунец/курица), 3х80 г</t>
        </is>
      </c>
      <c r="C74" s="4" t="inlineStr">
        <is>
          <t>Ингредиент-клеймо</t>
        </is>
      </c>
      <c r="D74" s="4" t="inlineStr">
        <is>
          <t>Морская капуста (водоросли)</t>
        </is>
      </c>
    </row>
    <row r="75">
      <c r="A75" s="4" t="inlineStr">
        <is>
          <t>5294272736</t>
        </is>
      </c>
      <c r="B75" s="4" t="inlineStr">
        <is>
          <t>Ассорти «Мясное разнообразие 2.0» (утка/тунец/курица), 3х80 г</t>
        </is>
      </c>
      <c r="C75" s="4" t="inlineStr">
        <is>
          <t>Ингредиент-клеймо</t>
        </is>
      </c>
      <c r="D75" s="4" t="inlineStr">
        <is>
          <t>Морковь</t>
        </is>
      </c>
    </row>
    <row r="76">
      <c r="A76" s="4" t="inlineStr">
        <is>
          <t>5306421483</t>
        </is>
      </c>
      <c r="B76" s="4" t="inlineStr">
        <is>
          <t>Adult Lamb &amp; Rice, ягнёнок с рисом, 3,5 кг</t>
        </is>
      </c>
      <c r="C76" s="4" t="inlineStr">
        <is>
          <t>Ингредиент-клеймо</t>
        </is>
      </c>
      <c r="D76" s="4" t="inlineStr">
        <is>
          <t>Рис</t>
        </is>
      </c>
    </row>
    <row r="77">
      <c r="A77" s="4" t="inlineStr">
        <is>
          <t>5306617135</t>
        </is>
      </c>
      <c r="B77" s="4" t="inlineStr">
        <is>
          <t>Hypoallergenic, индейка с рисом, для щенков и собак мелких пород, 7 кг</t>
        </is>
      </c>
      <c r="C77" s="4" t="inlineStr">
        <is>
          <t>Ингредиент-клеймо</t>
        </is>
      </c>
      <c r="D77" s="4" t="inlineStr">
        <is>
          <t>Рис</t>
        </is>
      </c>
    </row>
    <row r="78">
      <c r="A78" s="4" t="inlineStr">
        <is>
          <t>5327569955</t>
        </is>
      </c>
      <c r="B78" s="4" t="inlineStr">
        <is>
          <t>Hypoallergenic Duck &amp; Potato, диетический, 6х300 г</t>
        </is>
      </c>
      <c r="C78" s="4" t="inlineStr">
        <is>
          <t>Ингредиент-клеймо</t>
        </is>
      </c>
      <c r="D78" s="4" t="inlineStr">
        <is>
          <t>Картофель</t>
        </is>
      </c>
    </row>
    <row r="79">
      <c r="A79" s="4" t="inlineStr">
        <is>
          <t>5306618148</t>
        </is>
      </c>
      <c r="B79" s="4" t="inlineStr">
        <is>
          <t>Sensitive, чувствительное пищеварение, индейка с рисом, 0,7 кг</t>
        </is>
      </c>
      <c r="C79" s="4" t="inlineStr">
        <is>
          <t>Ингредиент-клеймо</t>
        </is>
      </c>
      <c r="D79" s="4" t="inlineStr">
        <is>
          <t>Рис</t>
        </is>
      </c>
    </row>
    <row r="80">
      <c r="A80" s="4" t="inlineStr">
        <is>
          <t>5259705799</t>
        </is>
      </c>
      <c r="B80" s="4" t="inlineStr">
        <is>
          <t>Паштет из индейки с овощами, консервы, 100 г х 12 шт</t>
        </is>
      </c>
      <c r="C80" s="4" t="inlineStr">
        <is>
          <t>Ингредиент-клеймо</t>
        </is>
      </c>
      <c r="D80" s="4" t="inlineStr">
        <is>
          <t>Овощи</t>
        </is>
      </c>
    </row>
    <row r="81">
      <c r="A81" s="4" t="inlineStr">
        <is>
          <t>5294353414</t>
        </is>
      </c>
      <c r="B81" s="4" t="inlineStr">
        <is>
          <t>PROFESSIONAL Adult Mini Lamb &amp; Rice (Ягнёнок, рис), 18 кг</t>
        </is>
      </c>
      <c r="C81" s="4" t="inlineStr">
        <is>
          <t>Ингредиент-клеймо</t>
        </is>
      </c>
      <c r="D81" s="4" t="inlineStr">
        <is>
          <t>Рис</t>
        </is>
      </c>
    </row>
    <row r="82">
      <c r="A82" s="4" t="inlineStr">
        <is>
          <t>5294208319</t>
        </is>
      </c>
      <c r="B82" s="4" t="inlineStr">
        <is>
          <t>Ассорти "Мясное разнообразие", 240 г (говядина/ягнёнок/курица с водорослями)</t>
        </is>
      </c>
      <c r="C82" s="4" t="inlineStr">
        <is>
          <t>Ингредиент-клеймо</t>
        </is>
      </c>
      <c r="D82" s="4" t="inlineStr">
        <is>
          <t>Морская капуста (водоросли)</t>
        </is>
      </c>
    </row>
    <row r="83">
      <c r="A83" s="4" t="inlineStr">
        <is>
          <t>5294159811</t>
        </is>
      </c>
      <c r="B83" s="4" t="inlineStr">
        <is>
          <t>Ассорти "Деликатесы из утки", 210 г (мраморные стейки/карпаччо/стейки с водорослями)</t>
        </is>
      </c>
      <c r="C83" s="4" t="inlineStr">
        <is>
          <t>Ингредиент-клеймо</t>
        </is>
      </c>
      <c r="D83" s="4" t="inlineStr">
        <is>
          <t>Морская капуста (водоросли)</t>
        </is>
      </c>
    </row>
    <row r="84">
      <c r="A84" s="4" t="inlineStr">
        <is>
          <t>5294111572</t>
        </is>
      </c>
      <c r="B84" s="4" t="inlineStr">
        <is>
          <t>Ассорти "Вкусняшки мини 2.0", 240 г (говядина/утка с водорослями/курица с водорослями)</t>
        </is>
      </c>
      <c r="C84" s="4" t="inlineStr">
        <is>
          <t>Ингредиент-клеймо</t>
        </is>
      </c>
      <c r="D84" s="4" t="inlineStr">
        <is>
          <t>Морская капуста (водоросли)</t>
        </is>
      </c>
    </row>
    <row r="85">
      <c r="A85" s="4" t="inlineStr">
        <is>
          <t>5306470815</t>
        </is>
      </c>
      <c r="B85" s="4" t="inlineStr">
        <is>
          <t>Adult Fish, филе белой рыбы с рисом, 3,5 кг</t>
        </is>
      </c>
      <c r="C85" s="4" t="inlineStr">
        <is>
          <t>Ингредиент-клеймо</t>
        </is>
      </c>
      <c r="D85" s="4" t="inlineStr">
        <is>
          <t>Рис</t>
        </is>
      </c>
    </row>
    <row r="86">
      <c r="A86" s="4" t="inlineStr">
        <is>
          <t>5306424879</t>
        </is>
      </c>
      <c r="B86" s="4" t="inlineStr">
        <is>
          <t>Adult Large, кролик с рисом, 1,2 кг</t>
        </is>
      </c>
      <c r="C86" s="4" t="inlineStr">
        <is>
          <t>Ингредиент-клеймо</t>
        </is>
      </c>
      <c r="D86" s="4" t="inlineStr">
        <is>
          <t>Рис</t>
        </is>
      </c>
    </row>
    <row r="87">
      <c r="A87" s="4" t="inlineStr">
        <is>
          <t>5328154887</t>
        </is>
      </c>
      <c r="B87" s="4" t="inlineStr">
        <is>
          <t>Sterilized Cats, с индейкой, 13 кг</t>
        </is>
      </c>
      <c r="C87" s="4" t="inlineStr">
        <is>
          <t>Ингредиент-клеймо</t>
        </is>
      </c>
      <c r="D87" s="4" t="inlineStr">
        <is>
          <t>Омега-3/6</t>
        </is>
      </c>
    </row>
    <row r="88">
      <c r="A88" s="4" t="inlineStr">
        <is>
          <t>5214515666</t>
        </is>
      </c>
      <c r="B88" s="4" t="inlineStr">
        <is>
          <t>Пончик жевательный с мясом утки</t>
        </is>
      </c>
      <c r="C88" s="4" t="inlineStr">
        <is>
          <t>Производитель</t>
        </is>
      </c>
      <c r="D88" s="4" t="inlineStr">
        <is>
          <t>Неизвестно</t>
        </is>
      </c>
    </row>
    <row r="89">
      <c r="A89" s="4" t="inlineStr">
        <is>
          <t>5277005073</t>
        </is>
      </c>
      <c r="B89" s="4" t="inlineStr">
        <is>
          <t>Fresh Adult MAXI, ягнёнок с бататом, 3 кг (беззерновой)</t>
        </is>
      </c>
      <c r="C89" s="4" t="inlineStr">
        <is>
          <t>Производитель</t>
        </is>
      </c>
      <c r="D89" s="4" t="inlineStr">
        <is>
          <t>Бельгия</t>
        </is>
      </c>
    </row>
    <row r="90">
      <c r="A90" s="4" t="inlineStr">
        <is>
          <t>5276044539</t>
        </is>
      </c>
      <c r="B90" s="4" t="inlineStr">
        <is>
          <t>Monoprotein, утка с яблоком и артишоком, 12 кг</t>
        </is>
      </c>
      <c r="C90" s="4" t="inlineStr">
        <is>
          <t>Производитель</t>
        </is>
      </c>
      <c r="D90" s="4" t="inlineStr">
        <is>
          <t>ООО «ПетЭксперт» (Россия)</t>
        </is>
      </c>
    </row>
    <row r="91">
      <c r="A91" s="4" t="inlineStr">
        <is>
          <t>5259070728</t>
        </is>
      </c>
      <c r="B91" s="4" t="inlineStr">
        <is>
          <t>Fresh, паштет из индейки, беззерновой, 6х200 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5280647420</t>
        </is>
      </c>
      <c r="B92" s="4" t="inlineStr">
        <is>
          <t>Hepatic — профилактика болезней печени, 340 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4685211777</t>
        </is>
      </c>
      <c r="B93" s="4" t="inlineStr">
        <is>
          <t>Лёгкое говяжье, сублимированное (freeze dried)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5110846419</t>
        </is>
      </c>
      <c r="B94" s="4" t="inlineStr">
        <is>
          <t>Каша с говядиной, быстрого приготовления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5277005334</t>
        </is>
      </c>
      <c r="B95" s="4" t="inlineStr">
        <is>
          <t>Lamb &amp; Turkey Adult Large, гипоаллергенный, 400 г</t>
        </is>
      </c>
      <c r="C95" s="4" t="inlineStr">
        <is>
          <t>Производитель</t>
        </is>
      </c>
      <c r="D95" s="4" t="inlineStr">
        <is>
          <t>Неизвестно</t>
        </is>
      </c>
    </row>
    <row r="96">
      <c r="A96" s="4" t="inlineStr">
        <is>
          <t>5243322000</t>
        </is>
      </c>
      <c r="B96" s="4" t="inlineStr">
        <is>
          <t>Для кошек, склонных к аллергии, индейка, 8 кг</t>
        </is>
      </c>
      <c r="C96" s="4" t="inlineStr">
        <is>
          <t>Производитель</t>
        </is>
      </c>
      <c r="D96" s="4" t="inlineStr">
        <is>
          <t>ООО «ПроРацион» (Россия)</t>
        </is>
      </c>
    </row>
    <row r="97">
      <c r="A97" s="4" t="inlineStr">
        <is>
          <t>5248949561</t>
        </is>
      </c>
      <c r="B97" s="4" t="inlineStr">
        <is>
          <t>Fresh, филе тунца с лососем в желе, 6х70 г</t>
        </is>
      </c>
      <c r="C97" s="4" t="inlineStr">
        <is>
          <t>Производитель</t>
        </is>
      </c>
      <c r="D97" s="4" t="inlineStr">
        <is>
          <t>Таиланд</t>
        </is>
      </c>
    </row>
    <row r="98">
      <c r="A98" s="4" t="inlineStr">
        <is>
          <t>4098300679</t>
        </is>
      </c>
      <c r="B98" s="4" t="inlineStr">
        <is>
          <t>Трава для кошек (для проращивания), 40 г х 12</t>
        </is>
      </c>
      <c r="C98" s="4" t="inlineStr">
        <is>
          <t>Производитель</t>
        </is>
      </c>
      <c r="D98" s="4" t="inlineStr">
        <is>
          <t>Неизвестно</t>
        </is>
      </c>
    </row>
    <row r="99">
      <c r="A99" s="4" t="inlineStr">
        <is>
          <t>5293611532</t>
        </is>
      </c>
      <c r="B99" s="4" t="inlineStr">
        <is>
          <t>PROFESSIONAL GF Puppy, лосось с ягнёнком, 18 кг (беззерновой)</t>
        </is>
      </c>
      <c r="C99" s="4" t="inlineStr">
        <is>
          <t>Производитель</t>
        </is>
      </c>
      <c r="D99" s="4" t="inlineStr">
        <is>
          <t>Неизвестно</t>
        </is>
      </c>
    </row>
    <row r="100">
      <c r="A100" s="4" t="inlineStr">
        <is>
          <t>5294915094</t>
        </is>
      </c>
      <c r="B100" s="4" t="inlineStr">
        <is>
          <t>PROFESSIONAL GF Cat Adult, курица с индейкой, 18 кг (беззерновой)</t>
        </is>
      </c>
      <c r="C100" s="4" t="inlineStr">
        <is>
          <t>Производитель</t>
        </is>
      </c>
      <c r="D100" s="4" t="inlineStr">
        <is>
          <t>Неизвестно</t>
        </is>
      </c>
    </row>
    <row r="101">
      <c r="A101" s="4" t="inlineStr">
        <is>
          <t>5294272736</t>
        </is>
      </c>
      <c r="B101" s="4" t="inlineStr">
        <is>
          <t>Ассорти «Мясное разнообразие 2.0» (утка/тунец/курица), 3х80 г</t>
        </is>
      </c>
      <c r="C101" s="4" t="inlineStr">
        <is>
          <t>Производитель</t>
        </is>
      </c>
      <c r="D101" s="4" t="inlineStr">
        <is>
          <t>Неизвестно</t>
        </is>
      </c>
    </row>
    <row r="102">
      <c r="A102" s="4" t="inlineStr">
        <is>
          <t>5293523232</t>
        </is>
      </c>
      <c r="B102" s="4" t="inlineStr">
        <is>
          <t>Говядина в соусе, кусочки, 75 г х 35 шт (эконом-сегмент)</t>
        </is>
      </c>
      <c r="C102" s="4" t="inlineStr">
        <is>
          <t>Производитель</t>
        </is>
      </c>
      <c r="D102" s="4" t="inlineStr">
        <is>
          <t>Неизвестно</t>
        </is>
      </c>
    </row>
    <row r="103">
      <c r="A103" s="4" t="inlineStr">
        <is>
          <t>5306421483</t>
        </is>
      </c>
      <c r="B103" s="4" t="inlineStr">
        <is>
          <t>Adult Lamb &amp; Rice, ягнёнок с рисом, 3,5 кг</t>
        </is>
      </c>
      <c r="C103" s="4" t="inlineStr">
        <is>
          <t>Производитель</t>
        </is>
      </c>
      <c r="D103" s="4" t="inlineStr">
        <is>
          <t>Неизвестно</t>
        </is>
      </c>
    </row>
    <row r="104">
      <c r="A104" s="4" t="inlineStr">
        <is>
          <t>5306617135</t>
        </is>
      </c>
      <c r="B104" s="4" t="inlineStr">
        <is>
          <t>Hypoallergenic, индейка с рисом, для щенков и собак мелких пород, 7 кг</t>
        </is>
      </c>
      <c r="C104" s="4" t="inlineStr">
        <is>
          <t>Производитель</t>
        </is>
      </c>
      <c r="D104" s="4" t="inlineStr">
        <is>
          <t>Неизвестно</t>
        </is>
      </c>
    </row>
    <row r="105">
      <c r="A105" s="4" t="inlineStr">
        <is>
          <t>5327569955</t>
        </is>
      </c>
      <c r="B105" s="4" t="inlineStr">
        <is>
          <t>Hypoallergenic Duck &amp; Potato, диетический, 6х300 г</t>
        </is>
      </c>
      <c r="C105" s="4" t="inlineStr">
        <is>
          <t>Производитель</t>
        </is>
      </c>
      <c r="D105" s="4" t="inlineStr">
        <is>
          <t>Италия</t>
        </is>
      </c>
    </row>
    <row r="106">
      <c r="A106" s="4" t="inlineStr">
        <is>
          <t>5327539554</t>
        </is>
      </c>
      <c r="B106" s="4" t="inlineStr">
        <is>
          <t>Renal — диета при заболеваниях почек, 6х300 г</t>
        </is>
      </c>
      <c r="C106" s="4" t="inlineStr">
        <is>
          <t>Производитель</t>
        </is>
      </c>
      <c r="D106" s="4" t="inlineStr">
        <is>
          <t>Италия</t>
        </is>
      </c>
    </row>
    <row r="107">
      <c r="A107" s="4" t="inlineStr">
        <is>
          <t>5327528788</t>
        </is>
      </c>
      <c r="B107" s="4" t="inlineStr">
        <is>
          <t>Diabetic — диета для собак с диабетом, 6х300 г</t>
        </is>
      </c>
      <c r="C107" s="4" t="inlineStr">
        <is>
          <t>Производитель</t>
        </is>
      </c>
      <c r="D107" s="4" t="inlineStr">
        <is>
          <t>Италия</t>
        </is>
      </c>
    </row>
    <row r="108">
      <c r="A108" s="4" t="inlineStr">
        <is>
          <t>5327751575</t>
        </is>
      </c>
      <c r="B108" s="4" t="inlineStr">
        <is>
          <t>Для мелких пород, утка, премиум, 600 г</t>
        </is>
      </c>
      <c r="C108" s="4" t="inlineStr">
        <is>
          <t>Производитель</t>
        </is>
      </c>
      <c r="D108" s="4" t="inlineStr">
        <is>
          <t>ИП Клюкова А.А. (Россия)</t>
        </is>
      </c>
    </row>
    <row r="109">
      <c r="A109" s="4" t="inlineStr">
        <is>
          <t>5321602313</t>
        </is>
      </c>
      <c r="B109" s="4" t="inlineStr">
        <is>
          <t>Кости из жил прессованные, с говядиной, 5 см</t>
        </is>
      </c>
      <c r="C109" s="4" t="inlineStr">
        <is>
          <t>Производитель</t>
        </is>
      </c>
      <c r="D109" s="4" t="inlineStr">
        <is>
          <t>Китай</t>
        </is>
      </c>
    </row>
    <row r="110">
      <c r="A110" s="4" t="inlineStr">
        <is>
          <t>5294994812</t>
        </is>
      </c>
      <c r="B110" s="4" t="inlineStr">
        <is>
          <t>Light/Sterilized, белая рыба с лососем, 10 кг</t>
        </is>
      </c>
      <c r="C110" s="4" t="inlineStr">
        <is>
          <t>Производитель</t>
        </is>
      </c>
      <c r="D110" s="4" t="inlineStr">
        <is>
          <t>Неизвестно</t>
        </is>
      </c>
    </row>
    <row r="111">
      <c r="A111" s="4" t="inlineStr">
        <is>
          <t>5306618148</t>
        </is>
      </c>
      <c r="B111" s="4" t="inlineStr">
        <is>
          <t>Sensitive, чувствительное пищеварение, индейка с рисом, 0,7 кг</t>
        </is>
      </c>
      <c r="C111" s="4" t="inlineStr">
        <is>
          <t>Производитель</t>
        </is>
      </c>
      <c r="D111" s="4" t="inlineStr">
        <is>
          <t>Неизвестно</t>
        </is>
      </c>
    </row>
    <row r="112">
      <c r="A112" s="4" t="inlineStr">
        <is>
          <t>5259705799</t>
        </is>
      </c>
      <c r="B112" s="4" t="inlineStr">
        <is>
          <t>Паштет из индейки с овощами, консервы, 100 г х 12 шт</t>
        </is>
      </c>
      <c r="C112" s="4" t="inlineStr">
        <is>
          <t>Производитель</t>
        </is>
      </c>
      <c r="D112" s="4" t="inlineStr">
        <is>
          <t>Неизвестно</t>
        </is>
      </c>
    </row>
    <row r="113">
      <c r="A113" s="4" t="inlineStr">
        <is>
          <t>5254153891</t>
        </is>
      </c>
      <c r="B113" s="4" t="inlineStr">
        <is>
          <t>Куриная грудка с лососем, беззерновой, консервы, 6х70 г</t>
        </is>
      </c>
      <c r="C113" s="4" t="inlineStr">
        <is>
          <t>Производитель</t>
        </is>
      </c>
      <c r="D113" s="4" t="inlineStr">
        <is>
          <t>Неизвестно</t>
        </is>
      </c>
    </row>
    <row r="114">
      <c r="A114" s="4" t="inlineStr">
        <is>
          <t>5322942235</t>
        </is>
      </c>
      <c r="B114" s="4" t="inlineStr">
        <is>
          <t>Каша для собак с мясом, 10 кг</t>
        </is>
      </c>
      <c r="C114" s="4" t="inlineStr">
        <is>
          <t>Производитель</t>
        </is>
      </c>
      <c r="D114" s="4" t="inlineStr">
        <is>
          <t>Неизвестно</t>
        </is>
      </c>
    </row>
    <row r="115">
      <c r="A115" s="4" t="inlineStr">
        <is>
          <t>5294201871</t>
        </is>
      </c>
      <c r="B115" s="4" t="inlineStr">
        <is>
          <t>PROFESSIONAL Puppy Mini (Курица, Рыба), 18 кг</t>
        </is>
      </c>
      <c r="C115" s="4" t="inlineStr">
        <is>
          <t>Производитель</t>
        </is>
      </c>
      <c r="D115" s="4" t="inlineStr">
        <is>
          <t>Испания</t>
        </is>
      </c>
    </row>
    <row r="116">
      <c r="A116" s="4" t="inlineStr">
        <is>
          <t>5294241487</t>
        </is>
      </c>
      <c r="B116" s="4" t="inlineStr">
        <is>
          <t>PROFESSIONAL Puppy (Курица, Рыба), 18 кг, для щенков всех пород</t>
        </is>
      </c>
      <c r="C116" s="4" t="inlineStr">
        <is>
          <t>Производитель</t>
        </is>
      </c>
      <c r="D116" s="4" t="inlineStr">
        <is>
          <t>Испания</t>
        </is>
      </c>
    </row>
    <row r="117">
      <c r="A117" s="4" t="inlineStr">
        <is>
          <t>5294353414</t>
        </is>
      </c>
      <c r="B117" s="4" t="inlineStr">
        <is>
          <t>PROFESSIONAL Adult Mini Lamb &amp; Rice (Ягнёнок, рис), 18 кг</t>
        </is>
      </c>
      <c r="C117" s="4" t="inlineStr">
        <is>
          <t>Производитель</t>
        </is>
      </c>
      <c r="D117" s="4" t="inlineStr">
        <is>
          <t>Испания</t>
        </is>
      </c>
    </row>
    <row r="118">
      <c r="A118" s="4" t="inlineStr">
        <is>
          <t>5294843939</t>
        </is>
      </c>
      <c r="B118" s="4" t="inlineStr">
        <is>
          <t>PROFESSIONAL Cat Kitten (Курица, Индейка), 18 кг, для котят и берем./кормящих кошек</t>
        </is>
      </c>
      <c r="C118" s="4" t="inlineStr">
        <is>
          <t>Производитель</t>
        </is>
      </c>
      <c r="D118" s="4" t="inlineStr">
        <is>
          <t>Испания</t>
        </is>
      </c>
    </row>
    <row r="119">
      <c r="A119" s="4" t="inlineStr">
        <is>
          <t>5294960856</t>
        </is>
      </c>
      <c r="B119" s="4" t="inlineStr">
        <is>
          <t>PROFESSIONAL Cat Sterilised (Курица, Лосось), 18 кг</t>
        </is>
      </c>
      <c r="C119" s="4" t="inlineStr">
        <is>
          <t>Производитель</t>
        </is>
      </c>
      <c r="D119" s="4" t="inlineStr">
        <is>
          <t>Испания</t>
        </is>
      </c>
    </row>
    <row r="120">
      <c r="A120" s="4" t="inlineStr">
        <is>
          <t>5294317994</t>
        </is>
      </c>
      <c r="B120" s="4" t="inlineStr">
        <is>
          <t>Ассорти "Вкусняшки макси 2.0", 210 г (стейки ягнёнок/утка/карпаччо утка)</t>
        </is>
      </c>
      <c r="C120" s="4" t="inlineStr">
        <is>
          <t>Производитель</t>
        </is>
      </c>
      <c r="D120" s="4" t="inlineStr">
        <is>
          <t>Неизвестно</t>
        </is>
      </c>
    </row>
    <row r="121">
      <c r="A121" s="4" t="inlineStr">
        <is>
          <t>5294208319</t>
        </is>
      </c>
      <c r="B121" s="4" t="inlineStr">
        <is>
          <t>Ассорти "Мясное разнообразие", 240 г (говядина/ягнёнок/курица с водорослями)</t>
        </is>
      </c>
      <c r="C121" s="4" t="inlineStr">
        <is>
          <t>Производитель</t>
        </is>
      </c>
      <c r="D121" s="4" t="inlineStr">
        <is>
          <t>Неизвестно</t>
        </is>
      </c>
    </row>
    <row r="122">
      <c r="A122" s="4" t="inlineStr">
        <is>
          <t>5294159811</t>
        </is>
      </c>
      <c r="B122" s="4" t="inlineStr">
        <is>
          <t>Ассорти "Деликатесы из утки", 210 г (мраморные стейки/карпаччо/стейки с водорослями)</t>
        </is>
      </c>
      <c r="C122" s="4" t="inlineStr">
        <is>
          <t>Производитель</t>
        </is>
      </c>
      <c r="D122" s="4" t="inlineStr">
        <is>
          <t>Неизвестно</t>
        </is>
      </c>
    </row>
    <row r="123">
      <c r="A123" s="4" t="inlineStr">
        <is>
          <t>5294111572</t>
        </is>
      </c>
      <c r="B123" s="4" t="inlineStr">
        <is>
          <t>Ассорти "Вкусняшки мини 2.0", 240 г (говядина/утка с водорослями/курица с водорослями)</t>
        </is>
      </c>
      <c r="C123" s="4" t="inlineStr">
        <is>
          <t>Производитель</t>
        </is>
      </c>
      <c r="D123" s="4" t="inlineStr">
        <is>
          <t>Неизвестно</t>
        </is>
      </c>
    </row>
    <row r="124">
      <c r="A124" s="4" t="inlineStr">
        <is>
          <t>5306470815</t>
        </is>
      </c>
      <c r="B124" s="4" t="inlineStr">
        <is>
          <t>Adult Fish, филе белой рыбы с рисом, 3,5 кг</t>
        </is>
      </c>
      <c r="C124" s="4" t="inlineStr">
        <is>
          <t>Производитель</t>
        </is>
      </c>
      <c r="D124" s="4" t="inlineStr">
        <is>
          <t>Неизвестно</t>
        </is>
      </c>
    </row>
    <row r="125">
      <c r="A125" s="4" t="inlineStr">
        <is>
          <t>5306440073</t>
        </is>
      </c>
      <c r="B125" s="4" t="inlineStr">
        <is>
          <t>Adult, ассорти из мяса домашней птицы, 10 кг</t>
        </is>
      </c>
      <c r="C125" s="4" t="inlineStr">
        <is>
          <t>Производитель</t>
        </is>
      </c>
      <c r="D125" s="4" t="inlineStr">
        <is>
          <t>Неизвестно</t>
        </is>
      </c>
    </row>
    <row r="126">
      <c r="A126" s="4" t="inlineStr">
        <is>
          <t>5306424879</t>
        </is>
      </c>
      <c r="B126" s="4" t="inlineStr">
        <is>
          <t>Adult Large, кролик с рисом, 1,2 кг</t>
        </is>
      </c>
      <c r="C126" s="4" t="inlineStr">
        <is>
          <t>Производитель</t>
        </is>
      </c>
      <c r="D126" s="4" t="inlineStr">
        <is>
          <t>Неизвестно</t>
        </is>
      </c>
    </row>
    <row r="127">
      <c r="A127" s="4" t="inlineStr">
        <is>
          <t>5308822504</t>
        </is>
      </c>
      <c r="B127" s="4" t="inlineStr">
        <is>
          <t>Лопаточный хрящ, большой размер, 1 шт</t>
        </is>
      </c>
      <c r="C127" s="4" t="inlineStr">
        <is>
          <t>Производитель</t>
        </is>
      </c>
      <c r="D127" s="4" t="inlineStr">
        <is>
          <t>Неизвестно</t>
        </is>
      </c>
    </row>
    <row r="128">
      <c r="A128" s="4" t="inlineStr">
        <is>
          <t>5324402513</t>
        </is>
      </c>
      <c r="B128" s="4" t="inlineStr">
        <is>
          <t>Рубец бараний, 100 г</t>
        </is>
      </c>
      <c r="C128" s="4" t="inlineStr">
        <is>
          <t>Производитель</t>
        </is>
      </c>
      <c r="D128" s="4" t="inlineStr">
        <is>
          <t>Неизвестно</t>
        </is>
      </c>
    </row>
    <row r="129">
      <c r="A129" s="4" t="inlineStr">
        <is>
          <t>5321600961</t>
        </is>
      </c>
      <c r="B129" s="4" t="inlineStr">
        <is>
          <t>Кости из жил прессованные 8" (20 см), 1 шт</t>
        </is>
      </c>
      <c r="C129" s="4" t="inlineStr">
        <is>
          <t>Производитель</t>
        </is>
      </c>
      <c r="D129" s="4" t="inlineStr">
        <is>
          <t>Неизвестно</t>
        </is>
      </c>
    </row>
    <row r="130">
      <c r="A130" s="4" t="inlineStr">
        <is>
          <t>5328154887</t>
        </is>
      </c>
      <c r="B130" s="4" t="inlineStr">
        <is>
          <t>Sterilized Cats, с индейкой, 13 кг</t>
        </is>
      </c>
      <c r="C130" s="4" t="inlineStr">
        <is>
          <t>Производитель</t>
        </is>
      </c>
      <c r="D130" s="4" t="inlineStr">
        <is>
          <t>Неизвестно</t>
        </is>
      </c>
    </row>
    <row r="131">
      <c r="A131" s="4" t="inlineStr">
        <is>
          <t>5325606109</t>
        </is>
      </c>
      <c r="B131" s="4" t="inlineStr">
        <is>
          <t>Супер Премиум, для стерилизованных кошек, с индейкой и курицей, 8 кг</t>
        </is>
      </c>
      <c r="C131" s="4" t="inlineStr">
        <is>
          <t>Производитель</t>
        </is>
      </c>
      <c r="D131" s="4" t="inlineStr">
        <is>
          <t>Неизвестно</t>
        </is>
      </c>
    </row>
    <row r="132">
      <c r="A132" s="4" t="inlineStr">
        <is>
          <t>5325020749</t>
        </is>
      </c>
      <c r="B132" s="4" t="inlineStr">
        <is>
          <t>Супер Премиум, для стерилизованных кошек, с ягнёнком, 8 кг</t>
        </is>
      </c>
      <c r="C132" s="4" t="inlineStr">
        <is>
          <t>Производитель</t>
        </is>
      </c>
      <c r="D132" s="4" t="inlineStr">
        <is>
          <t>Неизвестно</t>
        </is>
      </c>
    </row>
    <row r="133">
      <c r="A133" s="4" t="inlineStr">
        <is>
          <t>5254153857</t>
        </is>
      </c>
      <c r="B133" s="4" t="inlineStr">
        <is>
          <t>Cat, с куриной грудкой, 70 г х 6 шт</t>
        </is>
      </c>
      <c r="C133" s="4" t="inlineStr">
        <is>
          <t>Производитель</t>
        </is>
      </c>
      <c r="D133" s="4" t="inlineStr">
        <is>
          <t>Неизвестно</t>
        </is>
      </c>
    </row>
    <row r="134">
      <c r="A134" s="4" t="inlineStr">
        <is>
          <t>5254153733</t>
        </is>
      </c>
      <c r="B134" s="4" t="inlineStr">
        <is>
          <t>Cat, филе тунца с креветками, 70 г х 6 шт</t>
        </is>
      </c>
      <c r="C134" s="4" t="inlineStr">
        <is>
          <t>Производитель</t>
        </is>
      </c>
      <c r="D134" s="4" t="inlineStr">
        <is>
          <t>Неизвестно</t>
        </is>
      </c>
    </row>
    <row r="135">
      <c r="A135" s="4" t="inlineStr">
        <is>
          <t>5254153795</t>
        </is>
      </c>
      <c r="B135" s="4" t="inlineStr">
        <is>
          <t>Cat, филе тунца с мясом краба, 70 г х 6 шт</t>
        </is>
      </c>
      <c r="C135" s="4" t="inlineStr">
        <is>
          <t>Производитель</t>
        </is>
      </c>
      <c r="D135" s="4" t="inlineStr">
        <is>
          <t>Неизвестно</t>
        </is>
      </c>
    </row>
    <row r="136">
      <c r="A136" s="4" t="inlineStr">
        <is>
          <t>5327393201</t>
        </is>
      </c>
      <c r="B136" s="4" t="inlineStr">
        <is>
          <t>Мясное ассорти, премиум, 4 кг, для средних/крупных пород</t>
        </is>
      </c>
      <c r="C136" s="4" t="inlineStr">
        <is>
          <t>Производитель</t>
        </is>
      </c>
      <c r="D136" s="4" t="inlineStr">
        <is>
          <t>ИП Клюкова А.А. (Россия)</t>
        </is>
      </c>
    </row>
    <row r="137">
      <c r="A137" s="4" t="inlineStr">
        <is>
          <t>5327553656</t>
        </is>
      </c>
      <c r="B137" s="4" t="inlineStr">
        <is>
          <t>Gastrointestinal, 6х300г</t>
        </is>
      </c>
      <c r="C137" s="4" t="inlineStr">
        <is>
          <t>Производитель</t>
        </is>
      </c>
      <c r="D137" s="4" t="inlineStr">
        <is>
          <t>Италия</t>
        </is>
      </c>
    </row>
    <row r="138">
      <c r="A138" s="4" t="inlineStr">
        <is>
          <t>5259703870</t>
        </is>
      </c>
      <c r="B138" s="4" t="inlineStr">
        <is>
          <t>Sterilized, кусочки в соусе с индейкой, 85г х12</t>
        </is>
      </c>
      <c r="C138" s="4" t="inlineStr">
        <is>
          <t>Производитель</t>
        </is>
      </c>
      <c r="D138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51 карточек (собаки+кошки, корма и лакомства) за 3 снимка — 11 отобраны 2026-07-31 через сортировку «Новинки» (не подтверждено ID), 13 добавлены 2026-08-01 и 27 добавлены 2026-08-03 — все 40 подтверждены сравнением ID с базой (объективно новые). Полностью разобраны (клеймы+протеин+ингредиенты+завод) все объективно новые SKU, кроме 7 дублей по весу/размеру упаковки той же рецептуры (не считаются повторно ни по одному признаку).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C5/51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C6/51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C7/51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C8/51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C9/51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C10/51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C11/51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C12/51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C13/51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C14/51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C15/51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C16/51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C17/51</f>
        <v/>
      </c>
    </row>
    <row r="18">
      <c r="A18" s="8" t="inlineStr">
        <is>
          <t>Итого товаров в выборке:</t>
        </is>
      </c>
      <c r="C18" s="8" t="n">
        <v>51</v>
      </c>
    </row>
    <row r="21">
      <c r="A21" s="9" t="inlineStr">
        <is>
          <t>Протеин — популярность по ВСЕМ SKU новых линеек (не по одному товару на линейку), 51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B24/43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B25/43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B26/43</f>
        <v/>
      </c>
    </row>
    <row r="27">
      <c r="A27" s="4" t="inlineStr">
        <is>
          <t>Индейка</t>
        </is>
      </c>
      <c r="B27" s="4">
        <f>COUNTIFS('Протеин-Ингредиенты-Завод'!C:C,"Протеин",'Протеин-Ингредиенты-Завод'!D:D,A27)</f>
        <v/>
      </c>
      <c r="C27" s="10">
        <f>B27/43</f>
        <v/>
      </c>
    </row>
    <row r="28">
      <c r="A28" s="4" t="inlineStr">
        <is>
          <t>Краб</t>
        </is>
      </c>
      <c r="B28" s="4">
        <f>COUNTIFS('Протеин-Ингредиенты-Завод'!C:C,"Протеин",'Протеин-Ингредиенты-Завод'!D:D,A28)</f>
        <v/>
      </c>
      <c r="C28" s="10">
        <f>B28/43</f>
        <v/>
      </c>
    </row>
    <row r="29">
      <c r="A29" s="4" t="inlineStr">
        <is>
          <t>Креветки</t>
        </is>
      </c>
      <c r="B29" s="4">
        <f>COUNTIFS('Протеин-Ингредиенты-Завод'!C:C,"Протеин",'Протеин-Ингредиенты-Завод'!D:D,A29)</f>
        <v/>
      </c>
      <c r="C29" s="10">
        <f>B29/43</f>
        <v/>
      </c>
    </row>
    <row r="30">
      <c r="A30" s="4" t="inlineStr">
        <is>
          <t>Кролик</t>
        </is>
      </c>
      <c r="B30" s="4">
        <f>COUNTIFS('Протеин-Ингредиенты-Завод'!C:C,"Протеин",'Протеин-Ингредиенты-Завод'!D:D,A30)</f>
        <v/>
      </c>
      <c r="C30" s="10">
        <f>B30/43</f>
        <v/>
      </c>
    </row>
    <row r="31">
      <c r="A31" s="4" t="inlineStr">
        <is>
          <t>Курица</t>
        </is>
      </c>
      <c r="B31" s="4">
        <f>COUNTIFS('Протеин-Ингредиенты-Завод'!C:C,"Протеин",'Протеин-Ингредиенты-Завод'!D:D,A31)</f>
        <v/>
      </c>
      <c r="C31" s="10">
        <f>B31/43</f>
        <v/>
      </c>
    </row>
    <row r="32">
      <c r="A32" s="4" t="inlineStr">
        <is>
          <t>Лосось</t>
        </is>
      </c>
      <c r="B32" s="4">
        <f>COUNTIFS('Протеин-Ингредиенты-Завод'!C:C,"Протеин",'Протеин-Ингредиенты-Завод'!D:D,A32)</f>
        <v/>
      </c>
      <c r="C32" s="10">
        <f>B32/43</f>
        <v/>
      </c>
    </row>
    <row r="33">
      <c r="A33" s="4" t="inlineStr">
        <is>
          <t>Птица (ассорти)</t>
        </is>
      </c>
      <c r="B33" s="4">
        <f>COUNTIFS('Протеин-Ингредиенты-Завод'!C:C,"Протеин",'Протеин-Ингредиенты-Завод'!D:D,A33)</f>
        <v/>
      </c>
      <c r="C33" s="10">
        <f>B33/43</f>
        <v/>
      </c>
    </row>
    <row r="34">
      <c r="A34" s="4" t="inlineStr">
        <is>
          <t>Рыба</t>
        </is>
      </c>
      <c r="B34" s="4">
        <f>COUNTIFS('Протеин-Ингредиенты-Завод'!C:C,"Протеин",'Протеин-Ингредиенты-Завод'!D:D,A34)</f>
        <v/>
      </c>
      <c r="C34" s="10">
        <f>B34/43</f>
        <v/>
      </c>
    </row>
    <row r="35">
      <c r="A35" s="4" t="inlineStr">
        <is>
          <t>Тунец</t>
        </is>
      </c>
      <c r="B35" s="4">
        <f>COUNTIFS('Протеин-Ингредиенты-Завод'!C:C,"Протеин",'Протеин-Ингредиенты-Завод'!D:D,A35)</f>
        <v/>
      </c>
      <c r="C35" s="10">
        <f>B35/43</f>
        <v/>
      </c>
    </row>
    <row r="36">
      <c r="A36" s="4" t="inlineStr">
        <is>
          <t>Утка</t>
        </is>
      </c>
      <c r="B36" s="4">
        <f>COUNTIFS('Протеин-Ингредиенты-Завод'!C:C,"Протеин",'Протеин-Ингредиенты-Завод'!D:D,A36)</f>
        <v/>
      </c>
      <c r="C36" s="10">
        <f>B36/43</f>
        <v/>
      </c>
    </row>
    <row r="37">
      <c r="A37" s="4" t="inlineStr">
        <is>
          <t>Ягнёнок</t>
        </is>
      </c>
      <c r="B37" s="4">
        <f>COUNTIFS('Протеин-Ингредиенты-Завод'!C:C,"Протеин",'Протеин-Ингредиенты-Завод'!D:D,A37)</f>
        <v/>
      </c>
      <c r="C37" s="10">
        <f>B37/43</f>
        <v/>
      </c>
    </row>
    <row r="38">
      <c r="A38" s="11" t="inlineStr">
        <is>
          <t>База 100% = 43 (43 SKU, где протеин назван на лицевой стороне упаковки, из 51 SKU всего (15 подробно разобранных + 34 объективно новых за 2026-08-03, включая непоказанные фото/клеймами вариации линеек))</t>
        </is>
      </c>
    </row>
    <row r="41">
      <c r="A41" s="9" t="inlineStr">
        <is>
          <t>Ингредиенты-клеймы (лицевая сторона упаковки) — популярность среди новинок</t>
        </is>
      </c>
    </row>
    <row r="43">
      <c r="A43" s="3" t="inlineStr">
        <is>
          <t>Значение</t>
        </is>
      </c>
      <c r="B43" s="3" t="inlineStr">
        <is>
          <t>Товаров</t>
        </is>
      </c>
      <c r="C43" s="3" t="inlineStr">
        <is>
          <t>Доля</t>
        </is>
      </c>
    </row>
    <row r="44">
      <c r="A44" s="4" t="inlineStr">
        <is>
          <t>Артишок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B44/51</f>
        <v/>
      </c>
    </row>
    <row r="45">
      <c r="A45" s="4" t="inlineStr">
        <is>
          <t>Батат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B45/51</f>
        <v/>
      </c>
    </row>
    <row r="46">
      <c r="A46" s="4" t="inlineStr">
        <is>
          <t>Витамины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B46/51</f>
        <v/>
      </c>
    </row>
    <row r="47">
      <c r="A47" s="4" t="inlineStr">
        <is>
          <t>Глюкозамин/хондроитин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B47/51</f>
        <v/>
      </c>
    </row>
    <row r="48">
      <c r="A48" s="4" t="inlineStr">
        <is>
          <t>Картофель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B48/51</f>
        <v/>
      </c>
    </row>
    <row r="49">
      <c r="A49" s="4" t="inlineStr">
        <is>
          <t>Морковь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B49/51</f>
        <v/>
      </c>
    </row>
    <row r="50">
      <c r="A50" s="4" t="inlineStr">
        <is>
          <t>Морская капуста (водоросли)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B50/51</f>
        <v/>
      </c>
    </row>
    <row r="51">
      <c r="A51" s="4" t="inlineStr">
        <is>
          <t>Овощи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B51/51</f>
        <v/>
      </c>
    </row>
    <row r="52">
      <c r="A52" s="4" t="inlineStr">
        <is>
          <t>Омега-3/6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B52/51</f>
        <v/>
      </c>
    </row>
    <row r="53">
      <c r="A53" s="4" t="inlineStr">
        <is>
          <t>Пробиотики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B53/51</f>
        <v/>
      </c>
    </row>
    <row r="54">
      <c r="A54" s="4" t="inlineStr">
        <is>
          <t>Рис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B54/51</f>
        <v/>
      </c>
    </row>
    <row r="55">
      <c r="A55" s="4" t="inlineStr">
        <is>
          <t>Трава (овёс)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B55/51</f>
        <v/>
      </c>
    </row>
    <row r="56">
      <c r="A56" s="4" t="inlineStr">
        <is>
          <t>Фолиевая кислота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B56/51</f>
        <v/>
      </c>
    </row>
    <row r="57">
      <c r="A57" s="4" t="inlineStr">
        <is>
          <t>Яблоко</t>
        </is>
      </c>
      <c r="B57" s="4">
        <f>COUNTIFS('Протеин-Ингредиенты-Завод'!C:C,"Ингредиент-клеймо",'Протеин-Ингредиенты-Завод'!D:D,A57)</f>
        <v/>
      </c>
      <c r="C57" s="10">
        <f>B57/51</f>
        <v/>
      </c>
    </row>
    <row r="58">
      <c r="A58" s="11" t="inlineStr">
        <is>
          <t>База 100% = 51 (вся выборка (51) — отсутствие клейма тоже значимо)</t>
        </is>
      </c>
    </row>
    <row r="61">
      <c r="A61" s="9" t="inlineStr">
        <is>
          <t>Производитель — название завода для России, страна для остальных (среди идентифицированных)</t>
        </is>
      </c>
    </row>
    <row r="63">
      <c r="A63" s="3" t="inlineStr">
        <is>
          <t>Значение</t>
        </is>
      </c>
      <c r="B63" s="3" t="inlineStr">
        <is>
          <t>Товаров</t>
        </is>
      </c>
      <c r="C63" s="3" t="inlineStr">
        <is>
          <t>Доля</t>
        </is>
      </c>
    </row>
    <row r="64">
      <c r="A64" s="4" t="inlineStr">
        <is>
          <t>Бельгия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B64/16</f>
        <v/>
      </c>
    </row>
    <row r="65">
      <c r="A65" s="4" t="inlineStr">
        <is>
          <t>ИП Клюкова А.А. (Россия)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B65/16</f>
        <v/>
      </c>
    </row>
    <row r="66">
      <c r="A66" s="4" t="inlineStr">
        <is>
          <t>Испания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B66/16</f>
        <v/>
      </c>
    </row>
    <row r="67">
      <c r="A67" s="4" t="inlineStr">
        <is>
          <t>Италия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B67/16</f>
        <v/>
      </c>
    </row>
    <row r="68">
      <c r="A68" s="4" t="inlineStr">
        <is>
          <t>Китай</t>
        </is>
      </c>
      <c r="B68" s="4">
        <f>COUNTIFS('Протеин-Ингредиенты-Завод'!C:C,"Производитель",'Протеин-Ингредиенты-Завод'!D:D,A68)</f>
        <v/>
      </c>
      <c r="C68" s="10">
        <f>B68/16</f>
        <v/>
      </c>
    </row>
    <row r="69">
      <c r="A69" s="4" t="inlineStr">
        <is>
          <t>ООО «ПетЭксперт» (Россия)</t>
        </is>
      </c>
      <c r="B69" s="4">
        <f>COUNTIFS('Протеин-Ингредиенты-Завод'!C:C,"Производитель",'Протеин-Ингредиенты-Завод'!D:D,A69)</f>
        <v/>
      </c>
      <c r="C69" s="10">
        <f>B69/16</f>
        <v/>
      </c>
    </row>
    <row r="70">
      <c r="A70" s="4" t="inlineStr">
        <is>
          <t>ООО «ПроРацион» (Россия)</t>
        </is>
      </c>
      <c r="B70" s="4">
        <f>COUNTIFS('Протеин-Ингредиенты-Завод'!C:C,"Производитель",'Протеин-Ингредиенты-Завод'!D:D,A70)</f>
        <v/>
      </c>
      <c r="C70" s="10">
        <f>B70/16</f>
        <v/>
      </c>
    </row>
    <row r="71">
      <c r="A71" s="4" t="inlineStr">
        <is>
          <t>Таиланд</t>
        </is>
      </c>
      <c r="B71" s="4">
        <f>COUNTIFS('Протеин-Ингредиенты-Завод'!C:C,"Производитель",'Протеин-Ингредиенты-Завод'!D:D,A71)</f>
        <v/>
      </c>
      <c r="C71" s="10">
        <f>B71/16</f>
        <v/>
      </c>
    </row>
    <row r="72">
      <c r="A72" s="11" t="inlineStr">
        <is>
          <t>База 100% = 16 (16 товаров, где производитель однозначно определён (для РФ — по названию юрлица, иначе — не хватает данных и товар не учитывается), из 51 в подробно разобранной выборке)</t>
        </is>
      </c>
    </row>
    <row r="76">
      <c r="A76" s="9" t="inlineStr">
        <is>
          <t>Выводы (наблюдения: 2026-07-31, 2026-08-01, 2026-08-03)</t>
        </is>
      </c>
    </row>
    <row r="77" ht="56" customHeight="1">
      <c r="A77" s="12" t="inlineStr">
        <is>
          <t>1. Натуральность состава (NAT) — самое частое направление даже без учёта Holistic: 29 из 51 карточки (57%) заявляют «100% натурально», «без ГМО» или «без глицерина». Это «входной билет» для нового SKU почти в любом сегменте и ценовой категории, а не способ выделиться.</t>
        </is>
      </c>
    </row>
    <row r="78" ht="56" customHeight="1">
      <c r="A78" s="12" t="inlineStr">
        <is>
          <t>2. Холистик (HOLISTIC) — отдельный от «натуральности» маркетинговый статус рецептуры: встречается у 12 из 51 (24%) — почти исключительно у GRANDORF и LiveRa, и всегда вместе с HYPO или NAT, никогда сам по себе — то есть используется как усилитель, а не самостоятельный аргумент.</t>
        </is>
      </c>
    </row>
    <row r="79" ht="56" customHeight="1">
      <c r="A79" s="12" t="inlineStr">
        <is>
          <t>3. Ветеринарная/лечебная диета (VET) — 5 из 51 (10%), почти целиком за счёт линейки Farmina VetLife (Hypoallergenic, Renal, Diabetic, Gastrointestinal) — признак того, что лечебное питание становится самостоятельным растущим направлением, а не нишей одного бренда.</t>
        </is>
      </c>
    </row>
    <row r="80" ht="56" customHeight="1">
      <c r="A80" s="12" t="inlineStr">
        <is>
          <t>4.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81" ht="56" customHeight="1">
      <c r="A81" s="12" t="inlineStr">
        <is>
          <t>5.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82" ht="56" customHeight="1">
      <c r="A82" s="12" t="inlineStr">
        <is>
          <t>6. Сегментный разрыв в клеймах подтверждён на трёх независимых эконом-товарах: «Мурчик» (влажный корм для кошек), «DelicaChoice» (Китай) и «DOGNIS» — оба последних прессованные кости из жил, все три объективно новые SKU, и ни один не несёт ни одного клейма из справочника, только вес/размер/базовое описание. Messaging-борьба почти полностью сосредоточена в премиум- и средне-премиальном сегменте.</t>
        </is>
      </c>
    </row>
    <row r="83" ht="56" customHeight="1">
      <c r="A83" s="12" t="inlineStr">
        <is>
          <t>7.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</sheetData>
  <mergeCells count="12">
    <mergeCell ref="A83:K83"/>
    <mergeCell ref="A58:D58"/>
    <mergeCell ref="A78:K78"/>
    <mergeCell ref="A77:K77"/>
    <mergeCell ref="A82:K82"/>
    <mergeCell ref="A38:D38"/>
    <mergeCell ref="A81:K81"/>
    <mergeCell ref="A72:D72"/>
    <mergeCell ref="A2:D2"/>
    <mergeCell ref="A18:B18"/>
    <mergeCell ref="A80:K80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2026-08-04T06:52:53Z</dcterms:created>
  <dcterms:modified xmlns:dcterms="http://purl.org/dc/terms/" xmlns:xsi="http://www.w3.org/2001/XMLSchema-instance" xsi:type="dcterms:W3CDTF">2026-08-04T06:52:54Z</dcterms:modified>
</cp:coreProperties>
</file>