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newrep\excel files\"/>
    </mc:Choice>
  </mc:AlternateContent>
  <bookViews>
    <workbookView xWindow="0" yWindow="0" windowWidth="19200" windowHeight="8300" activeTab="1"/>
  </bookViews>
  <sheets>
    <sheet name="Лист1" sheetId="1" r:id="rId1"/>
    <sheet name="Лист2" sheetId="2" r:id="rId2"/>
  </sheets>
  <calcPr calcId="162913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<sst xmlns="http://schemas.openxmlformats.org/spreadsheetml/2006/main" count="153" uniqueCount="34">
  <si>
    <t>enemy</t>
  </si>
  <si>
    <t>xg</t>
  </si>
  <si>
    <t>xgA</t>
  </si>
  <si>
    <t>h_or_a</t>
  </si>
  <si>
    <t>fre</t>
  </si>
  <si>
    <t>a</t>
  </si>
  <si>
    <t>team_sc</t>
  </si>
  <si>
    <t>enemy_sc</t>
  </si>
  <si>
    <t>wer</t>
  </si>
  <si>
    <t>brd</t>
  </si>
  <si>
    <t>lzp</t>
  </si>
  <si>
    <t>h</t>
  </si>
  <si>
    <t>brm</t>
  </si>
  <si>
    <t>han</t>
  </si>
  <si>
    <t>hof</t>
  </si>
  <si>
    <t>for</t>
  </si>
  <si>
    <t>nur</t>
  </si>
  <si>
    <t>stu</t>
  </si>
  <si>
    <t>sch</t>
  </si>
  <si>
    <t>aug</t>
  </si>
  <si>
    <t>wol</t>
  </si>
  <si>
    <t>her</t>
  </si>
  <si>
    <t>b04</t>
  </si>
  <si>
    <t>mnz</t>
  </si>
  <si>
    <t>bay</t>
  </si>
  <si>
    <t>match_num</t>
  </si>
  <si>
    <t>Названия строк</t>
  </si>
  <si>
    <t>Общий итог</t>
  </si>
  <si>
    <t>Сумма по полю xg</t>
  </si>
  <si>
    <t>Сумма по полю xgA</t>
  </si>
  <si>
    <t>gl_diff</t>
  </si>
  <si>
    <t>Сумма по полю gl_diff</t>
  </si>
  <si>
    <t>Сумма по полю team_sc</t>
  </si>
  <si>
    <t>Сумма по полю enemy_sc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</si>
</sst>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[xg_aintraht.xlsx]Лист1!Сводная таблица1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 w="19050" cap="rnd">
            <a:solidFill>
              <a:srgbClr val="00B050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9525" cap="rnd">
            <a:solidFill>
              <a:srgbClr val="FF0000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 cap="rnd">
            <a:solidFill>
              <a:srgbClr val="00B050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 cap="rnd">
            <a:solidFill>
              <a:srgbClr val="FF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 cap="rnd">
            <a:solidFill>
              <a:srgbClr val="00B050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 cap="rnd">
            <a:solidFill>
              <a:srgbClr val="FF0000"/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8"/>
        <c:spPr>
          <a:ln w="19050" cap="rnd">
            <a:solidFill>
              <a:srgbClr val="00B050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19050" cap="rnd">
            <a:solidFill>
              <a:srgbClr val="FF0000"/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Лист1!$K$3</c:f>
              <c:strCache>
                <c:ptCount val="1"/>
                <c:pt idx="0">
                  <c:v>Сумма по полю xg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Лист1!$J$4:$J$34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Лист1!$K$4:$K$34</c:f>
              <c:numCache>
                <c:formatCode>General</c:formatCode>
                <c:ptCount val="15"/>
                <c:pt idx="0">
                  <c:v>0.81</c:v>
                </c:pt>
                <c:pt idx="1">
                  <c:v>0.2</c:v>
                </c:pt>
                <c:pt idx="2">
                  <c:v>1.1200000000000001</c:v>
                </c:pt>
                <c:pt idx="3">
                  <c:v>1.03</c:v>
                </c:pt>
                <c:pt idx="4">
                  <c:v>1</c:v>
                </c:pt>
                <c:pt idx="5">
                  <c:v>3.33</c:v>
                </c:pt>
                <c:pt idx="6">
                  <c:v>3.22</c:v>
                </c:pt>
                <c:pt idx="7">
                  <c:v>1.1299999999999999</c:v>
                </c:pt>
                <c:pt idx="8">
                  <c:v>1.0900000000000001</c:v>
                </c:pt>
                <c:pt idx="9">
                  <c:v>1.65</c:v>
                </c:pt>
                <c:pt idx="10">
                  <c:v>0.5</c:v>
                </c:pt>
                <c:pt idx="11">
                  <c:v>2.34</c:v>
                </c:pt>
                <c:pt idx="12">
                  <c:v>2.76</c:v>
                </c:pt>
                <c:pt idx="13">
                  <c:v>2.25</c:v>
                </c:pt>
                <c:pt idx="14">
                  <c:v>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0D-4967-97FF-3A78AAAA4B97}"/>
            </c:ext>
          </c:extLst>
        </c:ser>
        <c:ser>
          <c:idx val="1"/>
          <c:order val="1"/>
          <c:tx>
            <c:strRef>
              <c:f>Лист1!$L$3</c:f>
              <c:strCache>
                <c:ptCount val="1"/>
                <c:pt idx="0">
                  <c:v>Сумма по полю xgA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f>Лист1!$J$4:$J$34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Лист1!$L$4:$L$34</c:f>
              <c:numCache>
                <c:formatCode>General</c:formatCode>
                <c:ptCount val="15"/>
                <c:pt idx="0">
                  <c:v>1.47</c:v>
                </c:pt>
                <c:pt idx="1">
                  <c:v>1.96</c:v>
                </c:pt>
                <c:pt idx="2">
                  <c:v>1.55</c:v>
                </c:pt>
                <c:pt idx="3">
                  <c:v>2.2400000000000002</c:v>
                </c:pt>
                <c:pt idx="4">
                  <c:v>0.95</c:v>
                </c:pt>
                <c:pt idx="5">
                  <c:v>1.02</c:v>
                </c:pt>
                <c:pt idx="6">
                  <c:v>2.0099999999999998</c:v>
                </c:pt>
                <c:pt idx="7">
                  <c:v>0.24</c:v>
                </c:pt>
                <c:pt idx="8">
                  <c:v>1.61</c:v>
                </c:pt>
                <c:pt idx="9">
                  <c:v>1.65</c:v>
                </c:pt>
                <c:pt idx="10">
                  <c:v>1.59</c:v>
                </c:pt>
                <c:pt idx="11">
                  <c:v>0.39</c:v>
                </c:pt>
                <c:pt idx="12">
                  <c:v>0.84</c:v>
                </c:pt>
                <c:pt idx="13">
                  <c:v>1.2</c:v>
                </c:pt>
                <c:pt idx="14">
                  <c:v>2.0099999999999998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0D-4967-97FF-3A78AAAA4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768895"/>
        <c:axId val="331770143"/>
      </c:lineChart>
      <c:catAx>
        <c:axId val="331768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31770143"/>
        <c:crosses val="autoZero"/>
        <c:auto val="1"/>
        <c:lblAlgn val="ctr"/>
        <c:lblOffset val="100"/>
        <c:noMultiLvlLbl val="0"/>
      </c:catAx>
      <c:valAx>
        <c:axId val="33177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176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[xg_aintraht.xlsx]Лист1!Сводная таблица2</c:name>
    <c:fmtId val="2"/>
  </c:pivotSource>
  <c:chart>
    <c:autoTitleDeleted val="1"/>
    <c:pivotFmts>
      <c:pivotFmt>
        <c:idx val="0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3.0555555555555555E-2"/>
          <c:y val="6.2146892655367235E-2"/>
          <c:w val="0.95874328415764709"/>
          <c:h val="0.722442403032954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Лист1!$O$3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Лист1!$N$4:$N$34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Лист1!$O$4:$O$34</c:f>
              <c:numCache>
                <c:formatCode>General</c:formatCode>
                <c:ptCount val="15"/>
                <c:pt idx="0">
                  <c:v>2</c:v>
                </c:pt>
                <c:pt idx="1">
                  <c:v>-2</c:v>
                </c:pt>
                <c:pt idx="2">
                  <c:v>-2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-1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5-45D2-8AF3-2E94453C4A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7619455"/>
        <c:axId val="447626527"/>
      </c:barChart>
      <c:catAx>
        <c:axId val="447619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7626527"/>
        <c:crosses val="autoZero"/>
        <c:auto val="1"/>
        <c:lblAlgn val="ctr"/>
        <c:lblOffset val="100"/>
        <c:noMultiLvlLbl val="0"/>
      </c:catAx>
      <c:valAx>
        <c:axId val="4476265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47619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[xg_aintraht.xlsx]Лист1!Сводная таблица3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 w="19050" cap="rnd">
            <a:solidFill>
              <a:schemeClr val="bg1">
                <a:lumMod val="65000"/>
              </a:schemeClr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 cap="rnd">
            <a:solidFill>
              <a:schemeClr val="bg1">
                <a:lumMod val="65000"/>
              </a:schemeClr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ln w="19050" cap="rnd">
            <a:solidFill>
              <a:schemeClr val="bg1">
                <a:lumMod val="65000"/>
              </a:schemeClr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Лист1!$S$3</c:f>
              <c:strCache>
                <c:ptCount val="1"/>
                <c:pt idx="0">
                  <c:v>Сумма по полю team_sc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Лист1!$Q$4:$Q$34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Лист1!$S$4:$S$34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C8-4A3D-945D-12160B459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9658927"/>
        <c:axId val="419664335"/>
      </c:barChart>
      <c:lineChart>
        <c:grouping val="standard"/>
        <c:varyColors val="0"/>
        <c:ser>
          <c:idx val="0"/>
          <c:order val="0"/>
          <c:tx>
            <c:strRef>
              <c:f>Лист1!$R$3</c:f>
              <c:strCache>
                <c:ptCount val="1"/>
                <c:pt idx="0">
                  <c:v>Сумма по полю xg</c:v>
                </c:pt>
              </c:strCache>
            </c:strRef>
          </c:tx>
          <c:spPr>
            <a:ln w="19050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f>Лист1!$Q$4:$Q$34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Лист1!$R$4:$R$34</c:f>
              <c:numCache>
                <c:formatCode>General</c:formatCode>
                <c:ptCount val="15"/>
                <c:pt idx="0">
                  <c:v>0.81</c:v>
                </c:pt>
                <c:pt idx="1">
                  <c:v>0.2</c:v>
                </c:pt>
                <c:pt idx="2">
                  <c:v>1.1200000000000001</c:v>
                </c:pt>
                <c:pt idx="3">
                  <c:v>1.03</c:v>
                </c:pt>
                <c:pt idx="4">
                  <c:v>1</c:v>
                </c:pt>
                <c:pt idx="5">
                  <c:v>3.33</c:v>
                </c:pt>
                <c:pt idx="6">
                  <c:v>3.22</c:v>
                </c:pt>
                <c:pt idx="7">
                  <c:v>1.1299999999999999</c:v>
                </c:pt>
                <c:pt idx="8">
                  <c:v>1.0900000000000001</c:v>
                </c:pt>
                <c:pt idx="9">
                  <c:v>1.65</c:v>
                </c:pt>
                <c:pt idx="10">
                  <c:v>0.5</c:v>
                </c:pt>
                <c:pt idx="11">
                  <c:v>2.34</c:v>
                </c:pt>
                <c:pt idx="12">
                  <c:v>2.76</c:v>
                </c:pt>
                <c:pt idx="13">
                  <c:v>2.25</c:v>
                </c:pt>
                <c:pt idx="14">
                  <c:v>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C8-4A3D-945D-12160B459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658927"/>
        <c:axId val="419664335"/>
      </c:lineChart>
      <c:catAx>
        <c:axId val="419658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9664335"/>
        <c:crosses val="autoZero"/>
        <c:auto val="1"/>
        <c:lblAlgn val="ctr"/>
        <c:lblOffset val="100"/>
        <c:noMultiLvlLbl val="0"/>
      </c:catAx>
      <c:valAx>
        <c:axId val="41966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65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[xg_aintraht.xlsx]Лист1!Сводная таблица4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 w="19050" cap="rnd">
            <a:solidFill>
              <a:schemeClr val="bg1">
                <a:lumMod val="65000"/>
              </a:schemeClr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ED7D31">
              <a:lumMod val="40000"/>
              <a:lumOff val="60000"/>
            </a:srgb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 cap="rnd">
            <a:solidFill>
              <a:sysClr val="windowText" lastClr="000000">
                <a:lumMod val="85000"/>
                <a:lumOff val="15000"/>
              </a:sysClr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4"/>
        <c:spPr>
          <a:solidFill>
            <a:srgbClr val="ED7D31">
              <a:lumMod val="40000"/>
              <a:lumOff val="60000"/>
            </a:srgb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 cap="rnd">
            <a:solidFill>
              <a:sysClr val="windowText" lastClr="000000">
                <a:lumMod val="85000"/>
                <a:lumOff val="15000"/>
              </a:sysClr>
            </a:solidFill>
            <a:prstDash val="sysDot"/>
            <a:round/>
          </a:ln>
          <a:effectLst/>
        </c:spPr>
        <c:marker>
          <c:symbol val="none"/>
        </c:marker>
      </c:pivotFmt>
      <c:pivotFmt>
        <c:idx val="6"/>
        <c:spPr>
          <a:solidFill>
            <a:srgbClr val="ED7D31">
              <a:lumMod val="40000"/>
              <a:lumOff val="60000"/>
            </a:srgbClr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ln w="19050" cap="rnd">
            <a:solidFill>
              <a:sysClr val="windowText" lastClr="000000">
                <a:lumMod val="85000"/>
                <a:lumOff val="15000"/>
              </a:sysClr>
            </a:solidFill>
            <a:prstDash val="sysDot"/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2.5446256118814164E-2"/>
          <c:y val="0.10213324696725667"/>
          <c:w val="0.96275433506976316"/>
          <c:h val="0.7957335060654866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Лист1!$W$3</c:f>
              <c:strCache>
                <c:ptCount val="1"/>
                <c:pt idx="0">
                  <c:v>Сумма по полю enemy_sc</c:v>
                </c:pt>
              </c:strCache>
            </c:strRef>
          </c:tx>
          <c:spPr>
            <a:solidFill>
              <a:srgbClr val="ED7D31">
                <a:lumMod val="40000"/>
                <a:lumOff val="60000"/>
              </a:srgbClr>
            </a:solidFill>
            <a:ln>
              <a:noFill/>
            </a:ln>
            <a:effectLst/>
          </c:spPr>
          <c:invertIfNegative val="0"/>
          <c:cat>
            <c:multiLvlStrRef>
              <c:f>Лист1!$U$4:$U$34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Лист1!$W$4:$W$34</c:f>
              <c:numCache>
                <c:formatCode>General</c:formatCode>
                <c:ptCount val="15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B-4310-87AB-2371E876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19658927"/>
        <c:axId val="419664335"/>
      </c:barChart>
      <c:lineChart>
        <c:grouping val="standard"/>
        <c:varyColors val="0"/>
        <c:ser>
          <c:idx val="0"/>
          <c:order val="0"/>
          <c:tx>
            <c:strRef>
              <c:f>Лист1!$V$3</c:f>
              <c:strCache>
                <c:ptCount val="1"/>
                <c:pt idx="0">
                  <c:v>Сумма по полю xgA</c:v>
                </c:pt>
              </c:strCache>
            </c:strRef>
          </c:tx>
          <c:spPr>
            <a:ln w="19050" cap="rnd">
              <a:solidFill>
                <a:sysClr val="windowText" lastClr="000000">
                  <a:lumMod val="85000"/>
                  <a:lumOff val="15000"/>
                </a:sysClr>
              </a:solidFill>
              <a:prstDash val="sysDot"/>
              <a:round/>
            </a:ln>
            <a:effectLst/>
          </c:spPr>
          <c:marker>
            <c:symbol val="none"/>
          </c:marker>
          <c:cat>
            <c:multiLvlStrRef>
              <c:f>Лист1!$U$4:$U$34</c:f>
              <c:multiLvlStrCache>
                <c:ptCount val="15"/>
                <c:lvl>
                  <c:pt idx="0">
                    <c:v>fre</c:v>
                  </c:pt>
                  <c:pt idx="1">
                    <c:v>brd</c:v>
                  </c:pt>
                  <c:pt idx="2">
                    <c:v>brm</c:v>
                  </c:pt>
                  <c:pt idx="3">
                    <c:v>hof</c:v>
                  </c:pt>
                  <c:pt idx="4">
                    <c:v>nur</c:v>
                  </c:pt>
                  <c:pt idx="5">
                    <c:v>stu</c:v>
                  </c:pt>
                  <c:pt idx="6">
                    <c:v>aug</c:v>
                  </c:pt>
                  <c:pt idx="7">
                    <c:v>her</c:v>
                  </c:pt>
                  <c:pt idx="8">
                    <c:v>mnz</c:v>
                  </c:pt>
                  <c:pt idx="9">
                    <c:v>wer</c:v>
                  </c:pt>
                  <c:pt idx="10">
                    <c:v>lzp</c:v>
                  </c:pt>
                  <c:pt idx="11">
                    <c:v>han</c:v>
                  </c:pt>
                  <c:pt idx="12">
                    <c:v>for</c:v>
                  </c:pt>
                  <c:pt idx="13">
                    <c:v>sch</c:v>
                  </c:pt>
                  <c:pt idx="14">
                    <c:v>wol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7</c:v>
                  </c:pt>
                  <c:pt idx="4">
                    <c:v>9</c:v>
                  </c:pt>
                  <c:pt idx="5">
                    <c:v>10</c:v>
                  </c:pt>
                  <c:pt idx="6">
                    <c:v>12</c:v>
                  </c:pt>
                  <c:pt idx="7">
                    <c:v>14</c:v>
                  </c:pt>
                  <c:pt idx="8">
                    <c:v>16</c:v>
                  </c:pt>
                  <c:pt idx="9">
                    <c:v>19</c:v>
                  </c:pt>
                  <c:pt idx="10">
                    <c:v>21</c:v>
                  </c:pt>
                  <c:pt idx="11">
                    <c:v>23</c:v>
                  </c:pt>
                  <c:pt idx="12">
                    <c:v>25</c:v>
                  </c:pt>
                  <c:pt idx="13">
                    <c:v>28</c:v>
                  </c:pt>
                  <c:pt idx="14">
                    <c:v>30</c:v>
                  </c:pt>
                </c:lvl>
              </c:multiLvlStrCache>
            </c:multiLvlStrRef>
          </c:cat>
          <c:val>
            <c:numRef>
              <c:f>Лист1!$V$4:$V$34</c:f>
              <c:numCache>
                <c:formatCode>General</c:formatCode>
                <c:ptCount val="15"/>
                <c:pt idx="0">
                  <c:v>1.47</c:v>
                </c:pt>
                <c:pt idx="1">
                  <c:v>1.96</c:v>
                </c:pt>
                <c:pt idx="2">
                  <c:v>1.55</c:v>
                </c:pt>
                <c:pt idx="3">
                  <c:v>2.2400000000000002</c:v>
                </c:pt>
                <c:pt idx="4">
                  <c:v>0.95</c:v>
                </c:pt>
                <c:pt idx="5">
                  <c:v>1.02</c:v>
                </c:pt>
                <c:pt idx="6">
                  <c:v>2.0099999999999998</c:v>
                </c:pt>
                <c:pt idx="7">
                  <c:v>0.24</c:v>
                </c:pt>
                <c:pt idx="8">
                  <c:v>1.61</c:v>
                </c:pt>
                <c:pt idx="9">
                  <c:v>1.65</c:v>
                </c:pt>
                <c:pt idx="10">
                  <c:v>1.59</c:v>
                </c:pt>
                <c:pt idx="11">
                  <c:v>0.39</c:v>
                </c:pt>
                <c:pt idx="12">
                  <c:v>0.84</c:v>
                </c:pt>
                <c:pt idx="13">
                  <c:v>1.2</c:v>
                </c:pt>
                <c:pt idx="14">
                  <c:v>2.0099999999999998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B-4310-87AB-2371E8761D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9658927"/>
        <c:axId val="419664335"/>
      </c:lineChart>
      <c:catAx>
        <c:axId val="41965892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9664335"/>
        <c:crosses val="autoZero"/>
        <c:auto val="1"/>
        <c:lblAlgn val="ctr"/>
        <c:lblOffset val="100"/>
        <c:noMultiLvlLbl val="0"/>
      </c:catAx>
      <c:valAx>
        <c:axId val="41966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658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7</xdr:row>
      <xdr:rowOff>95250</xdr:rowOff>
    </xdr:from>
    <xdr:to>
      <xdr:col>17</xdr:col>
      <xdr:colOff>603250</xdr:colOff>
      <xdr:row>7</xdr:row>
      <xdr:rowOff>101600</xdr:rowOff>
    </xdr:to>
    <xdr:cxnSp macro="">
      <xdr:nvCxnSpPr>
        <xdr:cNvPr id="6" name="Прямая соединительная линия 5"/>
        <xdr:cNvCxnSpPr/>
      </xdr:nvCxnSpPr>
      <xdr:spPr>
        <a:xfrm>
          <a:off x="5213350" y="1200150"/>
          <a:ext cx="91821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120650</xdr:colOff>
      <xdr:row>9</xdr:row>
      <xdr:rowOff>171450</xdr:rowOff>
    </xdr:from>
    <xdr:to>
      <xdr:col>18</xdr:col>
      <xdr:colOff>19050</xdr:colOff>
      <xdr:row>9</xdr:row>
      <xdr:rowOff>177800</xdr:rowOff>
    </xdr:to>
    <xdr:cxnSp macro="">
      <xdr:nvCxnSpPr>
        <xdr:cNvPr id="8" name="Прямая соединительная линия 7"/>
        <xdr:cNvCxnSpPr/>
      </xdr:nvCxnSpPr>
      <xdr:spPr>
        <a:xfrm>
          <a:off x="5238750" y="1644650"/>
          <a:ext cx="9182100" cy="6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0</xdr:row>
      <xdr:rowOff>152400</xdr:rowOff>
    </xdr:from>
    <xdr:to>
      <xdr:col>16</xdr:col>
      <xdr:colOff>228600</xdr:colOff>
      <xdr:row>9</xdr:row>
      <xdr:rowOff>133350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9</xdr:row>
      <xdr:rowOff>165100</xdr:rowOff>
    </xdr:from>
    <xdr:to>
      <xdr:col>16</xdr:col>
      <xdr:colOff>215900</xdr:colOff>
      <xdr:row>17</xdr:row>
      <xdr:rowOff>139700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285750</xdr:colOff>
      <xdr:row>26</xdr:row>
      <xdr:rowOff>48082</xdr:rowOff>
    </xdr:from>
    <xdr:to>
      <xdr:col>16</xdr:col>
      <xdr:colOff>215900</xdr:colOff>
      <xdr:row>35</xdr:row>
      <xdr:rowOff>152400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282574</xdr:colOff>
      <xdr:row>18</xdr:row>
      <xdr:rowOff>69850</xdr:rowOff>
    </xdr:from>
    <xdr:to>
      <xdr:col>16</xdr:col>
      <xdr:colOff>215900</xdr:colOff>
      <xdr:row>25</xdr:row>
      <xdr:rowOff>148621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469900</xdr:colOff>
      <xdr:row>4</xdr:row>
      <xdr:rowOff>139700</xdr:rowOff>
    </xdr:from>
    <xdr:to>
      <xdr:col>15</xdr:col>
      <xdr:colOff>565150</xdr:colOff>
      <xdr:row>4</xdr:row>
      <xdr:rowOff>139700</xdr:rowOff>
    </xdr:to>
    <xdr:cxnSp macro="">
      <xdr:nvCxnSpPr>
        <xdr:cNvPr id="7" name="Прямая соединительная линия 6"/>
        <xdr:cNvCxnSpPr/>
      </xdr:nvCxnSpPr>
      <xdr:spPr>
        <a:xfrm>
          <a:off x="1079500" y="876300"/>
          <a:ext cx="86296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539750</xdr:colOff>
      <xdr:row>6</xdr:row>
      <xdr:rowOff>152400</xdr:rowOff>
    </xdr:from>
    <xdr:to>
      <xdr:col>16</xdr:col>
      <xdr:colOff>25400</xdr:colOff>
      <xdr:row>6</xdr:row>
      <xdr:rowOff>152400</xdr:rowOff>
    </xdr:to>
    <xdr:cxnSp macro="">
      <xdr:nvCxnSpPr>
        <xdr:cNvPr id="8" name="Прямая соединительная линия 7"/>
        <xdr:cNvCxnSpPr/>
      </xdr:nvCxnSpPr>
      <xdr:spPr>
        <a:xfrm>
          <a:off x="1149350" y="1257300"/>
          <a:ext cx="862965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Пользователь Windows" refreshedDate="43587.753301504628" createdVersion="6" refreshedVersion="6" minRefreshableVersion="3" recordCount="31">
  <cacheSource type="worksheet">
    <worksheetSource name="Таблица1"/>
  </cacheSource>
  <cacheFields count="8">
    <cacheField name="match_num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enemy" numFmtId="0">
      <sharedItems count="17">
        <s v="fre"/>
        <s v="wer"/>
        <s v="brd"/>
        <s v="lzp"/>
        <s v="brm"/>
        <s v="han"/>
        <s v="hof"/>
        <s v="for"/>
        <s v="nur"/>
        <s v="stu"/>
        <s v="sch"/>
        <s v="aug"/>
        <s v="wol"/>
        <s v="her"/>
        <s v="b04"/>
        <s v="mnz"/>
        <s v="bay"/>
      </sharedItems>
    </cacheField>
    <cacheField name="xg" numFmtId="0">
      <sharedItems containsSemiMixedTypes="0" containsString="0" containsNumber="1" minValue="0.2" maxValue="3.6"/>
    </cacheField>
    <cacheField name="xgA" numFmtId="0">
      <sharedItems containsSemiMixedTypes="0" containsString="0" containsNumber="1" minValue="0.24" maxValue="2.2400000000000002"/>
    </cacheField>
    <cacheField name="h_or_a" numFmtId="0">
      <sharedItems count="2">
        <s v="a"/>
        <s v="h"/>
      </sharedItems>
    </cacheField>
    <cacheField name="team_sc" numFmtId="0">
      <sharedItems containsSemiMixedTypes="0" containsString="0" containsNumber="1" containsInteger="1" minValue="0" maxValue="7"/>
    </cacheField>
    <cacheField name="enemy_sc" numFmtId="0">
      <sharedItems containsSemiMixedTypes="0" containsString="0" containsNumber="1" containsInteger="1" minValue="0" maxValue="3"/>
    </cacheField>
    <cacheField name="gl_diff" numFmtId="0">
      <sharedItems containsSemiMixedTypes="0" containsString="0" containsNumber="1" containsInteger="1" minValue="-3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  <x v="0"/>
    <n v="0.81"/>
    <n v="1.47"/>
    <x v="0"/>
    <n v="2"/>
    <n v="0"/>
    <n v="2"/>
  </r>
  <r>
    <x v="1"/>
    <x v="1"/>
    <n v="1.25"/>
    <n v="1.34"/>
    <x v="1"/>
    <n v="1"/>
    <n v="2"/>
    <n v="-1"/>
  </r>
  <r>
    <x v="2"/>
    <x v="2"/>
    <n v="0.2"/>
    <n v="1.96"/>
    <x v="0"/>
    <n v="1"/>
    <n v="3"/>
    <n v="-2"/>
  </r>
  <r>
    <x v="3"/>
    <x v="3"/>
    <n v="1.8"/>
    <n v="1.88"/>
    <x v="1"/>
    <n v="1"/>
    <n v="1"/>
    <n v="0"/>
  </r>
  <r>
    <x v="4"/>
    <x v="4"/>
    <n v="1.1200000000000001"/>
    <n v="1.55"/>
    <x v="0"/>
    <n v="1"/>
    <n v="3"/>
    <n v="-2"/>
  </r>
  <r>
    <x v="5"/>
    <x v="5"/>
    <n v="2.76"/>
    <n v="0.61"/>
    <x v="1"/>
    <n v="4"/>
    <n v="1"/>
    <n v="3"/>
  </r>
  <r>
    <x v="6"/>
    <x v="6"/>
    <n v="1.03"/>
    <n v="2.2400000000000002"/>
    <x v="0"/>
    <n v="2"/>
    <n v="1"/>
    <n v="1"/>
  </r>
  <r>
    <x v="7"/>
    <x v="7"/>
    <n v="3.51"/>
    <n v="0.67"/>
    <x v="1"/>
    <n v="7"/>
    <n v="1"/>
    <n v="6"/>
  </r>
  <r>
    <x v="8"/>
    <x v="8"/>
    <n v="1"/>
    <n v="0.95"/>
    <x v="0"/>
    <n v="1"/>
    <n v="1"/>
    <n v="0"/>
  </r>
  <r>
    <x v="9"/>
    <x v="9"/>
    <n v="3.33"/>
    <n v="1.02"/>
    <x v="0"/>
    <n v="3"/>
    <n v="0"/>
    <n v="3"/>
  </r>
  <r>
    <x v="10"/>
    <x v="10"/>
    <n v="2.5099999999999998"/>
    <n v="0.61"/>
    <x v="1"/>
    <n v="3"/>
    <n v="0"/>
    <n v="3"/>
  </r>
  <r>
    <x v="11"/>
    <x v="11"/>
    <n v="3.22"/>
    <n v="2.0099999999999998"/>
    <x v="0"/>
    <n v="3"/>
    <n v="1"/>
    <n v="2"/>
  </r>
  <r>
    <x v="12"/>
    <x v="12"/>
    <n v="1.54"/>
    <n v="1.73"/>
    <x v="1"/>
    <n v="1"/>
    <n v="2"/>
    <n v="-1"/>
  </r>
  <r>
    <x v="13"/>
    <x v="13"/>
    <n v="1.1299999999999999"/>
    <n v="0.24"/>
    <x v="0"/>
    <n v="0"/>
    <n v="1"/>
    <n v="-1"/>
  </r>
  <r>
    <x v="14"/>
    <x v="14"/>
    <n v="3.6"/>
    <n v="0.74"/>
    <x v="1"/>
    <n v="2"/>
    <n v="1"/>
    <n v="1"/>
  </r>
  <r>
    <x v="15"/>
    <x v="15"/>
    <n v="1.0900000000000001"/>
    <n v="1.61"/>
    <x v="0"/>
    <n v="2"/>
    <n v="2"/>
    <n v="0"/>
  </r>
  <r>
    <x v="16"/>
    <x v="16"/>
    <n v="1.31"/>
    <n v="2.04"/>
    <x v="1"/>
    <n v="0"/>
    <n v="3"/>
    <n v="-3"/>
  </r>
  <r>
    <x v="17"/>
    <x v="0"/>
    <n v="2.91"/>
    <n v="1.55"/>
    <x v="1"/>
    <n v="3"/>
    <n v="1"/>
    <n v="2"/>
  </r>
  <r>
    <x v="18"/>
    <x v="1"/>
    <n v="1.65"/>
    <n v="1.65"/>
    <x v="0"/>
    <n v="2"/>
    <n v="2"/>
    <n v="0"/>
  </r>
  <r>
    <x v="19"/>
    <x v="2"/>
    <n v="1.44"/>
    <n v="1.44"/>
    <x v="1"/>
    <n v="1"/>
    <n v="1"/>
    <n v="0"/>
  </r>
  <r>
    <x v="20"/>
    <x v="3"/>
    <n v="0.5"/>
    <n v="1.59"/>
    <x v="0"/>
    <n v="0"/>
    <n v="0"/>
    <n v="0"/>
  </r>
  <r>
    <x v="21"/>
    <x v="4"/>
    <n v="1.1599999999999999"/>
    <n v="1.17"/>
    <x v="1"/>
    <n v="1"/>
    <n v="1"/>
    <n v="0"/>
  </r>
  <r>
    <x v="22"/>
    <x v="5"/>
    <n v="2.34"/>
    <n v="0.39"/>
    <x v="0"/>
    <n v="3"/>
    <n v="0"/>
    <n v="3"/>
  </r>
  <r>
    <x v="23"/>
    <x v="6"/>
    <n v="2.31"/>
    <n v="1.76"/>
    <x v="1"/>
    <n v="3"/>
    <n v="2"/>
    <n v="1"/>
  </r>
  <r>
    <x v="24"/>
    <x v="7"/>
    <n v="2.76"/>
    <n v="0.84"/>
    <x v="0"/>
    <n v="3"/>
    <n v="0"/>
    <n v="3"/>
  </r>
  <r>
    <x v="25"/>
    <x v="8"/>
    <n v="2.59"/>
    <n v="0.7"/>
    <x v="1"/>
    <n v="1"/>
    <n v="0"/>
    <n v="1"/>
  </r>
  <r>
    <x v="26"/>
    <x v="9"/>
    <n v="2.0099999999999998"/>
    <n v="0.56999999999999995"/>
    <x v="1"/>
    <n v="3"/>
    <n v="0"/>
    <n v="3"/>
  </r>
  <r>
    <x v="27"/>
    <x v="10"/>
    <n v="2.25"/>
    <n v="1.2"/>
    <x v="0"/>
    <n v="2"/>
    <n v="1"/>
    <n v="1"/>
  </r>
  <r>
    <x v="28"/>
    <x v="11"/>
    <n v="2.1"/>
    <n v="2.2200000000000002"/>
    <x v="1"/>
    <n v="1"/>
    <n v="3"/>
    <n v="-2"/>
  </r>
  <r>
    <x v="29"/>
    <x v="12"/>
    <n v="1.62"/>
    <n v="2.0099999999999998"/>
    <x v="0"/>
    <n v="1"/>
    <n v="1"/>
    <n v="0"/>
  </r>
  <r>
    <x v="30"/>
    <x v="13"/>
    <n v="2.16"/>
    <n v="1.18"/>
    <x v="1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4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U3:W34" firstHeaderRow="0" firstDataRow="1" firstDataCol="1" rowPageCount="1" colPageCount="1"/>
  <pivotFields count="8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18">
        <item x="11"/>
        <item x="14"/>
        <item x="16"/>
        <item x="2"/>
        <item x="4"/>
        <item x="7"/>
        <item x="0"/>
        <item x="5"/>
        <item x="13"/>
        <item x="6"/>
        <item x="3"/>
        <item x="15"/>
        <item x="8"/>
        <item x="10"/>
        <item x="9"/>
        <item x="1"/>
        <item x="12"/>
        <item t="default"/>
      </items>
    </pivotField>
    <pivotField showAll="0"/>
    <pivotField dataField="1" showAll="0"/>
    <pivotField axis="axisPage" showAll="0">
      <items count="3">
        <item x="0"/>
        <item x="1"/>
        <item t="default"/>
      </items>
    </pivotField>
    <pivotField showAll="0"/>
    <pivotField dataField="1" showAll="0"/>
    <pivotField showAll="0" defaultSubtotal="0"/>
  </pivotFields>
  <rowFields count="2">
    <field x="0"/>
    <field x="1"/>
  </rowFields>
  <rowItems count="31">
    <i>
      <x/>
    </i>
    <i r="1">
      <x v="6"/>
    </i>
    <i>
      <x v="2"/>
    </i>
    <i r="1">
      <x v="3"/>
    </i>
    <i>
      <x v="4"/>
    </i>
    <i r="1">
      <x v="4"/>
    </i>
    <i>
      <x v="6"/>
    </i>
    <i r="1">
      <x v="9"/>
    </i>
    <i>
      <x v="8"/>
    </i>
    <i r="1">
      <x v="12"/>
    </i>
    <i>
      <x v="9"/>
    </i>
    <i r="1">
      <x v="14"/>
    </i>
    <i>
      <x v="11"/>
    </i>
    <i r="1">
      <x/>
    </i>
    <i>
      <x v="13"/>
    </i>
    <i r="1">
      <x v="8"/>
    </i>
    <i>
      <x v="15"/>
    </i>
    <i r="1">
      <x v="11"/>
    </i>
    <i>
      <x v="18"/>
    </i>
    <i r="1">
      <x v="15"/>
    </i>
    <i>
      <x v="20"/>
    </i>
    <i r="1">
      <x v="10"/>
    </i>
    <i>
      <x v="22"/>
    </i>
    <i r="1">
      <x v="7"/>
    </i>
    <i>
      <x v="24"/>
    </i>
    <i r="1">
      <x v="5"/>
    </i>
    <i>
      <x v="27"/>
    </i>
    <i r="1">
      <x v="13"/>
    </i>
    <i>
      <x v="29"/>
    </i>
    <i r="1"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Сумма по полю xgA" fld="3" baseField="0" baseItem="0"/>
    <dataField name="Сумма по полю enemy_sc" fld="6" baseField="0" baseItem="0"/>
  </dataFields>
  <chartFormats count="4">
    <chartFormat chart="4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Сводная таблица3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6">
  <location ref="Q3:S34" firstHeaderRow="0" firstDataRow="1" firstDataCol="1" rowPageCount="1" colPageCount="1"/>
  <pivotFields count="8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18">
        <item x="11"/>
        <item x="14"/>
        <item x="16"/>
        <item x="2"/>
        <item x="4"/>
        <item x="7"/>
        <item x="0"/>
        <item x="5"/>
        <item x="13"/>
        <item x="6"/>
        <item x="3"/>
        <item x="15"/>
        <item x="8"/>
        <item x="10"/>
        <item x="9"/>
        <item x="1"/>
        <item x="12"/>
        <item t="default"/>
      </items>
    </pivotField>
    <pivotField dataField="1" showAll="0"/>
    <pivotField showAll="0"/>
    <pivotField axis="axisPage" showAll="0">
      <items count="3">
        <item x="0"/>
        <item x="1"/>
        <item t="default"/>
      </items>
    </pivotField>
    <pivotField dataField="1" showAll="0"/>
    <pivotField showAll="0"/>
    <pivotField showAll="0" defaultSubtotal="0"/>
  </pivotFields>
  <rowFields count="2">
    <field x="0"/>
    <field x="1"/>
  </rowFields>
  <rowItems count="31">
    <i>
      <x/>
    </i>
    <i r="1">
      <x v="6"/>
    </i>
    <i>
      <x v="2"/>
    </i>
    <i r="1">
      <x v="3"/>
    </i>
    <i>
      <x v="4"/>
    </i>
    <i r="1">
      <x v="4"/>
    </i>
    <i>
      <x v="6"/>
    </i>
    <i r="1">
      <x v="9"/>
    </i>
    <i>
      <x v="8"/>
    </i>
    <i r="1">
      <x v="12"/>
    </i>
    <i>
      <x v="9"/>
    </i>
    <i r="1">
      <x v="14"/>
    </i>
    <i>
      <x v="11"/>
    </i>
    <i r="1">
      <x/>
    </i>
    <i>
      <x v="13"/>
    </i>
    <i r="1">
      <x v="8"/>
    </i>
    <i>
      <x v="15"/>
    </i>
    <i r="1">
      <x v="11"/>
    </i>
    <i>
      <x v="18"/>
    </i>
    <i r="1">
      <x v="15"/>
    </i>
    <i>
      <x v="20"/>
    </i>
    <i r="1">
      <x v="10"/>
    </i>
    <i>
      <x v="22"/>
    </i>
    <i r="1">
      <x v="7"/>
    </i>
    <i>
      <x v="24"/>
    </i>
    <i r="1">
      <x v="5"/>
    </i>
    <i>
      <x v="27"/>
    </i>
    <i r="1">
      <x v="13"/>
    </i>
    <i>
      <x v="29"/>
    </i>
    <i r="1"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Сумма по полю xg" fld="2" baseField="0" baseItem="0"/>
    <dataField name="Сумма по полю team_sc" fld="5" baseField="0" baseItem="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Сводная таблица2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">
  <location ref="N3:O34" firstHeaderRow="1" firstDataRow="1" firstDataCol="1" rowPageCount="1" colPageCount="1"/>
  <pivotFields count="8"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18">
        <item x="11"/>
        <item x="14"/>
        <item x="16"/>
        <item x="2"/>
        <item x="4"/>
        <item x="7"/>
        <item x="0"/>
        <item x="5"/>
        <item x="13"/>
        <item x="6"/>
        <item x="3"/>
        <item x="15"/>
        <item x="8"/>
        <item x="10"/>
        <item x="9"/>
        <item x="1"/>
        <item x="12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dataField="1" showAll="0" defaultSubtotal="0"/>
  </pivotFields>
  <rowFields count="2">
    <field x="0"/>
    <field x="1"/>
  </rowFields>
  <rowItems count="31">
    <i>
      <x/>
    </i>
    <i r="1">
      <x v="6"/>
    </i>
    <i>
      <x v="2"/>
    </i>
    <i r="1">
      <x v="3"/>
    </i>
    <i>
      <x v="4"/>
    </i>
    <i r="1">
      <x v="4"/>
    </i>
    <i>
      <x v="6"/>
    </i>
    <i r="1">
      <x v="9"/>
    </i>
    <i>
      <x v="8"/>
    </i>
    <i r="1">
      <x v="12"/>
    </i>
    <i>
      <x v="9"/>
    </i>
    <i r="1">
      <x v="14"/>
    </i>
    <i>
      <x v="11"/>
    </i>
    <i r="1">
      <x/>
    </i>
    <i>
      <x v="13"/>
    </i>
    <i r="1">
      <x v="8"/>
    </i>
    <i>
      <x v="15"/>
    </i>
    <i r="1">
      <x v="11"/>
    </i>
    <i>
      <x v="18"/>
    </i>
    <i r="1">
      <x v="15"/>
    </i>
    <i>
      <x v="20"/>
    </i>
    <i r="1">
      <x v="10"/>
    </i>
    <i>
      <x v="22"/>
    </i>
    <i r="1">
      <x v="7"/>
    </i>
    <i>
      <x v="24"/>
    </i>
    <i r="1">
      <x v="5"/>
    </i>
    <i>
      <x v="27"/>
    </i>
    <i r="1">
      <x v="13"/>
    </i>
    <i>
      <x v="29"/>
    </i>
    <i r="1">
      <x v="16"/>
    </i>
    <i t="grand">
      <x/>
    </i>
  </rowItems>
  <colItems count="1">
    <i/>
  </colItems>
  <pageFields count="1">
    <pageField fld="4" item="0" hier="-1"/>
  </pageFields>
  <dataFields count="1">
    <dataField name="Сумма по полю gl_diff" fld="7" baseField="0" baseItem="0"/>
  </dataFields>
  <chartFormats count="2"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Сводная таблица1" cacheId="1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4">
  <location ref="J3:L34" firstHeaderRow="0" firstDataRow="1" firstDataCol="1" rowPageCount="1" colPageCount="1"/>
  <pivotFields count="8">
    <pivotField axis="axisRow" showAll="0" defaultSubtota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showAll="0">
      <items count="18">
        <item x="11"/>
        <item x="14"/>
        <item x="16"/>
        <item x="2"/>
        <item x="4"/>
        <item x="7"/>
        <item x="0"/>
        <item x="5"/>
        <item x="13"/>
        <item x="6"/>
        <item x="3"/>
        <item x="15"/>
        <item x="8"/>
        <item x="10"/>
        <item x="9"/>
        <item x="1"/>
        <item x="12"/>
        <item t="default"/>
      </items>
    </pivotField>
    <pivotField dataField="1" showAll="0"/>
    <pivotField dataField="1" showAll="0"/>
    <pivotField axis="axisPage" showAll="0">
      <items count="3">
        <item x="0"/>
        <item x="1"/>
        <item t="default"/>
      </items>
    </pivotField>
    <pivotField showAll="0"/>
    <pivotField showAll="0"/>
    <pivotField showAll="0" defaultSubtotal="0"/>
  </pivotFields>
  <rowFields count="2">
    <field x="0"/>
    <field x="1"/>
  </rowFields>
  <rowItems count="31">
    <i>
      <x/>
    </i>
    <i r="1">
      <x v="6"/>
    </i>
    <i>
      <x v="2"/>
    </i>
    <i r="1">
      <x v="3"/>
    </i>
    <i>
      <x v="4"/>
    </i>
    <i r="1">
      <x v="4"/>
    </i>
    <i>
      <x v="6"/>
    </i>
    <i r="1">
      <x v="9"/>
    </i>
    <i>
      <x v="8"/>
    </i>
    <i r="1">
      <x v="12"/>
    </i>
    <i>
      <x v="9"/>
    </i>
    <i r="1">
      <x v="14"/>
    </i>
    <i>
      <x v="11"/>
    </i>
    <i r="1">
      <x/>
    </i>
    <i>
      <x v="13"/>
    </i>
    <i r="1">
      <x v="8"/>
    </i>
    <i>
      <x v="15"/>
    </i>
    <i r="1">
      <x v="11"/>
    </i>
    <i>
      <x v="18"/>
    </i>
    <i r="1">
      <x v="15"/>
    </i>
    <i>
      <x v="20"/>
    </i>
    <i r="1">
      <x v="10"/>
    </i>
    <i>
      <x v="22"/>
    </i>
    <i r="1">
      <x v="7"/>
    </i>
    <i>
      <x v="24"/>
    </i>
    <i r="1">
      <x v="5"/>
    </i>
    <i>
      <x v="27"/>
    </i>
    <i r="1">
      <x v="13"/>
    </i>
    <i>
      <x v="29"/>
    </i>
    <i r="1"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Сумма по полю xg" fld="2" baseField="0" baseItem="0"/>
    <dataField name="Сумма по полю xgA" fld="3" baseField="0" baseItem="0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Таблица1" displayName="Таблица1" ref="A2:H33" totalsRowShown="0">
  <autoFilter ref="A2:H33"/>
  <tableColumns count="8">
    <tableColumn id="7" name="match_num"/>
    <tableColumn id="1" name="enemy"/>
    <tableColumn id="2" name="xg"/>
    <tableColumn id="3" name="xgA"/>
    <tableColumn id="4" name="h_or_a"/>
    <tableColumn id="5" name="team_sc"/>
    <tableColumn id="6" name="enemy_sc"/>
    <tableColumn id="8" name="gl_diff" dataDxfId="0">
      <calculatedColumnFormula>Таблица1[[#This Row],[team_sc]]-Таблица1[[#This Row],[enemy_sc]]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O1" workbookViewId="0">
      <selection activeCell="U5" sqref="U5 U7 U9 U11 U13 U15 U17 U19 U21 U23 U25 U27 U29 U31 U33 U35 U37 U39 U41 U43 U45 U47 U49 U51 U53 U55 U57 U59 U61 U63 U65"/>
    </sheetView>
  </sheetViews>
  <sheetFormatPr defaultRowHeight="14.5" x14ac:dyDescent="0.35"/>
  <cols>
    <col min="6" max="6" width="9.81640625" customWidth="1"/>
    <col min="7" max="7" width="11.08984375" customWidth="1"/>
    <col min="10" max="10" width="16.7265625" bestFit="1" customWidth="1"/>
    <col min="11" max="11" width="17.08984375" bestFit="1" customWidth="1"/>
    <col min="12" max="12" width="18.26953125" bestFit="1" customWidth="1"/>
    <col min="14" max="14" width="16.7265625" bestFit="1" customWidth="1"/>
    <col min="15" max="15" width="20.453125" bestFit="1" customWidth="1"/>
    <col min="17" max="17" width="16.7265625" bestFit="1" customWidth="1"/>
    <col min="18" max="18" width="17.08984375" bestFit="1" customWidth="1"/>
    <col min="19" max="19" width="22.36328125" bestFit="1" customWidth="1"/>
    <col min="21" max="21" width="16.7265625" bestFit="1" customWidth="1"/>
    <col min="22" max="22" width="18.26953125" customWidth="1"/>
    <col min="23" max="23" width="23.6328125" bestFit="1" customWidth="1"/>
  </cols>
  <sheetData>
    <row r="1" spans="1:23" x14ac:dyDescent="0.35">
      <c r="J1" s="1" t="s">
        <v>3</v>
      </c>
      <c r="K1" t="s">
        <v>5</v>
      </c>
      <c r="N1" s="1" t="s">
        <v>3</v>
      </c>
      <c r="O1" t="s">
        <v>5</v>
      </c>
      <c r="Q1" s="1" t="s">
        <v>3</v>
      </c>
      <c r="R1" t="s">
        <v>5</v>
      </c>
      <c r="U1" s="1" t="s">
        <v>3</v>
      </c>
      <c r="V1" t="s">
        <v>5</v>
      </c>
    </row>
    <row r="2" spans="1:23" x14ac:dyDescent="0.35">
      <c r="A2" t="s">
        <v>25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30</v>
      </c>
    </row>
    <row r="3" spans="1:23" x14ac:dyDescent="0.35">
      <c r="A3">
        <v>1</v>
      </c>
      <c r="B3" t="s">
        <v>4</v>
      </c>
      <c r="C3">
        <v>0.81</v>
      </c>
      <c r="D3">
        <v>1.47</v>
      </c>
      <c r="E3" t="s">
        <v>5</v>
      </c>
      <c r="F3">
        <v>2</v>
      </c>
      <c r="G3">
        <v>0</v>
      </c>
      <c r="H3">
        <f>Таблица1[[#This Row],[team_sc]]-Таблица1[[#This Row],[enemy_sc]]</f>
        <v>2</v>
      </c>
      <c r="J3" s="1" t="s">
        <v>26</v>
      </c>
      <c r="K3" t="s">
        <v>28</v>
      </c>
      <c r="L3" t="s">
        <v>29</v>
      </c>
      <c r="N3" s="1" t="s">
        <v>26</v>
      </c>
      <c r="O3" t="s">
        <v>31</v>
      </c>
      <c r="Q3" s="1" t="s">
        <v>26</v>
      </c>
      <c r="R3" t="s">
        <v>28</v>
      </c>
      <c r="S3" t="s">
        <v>32</v>
      </c>
      <c r="U3" s="1" t="s">
        <v>26</v>
      </c>
      <c r="V3" t="s">
        <v>29</v>
      </c>
      <c r="W3" t="s">
        <v>33</v>
      </c>
    </row>
    <row r="4" spans="1:23" x14ac:dyDescent="0.35">
      <c r="A4">
        <v>2</v>
      </c>
      <c r="B4" t="s">
        <v>8</v>
      </c>
      <c r="C4">
        <v>1.25</v>
      </c>
      <c r="D4">
        <v>1.34</v>
      </c>
      <c r="E4" t="s">
        <v>11</v>
      </c>
      <c r="F4">
        <v>1</v>
      </c>
      <c r="G4">
        <v>2</v>
      </c>
      <c r="H4">
        <f>Таблица1[[#This Row],[team_sc]]-Таблица1[[#This Row],[enemy_sc]]</f>
        <v>-1</v>
      </c>
      <c r="J4" s="2">
        <v>1</v>
      </c>
      <c r="K4" s="4"/>
      <c r="L4" s="4"/>
      <c r="N4" s="2">
        <v>1</v>
      </c>
      <c r="O4" s="4">
        <v>2</v>
      </c>
      <c r="Q4" s="2">
        <v>1</v>
      </c>
      <c r="R4" s="4">
        <v>0.81</v>
      </c>
      <c r="S4" s="4">
        <v>2</v>
      </c>
      <c r="U4" s="2">
        <v>1</v>
      </c>
      <c r="V4" s="4">
        <v>1.47</v>
      </c>
      <c r="W4" s="4">
        <v>0</v>
      </c>
    </row>
    <row r="5" spans="1:23" x14ac:dyDescent="0.35">
      <c r="A5">
        <v>3</v>
      </c>
      <c r="B5" t="s">
        <v>9</v>
      </c>
      <c r="C5">
        <v>0.2</v>
      </c>
      <c r="D5">
        <v>1.96</v>
      </c>
      <c r="E5" t="s">
        <v>5</v>
      </c>
      <c r="F5">
        <v>1</v>
      </c>
      <c r="G5">
        <v>3</v>
      </c>
      <c r="H5">
        <f>Таблица1[[#This Row],[team_sc]]-Таблица1[[#This Row],[enemy_sc]]</f>
        <v>-2</v>
      </c>
      <c r="J5" s="3" t="s">
        <v>4</v>
      </c>
      <c r="K5" s="4">
        <v>0.81</v>
      </c>
      <c r="L5" s="4">
        <v>1.47</v>
      </c>
      <c r="N5" s="3" t="s">
        <v>4</v>
      </c>
      <c r="O5" s="4">
        <v>2</v>
      </c>
      <c r="Q5" s="3" t="s">
        <v>4</v>
      </c>
      <c r="R5" s="4">
        <v>0.81</v>
      </c>
      <c r="S5" s="4">
        <v>2</v>
      </c>
      <c r="U5" s="3" t="s">
        <v>4</v>
      </c>
      <c r="V5" s="4">
        <v>1.47</v>
      </c>
      <c r="W5" s="4">
        <v>0</v>
      </c>
    </row>
    <row r="6" spans="1:23" x14ac:dyDescent="0.35">
      <c r="A6">
        <v>4</v>
      </c>
      <c r="B6" t="s">
        <v>10</v>
      </c>
      <c r="C6">
        <v>1.8</v>
      </c>
      <c r="D6">
        <v>1.88</v>
      </c>
      <c r="E6" t="s">
        <v>11</v>
      </c>
      <c r="F6">
        <v>1</v>
      </c>
      <c r="G6">
        <v>1</v>
      </c>
      <c r="H6">
        <f>Таблица1[[#This Row],[team_sc]]-Таблица1[[#This Row],[enemy_sc]]</f>
        <v>0</v>
      </c>
      <c r="J6" s="2">
        <v>3</v>
      </c>
      <c r="K6" s="4"/>
      <c r="L6" s="4"/>
      <c r="N6" s="2">
        <v>3</v>
      </c>
      <c r="O6" s="4">
        <v>-2</v>
      </c>
      <c r="Q6" s="2">
        <v>3</v>
      </c>
      <c r="R6" s="4">
        <v>0.2</v>
      </c>
      <c r="S6" s="4">
        <v>1</v>
      </c>
      <c r="U6" s="2">
        <v>3</v>
      </c>
      <c r="V6" s="4">
        <v>1.96</v>
      </c>
      <c r="W6" s="4">
        <v>3</v>
      </c>
    </row>
    <row r="7" spans="1:23" x14ac:dyDescent="0.35">
      <c r="A7">
        <v>5</v>
      </c>
      <c r="B7" t="s">
        <v>12</v>
      </c>
      <c r="C7">
        <v>1.1200000000000001</v>
      </c>
      <c r="D7">
        <v>1.55</v>
      </c>
      <c r="E7" t="s">
        <v>5</v>
      </c>
      <c r="F7">
        <v>1</v>
      </c>
      <c r="G7">
        <v>3</v>
      </c>
      <c r="H7">
        <f>Таблица1[[#This Row],[team_sc]]-Таблица1[[#This Row],[enemy_sc]]</f>
        <v>-2</v>
      </c>
      <c r="J7" s="3" t="s">
        <v>9</v>
      </c>
      <c r="K7" s="4">
        <v>0.2</v>
      </c>
      <c r="L7" s="4">
        <v>1.96</v>
      </c>
      <c r="N7" s="3" t="s">
        <v>9</v>
      </c>
      <c r="O7" s="4">
        <v>-2</v>
      </c>
      <c r="Q7" s="3" t="s">
        <v>9</v>
      </c>
      <c r="R7" s="4">
        <v>0.2</v>
      </c>
      <c r="S7" s="4">
        <v>1</v>
      </c>
      <c r="U7" s="3" t="s">
        <v>9</v>
      </c>
      <c r="V7" s="4">
        <v>1.96</v>
      </c>
      <c r="W7" s="4">
        <v>3</v>
      </c>
    </row>
    <row r="8" spans="1:23" x14ac:dyDescent="0.35">
      <c r="A8">
        <v>6</v>
      </c>
      <c r="B8" t="s">
        <v>13</v>
      </c>
      <c r="C8">
        <v>2.76</v>
      </c>
      <c r="D8">
        <v>0.61</v>
      </c>
      <c r="E8" t="s">
        <v>11</v>
      </c>
      <c r="F8">
        <v>4</v>
      </c>
      <c r="G8">
        <v>1</v>
      </c>
      <c r="H8">
        <f>Таблица1[[#This Row],[team_sc]]-Таблица1[[#This Row],[enemy_sc]]</f>
        <v>3</v>
      </c>
      <c r="J8" s="2">
        <v>5</v>
      </c>
      <c r="K8" s="4"/>
      <c r="L8" s="4"/>
      <c r="N8" s="2">
        <v>5</v>
      </c>
      <c r="O8" s="4">
        <v>-2</v>
      </c>
      <c r="Q8" s="2">
        <v>5</v>
      </c>
      <c r="R8" s="4">
        <v>1.1200000000000001</v>
      </c>
      <c r="S8" s="4">
        <v>1</v>
      </c>
      <c r="U8" s="2">
        <v>5</v>
      </c>
      <c r="V8" s="4">
        <v>1.55</v>
      </c>
      <c r="W8" s="4">
        <v>3</v>
      </c>
    </row>
    <row r="9" spans="1:23" x14ac:dyDescent="0.35">
      <c r="A9">
        <v>7</v>
      </c>
      <c r="B9" t="s">
        <v>14</v>
      </c>
      <c r="C9">
        <v>1.03</v>
      </c>
      <c r="D9">
        <v>2.2400000000000002</v>
      </c>
      <c r="E9" t="s">
        <v>5</v>
      </c>
      <c r="F9">
        <v>2</v>
      </c>
      <c r="G9">
        <v>1</v>
      </c>
      <c r="H9">
        <f>Таблица1[[#This Row],[team_sc]]-Таблица1[[#This Row],[enemy_sc]]</f>
        <v>1</v>
      </c>
      <c r="J9" s="3" t="s">
        <v>12</v>
      </c>
      <c r="K9" s="4">
        <v>1.1200000000000001</v>
      </c>
      <c r="L9" s="4">
        <v>1.55</v>
      </c>
      <c r="N9" s="3" t="s">
        <v>12</v>
      </c>
      <c r="O9" s="4">
        <v>-2</v>
      </c>
      <c r="Q9" s="3" t="s">
        <v>12</v>
      </c>
      <c r="R9" s="4">
        <v>1.1200000000000001</v>
      </c>
      <c r="S9" s="4">
        <v>1</v>
      </c>
      <c r="U9" s="3" t="s">
        <v>12</v>
      </c>
      <c r="V9" s="4">
        <v>1.55</v>
      </c>
      <c r="W9" s="4">
        <v>3</v>
      </c>
    </row>
    <row r="10" spans="1:23" x14ac:dyDescent="0.35">
      <c r="A10">
        <v>8</v>
      </c>
      <c r="B10" t="s">
        <v>15</v>
      </c>
      <c r="C10">
        <v>3.51</v>
      </c>
      <c r="D10">
        <v>0.67</v>
      </c>
      <c r="E10" t="s">
        <v>11</v>
      </c>
      <c r="F10">
        <v>7</v>
      </c>
      <c r="G10">
        <v>1</v>
      </c>
      <c r="H10">
        <f>Таблица1[[#This Row],[team_sc]]-Таблица1[[#This Row],[enemy_sc]]</f>
        <v>6</v>
      </c>
      <c r="J10" s="2">
        <v>7</v>
      </c>
      <c r="K10" s="4"/>
      <c r="L10" s="4"/>
      <c r="N10" s="2">
        <v>7</v>
      </c>
      <c r="O10" s="4">
        <v>1</v>
      </c>
      <c r="Q10" s="2">
        <v>7</v>
      </c>
      <c r="R10" s="4">
        <v>1.03</v>
      </c>
      <c r="S10" s="4">
        <v>2</v>
      </c>
      <c r="U10" s="2">
        <v>7</v>
      </c>
      <c r="V10" s="4">
        <v>2.2400000000000002</v>
      </c>
      <c r="W10" s="4">
        <v>1</v>
      </c>
    </row>
    <row r="11" spans="1:23" x14ac:dyDescent="0.35">
      <c r="A11">
        <v>9</v>
      </c>
      <c r="B11" t="s">
        <v>16</v>
      </c>
      <c r="C11">
        <v>1</v>
      </c>
      <c r="D11">
        <v>0.95</v>
      </c>
      <c r="E11" t="s">
        <v>5</v>
      </c>
      <c r="F11">
        <v>1</v>
      </c>
      <c r="G11">
        <v>1</v>
      </c>
      <c r="H11">
        <f>Таблица1[[#This Row],[team_sc]]-Таблица1[[#This Row],[enemy_sc]]</f>
        <v>0</v>
      </c>
      <c r="J11" s="3" t="s">
        <v>14</v>
      </c>
      <c r="K11" s="4">
        <v>1.03</v>
      </c>
      <c r="L11" s="4">
        <v>2.2400000000000002</v>
      </c>
      <c r="N11" s="3" t="s">
        <v>14</v>
      </c>
      <c r="O11" s="4">
        <v>1</v>
      </c>
      <c r="Q11" s="3" t="s">
        <v>14</v>
      </c>
      <c r="R11" s="4">
        <v>1.03</v>
      </c>
      <c r="S11" s="4">
        <v>2</v>
      </c>
      <c r="U11" s="3" t="s">
        <v>14</v>
      </c>
      <c r="V11" s="4">
        <v>2.2400000000000002</v>
      </c>
      <c r="W11" s="4">
        <v>1</v>
      </c>
    </row>
    <row r="12" spans="1:23" x14ac:dyDescent="0.35">
      <c r="A12">
        <v>10</v>
      </c>
      <c r="B12" t="s">
        <v>17</v>
      </c>
      <c r="C12">
        <v>3.33</v>
      </c>
      <c r="D12">
        <v>1.02</v>
      </c>
      <c r="E12" t="s">
        <v>5</v>
      </c>
      <c r="F12">
        <v>3</v>
      </c>
      <c r="G12">
        <v>0</v>
      </c>
      <c r="H12">
        <f>Таблица1[[#This Row],[team_sc]]-Таблица1[[#This Row],[enemy_sc]]</f>
        <v>3</v>
      </c>
      <c r="J12" s="2">
        <v>9</v>
      </c>
      <c r="K12" s="4"/>
      <c r="L12" s="4"/>
      <c r="N12" s="2">
        <v>9</v>
      </c>
      <c r="O12" s="4">
        <v>0</v>
      </c>
      <c r="Q12" s="2">
        <v>9</v>
      </c>
      <c r="R12" s="4">
        <v>1</v>
      </c>
      <c r="S12" s="4">
        <v>1</v>
      </c>
      <c r="U12" s="2">
        <v>9</v>
      </c>
      <c r="V12" s="4">
        <v>0.95</v>
      </c>
      <c r="W12" s="4">
        <v>1</v>
      </c>
    </row>
    <row r="13" spans="1:23" x14ac:dyDescent="0.35">
      <c r="A13">
        <v>11</v>
      </c>
      <c r="B13" t="s">
        <v>18</v>
      </c>
      <c r="C13">
        <v>2.5099999999999998</v>
      </c>
      <c r="D13">
        <v>0.61</v>
      </c>
      <c r="E13" t="s">
        <v>11</v>
      </c>
      <c r="F13">
        <v>3</v>
      </c>
      <c r="G13">
        <v>0</v>
      </c>
      <c r="H13">
        <f>Таблица1[[#This Row],[team_sc]]-Таблица1[[#This Row],[enemy_sc]]</f>
        <v>3</v>
      </c>
      <c r="J13" s="3" t="s">
        <v>16</v>
      </c>
      <c r="K13" s="4">
        <v>1</v>
      </c>
      <c r="L13" s="4">
        <v>0.95</v>
      </c>
      <c r="N13" s="3" t="s">
        <v>16</v>
      </c>
      <c r="O13" s="4">
        <v>0</v>
      </c>
      <c r="Q13" s="3" t="s">
        <v>16</v>
      </c>
      <c r="R13" s="4">
        <v>1</v>
      </c>
      <c r="S13" s="4">
        <v>1</v>
      </c>
      <c r="U13" s="3" t="s">
        <v>16</v>
      </c>
      <c r="V13" s="4">
        <v>0.95</v>
      </c>
      <c r="W13" s="4">
        <v>1</v>
      </c>
    </row>
    <row r="14" spans="1:23" x14ac:dyDescent="0.35">
      <c r="A14">
        <v>12</v>
      </c>
      <c r="B14" t="s">
        <v>19</v>
      </c>
      <c r="C14">
        <v>3.22</v>
      </c>
      <c r="D14">
        <v>2.0099999999999998</v>
      </c>
      <c r="E14" t="s">
        <v>5</v>
      </c>
      <c r="F14">
        <v>3</v>
      </c>
      <c r="G14">
        <v>1</v>
      </c>
      <c r="H14">
        <f>Таблица1[[#This Row],[team_sc]]-Таблица1[[#This Row],[enemy_sc]]</f>
        <v>2</v>
      </c>
      <c r="J14" s="2">
        <v>10</v>
      </c>
      <c r="K14" s="4"/>
      <c r="L14" s="4"/>
      <c r="N14" s="2">
        <v>10</v>
      </c>
      <c r="O14" s="4">
        <v>3</v>
      </c>
      <c r="Q14" s="2">
        <v>10</v>
      </c>
      <c r="R14" s="4">
        <v>3.33</v>
      </c>
      <c r="S14" s="4">
        <v>3</v>
      </c>
      <c r="U14" s="2">
        <v>10</v>
      </c>
      <c r="V14" s="4">
        <v>1.02</v>
      </c>
      <c r="W14" s="4">
        <v>0</v>
      </c>
    </row>
    <row r="15" spans="1:23" x14ac:dyDescent="0.35">
      <c r="A15">
        <v>13</v>
      </c>
      <c r="B15" t="s">
        <v>20</v>
      </c>
      <c r="C15">
        <v>1.54</v>
      </c>
      <c r="D15">
        <v>1.73</v>
      </c>
      <c r="E15" t="s">
        <v>11</v>
      </c>
      <c r="F15">
        <v>1</v>
      </c>
      <c r="G15">
        <v>2</v>
      </c>
      <c r="H15">
        <f>Таблица1[[#This Row],[team_sc]]-Таблица1[[#This Row],[enemy_sc]]</f>
        <v>-1</v>
      </c>
      <c r="J15" s="3" t="s">
        <v>17</v>
      </c>
      <c r="K15" s="4">
        <v>3.33</v>
      </c>
      <c r="L15" s="4">
        <v>1.02</v>
      </c>
      <c r="N15" s="3" t="s">
        <v>17</v>
      </c>
      <c r="O15" s="4">
        <v>3</v>
      </c>
      <c r="Q15" s="3" t="s">
        <v>17</v>
      </c>
      <c r="R15" s="4">
        <v>3.33</v>
      </c>
      <c r="S15" s="4">
        <v>3</v>
      </c>
      <c r="U15" s="3" t="s">
        <v>17</v>
      </c>
      <c r="V15" s="4">
        <v>1.02</v>
      </c>
      <c r="W15" s="4">
        <v>0</v>
      </c>
    </row>
    <row r="16" spans="1:23" x14ac:dyDescent="0.35">
      <c r="A16">
        <v>14</v>
      </c>
      <c r="B16" t="s">
        <v>21</v>
      </c>
      <c r="C16">
        <v>1.1299999999999999</v>
      </c>
      <c r="D16">
        <v>0.24</v>
      </c>
      <c r="E16" t="s">
        <v>5</v>
      </c>
      <c r="F16">
        <v>0</v>
      </c>
      <c r="G16">
        <v>1</v>
      </c>
      <c r="H16">
        <f>Таблица1[[#This Row],[team_sc]]-Таблица1[[#This Row],[enemy_sc]]</f>
        <v>-1</v>
      </c>
      <c r="J16" s="2">
        <v>12</v>
      </c>
      <c r="K16" s="4"/>
      <c r="L16" s="4"/>
      <c r="N16" s="2">
        <v>12</v>
      </c>
      <c r="O16" s="4">
        <v>2</v>
      </c>
      <c r="Q16" s="2">
        <v>12</v>
      </c>
      <c r="R16" s="4">
        <v>3.22</v>
      </c>
      <c r="S16" s="4">
        <v>3</v>
      </c>
      <c r="U16" s="2">
        <v>12</v>
      </c>
      <c r="V16" s="4">
        <v>2.0099999999999998</v>
      </c>
      <c r="W16" s="4">
        <v>1</v>
      </c>
    </row>
    <row r="17" spans="1:23" x14ac:dyDescent="0.35">
      <c r="A17">
        <v>15</v>
      </c>
      <c r="B17" t="s">
        <v>22</v>
      </c>
      <c r="C17">
        <v>3.6</v>
      </c>
      <c r="D17">
        <v>0.74</v>
      </c>
      <c r="E17" t="s">
        <v>11</v>
      </c>
      <c r="F17">
        <v>2</v>
      </c>
      <c r="G17">
        <v>1</v>
      </c>
      <c r="H17">
        <f>Таблица1[[#This Row],[team_sc]]-Таблица1[[#This Row],[enemy_sc]]</f>
        <v>1</v>
      </c>
      <c r="J17" s="3" t="s">
        <v>19</v>
      </c>
      <c r="K17" s="4">
        <v>3.22</v>
      </c>
      <c r="L17" s="4">
        <v>2.0099999999999998</v>
      </c>
      <c r="N17" s="3" t="s">
        <v>19</v>
      </c>
      <c r="O17" s="4">
        <v>2</v>
      </c>
      <c r="Q17" s="3" t="s">
        <v>19</v>
      </c>
      <c r="R17" s="4">
        <v>3.22</v>
      </c>
      <c r="S17" s="4">
        <v>3</v>
      </c>
      <c r="U17" s="3" t="s">
        <v>19</v>
      </c>
      <c r="V17" s="4">
        <v>2.0099999999999998</v>
      </c>
      <c r="W17" s="4">
        <v>1</v>
      </c>
    </row>
    <row r="18" spans="1:23" x14ac:dyDescent="0.35">
      <c r="A18">
        <v>16</v>
      </c>
      <c r="B18" t="s">
        <v>23</v>
      </c>
      <c r="C18">
        <v>1.0900000000000001</v>
      </c>
      <c r="D18">
        <v>1.61</v>
      </c>
      <c r="E18" t="s">
        <v>5</v>
      </c>
      <c r="F18">
        <v>2</v>
      </c>
      <c r="G18">
        <v>2</v>
      </c>
      <c r="H18">
        <f>Таблица1[[#This Row],[team_sc]]-Таблица1[[#This Row],[enemy_sc]]</f>
        <v>0</v>
      </c>
      <c r="J18" s="2">
        <v>14</v>
      </c>
      <c r="K18" s="4"/>
      <c r="L18" s="4"/>
      <c r="N18" s="2">
        <v>14</v>
      </c>
      <c r="O18" s="4">
        <v>-1</v>
      </c>
      <c r="Q18" s="2">
        <v>14</v>
      </c>
      <c r="R18" s="4">
        <v>1.1299999999999999</v>
      </c>
      <c r="S18" s="4">
        <v>0</v>
      </c>
      <c r="U18" s="2">
        <v>14</v>
      </c>
      <c r="V18" s="4">
        <v>0.24</v>
      </c>
      <c r="W18" s="4">
        <v>1</v>
      </c>
    </row>
    <row r="19" spans="1:23" x14ac:dyDescent="0.35">
      <c r="A19">
        <v>17</v>
      </c>
      <c r="B19" t="s">
        <v>24</v>
      </c>
      <c r="C19">
        <v>1.31</v>
      </c>
      <c r="D19">
        <v>2.04</v>
      </c>
      <c r="E19" t="s">
        <v>11</v>
      </c>
      <c r="F19">
        <v>0</v>
      </c>
      <c r="G19">
        <v>3</v>
      </c>
      <c r="H19">
        <f>Таблица1[[#This Row],[team_sc]]-Таблица1[[#This Row],[enemy_sc]]</f>
        <v>-3</v>
      </c>
      <c r="J19" s="3" t="s">
        <v>21</v>
      </c>
      <c r="K19" s="4">
        <v>1.1299999999999999</v>
      </c>
      <c r="L19" s="4">
        <v>0.24</v>
      </c>
      <c r="N19" s="3" t="s">
        <v>21</v>
      </c>
      <c r="O19" s="4">
        <v>-1</v>
      </c>
      <c r="Q19" s="3" t="s">
        <v>21</v>
      </c>
      <c r="R19" s="4">
        <v>1.1299999999999999</v>
      </c>
      <c r="S19" s="4">
        <v>0</v>
      </c>
      <c r="U19" s="3" t="s">
        <v>21</v>
      </c>
      <c r="V19" s="4">
        <v>0.24</v>
      </c>
      <c r="W19" s="4">
        <v>1</v>
      </c>
    </row>
    <row r="20" spans="1:23" x14ac:dyDescent="0.35">
      <c r="A20">
        <v>18</v>
      </c>
      <c r="B20" t="s">
        <v>4</v>
      </c>
      <c r="C20">
        <v>2.91</v>
      </c>
      <c r="D20">
        <v>1.55</v>
      </c>
      <c r="E20" t="s">
        <v>11</v>
      </c>
      <c r="F20">
        <v>3</v>
      </c>
      <c r="G20">
        <v>1</v>
      </c>
      <c r="H20">
        <f>Таблица1[[#This Row],[team_sc]]-Таблица1[[#This Row],[enemy_sc]]</f>
        <v>2</v>
      </c>
      <c r="J20" s="2">
        <v>16</v>
      </c>
      <c r="K20" s="4"/>
      <c r="L20" s="4"/>
      <c r="N20" s="2">
        <v>16</v>
      </c>
      <c r="O20" s="4">
        <v>0</v>
      </c>
      <c r="Q20" s="2">
        <v>16</v>
      </c>
      <c r="R20" s="4">
        <v>1.0900000000000001</v>
      </c>
      <c r="S20" s="4">
        <v>2</v>
      </c>
      <c r="U20" s="2">
        <v>16</v>
      </c>
      <c r="V20" s="4">
        <v>1.61</v>
      </c>
      <c r="W20" s="4">
        <v>2</v>
      </c>
    </row>
    <row r="21" spans="1:23" x14ac:dyDescent="0.35">
      <c r="A21">
        <v>19</v>
      </c>
      <c r="B21" t="s">
        <v>8</v>
      </c>
      <c r="C21">
        <v>1.65</v>
      </c>
      <c r="D21">
        <v>1.65</v>
      </c>
      <c r="E21" t="s">
        <v>5</v>
      </c>
      <c r="F21">
        <v>2</v>
      </c>
      <c r="G21">
        <v>2</v>
      </c>
      <c r="H21">
        <f>Таблица1[[#This Row],[team_sc]]-Таблица1[[#This Row],[enemy_sc]]</f>
        <v>0</v>
      </c>
      <c r="J21" s="3" t="s">
        <v>23</v>
      </c>
      <c r="K21" s="4">
        <v>1.0900000000000001</v>
      </c>
      <c r="L21" s="4">
        <v>1.61</v>
      </c>
      <c r="N21" s="3" t="s">
        <v>23</v>
      </c>
      <c r="O21" s="4">
        <v>0</v>
      </c>
      <c r="Q21" s="3" t="s">
        <v>23</v>
      </c>
      <c r="R21" s="4">
        <v>1.0900000000000001</v>
      </c>
      <c r="S21" s="4">
        <v>2</v>
      </c>
      <c r="U21" s="3" t="s">
        <v>23</v>
      </c>
      <c r="V21" s="4">
        <v>1.61</v>
      </c>
      <c r="W21" s="4">
        <v>2</v>
      </c>
    </row>
    <row r="22" spans="1:23" x14ac:dyDescent="0.35">
      <c r="A22">
        <v>20</v>
      </c>
      <c r="B22" t="s">
        <v>9</v>
      </c>
      <c r="C22">
        <v>1.44</v>
      </c>
      <c r="D22">
        <v>1.44</v>
      </c>
      <c r="E22" t="s">
        <v>11</v>
      </c>
      <c r="F22">
        <v>1</v>
      </c>
      <c r="G22">
        <v>1</v>
      </c>
      <c r="H22">
        <f>Таблица1[[#This Row],[team_sc]]-Таблица1[[#This Row],[enemy_sc]]</f>
        <v>0</v>
      </c>
      <c r="J22" s="2">
        <v>19</v>
      </c>
      <c r="K22" s="4"/>
      <c r="L22" s="4"/>
      <c r="N22" s="2">
        <v>19</v>
      </c>
      <c r="O22" s="4">
        <v>0</v>
      </c>
      <c r="Q22" s="2">
        <v>19</v>
      </c>
      <c r="R22" s="4">
        <v>1.65</v>
      </c>
      <c r="S22" s="4">
        <v>2</v>
      </c>
      <c r="U22" s="2">
        <v>19</v>
      </c>
      <c r="V22" s="4">
        <v>1.65</v>
      </c>
      <c r="W22" s="4">
        <v>2</v>
      </c>
    </row>
    <row r="23" spans="1:23" x14ac:dyDescent="0.35">
      <c r="A23">
        <v>21</v>
      </c>
      <c r="B23" t="s">
        <v>10</v>
      </c>
      <c r="C23">
        <v>0.5</v>
      </c>
      <c r="D23">
        <v>1.59</v>
      </c>
      <c r="E23" t="s">
        <v>5</v>
      </c>
      <c r="F23">
        <v>0</v>
      </c>
      <c r="G23">
        <v>0</v>
      </c>
      <c r="H23">
        <f>Таблица1[[#This Row],[team_sc]]-Таблица1[[#This Row],[enemy_sc]]</f>
        <v>0</v>
      </c>
      <c r="J23" s="3" t="s">
        <v>8</v>
      </c>
      <c r="K23" s="4">
        <v>1.65</v>
      </c>
      <c r="L23" s="4">
        <v>1.65</v>
      </c>
      <c r="N23" s="3" t="s">
        <v>8</v>
      </c>
      <c r="O23" s="4">
        <v>0</v>
      </c>
      <c r="Q23" s="3" t="s">
        <v>8</v>
      </c>
      <c r="R23" s="4">
        <v>1.65</v>
      </c>
      <c r="S23" s="4">
        <v>2</v>
      </c>
      <c r="U23" s="3" t="s">
        <v>8</v>
      </c>
      <c r="V23" s="4">
        <v>1.65</v>
      </c>
      <c r="W23" s="4">
        <v>2</v>
      </c>
    </row>
    <row r="24" spans="1:23" x14ac:dyDescent="0.35">
      <c r="A24">
        <v>22</v>
      </c>
      <c r="B24" t="s">
        <v>12</v>
      </c>
      <c r="C24">
        <v>1.1599999999999999</v>
      </c>
      <c r="D24">
        <v>1.17</v>
      </c>
      <c r="E24" t="s">
        <v>11</v>
      </c>
      <c r="F24">
        <v>1</v>
      </c>
      <c r="G24">
        <v>1</v>
      </c>
      <c r="H24">
        <f>Таблица1[[#This Row],[team_sc]]-Таблица1[[#This Row],[enemy_sc]]</f>
        <v>0</v>
      </c>
      <c r="J24" s="2">
        <v>21</v>
      </c>
      <c r="K24" s="4"/>
      <c r="L24" s="4"/>
      <c r="N24" s="2">
        <v>21</v>
      </c>
      <c r="O24" s="4">
        <v>0</v>
      </c>
      <c r="Q24" s="2">
        <v>21</v>
      </c>
      <c r="R24" s="4">
        <v>0.5</v>
      </c>
      <c r="S24" s="4">
        <v>0</v>
      </c>
      <c r="U24" s="2">
        <v>21</v>
      </c>
      <c r="V24" s="4">
        <v>1.59</v>
      </c>
      <c r="W24" s="4">
        <v>0</v>
      </c>
    </row>
    <row r="25" spans="1:23" x14ac:dyDescent="0.35">
      <c r="A25">
        <v>23</v>
      </c>
      <c r="B25" t="s">
        <v>13</v>
      </c>
      <c r="C25">
        <v>2.34</v>
      </c>
      <c r="D25">
        <v>0.39</v>
      </c>
      <c r="E25" t="s">
        <v>5</v>
      </c>
      <c r="F25">
        <v>3</v>
      </c>
      <c r="G25">
        <v>0</v>
      </c>
      <c r="H25">
        <f>Таблица1[[#This Row],[team_sc]]-Таблица1[[#This Row],[enemy_sc]]</f>
        <v>3</v>
      </c>
      <c r="J25" s="3" t="s">
        <v>10</v>
      </c>
      <c r="K25" s="4">
        <v>0.5</v>
      </c>
      <c r="L25" s="4">
        <v>1.59</v>
      </c>
      <c r="N25" s="3" t="s">
        <v>10</v>
      </c>
      <c r="O25" s="4">
        <v>0</v>
      </c>
      <c r="Q25" s="3" t="s">
        <v>10</v>
      </c>
      <c r="R25" s="4">
        <v>0.5</v>
      </c>
      <c r="S25" s="4">
        <v>0</v>
      </c>
      <c r="U25" s="3" t="s">
        <v>10</v>
      </c>
      <c r="V25" s="4">
        <v>1.59</v>
      </c>
      <c r="W25" s="4">
        <v>0</v>
      </c>
    </row>
    <row r="26" spans="1:23" x14ac:dyDescent="0.35">
      <c r="A26">
        <v>24</v>
      </c>
      <c r="B26" t="s">
        <v>14</v>
      </c>
      <c r="C26">
        <v>2.31</v>
      </c>
      <c r="D26">
        <v>1.76</v>
      </c>
      <c r="E26" t="s">
        <v>11</v>
      </c>
      <c r="F26">
        <v>3</v>
      </c>
      <c r="G26">
        <v>2</v>
      </c>
      <c r="H26">
        <f>Таблица1[[#This Row],[team_sc]]-Таблица1[[#This Row],[enemy_sc]]</f>
        <v>1</v>
      </c>
      <c r="J26" s="2">
        <v>23</v>
      </c>
      <c r="K26" s="4"/>
      <c r="L26" s="4"/>
      <c r="N26" s="2">
        <v>23</v>
      </c>
      <c r="O26" s="4">
        <v>3</v>
      </c>
      <c r="Q26" s="2">
        <v>23</v>
      </c>
      <c r="R26" s="4">
        <v>2.34</v>
      </c>
      <c r="S26" s="4">
        <v>3</v>
      </c>
      <c r="U26" s="2">
        <v>23</v>
      </c>
      <c r="V26" s="4">
        <v>0.39</v>
      </c>
      <c r="W26" s="4">
        <v>0</v>
      </c>
    </row>
    <row r="27" spans="1:23" x14ac:dyDescent="0.35">
      <c r="A27">
        <v>25</v>
      </c>
      <c r="B27" t="s">
        <v>15</v>
      </c>
      <c r="C27">
        <v>2.76</v>
      </c>
      <c r="D27">
        <v>0.84</v>
      </c>
      <c r="E27" t="s">
        <v>5</v>
      </c>
      <c r="F27">
        <v>3</v>
      </c>
      <c r="G27">
        <v>0</v>
      </c>
      <c r="H27">
        <f>Таблица1[[#This Row],[team_sc]]-Таблица1[[#This Row],[enemy_sc]]</f>
        <v>3</v>
      </c>
      <c r="J27" s="3" t="s">
        <v>13</v>
      </c>
      <c r="K27" s="4">
        <v>2.34</v>
      </c>
      <c r="L27" s="4">
        <v>0.39</v>
      </c>
      <c r="N27" s="3" t="s">
        <v>13</v>
      </c>
      <c r="O27" s="4">
        <v>3</v>
      </c>
      <c r="Q27" s="3" t="s">
        <v>13</v>
      </c>
      <c r="R27" s="4">
        <v>2.34</v>
      </c>
      <c r="S27" s="4">
        <v>3</v>
      </c>
      <c r="U27" s="3" t="s">
        <v>13</v>
      </c>
      <c r="V27" s="4">
        <v>0.39</v>
      </c>
      <c r="W27" s="4">
        <v>0</v>
      </c>
    </row>
    <row r="28" spans="1:23" x14ac:dyDescent="0.35">
      <c r="A28">
        <v>26</v>
      </c>
      <c r="B28" t="s">
        <v>16</v>
      </c>
      <c r="C28">
        <v>2.59</v>
      </c>
      <c r="D28">
        <v>0.7</v>
      </c>
      <c r="E28" t="s">
        <v>11</v>
      </c>
      <c r="F28">
        <v>1</v>
      </c>
      <c r="G28">
        <v>0</v>
      </c>
      <c r="H28">
        <f>Таблица1[[#This Row],[team_sc]]-Таблица1[[#This Row],[enemy_sc]]</f>
        <v>1</v>
      </c>
      <c r="J28" s="2">
        <v>25</v>
      </c>
      <c r="K28" s="4"/>
      <c r="L28" s="4"/>
      <c r="N28" s="2">
        <v>25</v>
      </c>
      <c r="O28" s="4">
        <v>3</v>
      </c>
      <c r="Q28" s="2">
        <v>25</v>
      </c>
      <c r="R28" s="4">
        <v>2.76</v>
      </c>
      <c r="S28" s="4">
        <v>3</v>
      </c>
      <c r="U28" s="2">
        <v>25</v>
      </c>
      <c r="V28" s="4">
        <v>0.84</v>
      </c>
      <c r="W28" s="4">
        <v>0</v>
      </c>
    </row>
    <row r="29" spans="1:23" x14ac:dyDescent="0.35">
      <c r="A29">
        <v>27</v>
      </c>
      <c r="B29" t="s">
        <v>17</v>
      </c>
      <c r="C29">
        <v>2.0099999999999998</v>
      </c>
      <c r="D29">
        <v>0.56999999999999995</v>
      </c>
      <c r="E29" t="s">
        <v>11</v>
      </c>
      <c r="F29">
        <v>3</v>
      </c>
      <c r="G29">
        <v>0</v>
      </c>
      <c r="H29">
        <f>Таблица1[[#This Row],[team_sc]]-Таблица1[[#This Row],[enemy_sc]]</f>
        <v>3</v>
      </c>
      <c r="J29" s="3" t="s">
        <v>15</v>
      </c>
      <c r="K29" s="4">
        <v>2.76</v>
      </c>
      <c r="L29" s="4">
        <v>0.84</v>
      </c>
      <c r="N29" s="3" t="s">
        <v>15</v>
      </c>
      <c r="O29" s="4">
        <v>3</v>
      </c>
      <c r="Q29" s="3" t="s">
        <v>15</v>
      </c>
      <c r="R29" s="4">
        <v>2.76</v>
      </c>
      <c r="S29" s="4">
        <v>3</v>
      </c>
      <c r="U29" s="3" t="s">
        <v>15</v>
      </c>
      <c r="V29" s="4">
        <v>0.84</v>
      </c>
      <c r="W29" s="4">
        <v>0</v>
      </c>
    </row>
    <row r="30" spans="1:23" x14ac:dyDescent="0.35">
      <c r="A30">
        <v>28</v>
      </c>
      <c r="B30" t="s">
        <v>18</v>
      </c>
      <c r="C30">
        <v>2.25</v>
      </c>
      <c r="D30">
        <v>1.2</v>
      </c>
      <c r="E30" t="s">
        <v>5</v>
      </c>
      <c r="F30">
        <v>2</v>
      </c>
      <c r="G30">
        <v>1</v>
      </c>
      <c r="H30">
        <f>Таблица1[[#This Row],[team_sc]]-Таблица1[[#This Row],[enemy_sc]]</f>
        <v>1</v>
      </c>
      <c r="J30" s="2">
        <v>28</v>
      </c>
      <c r="K30" s="4"/>
      <c r="L30" s="4"/>
      <c r="N30" s="2">
        <v>28</v>
      </c>
      <c r="O30" s="4">
        <v>1</v>
      </c>
      <c r="Q30" s="2">
        <v>28</v>
      </c>
      <c r="R30" s="4">
        <v>2.25</v>
      </c>
      <c r="S30" s="4">
        <v>2</v>
      </c>
      <c r="U30" s="2">
        <v>28</v>
      </c>
      <c r="V30" s="4">
        <v>1.2</v>
      </c>
      <c r="W30" s="4">
        <v>1</v>
      </c>
    </row>
    <row r="31" spans="1:23" x14ac:dyDescent="0.35">
      <c r="A31">
        <v>29</v>
      </c>
      <c r="B31" t="s">
        <v>19</v>
      </c>
      <c r="C31">
        <v>2.1</v>
      </c>
      <c r="D31">
        <v>2.2200000000000002</v>
      </c>
      <c r="E31" t="s">
        <v>11</v>
      </c>
      <c r="F31">
        <v>1</v>
      </c>
      <c r="G31">
        <v>3</v>
      </c>
      <c r="H31">
        <f>Таблица1[[#This Row],[team_sc]]-Таблица1[[#This Row],[enemy_sc]]</f>
        <v>-2</v>
      </c>
      <c r="J31" s="3" t="s">
        <v>18</v>
      </c>
      <c r="K31" s="4">
        <v>2.25</v>
      </c>
      <c r="L31" s="4">
        <v>1.2</v>
      </c>
      <c r="N31" s="3" t="s">
        <v>18</v>
      </c>
      <c r="O31" s="4">
        <v>1</v>
      </c>
      <c r="Q31" s="3" t="s">
        <v>18</v>
      </c>
      <c r="R31" s="4">
        <v>2.25</v>
      </c>
      <c r="S31" s="4">
        <v>2</v>
      </c>
      <c r="U31" s="3" t="s">
        <v>18</v>
      </c>
      <c r="V31" s="4">
        <v>1.2</v>
      </c>
      <c r="W31" s="4">
        <v>1</v>
      </c>
    </row>
    <row r="32" spans="1:23" x14ac:dyDescent="0.35">
      <c r="A32">
        <v>30</v>
      </c>
      <c r="B32" t="s">
        <v>20</v>
      </c>
      <c r="C32">
        <v>1.62</v>
      </c>
      <c r="D32">
        <v>2.0099999999999998</v>
      </c>
      <c r="E32" t="s">
        <v>5</v>
      </c>
      <c r="F32">
        <v>1</v>
      </c>
      <c r="G32">
        <v>1</v>
      </c>
      <c r="H32">
        <f>Таблица1[[#This Row],[team_sc]]-Таблица1[[#This Row],[enemy_sc]]</f>
        <v>0</v>
      </c>
      <c r="J32" s="2">
        <v>30</v>
      </c>
      <c r="K32" s="4"/>
      <c r="L32" s="4"/>
      <c r="N32" s="2">
        <v>30</v>
      </c>
      <c r="O32" s="4">
        <v>0</v>
      </c>
      <c r="Q32" s="2">
        <v>30</v>
      </c>
      <c r="R32" s="4">
        <v>1.62</v>
      </c>
      <c r="S32" s="4">
        <v>1</v>
      </c>
      <c r="U32" s="2">
        <v>30</v>
      </c>
      <c r="V32" s="4">
        <v>2.0099999999999998</v>
      </c>
      <c r="W32" s="4">
        <v>1</v>
      </c>
    </row>
    <row r="33" spans="1:23" x14ac:dyDescent="0.35">
      <c r="A33">
        <v>31</v>
      </c>
      <c r="B33" t="s">
        <v>21</v>
      </c>
      <c r="C33">
        <v>2.16</v>
      </c>
      <c r="D33">
        <v>1.18</v>
      </c>
      <c r="E33" t="s">
        <v>11</v>
      </c>
      <c r="F33">
        <v>0</v>
      </c>
      <c r="G33">
        <v>0</v>
      </c>
      <c r="H33">
        <f>Таблица1[[#This Row],[team_sc]]-Таблица1[[#This Row],[enemy_sc]]</f>
        <v>0</v>
      </c>
      <c r="J33" s="3" t="s">
        <v>20</v>
      </c>
      <c r="K33" s="4">
        <v>1.62</v>
      </c>
      <c r="L33" s="4">
        <v>2.0099999999999998</v>
      </c>
      <c r="N33" s="3" t="s">
        <v>20</v>
      </c>
      <c r="O33" s="4">
        <v>0</v>
      </c>
      <c r="Q33" s="3" t="s">
        <v>20</v>
      </c>
      <c r="R33" s="4">
        <v>1.62</v>
      </c>
      <c r="S33" s="4">
        <v>1</v>
      </c>
      <c r="U33" s="3" t="s">
        <v>20</v>
      </c>
      <c r="V33" s="4">
        <v>2.0099999999999998</v>
      </c>
      <c r="W33" s="4">
        <v>1</v>
      </c>
    </row>
    <row r="34" spans="1:23" x14ac:dyDescent="0.35">
      <c r="J34" s="2" t="s">
        <v>27</v>
      </c>
      <c r="K34" s="4">
        <v>24.05</v>
      </c>
      <c r="L34" s="4">
        <v>20.729999999999997</v>
      </c>
      <c r="N34" s="2" t="s">
        <v>27</v>
      </c>
      <c r="O34" s="4">
        <v>10</v>
      </c>
      <c r="Q34" s="2" t="s">
        <v>27</v>
      </c>
      <c r="R34" s="4">
        <v>24.05</v>
      </c>
      <c r="S34" s="4">
        <v>26</v>
      </c>
      <c r="U34" s="2" t="s">
        <v>27</v>
      </c>
      <c r="V34" s="4">
        <v>20.729999999999997</v>
      </c>
      <c r="W34" s="4">
        <v>16</v>
      </c>
    </row>
  </sheetData>
  <pageMargins left="0.7" right="0.7" top="0.75" bottom="0.75" header="0.3" footer="0.3"/>
  <pageSetup paperSize="9" orientation="portrait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2" workbookViewId="0">
      <selection activeCell="H24" sqref="H24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2019-05-02T14:39:12Z</dcterms:created>
  <dcterms:modified xsi:type="dcterms:W3CDTF">2019-05-02T16:05:17Z</dcterms:modified>
</cp:coreProperties>
</file>