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nne\source\acceleration\sorties\"/>
    </mc:Choice>
  </mc:AlternateContent>
  <bookViews>
    <workbookView xWindow="0" yWindow="0" windowWidth="16380" windowHeight="8190" tabRatio="500" activeTab="4"/>
  </bookViews>
  <sheets>
    <sheet name="Alstom Citadis" sheetId="1" r:id="rId1"/>
    <sheet name="Alstom Citadis++" sheetId="2" r:id="rId2"/>
    <sheet name="Regiolis 4 caisses" sheetId="3" r:id="rId3"/>
    <sheet name="Regiolis 6 caisses" sheetId="4" r:id="rId4"/>
    <sheet name="Regio2N Normandie" sheetId="5" r:id="rId5"/>
    <sheet name="Fret 1000 t - BB27000" sheetId="6" r:id="rId6"/>
    <sheet name="Fret 3000 t - BB 27000" sheetId="7" r:id="rId7"/>
    <sheet name="Fret 1000 t - BB 26000" sheetId="8" r:id="rId8"/>
    <sheet name="Fret 3000 t - BB 26000" sheetId="9" r:id="rId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2" i="5" l="1"/>
  <c r="F122" i="5"/>
  <c r="E122" i="5"/>
  <c r="D122" i="5"/>
  <c r="H122" i="5" s="1"/>
  <c r="C122" i="5"/>
  <c r="M122" i="4"/>
  <c r="F122" i="4"/>
  <c r="E122" i="4"/>
  <c r="D122" i="4"/>
  <c r="H122" i="4" s="1"/>
  <c r="K122" i="4" s="1"/>
  <c r="N122" i="4" s="1"/>
  <c r="O122" i="4" s="1"/>
  <c r="C122" i="4"/>
  <c r="G122" i="4" s="1"/>
  <c r="I122" i="4" s="1"/>
  <c r="J122" i="4" s="1"/>
  <c r="D122" i="3"/>
  <c r="E122" i="3"/>
  <c r="F122" i="3"/>
  <c r="C122" i="3"/>
  <c r="M122" i="3"/>
  <c r="G113" i="5"/>
  <c r="F113" i="5"/>
  <c r="G112" i="5"/>
  <c r="F112" i="5"/>
  <c r="H112" i="5" s="1"/>
  <c r="H111" i="5"/>
  <c r="G111" i="5"/>
  <c r="I111" i="5" s="1"/>
  <c r="J111" i="5" s="1"/>
  <c r="F111" i="5"/>
  <c r="G110" i="5"/>
  <c r="F110" i="5"/>
  <c r="H110" i="5" s="1"/>
  <c r="H109" i="5"/>
  <c r="G109" i="5"/>
  <c r="I109" i="5" s="1"/>
  <c r="J109" i="5" s="1"/>
  <c r="K109" i="5" s="1"/>
  <c r="F109" i="5"/>
  <c r="G108" i="5"/>
  <c r="F108" i="5"/>
  <c r="G107" i="5"/>
  <c r="I107" i="5" s="1"/>
  <c r="J107" i="5" s="1"/>
  <c r="K107" i="5" s="1"/>
  <c r="F107" i="5"/>
  <c r="H107" i="5" s="1"/>
  <c r="G106" i="5"/>
  <c r="F106" i="5"/>
  <c r="H106" i="5" s="1"/>
  <c r="I106" i="5" s="1"/>
  <c r="J106" i="5" s="1"/>
  <c r="G105" i="5"/>
  <c r="F105" i="5"/>
  <c r="H104" i="5"/>
  <c r="G104" i="5"/>
  <c r="I104" i="5" s="1"/>
  <c r="J104" i="5" s="1"/>
  <c r="K104" i="5" s="1"/>
  <c r="F104" i="5"/>
  <c r="G103" i="5"/>
  <c r="F103" i="5"/>
  <c r="H103" i="5" s="1"/>
  <c r="I103" i="5" s="1"/>
  <c r="J103" i="5" s="1"/>
  <c r="G102" i="5"/>
  <c r="F102" i="5"/>
  <c r="G101" i="5"/>
  <c r="F101" i="5"/>
  <c r="H101" i="5" s="1"/>
  <c r="G100" i="5"/>
  <c r="F100" i="5"/>
  <c r="H100" i="5" s="1"/>
  <c r="G99" i="5"/>
  <c r="F99" i="5"/>
  <c r="H99" i="5" s="1"/>
  <c r="H98" i="5"/>
  <c r="G98" i="5"/>
  <c r="F98" i="5"/>
  <c r="G97" i="5"/>
  <c r="I97" i="5" s="1"/>
  <c r="J97" i="5" s="1"/>
  <c r="K97" i="5" s="1"/>
  <c r="F97" i="5"/>
  <c r="H97" i="5" s="1"/>
  <c r="G96" i="5"/>
  <c r="F96" i="5"/>
  <c r="G95" i="5"/>
  <c r="F95" i="5"/>
  <c r="H95" i="5" s="1"/>
  <c r="G94" i="5"/>
  <c r="F94" i="5"/>
  <c r="H94" i="5" s="1"/>
  <c r="I94" i="5" s="1"/>
  <c r="J94" i="5" s="1"/>
  <c r="K94" i="5" s="1"/>
  <c r="G93" i="5"/>
  <c r="F93" i="5"/>
  <c r="G92" i="5"/>
  <c r="F92" i="5"/>
  <c r="H92" i="5" s="1"/>
  <c r="I92" i="5" s="1"/>
  <c r="J92" i="5" s="1"/>
  <c r="K92" i="5" s="1"/>
  <c r="G91" i="5"/>
  <c r="F91" i="5"/>
  <c r="H91" i="5" s="1"/>
  <c r="G90" i="5"/>
  <c r="F90" i="5"/>
  <c r="G89" i="5"/>
  <c r="F89" i="5"/>
  <c r="H89" i="5" s="1"/>
  <c r="H88" i="5"/>
  <c r="G88" i="5"/>
  <c r="F88" i="5"/>
  <c r="H87" i="5"/>
  <c r="G87" i="5"/>
  <c r="F87" i="5"/>
  <c r="H86" i="5"/>
  <c r="G86" i="5"/>
  <c r="F86" i="5"/>
  <c r="G85" i="5"/>
  <c r="I85" i="5" s="1"/>
  <c r="J85" i="5" s="1"/>
  <c r="K85" i="5" s="1"/>
  <c r="F85" i="5"/>
  <c r="H85" i="5" s="1"/>
  <c r="G84" i="5"/>
  <c r="F84" i="5"/>
  <c r="H83" i="5"/>
  <c r="G83" i="5"/>
  <c r="I83" i="5" s="1"/>
  <c r="J83" i="5" s="1"/>
  <c r="K83" i="5" s="1"/>
  <c r="F83" i="5"/>
  <c r="G82" i="5"/>
  <c r="F82" i="5"/>
  <c r="H82" i="5" s="1"/>
  <c r="I82" i="5" s="1"/>
  <c r="J82" i="5" s="1"/>
  <c r="K82" i="5" s="1"/>
  <c r="G81" i="5"/>
  <c r="F81" i="5"/>
  <c r="G80" i="5"/>
  <c r="F80" i="5"/>
  <c r="H80" i="5" s="1"/>
  <c r="G79" i="5"/>
  <c r="F79" i="5"/>
  <c r="G78" i="5"/>
  <c r="F78" i="5"/>
  <c r="G77" i="5"/>
  <c r="F77" i="5"/>
  <c r="H77" i="5" s="1"/>
  <c r="H76" i="5"/>
  <c r="I76" i="5" s="1"/>
  <c r="J76" i="5" s="1"/>
  <c r="G76" i="5"/>
  <c r="F76" i="5"/>
  <c r="H75" i="5"/>
  <c r="G75" i="5"/>
  <c r="I75" i="5" s="1"/>
  <c r="J75" i="5" s="1"/>
  <c r="F75" i="5"/>
  <c r="H74" i="5"/>
  <c r="G74" i="5"/>
  <c r="F74" i="5"/>
  <c r="G73" i="5"/>
  <c r="F73" i="5"/>
  <c r="H73" i="5" s="1"/>
  <c r="I73" i="5" s="1"/>
  <c r="J73" i="5" s="1"/>
  <c r="K73" i="5" s="1"/>
  <c r="G72" i="5"/>
  <c r="F72" i="5"/>
  <c r="G71" i="5"/>
  <c r="F71" i="5"/>
  <c r="H70" i="5"/>
  <c r="G70" i="5"/>
  <c r="I70" i="5" s="1"/>
  <c r="J70" i="5" s="1"/>
  <c r="K70" i="5" s="1"/>
  <c r="F70" i="5"/>
  <c r="G69" i="5"/>
  <c r="F69" i="5"/>
  <c r="H68" i="5"/>
  <c r="I68" i="5" s="1"/>
  <c r="J68" i="5" s="1"/>
  <c r="K68" i="5" s="1"/>
  <c r="G68" i="5"/>
  <c r="F68" i="5"/>
  <c r="G67" i="5"/>
  <c r="F67" i="5"/>
  <c r="H67" i="5" s="1"/>
  <c r="I67" i="5" s="1"/>
  <c r="J67" i="5" s="1"/>
  <c r="G66" i="5"/>
  <c r="F66" i="5"/>
  <c r="G65" i="5"/>
  <c r="F65" i="5"/>
  <c r="H65" i="5" s="1"/>
  <c r="H64" i="5"/>
  <c r="G64" i="5"/>
  <c r="F64" i="5"/>
  <c r="G63" i="5"/>
  <c r="F63" i="5"/>
  <c r="H63" i="5" s="1"/>
  <c r="G62" i="5"/>
  <c r="F62" i="5"/>
  <c r="H62" i="5" s="1"/>
  <c r="G61" i="5"/>
  <c r="I61" i="5" s="1"/>
  <c r="J61" i="5" s="1"/>
  <c r="K61" i="5" s="1"/>
  <c r="F61" i="5"/>
  <c r="H61" i="5" s="1"/>
  <c r="G60" i="5"/>
  <c r="F60" i="5"/>
  <c r="G59" i="5"/>
  <c r="F59" i="5"/>
  <c r="H59" i="5" s="1"/>
  <c r="G58" i="5"/>
  <c r="F58" i="5"/>
  <c r="G57" i="5"/>
  <c r="F57" i="5"/>
  <c r="H56" i="5"/>
  <c r="G56" i="5"/>
  <c r="F56" i="5"/>
  <c r="G55" i="5"/>
  <c r="I55" i="5" s="1"/>
  <c r="J55" i="5" s="1"/>
  <c r="F55" i="5"/>
  <c r="H55" i="5" s="1"/>
  <c r="G54" i="5"/>
  <c r="F54" i="5"/>
  <c r="H53" i="5"/>
  <c r="G53" i="5"/>
  <c r="F53" i="5"/>
  <c r="G52" i="5"/>
  <c r="F52" i="5"/>
  <c r="H52" i="5" s="1"/>
  <c r="G51" i="5"/>
  <c r="F51" i="5"/>
  <c r="G50" i="5"/>
  <c r="F50" i="5"/>
  <c r="H50" i="5" s="1"/>
  <c r="G49" i="5"/>
  <c r="F49" i="5"/>
  <c r="H49" i="5" s="1"/>
  <c r="I49" i="5" s="1"/>
  <c r="J49" i="5" s="1"/>
  <c r="G48" i="5"/>
  <c r="F48" i="5"/>
  <c r="G47" i="5"/>
  <c r="F47" i="5"/>
  <c r="H47" i="5" s="1"/>
  <c r="G46" i="5"/>
  <c r="F46" i="5"/>
  <c r="H46" i="5" s="1"/>
  <c r="G45" i="5"/>
  <c r="F45" i="5"/>
  <c r="G44" i="5"/>
  <c r="F44" i="5"/>
  <c r="H44" i="5" s="1"/>
  <c r="I44" i="5" s="1"/>
  <c r="J44" i="5" s="1"/>
  <c r="K44" i="5" s="1"/>
  <c r="G43" i="5"/>
  <c r="F43" i="5"/>
  <c r="H43" i="5" s="1"/>
  <c r="G42" i="5"/>
  <c r="F42" i="5"/>
  <c r="H42" i="5" s="1"/>
  <c r="H41" i="5"/>
  <c r="G41" i="5"/>
  <c r="F41" i="5"/>
  <c r="G40" i="5"/>
  <c r="F40" i="5"/>
  <c r="H39" i="5"/>
  <c r="G39" i="5"/>
  <c r="F39" i="5"/>
  <c r="G38" i="5"/>
  <c r="F38" i="5"/>
  <c r="H38" i="5" s="1"/>
  <c r="G37" i="5"/>
  <c r="F37" i="5"/>
  <c r="H37" i="5" s="1"/>
  <c r="I37" i="5" s="1"/>
  <c r="J37" i="5" s="1"/>
  <c r="K37" i="5" s="1"/>
  <c r="G36" i="5"/>
  <c r="F36" i="5"/>
  <c r="G35" i="5"/>
  <c r="F35" i="5"/>
  <c r="H35" i="5" s="1"/>
  <c r="G34" i="5"/>
  <c r="F34" i="5"/>
  <c r="G33" i="5"/>
  <c r="F33" i="5"/>
  <c r="G32" i="5"/>
  <c r="F32" i="5"/>
  <c r="H32" i="5" s="1"/>
  <c r="I32" i="5" s="1"/>
  <c r="J32" i="5" s="1"/>
  <c r="K32" i="5" s="1"/>
  <c r="G31" i="5"/>
  <c r="F31" i="5"/>
  <c r="H31" i="5" s="1"/>
  <c r="I31" i="5" s="1"/>
  <c r="J31" i="5" s="1"/>
  <c r="K31" i="5" s="1"/>
  <c r="G30" i="5"/>
  <c r="F30" i="5"/>
  <c r="H30" i="5" s="1"/>
  <c r="G29" i="5"/>
  <c r="F29" i="5"/>
  <c r="G28" i="5"/>
  <c r="F28" i="5"/>
  <c r="G27" i="5"/>
  <c r="F27" i="5"/>
  <c r="H27" i="5" s="1"/>
  <c r="G26" i="5"/>
  <c r="F26" i="5"/>
  <c r="H26" i="5" s="1"/>
  <c r="J25" i="5"/>
  <c r="K25" i="5" s="1"/>
  <c r="G25" i="5"/>
  <c r="F25" i="5"/>
  <c r="H25" i="5" s="1"/>
  <c r="I25" i="5" s="1"/>
  <c r="G24" i="5"/>
  <c r="F24" i="5"/>
  <c r="G23" i="5"/>
  <c r="I23" i="5" s="1"/>
  <c r="J23" i="5" s="1"/>
  <c r="K23" i="5" s="1"/>
  <c r="F23" i="5"/>
  <c r="H23" i="5" s="1"/>
  <c r="G22" i="5"/>
  <c r="F22" i="5"/>
  <c r="G21" i="5"/>
  <c r="F21" i="5"/>
  <c r="G20" i="5"/>
  <c r="F20" i="5"/>
  <c r="H20" i="5" s="1"/>
  <c r="I20" i="5" s="1"/>
  <c r="J20" i="5" s="1"/>
  <c r="K20" i="5" s="1"/>
  <c r="H19" i="5"/>
  <c r="G19" i="5"/>
  <c r="F19" i="5"/>
  <c r="G18" i="5"/>
  <c r="F18" i="5"/>
  <c r="H18" i="5" s="1"/>
  <c r="G17" i="5"/>
  <c r="F17" i="5"/>
  <c r="G16" i="5"/>
  <c r="F16" i="5"/>
  <c r="G15" i="5"/>
  <c r="F15" i="5"/>
  <c r="H15" i="5" s="1"/>
  <c r="G14" i="5"/>
  <c r="F14" i="5"/>
  <c r="H14" i="5" s="1"/>
  <c r="G13" i="5"/>
  <c r="I13" i="5" s="1"/>
  <c r="J13" i="5" s="1"/>
  <c r="K13" i="5" s="1"/>
  <c r="F13" i="5"/>
  <c r="H13" i="5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G12" i="5"/>
  <c r="F12" i="5"/>
  <c r="G11" i="5"/>
  <c r="F11" i="5"/>
  <c r="H11" i="5" s="1"/>
  <c r="H10" i="5"/>
  <c r="G10" i="5"/>
  <c r="F10" i="5"/>
  <c r="G9" i="5"/>
  <c r="F9" i="5"/>
  <c r="G8" i="5"/>
  <c r="I8" i="5" s="1"/>
  <c r="J8" i="5" s="1"/>
  <c r="K8" i="5" s="1"/>
  <c r="F8" i="5"/>
  <c r="H8" i="5" s="1"/>
  <c r="G7" i="5"/>
  <c r="F7" i="5"/>
  <c r="G6" i="5"/>
  <c r="F6" i="5"/>
  <c r="G5" i="5"/>
  <c r="F5" i="5"/>
  <c r="H5" i="5" s="1"/>
  <c r="H4" i="5"/>
  <c r="G4" i="5"/>
  <c r="F4" i="5"/>
  <c r="A4" i="5"/>
  <c r="A5" i="5" s="1"/>
  <c r="A6" i="5" s="1"/>
  <c r="A7" i="5" s="1"/>
  <c r="A8" i="5" s="1"/>
  <c r="A9" i="5" s="1"/>
  <c r="A10" i="5" s="1"/>
  <c r="A11" i="5" s="1"/>
  <c r="A12" i="5" s="1"/>
  <c r="H3" i="5"/>
  <c r="G3" i="5"/>
  <c r="I3" i="5" s="1"/>
  <c r="J3" i="5" s="1"/>
  <c r="F3" i="5"/>
  <c r="G113" i="4"/>
  <c r="F113" i="4"/>
  <c r="H113" i="4" s="1"/>
  <c r="I113" i="4" s="1"/>
  <c r="G112" i="4"/>
  <c r="F112" i="4"/>
  <c r="G111" i="4"/>
  <c r="I111" i="4" s="1"/>
  <c r="J111" i="4" s="1"/>
  <c r="F111" i="4"/>
  <c r="H111" i="4" s="1"/>
  <c r="G110" i="4"/>
  <c r="I110" i="4" s="1"/>
  <c r="J110" i="4" s="1"/>
  <c r="F110" i="4"/>
  <c r="H110" i="4" s="1"/>
  <c r="G109" i="4"/>
  <c r="F109" i="4"/>
  <c r="G108" i="4"/>
  <c r="F108" i="4"/>
  <c r="H108" i="4" s="1"/>
  <c r="I108" i="4" s="1"/>
  <c r="J108" i="4" s="1"/>
  <c r="K108" i="4" s="1"/>
  <c r="G107" i="4"/>
  <c r="F107" i="4"/>
  <c r="G106" i="4"/>
  <c r="F106" i="4"/>
  <c r="H106" i="4" s="1"/>
  <c r="G105" i="4"/>
  <c r="F105" i="4"/>
  <c r="H105" i="4" s="1"/>
  <c r="G104" i="4"/>
  <c r="F104" i="4"/>
  <c r="H104" i="4" s="1"/>
  <c r="G103" i="4"/>
  <c r="F103" i="4"/>
  <c r="H103" i="4" s="1"/>
  <c r="G102" i="4"/>
  <c r="F102" i="4"/>
  <c r="H102" i="4" s="1"/>
  <c r="G101" i="4"/>
  <c r="F101" i="4"/>
  <c r="H101" i="4" s="1"/>
  <c r="I101" i="4" s="1"/>
  <c r="J101" i="4" s="1"/>
  <c r="G100" i="4"/>
  <c r="F100" i="4"/>
  <c r="G99" i="4"/>
  <c r="F99" i="4"/>
  <c r="H99" i="4" s="1"/>
  <c r="H98" i="4"/>
  <c r="I98" i="4" s="1"/>
  <c r="J98" i="4" s="1"/>
  <c r="K98" i="4" s="1"/>
  <c r="G98" i="4"/>
  <c r="F98" i="4"/>
  <c r="G97" i="4"/>
  <c r="F97" i="4"/>
  <c r="I96" i="4"/>
  <c r="J96" i="4" s="1"/>
  <c r="K96" i="4" s="1"/>
  <c r="H96" i="4"/>
  <c r="G96" i="4"/>
  <c r="F96" i="4"/>
  <c r="G95" i="4"/>
  <c r="F95" i="4"/>
  <c r="H95" i="4" s="1"/>
  <c r="I95" i="4" s="1"/>
  <c r="J95" i="4" s="1"/>
  <c r="G94" i="4"/>
  <c r="I94" i="4" s="1"/>
  <c r="J94" i="4" s="1"/>
  <c r="K94" i="4" s="1"/>
  <c r="F94" i="4"/>
  <c r="H94" i="4" s="1"/>
  <c r="G93" i="4"/>
  <c r="F93" i="4"/>
  <c r="H93" i="4" s="1"/>
  <c r="H92" i="4"/>
  <c r="G92" i="4"/>
  <c r="F92" i="4"/>
  <c r="G91" i="4"/>
  <c r="F91" i="4"/>
  <c r="H91" i="4" s="1"/>
  <c r="G90" i="4"/>
  <c r="F90" i="4"/>
  <c r="H90" i="4" s="1"/>
  <c r="G89" i="4"/>
  <c r="F89" i="4"/>
  <c r="H89" i="4" s="1"/>
  <c r="I89" i="4" s="1"/>
  <c r="J89" i="4" s="1"/>
  <c r="K89" i="4" s="1"/>
  <c r="G88" i="4"/>
  <c r="F88" i="4"/>
  <c r="G87" i="4"/>
  <c r="F87" i="4"/>
  <c r="H87" i="4" s="1"/>
  <c r="H86" i="4"/>
  <c r="I86" i="4" s="1"/>
  <c r="J86" i="4" s="1"/>
  <c r="G86" i="4"/>
  <c r="F86" i="4"/>
  <c r="G85" i="4"/>
  <c r="F85" i="4"/>
  <c r="H84" i="4"/>
  <c r="I84" i="4" s="1"/>
  <c r="J84" i="4" s="1"/>
  <c r="G84" i="4"/>
  <c r="F84" i="4"/>
  <c r="K84" i="4" s="1"/>
  <c r="G83" i="4"/>
  <c r="F83" i="4"/>
  <c r="H83" i="4" s="1"/>
  <c r="I83" i="4" s="1"/>
  <c r="J83" i="4" s="1"/>
  <c r="G82" i="4"/>
  <c r="F82" i="4"/>
  <c r="H82" i="4" s="1"/>
  <c r="H81" i="4"/>
  <c r="G81" i="4"/>
  <c r="F81" i="4"/>
  <c r="H80" i="4"/>
  <c r="G80" i="4"/>
  <c r="F80" i="4"/>
  <c r="G79" i="4"/>
  <c r="F79" i="4"/>
  <c r="H79" i="4" s="1"/>
  <c r="G78" i="4"/>
  <c r="F78" i="4"/>
  <c r="H78" i="4" s="1"/>
  <c r="I77" i="4"/>
  <c r="J77" i="4" s="1"/>
  <c r="G77" i="4"/>
  <c r="F77" i="4"/>
  <c r="H77" i="4" s="1"/>
  <c r="G76" i="4"/>
  <c r="F76" i="4"/>
  <c r="H75" i="4"/>
  <c r="G75" i="4"/>
  <c r="F75" i="4"/>
  <c r="H74" i="4"/>
  <c r="G74" i="4"/>
  <c r="F74" i="4"/>
  <c r="G73" i="4"/>
  <c r="F73" i="4"/>
  <c r="G72" i="4"/>
  <c r="I72" i="4" s="1"/>
  <c r="J72" i="4" s="1"/>
  <c r="K72" i="4" s="1"/>
  <c r="F72" i="4"/>
  <c r="H72" i="4" s="1"/>
  <c r="G71" i="4"/>
  <c r="I71" i="4" s="1"/>
  <c r="J71" i="4" s="1"/>
  <c r="F71" i="4"/>
  <c r="H71" i="4" s="1"/>
  <c r="G70" i="4"/>
  <c r="F70" i="4"/>
  <c r="H70" i="4" s="1"/>
  <c r="H69" i="4"/>
  <c r="G69" i="4"/>
  <c r="F69" i="4"/>
  <c r="G68" i="4"/>
  <c r="F68" i="4"/>
  <c r="H68" i="4" s="1"/>
  <c r="H67" i="4"/>
  <c r="G67" i="4"/>
  <c r="F67" i="4"/>
  <c r="G66" i="4"/>
  <c r="F66" i="4"/>
  <c r="H66" i="4" s="1"/>
  <c r="I65" i="4"/>
  <c r="J65" i="4" s="1"/>
  <c r="G65" i="4"/>
  <c r="F65" i="4"/>
  <c r="H65" i="4" s="1"/>
  <c r="G64" i="4"/>
  <c r="F64" i="4"/>
  <c r="G63" i="4"/>
  <c r="F63" i="4"/>
  <c r="H63" i="4" s="1"/>
  <c r="G62" i="4"/>
  <c r="F62" i="4"/>
  <c r="G61" i="4"/>
  <c r="F61" i="4"/>
  <c r="H60" i="4"/>
  <c r="I60" i="4" s="1"/>
  <c r="J60" i="4" s="1"/>
  <c r="K60" i="4" s="1"/>
  <c r="G60" i="4"/>
  <c r="F60" i="4"/>
  <c r="H59" i="4"/>
  <c r="I59" i="4" s="1"/>
  <c r="J59" i="4" s="1"/>
  <c r="G59" i="4"/>
  <c r="F59" i="4"/>
  <c r="K59" i="4" s="1"/>
  <c r="G58" i="4"/>
  <c r="F58" i="4"/>
  <c r="H58" i="4" s="1"/>
  <c r="G57" i="4"/>
  <c r="F57" i="4"/>
  <c r="H57" i="4" s="1"/>
  <c r="G56" i="4"/>
  <c r="F56" i="4"/>
  <c r="H55" i="4"/>
  <c r="G55" i="4"/>
  <c r="I55" i="4" s="1"/>
  <c r="J55" i="4" s="1"/>
  <c r="F55" i="4"/>
  <c r="H54" i="4"/>
  <c r="G54" i="4"/>
  <c r="F54" i="4"/>
  <c r="G53" i="4"/>
  <c r="I53" i="4" s="1"/>
  <c r="J53" i="4" s="1"/>
  <c r="K53" i="4" s="1"/>
  <c r="F53" i="4"/>
  <c r="H53" i="4" s="1"/>
  <c r="G52" i="4"/>
  <c r="F52" i="4"/>
  <c r="G51" i="4"/>
  <c r="F51" i="4"/>
  <c r="H51" i="4" s="1"/>
  <c r="K50" i="4"/>
  <c r="G50" i="4"/>
  <c r="I50" i="4" s="1"/>
  <c r="J50" i="4" s="1"/>
  <c r="F50" i="4"/>
  <c r="H50" i="4" s="1"/>
  <c r="G49" i="4"/>
  <c r="F49" i="4"/>
  <c r="H48" i="4"/>
  <c r="I48" i="4" s="1"/>
  <c r="J48" i="4" s="1"/>
  <c r="K48" i="4" s="1"/>
  <c r="G48" i="4"/>
  <c r="F48" i="4"/>
  <c r="H47" i="4"/>
  <c r="G47" i="4"/>
  <c r="F47" i="4"/>
  <c r="K46" i="4"/>
  <c r="G46" i="4"/>
  <c r="I46" i="4" s="1"/>
  <c r="J46" i="4" s="1"/>
  <c r="F46" i="4"/>
  <c r="H46" i="4" s="1"/>
  <c r="G45" i="4"/>
  <c r="F45" i="4"/>
  <c r="H45" i="4" s="1"/>
  <c r="G44" i="4"/>
  <c r="F44" i="4"/>
  <c r="H43" i="4"/>
  <c r="G43" i="4"/>
  <c r="I43" i="4" s="1"/>
  <c r="J43" i="4" s="1"/>
  <c r="F43" i="4"/>
  <c r="H42" i="4"/>
  <c r="G42" i="4"/>
  <c r="F42" i="4"/>
  <c r="G41" i="4"/>
  <c r="I41" i="4" s="1"/>
  <c r="J41" i="4" s="1"/>
  <c r="K41" i="4" s="1"/>
  <c r="F41" i="4"/>
  <c r="H41" i="4" s="1"/>
  <c r="G40" i="4"/>
  <c r="F40" i="4"/>
  <c r="G39" i="4"/>
  <c r="F39" i="4"/>
  <c r="H39" i="4" s="1"/>
  <c r="G38" i="4"/>
  <c r="F38" i="4"/>
  <c r="H38" i="4" s="1"/>
  <c r="I38" i="4" s="1"/>
  <c r="J38" i="4" s="1"/>
  <c r="G37" i="4"/>
  <c r="F37" i="4"/>
  <c r="G36" i="4"/>
  <c r="F36" i="4"/>
  <c r="H36" i="4" s="1"/>
  <c r="I36" i="4" s="1"/>
  <c r="J36" i="4" s="1"/>
  <c r="K36" i="4" s="1"/>
  <c r="G35" i="4"/>
  <c r="F35" i="4"/>
  <c r="G34" i="4"/>
  <c r="F34" i="4"/>
  <c r="G33" i="4"/>
  <c r="F33" i="4"/>
  <c r="H33" i="4" s="1"/>
  <c r="G32" i="4"/>
  <c r="F32" i="4"/>
  <c r="G31" i="4"/>
  <c r="F31" i="4"/>
  <c r="H31" i="4" s="1"/>
  <c r="H30" i="4"/>
  <c r="G30" i="4"/>
  <c r="F30" i="4"/>
  <c r="G29" i="4"/>
  <c r="F29" i="4"/>
  <c r="H29" i="4" s="1"/>
  <c r="I29" i="4" s="1"/>
  <c r="J29" i="4" s="1"/>
  <c r="K29" i="4" s="1"/>
  <c r="G28" i="4"/>
  <c r="F28" i="4"/>
  <c r="G27" i="4"/>
  <c r="F27" i="4"/>
  <c r="H27" i="4" s="1"/>
  <c r="H26" i="4"/>
  <c r="G26" i="4"/>
  <c r="I26" i="4" s="1"/>
  <c r="J26" i="4" s="1"/>
  <c r="K26" i="4" s="1"/>
  <c r="F26" i="4"/>
  <c r="G25" i="4"/>
  <c r="F25" i="4"/>
  <c r="G24" i="4"/>
  <c r="F24" i="4"/>
  <c r="H23" i="4"/>
  <c r="I23" i="4" s="1"/>
  <c r="J23" i="4" s="1"/>
  <c r="G23" i="4"/>
  <c r="F23" i="4"/>
  <c r="H22" i="4"/>
  <c r="G22" i="4"/>
  <c r="I22" i="4" s="1"/>
  <c r="J22" i="4" s="1"/>
  <c r="K22" i="4" s="1"/>
  <c r="F22" i="4"/>
  <c r="G21" i="4"/>
  <c r="F21" i="4"/>
  <c r="G20" i="4"/>
  <c r="F20" i="4"/>
  <c r="H20" i="4" s="1"/>
  <c r="G19" i="4"/>
  <c r="F19" i="4"/>
  <c r="G18" i="4"/>
  <c r="F18" i="4"/>
  <c r="H18" i="4" s="1"/>
  <c r="G17" i="4"/>
  <c r="F17" i="4"/>
  <c r="H17" i="4" s="1"/>
  <c r="I17" i="4" s="1"/>
  <c r="J17" i="4" s="1"/>
  <c r="K17" i="4" s="1"/>
  <c r="G16" i="4"/>
  <c r="I16" i="4" s="1"/>
  <c r="J16" i="4" s="1"/>
  <c r="K16" i="4" s="1"/>
  <c r="F16" i="4"/>
  <c r="H16" i="4" s="1"/>
  <c r="I15" i="4"/>
  <c r="J15" i="4" s="1"/>
  <c r="G15" i="4"/>
  <c r="F15" i="4"/>
  <c r="H15" i="4" s="1"/>
  <c r="G14" i="4"/>
  <c r="F14" i="4"/>
  <c r="G13" i="4"/>
  <c r="F13" i="4"/>
  <c r="H13" i="4" s="1"/>
  <c r="G12" i="4"/>
  <c r="F12" i="4"/>
  <c r="G11" i="4"/>
  <c r="F11" i="4"/>
  <c r="H11" i="4" s="1"/>
  <c r="I11" i="4" s="1"/>
  <c r="J11" i="4" s="1"/>
  <c r="G10" i="4"/>
  <c r="F10" i="4"/>
  <c r="H10" i="4" s="1"/>
  <c r="I10" i="4" s="1"/>
  <c r="J10" i="4" s="1"/>
  <c r="K10" i="4" s="1"/>
  <c r="G9" i="4"/>
  <c r="F9" i="4"/>
  <c r="H9" i="4" s="1"/>
  <c r="G8" i="4"/>
  <c r="F8" i="4"/>
  <c r="H8" i="4" s="1"/>
  <c r="G7" i="4"/>
  <c r="F7" i="4"/>
  <c r="G6" i="4"/>
  <c r="F6" i="4"/>
  <c r="H6" i="4" s="1"/>
  <c r="H5" i="4"/>
  <c r="G5" i="4"/>
  <c r="F5" i="4"/>
  <c r="G4" i="4"/>
  <c r="F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J3" i="4"/>
  <c r="G3" i="4"/>
  <c r="F3" i="4"/>
  <c r="H3" i="4" s="1"/>
  <c r="I3" i="4" s="1"/>
  <c r="G113" i="3"/>
  <c r="F113" i="3"/>
  <c r="H113" i="3" s="1"/>
  <c r="G112" i="3"/>
  <c r="I112" i="3" s="1"/>
  <c r="J112" i="3" s="1"/>
  <c r="K112" i="3" s="1"/>
  <c r="F112" i="3"/>
  <c r="H112" i="3" s="1"/>
  <c r="G111" i="3"/>
  <c r="F111" i="3"/>
  <c r="H111" i="3" s="1"/>
  <c r="I111" i="3" s="1"/>
  <c r="J111" i="3" s="1"/>
  <c r="G110" i="3"/>
  <c r="F110" i="3"/>
  <c r="G109" i="3"/>
  <c r="F109" i="3"/>
  <c r="H109" i="3" s="1"/>
  <c r="G108" i="3"/>
  <c r="F108" i="3"/>
  <c r="H108" i="3" s="1"/>
  <c r="G107" i="3"/>
  <c r="F107" i="3"/>
  <c r="H107" i="3" s="1"/>
  <c r="G106" i="3"/>
  <c r="F106" i="3"/>
  <c r="H106" i="3" s="1"/>
  <c r="I106" i="3" s="1"/>
  <c r="J106" i="3" s="1"/>
  <c r="H105" i="3"/>
  <c r="G105" i="3"/>
  <c r="I105" i="3" s="1"/>
  <c r="J105" i="3" s="1"/>
  <c r="K105" i="3" s="1"/>
  <c r="F105" i="3"/>
  <c r="G104" i="3"/>
  <c r="F104" i="3"/>
  <c r="H104" i="3" s="1"/>
  <c r="I104" i="3" s="1"/>
  <c r="J104" i="3" s="1"/>
  <c r="K104" i="3" s="1"/>
  <c r="G103" i="3"/>
  <c r="F103" i="3"/>
  <c r="H102" i="3"/>
  <c r="G102" i="3"/>
  <c r="F102" i="3"/>
  <c r="G101" i="3"/>
  <c r="F101" i="3"/>
  <c r="G100" i="3"/>
  <c r="I100" i="3" s="1"/>
  <c r="J100" i="3" s="1"/>
  <c r="F100" i="3"/>
  <c r="H100" i="3" s="1"/>
  <c r="H99" i="3"/>
  <c r="G99" i="3"/>
  <c r="I99" i="3" s="1"/>
  <c r="J99" i="3" s="1"/>
  <c r="F99" i="3"/>
  <c r="G98" i="3"/>
  <c r="F98" i="3"/>
  <c r="H98" i="3" s="1"/>
  <c r="I98" i="3" s="1"/>
  <c r="J98" i="3" s="1"/>
  <c r="K98" i="3" s="1"/>
  <c r="H97" i="3"/>
  <c r="G97" i="3"/>
  <c r="F97" i="3"/>
  <c r="G96" i="3"/>
  <c r="F96" i="3"/>
  <c r="G95" i="3"/>
  <c r="F95" i="3"/>
  <c r="H94" i="3"/>
  <c r="G94" i="3"/>
  <c r="I94" i="3" s="1"/>
  <c r="J94" i="3" s="1"/>
  <c r="F94" i="3"/>
  <c r="I93" i="3"/>
  <c r="J93" i="3" s="1"/>
  <c r="K93" i="3" s="1"/>
  <c r="H93" i="3"/>
  <c r="G93" i="3"/>
  <c r="F93" i="3"/>
  <c r="G92" i="3"/>
  <c r="F92" i="3"/>
  <c r="H92" i="3" s="1"/>
  <c r="G91" i="3"/>
  <c r="F91" i="3"/>
  <c r="G90" i="3"/>
  <c r="F90" i="3"/>
  <c r="H90" i="3" s="1"/>
  <c r="G89" i="3"/>
  <c r="F89" i="3"/>
  <c r="H89" i="3" s="1"/>
  <c r="H88" i="3"/>
  <c r="I88" i="3" s="1"/>
  <c r="J88" i="3" s="1"/>
  <c r="K88" i="3" s="1"/>
  <c r="G88" i="3"/>
  <c r="F88" i="3"/>
  <c r="G87" i="3"/>
  <c r="F87" i="3"/>
  <c r="H87" i="3" s="1"/>
  <c r="H86" i="3"/>
  <c r="G86" i="3"/>
  <c r="I86" i="3" s="1"/>
  <c r="J86" i="3" s="1"/>
  <c r="K86" i="3" s="1"/>
  <c r="F86" i="3"/>
  <c r="K85" i="3"/>
  <c r="G85" i="3"/>
  <c r="I85" i="3" s="1"/>
  <c r="J85" i="3" s="1"/>
  <c r="F85" i="3"/>
  <c r="H85" i="3" s="1"/>
  <c r="G84" i="3"/>
  <c r="F84" i="3"/>
  <c r="H84" i="3" s="1"/>
  <c r="G83" i="3"/>
  <c r="F83" i="3"/>
  <c r="H83" i="3" s="1"/>
  <c r="I83" i="3" s="1"/>
  <c r="J83" i="3" s="1"/>
  <c r="G82" i="3"/>
  <c r="F82" i="3"/>
  <c r="H82" i="3" s="1"/>
  <c r="H81" i="3"/>
  <c r="I81" i="3" s="1"/>
  <c r="J81" i="3" s="1"/>
  <c r="K81" i="3" s="1"/>
  <c r="G81" i="3"/>
  <c r="F81" i="3"/>
  <c r="G80" i="3"/>
  <c r="F80" i="3"/>
  <c r="H80" i="3" s="1"/>
  <c r="I79" i="3"/>
  <c r="J79" i="3" s="1"/>
  <c r="K79" i="3" s="1"/>
  <c r="G79" i="3"/>
  <c r="F79" i="3"/>
  <c r="H79" i="3" s="1"/>
  <c r="G78" i="3"/>
  <c r="F78" i="3"/>
  <c r="G77" i="3"/>
  <c r="F77" i="3"/>
  <c r="G76" i="3"/>
  <c r="F76" i="3"/>
  <c r="H76" i="3" s="1"/>
  <c r="I76" i="3" s="1"/>
  <c r="J76" i="3" s="1"/>
  <c r="G75" i="3"/>
  <c r="F75" i="3"/>
  <c r="G74" i="3"/>
  <c r="F74" i="3"/>
  <c r="H74" i="3" s="1"/>
  <c r="H73" i="3"/>
  <c r="G73" i="3"/>
  <c r="F73" i="3"/>
  <c r="H72" i="3"/>
  <c r="G72" i="3"/>
  <c r="F72" i="3"/>
  <c r="G71" i="3"/>
  <c r="F71" i="3"/>
  <c r="I70" i="3"/>
  <c r="J70" i="3" s="1"/>
  <c r="K70" i="3" s="1"/>
  <c r="G70" i="3"/>
  <c r="F70" i="3"/>
  <c r="H70" i="3" s="1"/>
  <c r="G69" i="3"/>
  <c r="F69" i="3"/>
  <c r="H68" i="3"/>
  <c r="G68" i="3"/>
  <c r="F68" i="3"/>
  <c r="G67" i="3"/>
  <c r="F67" i="3"/>
  <c r="G66" i="3"/>
  <c r="F66" i="3"/>
  <c r="H66" i="3" s="1"/>
  <c r="I66" i="3" s="1"/>
  <c r="J66" i="3" s="1"/>
  <c r="K66" i="3" s="1"/>
  <c r="G65" i="3"/>
  <c r="F65" i="3"/>
  <c r="H65" i="3" s="1"/>
  <c r="I65" i="3" s="1"/>
  <c r="J65" i="3" s="1"/>
  <c r="G64" i="3"/>
  <c r="F64" i="3"/>
  <c r="G63" i="3"/>
  <c r="F63" i="3"/>
  <c r="H63" i="3" s="1"/>
  <c r="G62" i="3"/>
  <c r="F62" i="3"/>
  <c r="H61" i="3"/>
  <c r="G61" i="3"/>
  <c r="F61" i="3"/>
  <c r="H60" i="3"/>
  <c r="G60" i="3"/>
  <c r="F60" i="3"/>
  <c r="G59" i="3"/>
  <c r="F59" i="3"/>
  <c r="H59" i="3" s="1"/>
  <c r="G58" i="3"/>
  <c r="I58" i="3" s="1"/>
  <c r="J58" i="3" s="1"/>
  <c r="K58" i="3" s="1"/>
  <c r="F58" i="3"/>
  <c r="H58" i="3" s="1"/>
  <c r="G57" i="3"/>
  <c r="F57" i="3"/>
  <c r="G56" i="3"/>
  <c r="F56" i="3"/>
  <c r="H56" i="3" s="1"/>
  <c r="I56" i="3" s="1"/>
  <c r="J56" i="3" s="1"/>
  <c r="K56" i="3" s="1"/>
  <c r="G55" i="3"/>
  <c r="F55" i="3"/>
  <c r="H55" i="3" s="1"/>
  <c r="H54" i="3"/>
  <c r="G54" i="3"/>
  <c r="I54" i="3" s="1"/>
  <c r="J54" i="3" s="1"/>
  <c r="F54" i="3"/>
  <c r="H53" i="3"/>
  <c r="I53" i="3" s="1"/>
  <c r="J53" i="3" s="1"/>
  <c r="K53" i="3" s="1"/>
  <c r="G53" i="3"/>
  <c r="F53" i="3"/>
  <c r="H52" i="3"/>
  <c r="G52" i="3"/>
  <c r="F52" i="3"/>
  <c r="G51" i="3"/>
  <c r="F51" i="3"/>
  <c r="H51" i="3" s="1"/>
  <c r="G50" i="3"/>
  <c r="F50" i="3"/>
  <c r="H50" i="3" s="1"/>
  <c r="I50" i="3" s="1"/>
  <c r="J50" i="3" s="1"/>
  <c r="G49" i="3"/>
  <c r="F49" i="3"/>
  <c r="H49" i="3" s="1"/>
  <c r="I49" i="3" s="1"/>
  <c r="J49" i="3" s="1"/>
  <c r="G48" i="3"/>
  <c r="F48" i="3"/>
  <c r="G47" i="3"/>
  <c r="I47" i="3" s="1"/>
  <c r="J47" i="3" s="1"/>
  <c r="K47" i="3" s="1"/>
  <c r="F47" i="3"/>
  <c r="H47" i="3" s="1"/>
  <c r="G46" i="3"/>
  <c r="F46" i="3"/>
  <c r="H45" i="3"/>
  <c r="I45" i="3" s="1"/>
  <c r="J45" i="3" s="1"/>
  <c r="G45" i="3"/>
  <c r="F45" i="3"/>
  <c r="G44" i="3"/>
  <c r="F44" i="3"/>
  <c r="G43" i="3"/>
  <c r="F43" i="3"/>
  <c r="H43" i="3" s="1"/>
  <c r="I43" i="3" s="1"/>
  <c r="J43" i="3" s="1"/>
  <c r="K43" i="3" s="1"/>
  <c r="G42" i="3"/>
  <c r="I42" i="3" s="1"/>
  <c r="J42" i="3" s="1"/>
  <c r="F42" i="3"/>
  <c r="H42" i="3" s="1"/>
  <c r="I41" i="3"/>
  <c r="J41" i="3" s="1"/>
  <c r="K41" i="3" s="1"/>
  <c r="G41" i="3"/>
  <c r="F41" i="3"/>
  <c r="H41" i="3" s="1"/>
  <c r="H40" i="3"/>
  <c r="G40" i="3"/>
  <c r="F40" i="3"/>
  <c r="G39" i="3"/>
  <c r="I39" i="3" s="1"/>
  <c r="J39" i="3" s="1"/>
  <c r="F39" i="3"/>
  <c r="H39" i="3" s="1"/>
  <c r="G38" i="3"/>
  <c r="F38" i="3"/>
  <c r="H38" i="3" s="1"/>
  <c r="H37" i="3"/>
  <c r="G37" i="3"/>
  <c r="F37" i="3"/>
  <c r="H36" i="3"/>
  <c r="G36" i="3"/>
  <c r="F36" i="3"/>
  <c r="G35" i="3"/>
  <c r="F35" i="3"/>
  <c r="H35" i="3" s="1"/>
  <c r="I35" i="3" s="1"/>
  <c r="J35" i="3" s="1"/>
  <c r="G34" i="3"/>
  <c r="F34" i="3"/>
  <c r="H34" i="3" s="1"/>
  <c r="I34" i="3" s="1"/>
  <c r="J34" i="3" s="1"/>
  <c r="K34" i="3" s="1"/>
  <c r="G33" i="3"/>
  <c r="F33" i="3"/>
  <c r="H33" i="3" s="1"/>
  <c r="G32" i="3"/>
  <c r="F32" i="3"/>
  <c r="H32" i="3" s="1"/>
  <c r="I32" i="3" s="1"/>
  <c r="J32" i="3" s="1"/>
  <c r="K32" i="3" s="1"/>
  <c r="G31" i="3"/>
  <c r="F31" i="3"/>
  <c r="H31" i="3" s="1"/>
  <c r="I31" i="3" s="1"/>
  <c r="J31" i="3" s="1"/>
  <c r="K31" i="3" s="1"/>
  <c r="G30" i="3"/>
  <c r="F30" i="3"/>
  <c r="H30" i="3" s="1"/>
  <c r="I30" i="3" s="1"/>
  <c r="J30" i="3" s="1"/>
  <c r="K30" i="3" s="1"/>
  <c r="G29" i="3"/>
  <c r="F29" i="3"/>
  <c r="H29" i="3" s="1"/>
  <c r="I29" i="3" s="1"/>
  <c r="J29" i="3" s="1"/>
  <c r="G28" i="3"/>
  <c r="F28" i="3"/>
  <c r="H28" i="3" s="1"/>
  <c r="I28" i="3" s="1"/>
  <c r="J28" i="3" s="1"/>
  <c r="G27" i="3"/>
  <c r="F27" i="3"/>
  <c r="H27" i="3" s="1"/>
  <c r="I27" i="3" s="1"/>
  <c r="J27" i="3" s="1"/>
  <c r="G26" i="3"/>
  <c r="F26" i="3"/>
  <c r="H26" i="3" s="1"/>
  <c r="H25" i="3"/>
  <c r="G25" i="3"/>
  <c r="I25" i="3" s="1"/>
  <c r="J25" i="3" s="1"/>
  <c r="K25" i="3" s="1"/>
  <c r="F25" i="3"/>
  <c r="H24" i="3"/>
  <c r="I24" i="3" s="1"/>
  <c r="J24" i="3" s="1"/>
  <c r="G24" i="3"/>
  <c r="F24" i="3"/>
  <c r="I23" i="3"/>
  <c r="J23" i="3" s="1"/>
  <c r="H23" i="3"/>
  <c r="G23" i="3"/>
  <c r="F23" i="3"/>
  <c r="G22" i="3"/>
  <c r="F22" i="3"/>
  <c r="H22" i="3" s="1"/>
  <c r="G21" i="3"/>
  <c r="F21" i="3"/>
  <c r="H21" i="3" s="1"/>
  <c r="G20" i="3"/>
  <c r="I20" i="3" s="1"/>
  <c r="J20" i="3" s="1"/>
  <c r="F20" i="3"/>
  <c r="H20" i="3" s="1"/>
  <c r="H19" i="3"/>
  <c r="I19" i="3" s="1"/>
  <c r="J19" i="3" s="1"/>
  <c r="G19" i="3"/>
  <c r="F19" i="3"/>
  <c r="G18" i="3"/>
  <c r="F18" i="3"/>
  <c r="H18" i="3" s="1"/>
  <c r="I18" i="3" s="1"/>
  <c r="J18" i="3" s="1"/>
  <c r="G17" i="3"/>
  <c r="F17" i="3"/>
  <c r="H17" i="3" s="1"/>
  <c r="I17" i="3" s="1"/>
  <c r="J17" i="3" s="1"/>
  <c r="K17" i="3" s="1"/>
  <c r="G16" i="3"/>
  <c r="F16" i="3"/>
  <c r="H16" i="3" s="1"/>
  <c r="I16" i="3" s="1"/>
  <c r="J16" i="3" s="1"/>
  <c r="H15" i="3"/>
  <c r="I15" i="3" s="1"/>
  <c r="J15" i="3" s="1"/>
  <c r="K15" i="3" s="1"/>
  <c r="G15" i="3"/>
  <c r="F15" i="3"/>
  <c r="G14" i="3"/>
  <c r="F14" i="3"/>
  <c r="H14" i="3" s="1"/>
  <c r="G13" i="3"/>
  <c r="F13" i="3"/>
  <c r="H13" i="3" s="1"/>
  <c r="G12" i="3"/>
  <c r="F12" i="3"/>
  <c r="H12" i="3" s="1"/>
  <c r="G11" i="3"/>
  <c r="F11" i="3"/>
  <c r="H11" i="3" s="1"/>
  <c r="H10" i="3"/>
  <c r="G10" i="3"/>
  <c r="F10" i="3"/>
  <c r="G9" i="3"/>
  <c r="I9" i="3" s="1"/>
  <c r="J9" i="3" s="1"/>
  <c r="F9" i="3"/>
  <c r="H9" i="3" s="1"/>
  <c r="G8" i="3"/>
  <c r="F8" i="3"/>
  <c r="H8" i="3" s="1"/>
  <c r="G7" i="3"/>
  <c r="F7" i="3"/>
  <c r="G6" i="3"/>
  <c r="F6" i="3"/>
  <c r="G5" i="3"/>
  <c r="F5" i="3"/>
  <c r="H5" i="3" s="1"/>
  <c r="G4" i="3"/>
  <c r="F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G3" i="3"/>
  <c r="F3" i="3"/>
  <c r="H3" i="3" s="1"/>
  <c r="I3" i="3" s="1"/>
  <c r="J3" i="3" s="1"/>
  <c r="K3" i="3" s="1"/>
  <c r="B88" i="2"/>
  <c r="D88" i="2" s="1"/>
  <c r="I83" i="2"/>
  <c r="H83" i="2"/>
  <c r="G83" i="2"/>
  <c r="I82" i="2"/>
  <c r="J82" i="2" s="1"/>
  <c r="L82" i="2" s="1"/>
  <c r="M82" i="2" s="1"/>
  <c r="H82" i="2"/>
  <c r="G82" i="2"/>
  <c r="I81" i="2"/>
  <c r="H81" i="2"/>
  <c r="G81" i="2"/>
  <c r="I80" i="2"/>
  <c r="J80" i="2" s="1"/>
  <c r="L80" i="2" s="1"/>
  <c r="H80" i="2"/>
  <c r="G80" i="2"/>
  <c r="I79" i="2"/>
  <c r="H79" i="2"/>
  <c r="J79" i="2" s="1"/>
  <c r="L79" i="2" s="1"/>
  <c r="M79" i="2" s="1"/>
  <c r="G79" i="2"/>
  <c r="H78" i="2"/>
  <c r="G78" i="2"/>
  <c r="L77" i="2"/>
  <c r="M77" i="2" s="1"/>
  <c r="I77" i="2"/>
  <c r="H77" i="2"/>
  <c r="J77" i="2" s="1"/>
  <c r="G77" i="2"/>
  <c r="J76" i="2"/>
  <c r="L76" i="2" s="1"/>
  <c r="M76" i="2" s="1"/>
  <c r="I76" i="2"/>
  <c r="H76" i="2"/>
  <c r="G76" i="2"/>
  <c r="L75" i="2"/>
  <c r="M75" i="2" s="1"/>
  <c r="I75" i="2"/>
  <c r="H75" i="2"/>
  <c r="J75" i="2" s="1"/>
  <c r="G75" i="2"/>
  <c r="I74" i="2"/>
  <c r="H74" i="2"/>
  <c r="J74" i="2" s="1"/>
  <c r="L74" i="2" s="1"/>
  <c r="G74" i="2"/>
  <c r="M74" i="2" s="1"/>
  <c r="I73" i="2"/>
  <c r="H73" i="2"/>
  <c r="J73" i="2" s="1"/>
  <c r="L73" i="2" s="1"/>
  <c r="M73" i="2" s="1"/>
  <c r="G73" i="2"/>
  <c r="H72" i="2"/>
  <c r="G72" i="2"/>
  <c r="I71" i="2"/>
  <c r="H71" i="2"/>
  <c r="G71" i="2"/>
  <c r="I70" i="2"/>
  <c r="J70" i="2" s="1"/>
  <c r="L70" i="2" s="1"/>
  <c r="M70" i="2" s="1"/>
  <c r="H70" i="2"/>
  <c r="G70" i="2"/>
  <c r="I69" i="2"/>
  <c r="H69" i="2"/>
  <c r="G69" i="2"/>
  <c r="I68" i="2"/>
  <c r="J68" i="2" s="1"/>
  <c r="L68" i="2" s="1"/>
  <c r="H68" i="2"/>
  <c r="G68" i="2"/>
  <c r="I67" i="2"/>
  <c r="H67" i="2"/>
  <c r="J67" i="2" s="1"/>
  <c r="L67" i="2" s="1"/>
  <c r="M67" i="2" s="1"/>
  <c r="G67" i="2"/>
  <c r="H66" i="2"/>
  <c r="G66" i="2"/>
  <c r="L65" i="2"/>
  <c r="M65" i="2" s="1"/>
  <c r="I65" i="2"/>
  <c r="H65" i="2"/>
  <c r="J65" i="2" s="1"/>
  <c r="G65" i="2"/>
  <c r="J64" i="2"/>
  <c r="L64" i="2" s="1"/>
  <c r="M64" i="2" s="1"/>
  <c r="I64" i="2"/>
  <c r="H64" i="2"/>
  <c r="G64" i="2"/>
  <c r="L63" i="2"/>
  <c r="M63" i="2" s="1"/>
  <c r="I63" i="2"/>
  <c r="H63" i="2"/>
  <c r="J63" i="2" s="1"/>
  <c r="G63" i="2"/>
  <c r="I62" i="2"/>
  <c r="H62" i="2"/>
  <c r="J62" i="2" s="1"/>
  <c r="L62" i="2" s="1"/>
  <c r="G62" i="2"/>
  <c r="M62" i="2" s="1"/>
  <c r="I61" i="2"/>
  <c r="H61" i="2"/>
  <c r="J61" i="2" s="1"/>
  <c r="L61" i="2" s="1"/>
  <c r="M61" i="2" s="1"/>
  <c r="G61" i="2"/>
  <c r="H60" i="2"/>
  <c r="G60" i="2"/>
  <c r="I59" i="2"/>
  <c r="H59" i="2"/>
  <c r="G59" i="2"/>
  <c r="I58" i="2"/>
  <c r="J58" i="2" s="1"/>
  <c r="L58" i="2" s="1"/>
  <c r="M58" i="2" s="1"/>
  <c r="H58" i="2"/>
  <c r="G58" i="2"/>
  <c r="I57" i="2"/>
  <c r="H57" i="2"/>
  <c r="G57" i="2"/>
  <c r="I56" i="2"/>
  <c r="J56" i="2" s="1"/>
  <c r="L56" i="2" s="1"/>
  <c r="H56" i="2"/>
  <c r="G56" i="2"/>
  <c r="I55" i="2"/>
  <c r="H55" i="2"/>
  <c r="J55" i="2" s="1"/>
  <c r="L55" i="2" s="1"/>
  <c r="M55" i="2" s="1"/>
  <c r="G55" i="2"/>
  <c r="H54" i="2"/>
  <c r="G54" i="2"/>
  <c r="L53" i="2"/>
  <c r="M53" i="2" s="1"/>
  <c r="I53" i="2"/>
  <c r="H53" i="2"/>
  <c r="J53" i="2" s="1"/>
  <c r="G53" i="2"/>
  <c r="J52" i="2"/>
  <c r="L52" i="2" s="1"/>
  <c r="M52" i="2" s="1"/>
  <c r="I52" i="2"/>
  <c r="H52" i="2"/>
  <c r="G52" i="2"/>
  <c r="L51" i="2"/>
  <c r="M51" i="2" s="1"/>
  <c r="I51" i="2"/>
  <c r="H51" i="2"/>
  <c r="J51" i="2" s="1"/>
  <c r="G51" i="2"/>
  <c r="I50" i="2"/>
  <c r="H50" i="2"/>
  <c r="J50" i="2" s="1"/>
  <c r="L50" i="2" s="1"/>
  <c r="G50" i="2"/>
  <c r="M50" i="2" s="1"/>
  <c r="I49" i="2"/>
  <c r="H49" i="2"/>
  <c r="J49" i="2" s="1"/>
  <c r="L49" i="2" s="1"/>
  <c r="M49" i="2" s="1"/>
  <c r="G49" i="2"/>
  <c r="H48" i="2"/>
  <c r="G48" i="2"/>
  <c r="I47" i="2"/>
  <c r="H47" i="2"/>
  <c r="G47" i="2"/>
  <c r="I46" i="2"/>
  <c r="J46" i="2" s="1"/>
  <c r="L46" i="2" s="1"/>
  <c r="M46" i="2" s="1"/>
  <c r="H46" i="2"/>
  <c r="G46" i="2"/>
  <c r="I45" i="2"/>
  <c r="H45" i="2"/>
  <c r="G45" i="2"/>
  <c r="I44" i="2"/>
  <c r="J44" i="2" s="1"/>
  <c r="L44" i="2" s="1"/>
  <c r="H44" i="2"/>
  <c r="G44" i="2"/>
  <c r="M44" i="2" s="1"/>
  <c r="I43" i="2"/>
  <c r="H43" i="2"/>
  <c r="J43" i="2" s="1"/>
  <c r="L43" i="2" s="1"/>
  <c r="M43" i="2" s="1"/>
  <c r="G43" i="2"/>
  <c r="H42" i="2"/>
  <c r="G42" i="2"/>
  <c r="L41" i="2"/>
  <c r="M41" i="2" s="1"/>
  <c r="I41" i="2"/>
  <c r="H41" i="2"/>
  <c r="J41" i="2" s="1"/>
  <c r="G41" i="2"/>
  <c r="J40" i="2"/>
  <c r="L40" i="2" s="1"/>
  <c r="M40" i="2" s="1"/>
  <c r="I40" i="2"/>
  <c r="H40" i="2"/>
  <c r="G40" i="2"/>
  <c r="L39" i="2"/>
  <c r="M39" i="2" s="1"/>
  <c r="I39" i="2"/>
  <c r="H39" i="2"/>
  <c r="J39" i="2" s="1"/>
  <c r="G39" i="2"/>
  <c r="I38" i="2"/>
  <c r="H38" i="2"/>
  <c r="J38" i="2" s="1"/>
  <c r="L38" i="2" s="1"/>
  <c r="G38" i="2"/>
  <c r="I37" i="2"/>
  <c r="H37" i="2"/>
  <c r="J37" i="2" s="1"/>
  <c r="L37" i="2" s="1"/>
  <c r="M37" i="2" s="1"/>
  <c r="G37" i="2"/>
  <c r="H36" i="2"/>
  <c r="G36" i="2"/>
  <c r="I35" i="2"/>
  <c r="H35" i="2"/>
  <c r="G35" i="2"/>
  <c r="I34" i="2"/>
  <c r="J34" i="2" s="1"/>
  <c r="L34" i="2" s="1"/>
  <c r="M34" i="2" s="1"/>
  <c r="H34" i="2"/>
  <c r="G34" i="2"/>
  <c r="I33" i="2"/>
  <c r="H33" i="2"/>
  <c r="G33" i="2"/>
  <c r="I32" i="2"/>
  <c r="J32" i="2" s="1"/>
  <c r="L32" i="2" s="1"/>
  <c r="H32" i="2"/>
  <c r="G32" i="2"/>
  <c r="M32" i="2" s="1"/>
  <c r="I31" i="2"/>
  <c r="H31" i="2"/>
  <c r="J31" i="2" s="1"/>
  <c r="L31" i="2" s="1"/>
  <c r="M31" i="2" s="1"/>
  <c r="G31" i="2"/>
  <c r="H30" i="2"/>
  <c r="G30" i="2"/>
  <c r="L29" i="2"/>
  <c r="M29" i="2" s="1"/>
  <c r="I29" i="2"/>
  <c r="H29" i="2"/>
  <c r="J29" i="2" s="1"/>
  <c r="G29" i="2"/>
  <c r="J28" i="2"/>
  <c r="L28" i="2" s="1"/>
  <c r="M28" i="2" s="1"/>
  <c r="I28" i="2"/>
  <c r="H28" i="2"/>
  <c r="G28" i="2"/>
  <c r="L27" i="2"/>
  <c r="M27" i="2" s="1"/>
  <c r="I27" i="2"/>
  <c r="H27" i="2"/>
  <c r="J27" i="2" s="1"/>
  <c r="G27" i="2"/>
  <c r="I26" i="2"/>
  <c r="H26" i="2"/>
  <c r="J26" i="2" s="1"/>
  <c r="L26" i="2" s="1"/>
  <c r="G26" i="2"/>
  <c r="M26" i="2" s="1"/>
  <c r="I25" i="2"/>
  <c r="H25" i="2"/>
  <c r="J25" i="2" s="1"/>
  <c r="L25" i="2" s="1"/>
  <c r="M25" i="2" s="1"/>
  <c r="G25" i="2"/>
  <c r="H24" i="2"/>
  <c r="G24" i="2"/>
  <c r="I23" i="2"/>
  <c r="H23" i="2"/>
  <c r="G23" i="2"/>
  <c r="I22" i="2"/>
  <c r="J22" i="2" s="1"/>
  <c r="L22" i="2" s="1"/>
  <c r="M22" i="2" s="1"/>
  <c r="H22" i="2"/>
  <c r="G22" i="2"/>
  <c r="I21" i="2"/>
  <c r="H21" i="2"/>
  <c r="G21" i="2"/>
  <c r="I20" i="2"/>
  <c r="J20" i="2" s="1"/>
  <c r="L20" i="2" s="1"/>
  <c r="H20" i="2"/>
  <c r="G20" i="2"/>
  <c r="M20" i="2" s="1"/>
  <c r="I19" i="2"/>
  <c r="H19" i="2"/>
  <c r="J19" i="2" s="1"/>
  <c r="L19" i="2" s="1"/>
  <c r="M19" i="2" s="1"/>
  <c r="G19" i="2"/>
  <c r="H18" i="2"/>
  <c r="G18" i="2"/>
  <c r="L17" i="2"/>
  <c r="M17" i="2" s="1"/>
  <c r="I17" i="2"/>
  <c r="H17" i="2"/>
  <c r="J17" i="2" s="1"/>
  <c r="G17" i="2"/>
  <c r="J16" i="2"/>
  <c r="L16" i="2" s="1"/>
  <c r="M16" i="2" s="1"/>
  <c r="I16" i="2"/>
  <c r="H16" i="2"/>
  <c r="G16" i="2"/>
  <c r="L15" i="2"/>
  <c r="M15" i="2" s="1"/>
  <c r="I15" i="2"/>
  <c r="H15" i="2"/>
  <c r="J15" i="2" s="1"/>
  <c r="G15" i="2"/>
  <c r="I14" i="2"/>
  <c r="H14" i="2"/>
  <c r="J14" i="2" s="1"/>
  <c r="L14" i="2" s="1"/>
  <c r="G14" i="2"/>
  <c r="I13" i="2"/>
  <c r="H13" i="2"/>
  <c r="J13" i="2" s="1"/>
  <c r="L13" i="2" s="1"/>
  <c r="M13" i="2" s="1"/>
  <c r="G13" i="2"/>
  <c r="H12" i="2"/>
  <c r="G12" i="2"/>
  <c r="I11" i="2"/>
  <c r="H11" i="2"/>
  <c r="G11" i="2"/>
  <c r="I10" i="2"/>
  <c r="J10" i="2" s="1"/>
  <c r="L10" i="2" s="1"/>
  <c r="M10" i="2" s="1"/>
  <c r="H10" i="2"/>
  <c r="G10" i="2"/>
  <c r="I9" i="2"/>
  <c r="H9" i="2"/>
  <c r="G9" i="2"/>
  <c r="I8" i="2"/>
  <c r="J8" i="2" s="1"/>
  <c r="L8" i="2" s="1"/>
  <c r="H8" i="2"/>
  <c r="G8" i="2"/>
  <c r="I7" i="2"/>
  <c r="H7" i="2"/>
  <c r="J7" i="2" s="1"/>
  <c r="L7" i="2" s="1"/>
  <c r="M7" i="2" s="1"/>
  <c r="G7" i="2"/>
  <c r="H6" i="2"/>
  <c r="G6" i="2"/>
  <c r="L5" i="2"/>
  <c r="M5" i="2" s="1"/>
  <c r="I5" i="2"/>
  <c r="H5" i="2"/>
  <c r="J5" i="2" s="1"/>
  <c r="G5" i="2"/>
  <c r="J4" i="2"/>
  <c r="L4" i="2" s="1"/>
  <c r="M4" i="2" s="1"/>
  <c r="I4" i="2"/>
  <c r="H4" i="2"/>
  <c r="G4" i="2"/>
  <c r="L3" i="2"/>
  <c r="M3" i="2" s="1"/>
  <c r="I3" i="2"/>
  <c r="H3" i="2"/>
  <c r="J3" i="2" s="1"/>
  <c r="G3" i="2"/>
  <c r="M62" i="1"/>
  <c r="F62" i="1"/>
  <c r="E62" i="1"/>
  <c r="D62" i="1"/>
  <c r="H62" i="1" s="1"/>
  <c r="C62" i="1"/>
  <c r="G53" i="1"/>
  <c r="F53" i="1"/>
  <c r="H52" i="1"/>
  <c r="G52" i="1"/>
  <c r="I52" i="1" s="1"/>
  <c r="J52" i="1" s="1"/>
  <c r="K52" i="1" s="1"/>
  <c r="F52" i="1"/>
  <c r="G51" i="1"/>
  <c r="F51" i="1"/>
  <c r="G50" i="1"/>
  <c r="F50" i="1"/>
  <c r="H50" i="1" s="1"/>
  <c r="I50" i="1" s="1"/>
  <c r="J50" i="1" s="1"/>
  <c r="K50" i="1" s="1"/>
  <c r="G49" i="1"/>
  <c r="F49" i="1"/>
  <c r="H48" i="1"/>
  <c r="I48" i="1" s="1"/>
  <c r="J48" i="1" s="1"/>
  <c r="K48" i="1" s="1"/>
  <c r="G48" i="1"/>
  <c r="F48" i="1"/>
  <c r="H47" i="1"/>
  <c r="I47" i="1" s="1"/>
  <c r="J47" i="1" s="1"/>
  <c r="K47" i="1" s="1"/>
  <c r="G47" i="1"/>
  <c r="F47" i="1"/>
  <c r="I46" i="1"/>
  <c r="J46" i="1" s="1"/>
  <c r="K46" i="1" s="1"/>
  <c r="H46" i="1"/>
  <c r="G46" i="1"/>
  <c r="F46" i="1"/>
  <c r="I45" i="1"/>
  <c r="J45" i="1" s="1"/>
  <c r="K45" i="1" s="1"/>
  <c r="H45" i="1"/>
  <c r="G45" i="1"/>
  <c r="F45" i="1"/>
  <c r="H44" i="1"/>
  <c r="I44" i="1" s="1"/>
  <c r="J44" i="1" s="1"/>
  <c r="G44" i="1"/>
  <c r="F44" i="1"/>
  <c r="K44" i="1" s="1"/>
  <c r="H43" i="1"/>
  <c r="I43" i="1" s="1"/>
  <c r="J43" i="1" s="1"/>
  <c r="G43" i="1"/>
  <c r="F43" i="1"/>
  <c r="H42" i="1"/>
  <c r="G42" i="1"/>
  <c r="I42" i="1" s="1"/>
  <c r="J42" i="1" s="1"/>
  <c r="F42" i="1"/>
  <c r="K42" i="1" s="1"/>
  <c r="H41" i="1"/>
  <c r="G41" i="1"/>
  <c r="I41" i="1" s="1"/>
  <c r="J41" i="1" s="1"/>
  <c r="K41" i="1" s="1"/>
  <c r="F41" i="1"/>
  <c r="G40" i="1"/>
  <c r="F40" i="1"/>
  <c r="G39" i="1"/>
  <c r="F39" i="1"/>
  <c r="G38" i="1"/>
  <c r="F38" i="1"/>
  <c r="H37" i="1"/>
  <c r="I37" i="1" s="1"/>
  <c r="J37" i="1" s="1"/>
  <c r="K37" i="1" s="1"/>
  <c r="G37" i="1"/>
  <c r="F37" i="1"/>
  <c r="G36" i="1"/>
  <c r="F36" i="1"/>
  <c r="I35" i="1"/>
  <c r="J35" i="1" s="1"/>
  <c r="K35" i="1" s="1"/>
  <c r="H35" i="1"/>
  <c r="G35" i="1"/>
  <c r="F35" i="1"/>
  <c r="H34" i="1"/>
  <c r="I34" i="1" s="1"/>
  <c r="J34" i="1" s="1"/>
  <c r="G34" i="1"/>
  <c r="F34" i="1"/>
  <c r="H33" i="1"/>
  <c r="I33" i="1" s="1"/>
  <c r="J33" i="1" s="1"/>
  <c r="G33" i="1"/>
  <c r="F33" i="1"/>
  <c r="K33" i="1" s="1"/>
  <c r="I32" i="1"/>
  <c r="J32" i="1" s="1"/>
  <c r="H32" i="1"/>
  <c r="G32" i="1"/>
  <c r="F32" i="1"/>
  <c r="K32" i="1" s="1"/>
  <c r="H31" i="1"/>
  <c r="G31" i="1"/>
  <c r="I31" i="1" s="1"/>
  <c r="J31" i="1" s="1"/>
  <c r="F31" i="1"/>
  <c r="K31" i="1" s="1"/>
  <c r="H30" i="1"/>
  <c r="I30" i="1" s="1"/>
  <c r="J30" i="1" s="1"/>
  <c r="K30" i="1" s="1"/>
  <c r="G30" i="1"/>
  <c r="F30" i="1"/>
  <c r="G29" i="1"/>
  <c r="F29" i="1"/>
  <c r="H29" i="1" s="1"/>
  <c r="H28" i="1"/>
  <c r="G28" i="1"/>
  <c r="I28" i="1" s="1"/>
  <c r="J28" i="1" s="1"/>
  <c r="K28" i="1" s="1"/>
  <c r="F28" i="1"/>
  <c r="G27" i="1"/>
  <c r="F27" i="1"/>
  <c r="G26" i="1"/>
  <c r="F26" i="1"/>
  <c r="H26" i="1" s="1"/>
  <c r="I26" i="1" s="1"/>
  <c r="J26" i="1" s="1"/>
  <c r="K26" i="1" s="1"/>
  <c r="G25" i="1"/>
  <c r="F25" i="1"/>
  <c r="H24" i="1"/>
  <c r="I24" i="1" s="1"/>
  <c r="J24" i="1" s="1"/>
  <c r="K24" i="1" s="1"/>
  <c r="G24" i="1"/>
  <c r="F24" i="1"/>
  <c r="H23" i="1"/>
  <c r="I23" i="1" s="1"/>
  <c r="J23" i="1" s="1"/>
  <c r="K23" i="1" s="1"/>
  <c r="G23" i="1"/>
  <c r="F23" i="1"/>
  <c r="I22" i="1"/>
  <c r="J22" i="1" s="1"/>
  <c r="K22" i="1" s="1"/>
  <c r="H22" i="1"/>
  <c r="G22" i="1"/>
  <c r="F22" i="1"/>
  <c r="I21" i="1"/>
  <c r="J21" i="1" s="1"/>
  <c r="K21" i="1" s="1"/>
  <c r="H21" i="1"/>
  <c r="G21" i="1"/>
  <c r="F21" i="1"/>
  <c r="H20" i="1"/>
  <c r="I20" i="1" s="1"/>
  <c r="J20" i="1" s="1"/>
  <c r="G20" i="1"/>
  <c r="F20" i="1"/>
  <c r="K20" i="1" s="1"/>
  <c r="H19" i="1"/>
  <c r="I19" i="1" s="1"/>
  <c r="J19" i="1" s="1"/>
  <c r="G19" i="1"/>
  <c r="F19" i="1"/>
  <c r="K19" i="1" s="1"/>
  <c r="H18" i="1"/>
  <c r="G18" i="1"/>
  <c r="I18" i="1" s="1"/>
  <c r="J18" i="1" s="1"/>
  <c r="F18" i="1"/>
  <c r="H17" i="1"/>
  <c r="G17" i="1"/>
  <c r="I17" i="1" s="1"/>
  <c r="J17" i="1" s="1"/>
  <c r="K17" i="1" s="1"/>
  <c r="F17" i="1"/>
  <c r="G16" i="1"/>
  <c r="F16" i="1"/>
  <c r="G15" i="1"/>
  <c r="F15" i="1"/>
  <c r="H15" i="1" s="1"/>
  <c r="I15" i="1" s="1"/>
  <c r="J15" i="1" s="1"/>
  <c r="K15" i="1" s="1"/>
  <c r="G14" i="1"/>
  <c r="F14" i="1"/>
  <c r="H13" i="1"/>
  <c r="I13" i="1" s="1"/>
  <c r="J13" i="1" s="1"/>
  <c r="K13" i="1" s="1"/>
  <c r="G13" i="1"/>
  <c r="F13" i="1"/>
  <c r="G12" i="1"/>
  <c r="F12" i="1"/>
  <c r="H12" i="1" s="1"/>
  <c r="I12" i="1" s="1"/>
  <c r="J12" i="1" s="1"/>
  <c r="K12" i="1" s="1"/>
  <c r="I11" i="1"/>
  <c r="J11" i="1" s="1"/>
  <c r="K11" i="1" s="1"/>
  <c r="H11" i="1"/>
  <c r="G11" i="1"/>
  <c r="F11" i="1"/>
  <c r="H10" i="1"/>
  <c r="I10" i="1" s="1"/>
  <c r="J10" i="1" s="1"/>
  <c r="K10" i="1" s="1"/>
  <c r="G10" i="1"/>
  <c r="F10" i="1"/>
  <c r="H9" i="1"/>
  <c r="I9" i="1" s="1"/>
  <c r="J9" i="1" s="1"/>
  <c r="G9" i="1"/>
  <c r="F9" i="1"/>
  <c r="I8" i="1"/>
  <c r="J8" i="1" s="1"/>
  <c r="H8" i="1"/>
  <c r="G8" i="1"/>
  <c r="F8" i="1"/>
  <c r="H7" i="1"/>
  <c r="G7" i="1"/>
  <c r="I7" i="1" s="1"/>
  <c r="J7" i="1" s="1"/>
  <c r="F7" i="1"/>
  <c r="H6" i="1"/>
  <c r="I6" i="1" s="1"/>
  <c r="J6" i="1" s="1"/>
  <c r="K6" i="1" s="1"/>
  <c r="G6" i="1"/>
  <c r="F6" i="1"/>
  <c r="G5" i="1"/>
  <c r="F5" i="1"/>
  <c r="H4" i="1"/>
  <c r="G4" i="1"/>
  <c r="I4" i="1" s="1"/>
  <c r="J4" i="1" s="1"/>
  <c r="K4" i="1" s="1"/>
  <c r="F4" i="1"/>
  <c r="G3" i="1"/>
  <c r="F3" i="1"/>
  <c r="G122" i="5" l="1"/>
  <c r="I122" i="5" s="1"/>
  <c r="J122" i="5" s="1"/>
  <c r="K122" i="5" s="1"/>
  <c r="N122" i="5" s="1"/>
  <c r="O122" i="5" s="1"/>
  <c r="I43" i="5"/>
  <c r="J43" i="5" s="1"/>
  <c r="K43" i="5" s="1"/>
  <c r="I51" i="5"/>
  <c r="J51" i="5" s="1"/>
  <c r="K51" i="5" s="1"/>
  <c r="I80" i="5"/>
  <c r="J80" i="5" s="1"/>
  <c r="K80" i="5" s="1"/>
  <c r="K3" i="5"/>
  <c r="I14" i="5"/>
  <c r="J14" i="5" s="1"/>
  <c r="I62" i="5"/>
  <c r="J62" i="5" s="1"/>
  <c r="K62" i="5" s="1"/>
  <c r="I91" i="5"/>
  <c r="J91" i="5" s="1"/>
  <c r="K91" i="5" s="1"/>
  <c r="H58" i="5"/>
  <c r="I58" i="5" s="1"/>
  <c r="J58" i="5" s="1"/>
  <c r="K58" i="5" s="1"/>
  <c r="I19" i="5"/>
  <c r="J19" i="5" s="1"/>
  <c r="K19" i="5" s="1"/>
  <c r="I46" i="5"/>
  <c r="J46" i="5" s="1"/>
  <c r="K46" i="5" s="1"/>
  <c r="I87" i="5"/>
  <c r="J87" i="5" s="1"/>
  <c r="K87" i="5" s="1"/>
  <c r="H7" i="5"/>
  <c r="I7" i="5" s="1"/>
  <c r="J7" i="5" s="1"/>
  <c r="K7" i="5" s="1"/>
  <c r="I15" i="5"/>
  <c r="J15" i="5" s="1"/>
  <c r="K15" i="5" s="1"/>
  <c r="K67" i="5"/>
  <c r="H71" i="5"/>
  <c r="I71" i="5" s="1"/>
  <c r="J71" i="5" s="1"/>
  <c r="K71" i="5" s="1"/>
  <c r="I27" i="5"/>
  <c r="J27" i="5" s="1"/>
  <c r="I11" i="5"/>
  <c r="J11" i="5" s="1"/>
  <c r="K11" i="5" s="1"/>
  <c r="H51" i="5"/>
  <c r="I39" i="5"/>
  <c r="J39" i="5" s="1"/>
  <c r="K39" i="5" s="1"/>
  <c r="I47" i="5"/>
  <c r="J47" i="5" s="1"/>
  <c r="K47" i="5" s="1"/>
  <c r="I52" i="5"/>
  <c r="J52" i="5" s="1"/>
  <c r="K52" i="5" s="1"/>
  <c r="I35" i="5"/>
  <c r="J35" i="5" s="1"/>
  <c r="K35" i="5" s="1"/>
  <c r="I56" i="5"/>
  <c r="J56" i="5" s="1"/>
  <c r="K56" i="5" s="1"/>
  <c r="I18" i="5"/>
  <c r="J18" i="5" s="1"/>
  <c r="K18" i="5" s="1"/>
  <c r="K49" i="5"/>
  <c r="I74" i="5"/>
  <c r="J74" i="5" s="1"/>
  <c r="K74" i="5" s="1"/>
  <c r="I86" i="5"/>
  <c r="J86" i="5" s="1"/>
  <c r="I103" i="4"/>
  <c r="J103" i="4" s="1"/>
  <c r="K103" i="4" s="1"/>
  <c r="I9" i="4"/>
  <c r="J9" i="4" s="1"/>
  <c r="K9" i="4" s="1"/>
  <c r="I13" i="4"/>
  <c r="J13" i="4" s="1"/>
  <c r="I78" i="4"/>
  <c r="J78" i="4" s="1"/>
  <c r="K86" i="4"/>
  <c r="I90" i="4"/>
  <c r="J90" i="4" s="1"/>
  <c r="K90" i="4" s="1"/>
  <c r="I20" i="4"/>
  <c r="J20" i="4" s="1"/>
  <c r="K20" i="4" s="1"/>
  <c r="I63" i="4"/>
  <c r="J63" i="4" s="1"/>
  <c r="K63" i="4" s="1"/>
  <c r="I67" i="4"/>
  <c r="J67" i="4" s="1"/>
  <c r="K67" i="4" s="1"/>
  <c r="I75" i="4"/>
  <c r="J75" i="4" s="1"/>
  <c r="K75" i="4" s="1"/>
  <c r="I82" i="4"/>
  <c r="J82" i="4" s="1"/>
  <c r="K82" i="4" s="1"/>
  <c r="K111" i="4"/>
  <c r="I39" i="4"/>
  <c r="J39" i="4" s="1"/>
  <c r="K39" i="4" s="1"/>
  <c r="I47" i="4"/>
  <c r="J47" i="4" s="1"/>
  <c r="I91" i="4"/>
  <c r="J91" i="4" s="1"/>
  <c r="H14" i="4"/>
  <c r="I14" i="4" s="1"/>
  <c r="J14" i="4" s="1"/>
  <c r="K14" i="4" s="1"/>
  <c r="I79" i="4"/>
  <c r="J79" i="4" s="1"/>
  <c r="K79" i="4" s="1"/>
  <c r="I99" i="4"/>
  <c r="J99" i="4" s="1"/>
  <c r="K99" i="4" s="1"/>
  <c r="K65" i="4"/>
  <c r="I69" i="4"/>
  <c r="J69" i="4" s="1"/>
  <c r="K69" i="4" s="1"/>
  <c r="I18" i="4"/>
  <c r="J18" i="4" s="1"/>
  <c r="K18" i="4" s="1"/>
  <c r="I31" i="4"/>
  <c r="J31" i="4" s="1"/>
  <c r="I8" i="4"/>
  <c r="J8" i="4" s="1"/>
  <c r="I66" i="4"/>
  <c r="J66" i="4" s="1"/>
  <c r="K15" i="4"/>
  <c r="I70" i="4"/>
  <c r="J70" i="4" s="1"/>
  <c r="K70" i="4" s="1"/>
  <c r="I74" i="4"/>
  <c r="J74" i="4" s="1"/>
  <c r="K77" i="4"/>
  <c r="I81" i="4"/>
  <c r="J81" i="4" s="1"/>
  <c r="K81" i="4" s="1"/>
  <c r="K101" i="4"/>
  <c r="K110" i="4"/>
  <c r="K78" i="4"/>
  <c r="I22" i="3"/>
  <c r="J22" i="3" s="1"/>
  <c r="K22" i="3" s="1"/>
  <c r="I87" i="3"/>
  <c r="J87" i="3" s="1"/>
  <c r="K87" i="3" s="1"/>
  <c r="I107" i="3"/>
  <c r="J107" i="3" s="1"/>
  <c r="I74" i="3"/>
  <c r="J74" i="3" s="1"/>
  <c r="K74" i="3" s="1"/>
  <c r="I12" i="3"/>
  <c r="J12" i="3" s="1"/>
  <c r="K12" i="3" s="1"/>
  <c r="I21" i="3"/>
  <c r="J21" i="3" s="1"/>
  <c r="K21" i="3" s="1"/>
  <c r="I51" i="3"/>
  <c r="J51" i="3" s="1"/>
  <c r="K51" i="3" s="1"/>
  <c r="H110" i="3"/>
  <c r="I110" i="3" s="1"/>
  <c r="J110" i="3" s="1"/>
  <c r="K110" i="3" s="1"/>
  <c r="H48" i="3"/>
  <c r="I48" i="3" s="1"/>
  <c r="J48" i="3" s="1"/>
  <c r="K48" i="3" s="1"/>
  <c r="I68" i="3"/>
  <c r="J68" i="3" s="1"/>
  <c r="K68" i="3" s="1"/>
  <c r="I8" i="3"/>
  <c r="J8" i="3" s="1"/>
  <c r="K8" i="3" s="1"/>
  <c r="I36" i="3"/>
  <c r="J36" i="3" s="1"/>
  <c r="I55" i="3"/>
  <c r="J55" i="3" s="1"/>
  <c r="I59" i="3"/>
  <c r="J59" i="3" s="1"/>
  <c r="I13" i="3"/>
  <c r="J13" i="3" s="1"/>
  <c r="K13" i="3" s="1"/>
  <c r="I33" i="3"/>
  <c r="J33" i="3" s="1"/>
  <c r="K45" i="3"/>
  <c r="I84" i="3"/>
  <c r="J84" i="3" s="1"/>
  <c r="I37" i="3"/>
  <c r="J37" i="3" s="1"/>
  <c r="K37" i="3" s="1"/>
  <c r="I60" i="3"/>
  <c r="J60" i="3" s="1"/>
  <c r="K60" i="3" s="1"/>
  <c r="I73" i="3"/>
  <c r="J73" i="3" s="1"/>
  <c r="K73" i="3" s="1"/>
  <c r="K19" i="3"/>
  <c r="K84" i="3"/>
  <c r="I10" i="3"/>
  <c r="J10" i="3" s="1"/>
  <c r="K10" i="3" s="1"/>
  <c r="H77" i="3"/>
  <c r="I77" i="3" s="1"/>
  <c r="J77" i="3" s="1"/>
  <c r="K77" i="3" s="1"/>
  <c r="I5" i="3"/>
  <c r="J5" i="3" s="1"/>
  <c r="K5" i="3" s="1"/>
  <c r="I61" i="3"/>
  <c r="J61" i="3" s="1"/>
  <c r="I11" i="3"/>
  <c r="J11" i="3" s="1"/>
  <c r="K94" i="3"/>
  <c r="H122" i="3"/>
  <c r="K28" i="3"/>
  <c r="I102" i="3"/>
  <c r="J102" i="3" s="1"/>
  <c r="K102" i="3" s="1"/>
  <c r="G62" i="1"/>
  <c r="I62" i="1" s="1"/>
  <c r="J62" i="1" s="1"/>
  <c r="K62" i="1" s="1"/>
  <c r="N62" i="1" s="1"/>
  <c r="O62" i="1" s="1"/>
  <c r="I14" i="1"/>
  <c r="J14" i="1" s="1"/>
  <c r="K14" i="1" s="1"/>
  <c r="K7" i="1"/>
  <c r="M8" i="2"/>
  <c r="K27" i="3"/>
  <c r="M78" i="2"/>
  <c r="K57" i="3"/>
  <c r="K49" i="1"/>
  <c r="J24" i="2"/>
  <c r="L24" i="2" s="1"/>
  <c r="M36" i="2"/>
  <c r="K36" i="1"/>
  <c r="M24" i="2"/>
  <c r="K8" i="1"/>
  <c r="I16" i="1"/>
  <c r="J16" i="1" s="1"/>
  <c r="K16" i="1" s="1"/>
  <c r="M30" i="2"/>
  <c r="J36" i="2"/>
  <c r="L36" i="2" s="1"/>
  <c r="I29" i="1"/>
  <c r="J29" i="1" s="1"/>
  <c r="M56" i="2"/>
  <c r="M60" i="2"/>
  <c r="I3" i="1"/>
  <c r="J3" i="1" s="1"/>
  <c r="K3" i="1" s="1"/>
  <c r="M14" i="2"/>
  <c r="J60" i="2"/>
  <c r="L60" i="2" s="1"/>
  <c r="M68" i="2"/>
  <c r="K34" i="1"/>
  <c r="K43" i="1"/>
  <c r="J72" i="2"/>
  <c r="L72" i="2" s="1"/>
  <c r="M72" i="2" s="1"/>
  <c r="M80" i="2"/>
  <c r="K29" i="3"/>
  <c r="K9" i="1"/>
  <c r="K18" i="1"/>
  <c r="M38" i="2"/>
  <c r="K18" i="3"/>
  <c r="M42" i="2"/>
  <c r="H5" i="1"/>
  <c r="I5" i="1" s="1"/>
  <c r="J5" i="1" s="1"/>
  <c r="K5" i="1" s="1"/>
  <c r="H16" i="1"/>
  <c r="H40" i="1"/>
  <c r="I40" i="1" s="1"/>
  <c r="J40" i="1" s="1"/>
  <c r="K40" i="1" s="1"/>
  <c r="H53" i="1"/>
  <c r="I53" i="1" s="1"/>
  <c r="J53" i="1" s="1"/>
  <c r="K53" i="1" s="1"/>
  <c r="C88" i="2"/>
  <c r="E88" i="2" s="1"/>
  <c r="K20" i="3"/>
  <c r="K35" i="3"/>
  <c r="H3" i="1"/>
  <c r="H14" i="1"/>
  <c r="H27" i="1"/>
  <c r="I27" i="1" s="1"/>
  <c r="J27" i="1" s="1"/>
  <c r="K27" i="1" s="1"/>
  <c r="H38" i="1"/>
  <c r="I38" i="1" s="1"/>
  <c r="J38" i="1" s="1"/>
  <c r="K38" i="1" s="1"/>
  <c r="H51" i="1"/>
  <c r="I51" i="1" s="1"/>
  <c r="J51" i="1" s="1"/>
  <c r="K51" i="1" s="1"/>
  <c r="I12" i="2"/>
  <c r="J12" i="2" s="1"/>
  <c r="L12" i="2" s="1"/>
  <c r="M12" i="2" s="1"/>
  <c r="I24" i="2"/>
  <c r="I36" i="2"/>
  <c r="I48" i="2"/>
  <c r="J48" i="2" s="1"/>
  <c r="L48" i="2" s="1"/>
  <c r="M48" i="2" s="1"/>
  <c r="I60" i="2"/>
  <c r="I72" i="2"/>
  <c r="H6" i="3"/>
  <c r="I6" i="3" s="1"/>
  <c r="J6" i="3" s="1"/>
  <c r="K6" i="3" s="1"/>
  <c r="K39" i="3"/>
  <c r="I12" i="4"/>
  <c r="J12" i="4" s="1"/>
  <c r="K12" i="4" s="1"/>
  <c r="H34" i="4"/>
  <c r="I34" i="4" s="1"/>
  <c r="J34" i="4" s="1"/>
  <c r="K34" i="4" s="1"/>
  <c r="H60" i="5"/>
  <c r="I60" i="5" s="1"/>
  <c r="J60" i="5" s="1"/>
  <c r="K60" i="5" s="1"/>
  <c r="H25" i="1"/>
  <c r="I25" i="1" s="1"/>
  <c r="J25" i="1" s="1"/>
  <c r="K25" i="1" s="1"/>
  <c r="K29" i="1"/>
  <c r="H36" i="1"/>
  <c r="I36" i="1" s="1"/>
  <c r="J36" i="1" s="1"/>
  <c r="H49" i="1"/>
  <c r="I49" i="1" s="1"/>
  <c r="J49" i="1" s="1"/>
  <c r="H4" i="3"/>
  <c r="I4" i="3" s="1"/>
  <c r="J4" i="3" s="1"/>
  <c r="K4" i="3" s="1"/>
  <c r="K16" i="3"/>
  <c r="K23" i="3"/>
  <c r="I63" i="3"/>
  <c r="J63" i="3" s="1"/>
  <c r="K63" i="3" s="1"/>
  <c r="H71" i="3"/>
  <c r="I71" i="3" s="1"/>
  <c r="J71" i="3" s="1"/>
  <c r="K71" i="3" s="1"/>
  <c r="I82" i="3"/>
  <c r="J82" i="3" s="1"/>
  <c r="K82" i="3" s="1"/>
  <c r="I90" i="3"/>
  <c r="J90" i="3" s="1"/>
  <c r="K90" i="3" s="1"/>
  <c r="H96" i="3"/>
  <c r="H103" i="3"/>
  <c r="I103" i="3" s="1"/>
  <c r="J103" i="3" s="1"/>
  <c r="K103" i="3"/>
  <c r="K13" i="4"/>
  <c r="I30" i="4"/>
  <c r="J30" i="4" s="1"/>
  <c r="H22" i="5"/>
  <c r="I22" i="5" s="1"/>
  <c r="J22" i="5" s="1"/>
  <c r="K22" i="5" s="1"/>
  <c r="K33" i="3"/>
  <c r="H19" i="4"/>
  <c r="I19" i="4" s="1"/>
  <c r="J19" i="4" s="1"/>
  <c r="K19" i="4" s="1"/>
  <c r="K11" i="3"/>
  <c r="I40" i="3"/>
  <c r="J40" i="3" s="1"/>
  <c r="K40" i="3" s="1"/>
  <c r="K42" i="3"/>
  <c r="K61" i="3"/>
  <c r="K83" i="3"/>
  <c r="H107" i="4"/>
  <c r="I107" i="4" s="1"/>
  <c r="J107" i="4" s="1"/>
  <c r="K107" i="4" s="1"/>
  <c r="H57" i="5"/>
  <c r="K54" i="3"/>
  <c r="H91" i="3"/>
  <c r="I91" i="3" s="1"/>
  <c r="J91" i="3" s="1"/>
  <c r="K91" i="3"/>
  <c r="K36" i="3"/>
  <c r="K38" i="3"/>
  <c r="I69" i="3"/>
  <c r="J69" i="3" s="1"/>
  <c r="K69" i="3" s="1"/>
  <c r="I80" i="3"/>
  <c r="J80" i="3" s="1"/>
  <c r="K80" i="3" s="1"/>
  <c r="H4" i="4"/>
  <c r="I4" i="4" s="1"/>
  <c r="J4" i="4" s="1"/>
  <c r="K4" i="4" s="1"/>
  <c r="H7" i="4"/>
  <c r="H56" i="4"/>
  <c r="H39" i="1"/>
  <c r="I39" i="1" s="1"/>
  <c r="J39" i="1" s="1"/>
  <c r="K39" i="1" s="1"/>
  <c r="I6" i="2"/>
  <c r="J6" i="2" s="1"/>
  <c r="L6" i="2" s="1"/>
  <c r="M6" i="2" s="1"/>
  <c r="J11" i="2"/>
  <c r="L11" i="2" s="1"/>
  <c r="M11" i="2" s="1"/>
  <c r="I18" i="2"/>
  <c r="J18" i="2" s="1"/>
  <c r="L18" i="2" s="1"/>
  <c r="M18" i="2" s="1"/>
  <c r="J23" i="2"/>
  <c r="L23" i="2" s="1"/>
  <c r="M23" i="2" s="1"/>
  <c r="I30" i="2"/>
  <c r="J30" i="2" s="1"/>
  <c r="L30" i="2" s="1"/>
  <c r="J35" i="2"/>
  <c r="L35" i="2" s="1"/>
  <c r="M35" i="2" s="1"/>
  <c r="I42" i="2"/>
  <c r="J42" i="2" s="1"/>
  <c r="L42" i="2" s="1"/>
  <c r="J47" i="2"/>
  <c r="L47" i="2" s="1"/>
  <c r="M47" i="2" s="1"/>
  <c r="I54" i="2"/>
  <c r="J54" i="2" s="1"/>
  <c r="L54" i="2" s="1"/>
  <c r="M54" i="2" s="1"/>
  <c r="J59" i="2"/>
  <c r="L59" i="2" s="1"/>
  <c r="M59" i="2" s="1"/>
  <c r="I66" i="2"/>
  <c r="J66" i="2" s="1"/>
  <c r="L66" i="2" s="1"/>
  <c r="M66" i="2" s="1"/>
  <c r="J71" i="2"/>
  <c r="L71" i="2" s="1"/>
  <c r="M71" i="2" s="1"/>
  <c r="I78" i="2"/>
  <c r="J78" i="2" s="1"/>
  <c r="L78" i="2" s="1"/>
  <c r="J83" i="2"/>
  <c r="H7" i="3"/>
  <c r="I7" i="3" s="1"/>
  <c r="J7" i="3" s="1"/>
  <c r="K7" i="3" s="1"/>
  <c r="K9" i="3"/>
  <c r="I38" i="3"/>
  <c r="J38" i="3" s="1"/>
  <c r="H64" i="3"/>
  <c r="H69" i="3"/>
  <c r="I72" i="3"/>
  <c r="J72" i="3" s="1"/>
  <c r="K72" i="3" s="1"/>
  <c r="K100" i="3"/>
  <c r="I56" i="4"/>
  <c r="J56" i="4" s="1"/>
  <c r="K56" i="4" s="1"/>
  <c r="H29" i="5"/>
  <c r="H108" i="5"/>
  <c r="I108" i="5" s="1"/>
  <c r="J108" i="5" s="1"/>
  <c r="K108" i="5" s="1"/>
  <c r="K24" i="3"/>
  <c r="K62" i="3"/>
  <c r="H78" i="3"/>
  <c r="I78" i="3" s="1"/>
  <c r="J78" i="3" s="1"/>
  <c r="K78" i="3" s="1"/>
  <c r="H101" i="3"/>
  <c r="J9" i="2"/>
  <c r="L9" i="2" s="1"/>
  <c r="M9" i="2" s="1"/>
  <c r="J21" i="2"/>
  <c r="L21" i="2" s="1"/>
  <c r="M21" i="2" s="1"/>
  <c r="J33" i="2"/>
  <c r="L33" i="2" s="1"/>
  <c r="M33" i="2" s="1"/>
  <c r="J45" i="2"/>
  <c r="L45" i="2" s="1"/>
  <c r="M45" i="2" s="1"/>
  <c r="J57" i="2"/>
  <c r="L57" i="2" s="1"/>
  <c r="M57" i="2" s="1"/>
  <c r="J69" i="2"/>
  <c r="L69" i="2" s="1"/>
  <c r="M69" i="2" s="1"/>
  <c r="J81" i="2"/>
  <c r="L81" i="2" s="1"/>
  <c r="M81" i="2" s="1"/>
  <c r="I26" i="3"/>
  <c r="J26" i="3" s="1"/>
  <c r="K26" i="3" s="1"/>
  <c r="H46" i="3"/>
  <c r="I46" i="3" s="1"/>
  <c r="J46" i="3" s="1"/>
  <c r="K46" i="3" s="1"/>
  <c r="K59" i="3"/>
  <c r="H100" i="4"/>
  <c r="I100" i="4" s="1"/>
  <c r="J100" i="4" s="1"/>
  <c r="K100" i="4" s="1"/>
  <c r="J113" i="4"/>
  <c r="K113" i="4" s="1"/>
  <c r="K14" i="3"/>
  <c r="K55" i="3"/>
  <c r="H57" i="3"/>
  <c r="I57" i="3" s="1"/>
  <c r="J57" i="3" s="1"/>
  <c r="H62" i="3"/>
  <c r="I62" i="3" s="1"/>
  <c r="J62" i="3" s="1"/>
  <c r="K65" i="3"/>
  <c r="H67" i="3"/>
  <c r="I67" i="3" s="1"/>
  <c r="J67" i="3" s="1"/>
  <c r="K67" i="3" s="1"/>
  <c r="H75" i="3"/>
  <c r="I75" i="3" s="1"/>
  <c r="J75" i="3" s="1"/>
  <c r="K75" i="3" s="1"/>
  <c r="H95" i="3"/>
  <c r="I95" i="3" s="1"/>
  <c r="J95" i="3" s="1"/>
  <c r="K95" i="3" s="1"/>
  <c r="H24" i="4"/>
  <c r="I24" i="4" s="1"/>
  <c r="J24" i="4" s="1"/>
  <c r="K24" i="4" s="1"/>
  <c r="I14" i="3"/>
  <c r="J14" i="3" s="1"/>
  <c r="H44" i="3"/>
  <c r="I44" i="3" s="1"/>
  <c r="J44" i="3" s="1"/>
  <c r="K44" i="3" s="1"/>
  <c r="K92" i="3"/>
  <c r="K76" i="3"/>
  <c r="H12" i="4"/>
  <c r="I27" i="4"/>
  <c r="J27" i="4" s="1"/>
  <c r="K27" i="4" s="1"/>
  <c r="I104" i="4"/>
  <c r="J104" i="4" s="1"/>
  <c r="K50" i="3"/>
  <c r="I51" i="4"/>
  <c r="J51" i="4" s="1"/>
  <c r="K51" i="4" s="1"/>
  <c r="H88" i="4"/>
  <c r="H97" i="4"/>
  <c r="I97" i="4" s="1"/>
  <c r="J97" i="4" s="1"/>
  <c r="K97" i="4" s="1"/>
  <c r="H54" i="5"/>
  <c r="I54" i="5" s="1"/>
  <c r="J54" i="5" s="1"/>
  <c r="K54" i="5" s="1"/>
  <c r="I52" i="3"/>
  <c r="J52" i="3" s="1"/>
  <c r="K52" i="3" s="1"/>
  <c r="I89" i="3"/>
  <c r="J89" i="3" s="1"/>
  <c r="K89" i="3" s="1"/>
  <c r="K99" i="3"/>
  <c r="I5" i="4"/>
  <c r="J5" i="4" s="1"/>
  <c r="K5" i="4" s="1"/>
  <c r="H35" i="4"/>
  <c r="I35" i="4" s="1"/>
  <c r="J35" i="4" s="1"/>
  <c r="K35" i="4" s="1"/>
  <c r="K38" i="4"/>
  <c r="I88" i="4"/>
  <c r="J88" i="4" s="1"/>
  <c r="K88" i="4" s="1"/>
  <c r="I10" i="5"/>
  <c r="J10" i="5" s="1"/>
  <c r="K10" i="5" s="1"/>
  <c r="I98" i="5"/>
  <c r="J98" i="5" s="1"/>
  <c r="K98" i="5" s="1"/>
  <c r="H28" i="4"/>
  <c r="I28" i="4" s="1"/>
  <c r="J28" i="4" s="1"/>
  <c r="K28" i="4" s="1"/>
  <c r="H112" i="4"/>
  <c r="I112" i="4" s="1"/>
  <c r="J112" i="4" s="1"/>
  <c r="K112" i="4" s="1"/>
  <c r="H17" i="5"/>
  <c r="I17" i="5" s="1"/>
  <c r="J17" i="5" s="1"/>
  <c r="K17" i="5" s="1"/>
  <c r="H45" i="5"/>
  <c r="I45" i="5" s="1"/>
  <c r="J45" i="5" s="1"/>
  <c r="K45" i="5" s="1"/>
  <c r="K75" i="5"/>
  <c r="I64" i="3"/>
  <c r="J64" i="3" s="1"/>
  <c r="K64" i="3" s="1"/>
  <c r="I92" i="3"/>
  <c r="J92" i="3" s="1"/>
  <c r="I97" i="3"/>
  <c r="J97" i="3" s="1"/>
  <c r="K97" i="3" s="1"/>
  <c r="H32" i="4"/>
  <c r="I42" i="4"/>
  <c r="J42" i="4" s="1"/>
  <c r="K42" i="4" s="1"/>
  <c r="I45" i="4"/>
  <c r="J45" i="4" s="1"/>
  <c r="K45" i="4" s="1"/>
  <c r="K55" i="4"/>
  <c r="I73" i="4"/>
  <c r="J73" i="4" s="1"/>
  <c r="K73" i="4" s="1"/>
  <c r="H33" i="5"/>
  <c r="I33" i="5" s="1"/>
  <c r="J33" i="5" s="1"/>
  <c r="K33" i="5" s="1"/>
  <c r="H102" i="5"/>
  <c r="I102" i="5" s="1"/>
  <c r="J102" i="5" s="1"/>
  <c r="K102" i="5"/>
  <c r="H25" i="4"/>
  <c r="I25" i="4" s="1"/>
  <c r="J25" i="4" s="1"/>
  <c r="K25" i="4" s="1"/>
  <c r="H61" i="4"/>
  <c r="I61" i="4" s="1"/>
  <c r="J61" i="4" s="1"/>
  <c r="K61" i="4" s="1"/>
  <c r="I92" i="4"/>
  <c r="J92" i="4" s="1"/>
  <c r="K92" i="4" s="1"/>
  <c r="H109" i="4"/>
  <c r="I109" i="4" s="1"/>
  <c r="J109" i="4" s="1"/>
  <c r="K109" i="4" s="1"/>
  <c r="H69" i="5"/>
  <c r="I69" i="5" s="1"/>
  <c r="J69" i="5" s="1"/>
  <c r="K69" i="5" s="1"/>
  <c r="I99" i="5"/>
  <c r="J99" i="5" s="1"/>
  <c r="K99" i="5" s="1"/>
  <c r="H49" i="4"/>
  <c r="I49" i="4" s="1"/>
  <c r="J49" i="4" s="1"/>
  <c r="K49" i="4" s="1"/>
  <c r="H72" i="5"/>
  <c r="I72" i="5" s="1"/>
  <c r="J72" i="5" s="1"/>
  <c r="K72" i="5" s="1"/>
  <c r="H79" i="5"/>
  <c r="I79" i="5" s="1"/>
  <c r="J79" i="5" s="1"/>
  <c r="K79" i="5"/>
  <c r="K49" i="3"/>
  <c r="K3" i="4"/>
  <c r="K8" i="4"/>
  <c r="K11" i="4"/>
  <c r="K23" i="4"/>
  <c r="K40" i="4"/>
  <c r="H40" i="4"/>
  <c r="I40" i="4" s="1"/>
  <c r="J40" i="4" s="1"/>
  <c r="H62" i="4"/>
  <c r="K95" i="4"/>
  <c r="K63" i="5"/>
  <c r="H66" i="5"/>
  <c r="I66" i="5" s="1"/>
  <c r="J66" i="5" s="1"/>
  <c r="K66" i="5" s="1"/>
  <c r="K86" i="5"/>
  <c r="H96" i="5"/>
  <c r="I96" i="5" s="1"/>
  <c r="J96" i="5" s="1"/>
  <c r="K96" i="5" s="1"/>
  <c r="I6" i="4"/>
  <c r="J6" i="4" s="1"/>
  <c r="K6" i="4" s="1"/>
  <c r="H21" i="4"/>
  <c r="I21" i="4" s="1"/>
  <c r="J21" i="4" s="1"/>
  <c r="K21" i="4" s="1"/>
  <c r="I62" i="4"/>
  <c r="J62" i="4" s="1"/>
  <c r="K62" i="4" s="1"/>
  <c r="I68" i="4"/>
  <c r="J68" i="4" s="1"/>
  <c r="K68" i="4" s="1"/>
  <c r="I80" i="4"/>
  <c r="J80" i="4" s="1"/>
  <c r="K80" i="4" s="1"/>
  <c r="H34" i="5"/>
  <c r="I34" i="5" s="1"/>
  <c r="J34" i="5" s="1"/>
  <c r="K34" i="5" s="1"/>
  <c r="I63" i="5"/>
  <c r="J63" i="5" s="1"/>
  <c r="H93" i="5"/>
  <c r="I93" i="5" s="1"/>
  <c r="J93" i="5" s="1"/>
  <c r="K93" i="5" s="1"/>
  <c r="K106" i="5"/>
  <c r="K30" i="4"/>
  <c r="K83" i="4"/>
  <c r="H28" i="5"/>
  <c r="I28" i="5" s="1"/>
  <c r="J28" i="5" s="1"/>
  <c r="K28" i="5" s="1"/>
  <c r="I41" i="5"/>
  <c r="J41" i="5" s="1"/>
  <c r="K41" i="5" s="1"/>
  <c r="I53" i="5"/>
  <c r="J53" i="5" s="1"/>
  <c r="K53" i="5" s="1"/>
  <c r="H90" i="5"/>
  <c r="I90" i="5" s="1"/>
  <c r="J90" i="5" s="1"/>
  <c r="K90" i="5" s="1"/>
  <c r="I96" i="3"/>
  <c r="J96" i="3" s="1"/>
  <c r="K96" i="3" s="1"/>
  <c r="I101" i="3"/>
  <c r="J101" i="3" s="1"/>
  <c r="K101" i="3" s="1"/>
  <c r="I7" i="4"/>
  <c r="J7" i="4" s="1"/>
  <c r="K7" i="4" s="1"/>
  <c r="H44" i="4"/>
  <c r="I44" i="4" s="1"/>
  <c r="J44" i="4" s="1"/>
  <c r="K44" i="4" s="1"/>
  <c r="K57" i="4"/>
  <c r="K91" i="4"/>
  <c r="K104" i="4"/>
  <c r="H16" i="5"/>
  <c r="I57" i="5"/>
  <c r="J57" i="5" s="1"/>
  <c r="K57" i="5" s="1"/>
  <c r="I64" i="5"/>
  <c r="J64" i="5" s="1"/>
  <c r="K64" i="5" s="1"/>
  <c r="H81" i="5"/>
  <c r="I81" i="5" s="1"/>
  <c r="J81" i="5" s="1"/>
  <c r="K81" i="5" s="1"/>
  <c r="K106" i="3"/>
  <c r="I108" i="3"/>
  <c r="J108" i="3" s="1"/>
  <c r="K108" i="3" s="1"/>
  <c r="H73" i="4"/>
  <c r="I87" i="4"/>
  <c r="J87" i="4" s="1"/>
  <c r="K87" i="4" s="1"/>
  <c r="I5" i="5"/>
  <c r="J5" i="5" s="1"/>
  <c r="K5" i="5" s="1"/>
  <c r="H12" i="5"/>
  <c r="I12" i="5" s="1"/>
  <c r="J12" i="5" s="1"/>
  <c r="K12" i="5" s="1"/>
  <c r="I29" i="5"/>
  <c r="J29" i="5" s="1"/>
  <c r="K29" i="5" s="1"/>
  <c r="H40" i="5"/>
  <c r="I40" i="5" s="1"/>
  <c r="J40" i="5" s="1"/>
  <c r="K40" i="5" s="1"/>
  <c r="H78" i="5"/>
  <c r="I78" i="5" s="1"/>
  <c r="J78" i="5" s="1"/>
  <c r="K78" i="5" s="1"/>
  <c r="H84" i="5"/>
  <c r="I84" i="5" s="1"/>
  <c r="J84" i="5" s="1"/>
  <c r="K84" i="5" s="1"/>
  <c r="I57" i="4"/>
  <c r="J57" i="4" s="1"/>
  <c r="K74" i="4"/>
  <c r="I102" i="4"/>
  <c r="J102" i="4" s="1"/>
  <c r="K102" i="4" s="1"/>
  <c r="H6" i="5"/>
  <c r="I6" i="5" s="1"/>
  <c r="J6" i="5" s="1"/>
  <c r="K6" i="5" s="1"/>
  <c r="K103" i="5"/>
  <c r="K107" i="3"/>
  <c r="I109" i="3"/>
  <c r="J109" i="3" s="1"/>
  <c r="K109" i="3" s="1"/>
  <c r="K111" i="3"/>
  <c r="I113" i="3"/>
  <c r="K47" i="4"/>
  <c r="I58" i="4"/>
  <c r="J58" i="4" s="1"/>
  <c r="K58" i="4" s="1"/>
  <c r="K66" i="4"/>
  <c r="K71" i="4"/>
  <c r="H85" i="4"/>
  <c r="I85" i="4" s="1"/>
  <c r="J85" i="4" s="1"/>
  <c r="K85" i="4" s="1"/>
  <c r="K27" i="5"/>
  <c r="K55" i="5"/>
  <c r="I88" i="5"/>
  <c r="J88" i="5" s="1"/>
  <c r="K88" i="5" s="1"/>
  <c r="I110" i="5"/>
  <c r="J110" i="5" s="1"/>
  <c r="K110" i="5" s="1"/>
  <c r="H113" i="5"/>
  <c r="I113" i="5" s="1"/>
  <c r="H64" i="4"/>
  <c r="I64" i="4" s="1"/>
  <c r="J64" i="4" s="1"/>
  <c r="K64" i="4" s="1"/>
  <c r="H76" i="4"/>
  <c r="I76" i="4" s="1"/>
  <c r="J76" i="4" s="1"/>
  <c r="K76" i="4" s="1"/>
  <c r="I105" i="4"/>
  <c r="J105" i="4" s="1"/>
  <c r="K105" i="4" s="1"/>
  <c r="I95" i="5"/>
  <c r="J95" i="5" s="1"/>
  <c r="K95" i="5" s="1"/>
  <c r="K112" i="5"/>
  <c r="I32" i="4"/>
  <c r="J32" i="4" s="1"/>
  <c r="K32" i="4" s="1"/>
  <c r="H37" i="4"/>
  <c r="I37" i="4" s="1"/>
  <c r="J37" i="4" s="1"/>
  <c r="K37" i="4" s="1"/>
  <c r="H52" i="4"/>
  <c r="I52" i="4" s="1"/>
  <c r="J52" i="4" s="1"/>
  <c r="K52" i="4" s="1"/>
  <c r="I54" i="4"/>
  <c r="J54" i="4" s="1"/>
  <c r="K54" i="4" s="1"/>
  <c r="I93" i="4"/>
  <c r="J93" i="4" s="1"/>
  <c r="K93" i="4" s="1"/>
  <c r="I30" i="5"/>
  <c r="J30" i="5" s="1"/>
  <c r="K30" i="5" s="1"/>
  <c r="I42" i="5"/>
  <c r="J42" i="5" s="1"/>
  <c r="K42" i="5" s="1"/>
  <c r="I59" i="5"/>
  <c r="J59" i="5" s="1"/>
  <c r="K59" i="5" s="1"/>
  <c r="K76" i="5"/>
  <c r="I100" i="5"/>
  <c r="J100" i="5" s="1"/>
  <c r="K100" i="5" s="1"/>
  <c r="H105" i="5"/>
  <c r="I105" i="5" s="1"/>
  <c r="J105" i="5" s="1"/>
  <c r="K105" i="5" s="1"/>
  <c r="I112" i="5"/>
  <c r="J112" i="5" s="1"/>
  <c r="I33" i="4"/>
  <c r="J33" i="4" s="1"/>
  <c r="K33" i="4" s="1"/>
  <c r="K43" i="4"/>
  <c r="I106" i="4"/>
  <c r="J106" i="4" s="1"/>
  <c r="K106" i="4" s="1"/>
  <c r="I16" i="5"/>
  <c r="J16" i="5" s="1"/>
  <c r="K16" i="5" s="1"/>
  <c r="H21" i="5"/>
  <c r="I21" i="5" s="1"/>
  <c r="J21" i="5" s="1"/>
  <c r="K21" i="5" s="1"/>
  <c r="H48" i="5"/>
  <c r="I48" i="5" s="1"/>
  <c r="J48" i="5" s="1"/>
  <c r="K48" i="5" s="1"/>
  <c r="I50" i="5"/>
  <c r="J50" i="5" s="1"/>
  <c r="K50" i="5" s="1"/>
  <c r="I101" i="5"/>
  <c r="J101" i="5" s="1"/>
  <c r="K101" i="5" s="1"/>
  <c r="K31" i="4"/>
  <c r="I4" i="5"/>
  <c r="J4" i="5" s="1"/>
  <c r="K4" i="5" s="1"/>
  <c r="H9" i="5"/>
  <c r="I9" i="5" s="1"/>
  <c r="J9" i="5" s="1"/>
  <c r="K9" i="5" s="1"/>
  <c r="K14" i="5"/>
  <c r="H24" i="5"/>
  <c r="I24" i="5" s="1"/>
  <c r="J24" i="5" s="1"/>
  <c r="K24" i="5" s="1"/>
  <c r="I26" i="5"/>
  <c r="J26" i="5" s="1"/>
  <c r="K26" i="5" s="1"/>
  <c r="H36" i="5"/>
  <c r="I36" i="5" s="1"/>
  <c r="J36" i="5" s="1"/>
  <c r="K36" i="5" s="1"/>
  <c r="I38" i="5"/>
  <c r="J38" i="5" s="1"/>
  <c r="K38" i="5" s="1"/>
  <c r="I65" i="5"/>
  <c r="J65" i="5" s="1"/>
  <c r="K65" i="5" s="1"/>
  <c r="I77" i="5"/>
  <c r="J77" i="5" s="1"/>
  <c r="K77" i="5" s="1"/>
  <c r="I89" i="5"/>
  <c r="J89" i="5" s="1"/>
  <c r="K89" i="5" s="1"/>
  <c r="K111" i="5"/>
  <c r="G122" i="3" l="1"/>
  <c r="I122" i="3" s="1"/>
  <c r="J122" i="3" s="1"/>
  <c r="K122" i="3" s="1"/>
  <c r="N122" i="3" s="1"/>
  <c r="O122" i="3" s="1"/>
  <c r="J113" i="5"/>
  <c r="K113" i="5" s="1"/>
  <c r="G88" i="2"/>
  <c r="H88" i="2" s="1"/>
  <c r="I88" i="2" s="1"/>
  <c r="J88" i="2" s="1"/>
  <c r="L83" i="2"/>
  <c r="M83" i="2" s="1"/>
  <c r="J113" i="3"/>
  <c r="K113" i="3" s="1"/>
</calcChain>
</file>

<file path=xl/sharedStrings.xml><?xml version="1.0" encoding="utf-8"?>
<sst xmlns="http://schemas.openxmlformats.org/spreadsheetml/2006/main" count="272" uniqueCount="25">
  <si>
    <t>v max</t>
  </si>
  <si>
    <t>d acc</t>
  </si>
  <si>
    <t>t acc</t>
  </si>
  <si>
    <t>d fr</t>
  </si>
  <si>
    <t>t fr</t>
  </si>
  <si>
    <t>d tot</t>
  </si>
  <si>
    <t>t tot</t>
  </si>
  <si>
    <t>marge</t>
  </si>
  <si>
    <t>t tot margé</t>
  </si>
  <si>
    <t>t tot arrondi</t>
  </si>
  <si>
    <t>v commerciale</t>
  </si>
  <si>
    <t>km/h</t>
  </si>
  <si>
    <t>m</t>
  </si>
  <si>
    <t>s</t>
  </si>
  <si>
    <t>km</t>
  </si>
  <si>
    <t>min</t>
  </si>
  <si>
    <t>d</t>
  </si>
  <si>
    <t>vmax</t>
  </si>
  <si>
    <t>d transitoire</t>
  </si>
  <si>
    <t>t transitoire</t>
  </si>
  <si>
    <t>d vmax</t>
  </si>
  <si>
    <t>t vmax</t>
  </si>
  <si>
    <t>min/100 km</t>
  </si>
  <si>
    <t>t vmax margé</t>
  </si>
  <si>
    <t>t acc + t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</si>
</sst>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ySplit="2" topLeftCell="A36" activePane="bottomLeft" state="frozen"/>
      <selection pane="bottomLeft" activeCell="D68" sqref="D68"/>
    </sheetView>
  </sheetViews>
  <sheetFormatPr baseColWidth="10" defaultColWidth="11.5703125" defaultRowHeight="15" x14ac:dyDescent="0.25"/>
  <cols>
    <col min="15" max="15" width="13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spans="1:11" x14ac:dyDescent="0.25">
      <c r="A3">
        <v>20</v>
      </c>
      <c r="B3">
        <v>6.2470699999999999</v>
      </c>
      <c r="C3">
        <v>1.7033100000000001</v>
      </c>
      <c r="D3">
        <v>2.8437600000000001</v>
      </c>
      <c r="E3">
        <v>0.77790000000000004</v>
      </c>
      <c r="F3" s="3">
        <f t="shared" ref="F3:F34" si="0">(B3+D3)/1000</f>
        <v>9.0908300000000011E-3</v>
      </c>
      <c r="G3" s="4">
        <f t="shared" ref="G3:G34" si="1">C3+E3</f>
        <v>2.4812099999999999</v>
      </c>
      <c r="H3" s="4">
        <f t="shared" ref="H3:H34" si="2">60*4.5*F3/100</f>
        <v>2.4545241000000006E-2</v>
      </c>
      <c r="I3" s="4">
        <f t="shared" ref="I3:I34" si="3">G3+H3</f>
        <v>2.5057552410000001</v>
      </c>
      <c r="J3" s="5">
        <f t="shared" ref="J3:J34" si="4">0.5*ROUNDUP(I3/30,0)</f>
        <v>0.5</v>
      </c>
      <c r="K3" s="4">
        <f t="shared" ref="K3:K34" si="5">F3/(J3/60)</f>
        <v>1.0908996000000002</v>
      </c>
    </row>
    <row r="4" spans="1:11" x14ac:dyDescent="0.25">
      <c r="A4">
        <v>21</v>
      </c>
      <c r="B4">
        <v>7.3951200000000004</v>
      </c>
      <c r="C4">
        <v>1.9080900000000001</v>
      </c>
      <c r="D4">
        <v>3.2909299999999999</v>
      </c>
      <c r="E4">
        <v>0.85836000000000001</v>
      </c>
      <c r="F4" s="3">
        <f t="shared" si="0"/>
        <v>1.0686049999999999E-2</v>
      </c>
      <c r="G4" s="4">
        <f t="shared" si="1"/>
        <v>2.7664499999999999</v>
      </c>
      <c r="H4" s="4">
        <f t="shared" si="2"/>
        <v>2.8852334999999996E-2</v>
      </c>
      <c r="I4" s="4">
        <f t="shared" si="3"/>
        <v>2.7953023349999997</v>
      </c>
      <c r="J4" s="5">
        <f t="shared" si="4"/>
        <v>0.5</v>
      </c>
      <c r="K4" s="4">
        <f t="shared" si="5"/>
        <v>1.2823259999999999</v>
      </c>
    </row>
    <row r="5" spans="1:11" x14ac:dyDescent="0.25">
      <c r="A5">
        <v>22</v>
      </c>
      <c r="B5">
        <v>8.3590499999999999</v>
      </c>
      <c r="C5">
        <v>2.0698599999999998</v>
      </c>
      <c r="D5">
        <v>3.7816900000000002</v>
      </c>
      <c r="E5">
        <v>0.93972</v>
      </c>
      <c r="F5" s="3">
        <f t="shared" si="0"/>
        <v>1.2140740000000001E-2</v>
      </c>
      <c r="G5" s="4">
        <f t="shared" si="1"/>
        <v>3.0095799999999997</v>
      </c>
      <c r="H5" s="4">
        <f t="shared" si="2"/>
        <v>3.2779998000000005E-2</v>
      </c>
      <c r="I5" s="4">
        <f t="shared" si="3"/>
        <v>3.0423599979999998</v>
      </c>
      <c r="J5" s="5">
        <f t="shared" si="4"/>
        <v>0.5</v>
      </c>
      <c r="K5" s="4">
        <f t="shared" si="5"/>
        <v>1.4568888</v>
      </c>
    </row>
    <row r="6" spans="1:11" x14ac:dyDescent="0.25">
      <c r="A6">
        <v>23</v>
      </c>
      <c r="B6">
        <v>9.8059899999999995</v>
      </c>
      <c r="C6">
        <v>2.3037100000000001</v>
      </c>
      <c r="D6">
        <v>4.3195300000000003</v>
      </c>
      <c r="E6">
        <v>1.02712</v>
      </c>
      <c r="F6" s="3">
        <f t="shared" si="0"/>
        <v>1.4125519999999999E-2</v>
      </c>
      <c r="G6" s="4">
        <f t="shared" si="1"/>
        <v>3.3308300000000002</v>
      </c>
      <c r="H6" s="4">
        <f t="shared" si="2"/>
        <v>3.8138903999999994E-2</v>
      </c>
      <c r="I6" s="4">
        <f t="shared" si="3"/>
        <v>3.3689689040000004</v>
      </c>
      <c r="J6" s="5">
        <f t="shared" si="4"/>
        <v>0.5</v>
      </c>
      <c r="K6" s="4">
        <f t="shared" si="5"/>
        <v>1.6950623999999999</v>
      </c>
    </row>
    <row r="7" spans="1:11" x14ac:dyDescent="0.25">
      <c r="A7">
        <v>24</v>
      </c>
      <c r="B7">
        <v>11.14889</v>
      </c>
      <c r="C7">
        <v>2.5107900000000001</v>
      </c>
      <c r="D7">
        <v>4.9053800000000001</v>
      </c>
      <c r="E7">
        <v>1.1162399999999999</v>
      </c>
      <c r="F7" s="3">
        <f t="shared" si="0"/>
        <v>1.6054269999999999E-2</v>
      </c>
      <c r="G7" s="4">
        <f t="shared" si="1"/>
        <v>3.62703</v>
      </c>
      <c r="H7" s="4">
        <f t="shared" si="2"/>
        <v>4.3346529000000002E-2</v>
      </c>
      <c r="I7" s="4">
        <f t="shared" si="3"/>
        <v>3.6703765289999999</v>
      </c>
      <c r="J7" s="5">
        <f t="shared" si="4"/>
        <v>0.5</v>
      </c>
      <c r="K7" s="4">
        <f t="shared" si="5"/>
        <v>1.9265123999999998</v>
      </c>
    </row>
    <row r="8" spans="1:11" x14ac:dyDescent="0.25">
      <c r="A8">
        <v>25</v>
      </c>
      <c r="B8">
        <v>12.28745</v>
      </c>
      <c r="C8">
        <v>2.6774300000000002</v>
      </c>
      <c r="D8">
        <v>5.5415599999999996</v>
      </c>
      <c r="E8">
        <v>1.2081900000000001</v>
      </c>
      <c r="F8" s="3">
        <f t="shared" si="0"/>
        <v>1.7829009999999999E-2</v>
      </c>
      <c r="G8" s="4">
        <f t="shared" si="1"/>
        <v>3.8856200000000003</v>
      </c>
      <c r="H8" s="4">
        <f t="shared" si="2"/>
        <v>4.8138327000000002E-2</v>
      </c>
      <c r="I8" s="4">
        <f t="shared" si="3"/>
        <v>3.9337583270000005</v>
      </c>
      <c r="J8" s="5">
        <f t="shared" si="4"/>
        <v>0.5</v>
      </c>
      <c r="K8" s="4">
        <f t="shared" si="5"/>
        <v>2.1394812000000001</v>
      </c>
    </row>
    <row r="9" spans="1:11" x14ac:dyDescent="0.25">
      <c r="A9">
        <v>26</v>
      </c>
      <c r="B9">
        <v>13.6417</v>
      </c>
      <c r="C9">
        <v>2.87059</v>
      </c>
      <c r="D9">
        <v>6.2313299999999998</v>
      </c>
      <c r="E9">
        <v>1.3069500000000001</v>
      </c>
      <c r="F9" s="3">
        <f t="shared" si="0"/>
        <v>1.987303E-2</v>
      </c>
      <c r="G9" s="4">
        <f t="shared" si="1"/>
        <v>4.1775400000000005</v>
      </c>
      <c r="H9" s="4">
        <f t="shared" si="2"/>
        <v>5.3657180999999998E-2</v>
      </c>
      <c r="I9" s="4">
        <f t="shared" si="3"/>
        <v>4.2311971810000006</v>
      </c>
      <c r="J9" s="5">
        <f t="shared" si="4"/>
        <v>0.5</v>
      </c>
      <c r="K9" s="4">
        <f t="shared" si="5"/>
        <v>2.3847635999999999</v>
      </c>
    </row>
    <row r="10" spans="1:11" x14ac:dyDescent="0.25">
      <c r="A10">
        <v>27</v>
      </c>
      <c r="B10">
        <v>15.53966</v>
      </c>
      <c r="C10">
        <v>3.13226</v>
      </c>
      <c r="D10">
        <v>6.9753800000000004</v>
      </c>
      <c r="E10">
        <v>1.40751</v>
      </c>
      <c r="F10" s="3">
        <f t="shared" si="0"/>
        <v>2.251504E-2</v>
      </c>
      <c r="G10" s="4">
        <f t="shared" si="1"/>
        <v>4.5397699999999999</v>
      </c>
      <c r="H10" s="4">
        <f t="shared" si="2"/>
        <v>6.0790607999999996E-2</v>
      </c>
      <c r="I10" s="4">
        <f t="shared" si="3"/>
        <v>4.6005606079999994</v>
      </c>
      <c r="J10" s="5">
        <f t="shared" si="4"/>
        <v>0.5</v>
      </c>
      <c r="K10" s="4">
        <f t="shared" si="5"/>
        <v>2.7018048000000001</v>
      </c>
    </row>
    <row r="11" spans="1:11" x14ac:dyDescent="0.25">
      <c r="A11">
        <v>28</v>
      </c>
      <c r="B11">
        <v>16.98302</v>
      </c>
      <c r="C11">
        <v>3.32315</v>
      </c>
      <c r="D11">
        <v>7.7762500000000001</v>
      </c>
      <c r="E11">
        <v>1.51271</v>
      </c>
      <c r="F11" s="3">
        <f t="shared" si="0"/>
        <v>2.475927E-2</v>
      </c>
      <c r="G11" s="4">
        <f t="shared" si="1"/>
        <v>4.8358600000000003</v>
      </c>
      <c r="H11" s="4">
        <f t="shared" si="2"/>
        <v>6.6850028999999991E-2</v>
      </c>
      <c r="I11" s="4">
        <f t="shared" si="3"/>
        <v>4.9027100290000005</v>
      </c>
      <c r="J11" s="5">
        <f t="shared" si="4"/>
        <v>0.5</v>
      </c>
      <c r="K11" s="4">
        <f t="shared" si="5"/>
        <v>2.9711124</v>
      </c>
    </row>
    <row r="12" spans="1:11" x14ac:dyDescent="0.25">
      <c r="A12">
        <v>29</v>
      </c>
      <c r="B12">
        <v>18.87744</v>
      </c>
      <c r="C12">
        <v>3.5664099999999999</v>
      </c>
      <c r="D12">
        <v>8.6384600000000002</v>
      </c>
      <c r="E12">
        <v>1.6206799999999999</v>
      </c>
      <c r="F12" s="3">
        <f t="shared" si="0"/>
        <v>2.7515900000000003E-2</v>
      </c>
      <c r="G12" s="4">
        <f t="shared" si="1"/>
        <v>5.1870899999999995</v>
      </c>
      <c r="H12" s="4">
        <f t="shared" si="2"/>
        <v>7.4292930000000007E-2</v>
      </c>
      <c r="I12" s="4">
        <f t="shared" si="3"/>
        <v>5.2613829299999999</v>
      </c>
      <c r="J12" s="5">
        <f t="shared" si="4"/>
        <v>0.5</v>
      </c>
      <c r="K12" s="4">
        <f t="shared" si="5"/>
        <v>3.3019080000000005</v>
      </c>
    </row>
    <row r="13" spans="1:11" x14ac:dyDescent="0.25">
      <c r="A13">
        <v>30</v>
      </c>
      <c r="B13">
        <v>20.952249999999999</v>
      </c>
      <c r="C13">
        <v>3.8239100000000001</v>
      </c>
      <c r="D13">
        <v>9.5573300000000003</v>
      </c>
      <c r="E13">
        <v>1.7337199999999999</v>
      </c>
      <c r="F13" s="3">
        <f t="shared" si="0"/>
        <v>3.0509580000000001E-2</v>
      </c>
      <c r="G13" s="4">
        <f t="shared" si="1"/>
        <v>5.5576299999999996</v>
      </c>
      <c r="H13" s="4">
        <f t="shared" si="2"/>
        <v>8.2375866000000006E-2</v>
      </c>
      <c r="I13" s="4">
        <f t="shared" si="3"/>
        <v>5.6400058659999992</v>
      </c>
      <c r="J13" s="5">
        <f t="shared" si="4"/>
        <v>0.5</v>
      </c>
      <c r="K13" s="4">
        <f t="shared" si="5"/>
        <v>3.6611496000000003</v>
      </c>
    </row>
    <row r="14" spans="1:11" x14ac:dyDescent="0.25">
      <c r="A14">
        <v>31</v>
      </c>
      <c r="B14">
        <v>23.182950000000002</v>
      </c>
      <c r="C14">
        <v>4.0913599999999999</v>
      </c>
      <c r="D14">
        <v>10.54039</v>
      </c>
      <c r="E14">
        <v>1.8494299999999999</v>
      </c>
      <c r="F14" s="3">
        <f t="shared" si="0"/>
        <v>3.3723339999999997E-2</v>
      </c>
      <c r="G14" s="4">
        <f t="shared" si="1"/>
        <v>5.9407899999999998</v>
      </c>
      <c r="H14" s="4">
        <f t="shared" si="2"/>
        <v>9.1053017999999999E-2</v>
      </c>
      <c r="I14" s="4">
        <f t="shared" si="3"/>
        <v>6.031843018</v>
      </c>
      <c r="J14" s="5">
        <f t="shared" si="4"/>
        <v>0.5</v>
      </c>
      <c r="K14" s="4">
        <f t="shared" si="5"/>
        <v>4.0468007999999998</v>
      </c>
    </row>
    <row r="15" spans="1:11" x14ac:dyDescent="0.25">
      <c r="A15">
        <v>32</v>
      </c>
      <c r="B15">
        <v>25.264970000000002</v>
      </c>
      <c r="C15">
        <v>4.3328899999999999</v>
      </c>
      <c r="D15">
        <v>11.5891</v>
      </c>
      <c r="E15">
        <v>1.96967</v>
      </c>
      <c r="F15" s="3">
        <f t="shared" si="0"/>
        <v>3.6854070000000003E-2</v>
      </c>
      <c r="G15" s="4">
        <f t="shared" si="1"/>
        <v>6.3025599999999997</v>
      </c>
      <c r="H15" s="4">
        <f t="shared" si="2"/>
        <v>9.9505989000000017E-2</v>
      </c>
      <c r="I15" s="4">
        <f t="shared" si="3"/>
        <v>6.4020659889999996</v>
      </c>
      <c r="J15" s="5">
        <f t="shared" si="4"/>
        <v>0.5</v>
      </c>
      <c r="K15" s="4">
        <f t="shared" si="5"/>
        <v>4.4224884000000007</v>
      </c>
    </row>
    <row r="16" spans="1:11" x14ac:dyDescent="0.25">
      <c r="A16">
        <v>33</v>
      </c>
      <c r="B16">
        <v>28.341170000000002</v>
      </c>
      <c r="C16">
        <v>4.6799299999999997</v>
      </c>
      <c r="D16">
        <v>12.70454</v>
      </c>
      <c r="E16">
        <v>2.0920399999999999</v>
      </c>
      <c r="F16" s="3">
        <f t="shared" si="0"/>
        <v>4.1045709999999999E-2</v>
      </c>
      <c r="G16" s="4">
        <f t="shared" si="1"/>
        <v>6.7719699999999996</v>
      </c>
      <c r="H16" s="4">
        <f t="shared" si="2"/>
        <v>0.11082341700000001</v>
      </c>
      <c r="I16" s="4">
        <f t="shared" si="3"/>
        <v>6.8827934169999994</v>
      </c>
      <c r="J16" s="5">
        <f t="shared" si="4"/>
        <v>0.5</v>
      </c>
      <c r="K16" s="4">
        <f t="shared" si="5"/>
        <v>4.9254851999999998</v>
      </c>
    </row>
    <row r="17" spans="1:11" x14ac:dyDescent="0.25">
      <c r="A17">
        <v>34</v>
      </c>
      <c r="B17">
        <v>30.199110000000001</v>
      </c>
      <c r="C17">
        <v>4.8816699999999997</v>
      </c>
      <c r="D17">
        <v>13.890219999999999</v>
      </c>
      <c r="E17">
        <v>2.22112</v>
      </c>
      <c r="F17" s="3">
        <f t="shared" si="0"/>
        <v>4.4089330000000003E-2</v>
      </c>
      <c r="G17" s="4">
        <f t="shared" si="1"/>
        <v>7.1027899999999997</v>
      </c>
      <c r="H17" s="4">
        <f t="shared" si="2"/>
        <v>0.119041191</v>
      </c>
      <c r="I17" s="4">
        <f t="shared" si="3"/>
        <v>7.2218311909999997</v>
      </c>
      <c r="J17" s="5">
        <f t="shared" si="4"/>
        <v>0.5</v>
      </c>
      <c r="K17" s="4">
        <f t="shared" si="5"/>
        <v>5.2907196000000001</v>
      </c>
    </row>
    <row r="18" spans="1:11" x14ac:dyDescent="0.25">
      <c r="A18">
        <v>35</v>
      </c>
      <c r="B18">
        <v>33.050579999999997</v>
      </c>
      <c r="C18">
        <v>5.1856099999999996</v>
      </c>
      <c r="D18">
        <v>15.14551</v>
      </c>
      <c r="E18">
        <v>2.3515100000000002</v>
      </c>
      <c r="F18" s="3">
        <f t="shared" si="0"/>
        <v>4.8196089999999997E-2</v>
      </c>
      <c r="G18" s="4">
        <f t="shared" si="1"/>
        <v>7.5371199999999998</v>
      </c>
      <c r="H18" s="4">
        <f t="shared" si="2"/>
        <v>0.13012944299999998</v>
      </c>
      <c r="I18" s="4">
        <f t="shared" si="3"/>
        <v>7.6672494430000002</v>
      </c>
      <c r="J18" s="5">
        <f t="shared" si="4"/>
        <v>0.5</v>
      </c>
      <c r="K18" s="4">
        <f t="shared" si="5"/>
        <v>5.7835307999999994</v>
      </c>
    </row>
    <row r="19" spans="1:11" x14ac:dyDescent="0.25">
      <c r="A19">
        <v>36</v>
      </c>
      <c r="B19">
        <v>36.18806</v>
      </c>
      <c r="C19">
        <v>5.5095900000000002</v>
      </c>
      <c r="D19">
        <v>16.474270000000001</v>
      </c>
      <c r="E19">
        <v>2.4851700000000001</v>
      </c>
      <c r="F19" s="3">
        <f t="shared" si="0"/>
        <v>5.266233E-2</v>
      </c>
      <c r="G19" s="4">
        <f t="shared" si="1"/>
        <v>7.9947600000000003</v>
      </c>
      <c r="H19" s="4">
        <f t="shared" si="2"/>
        <v>0.14218829099999999</v>
      </c>
      <c r="I19" s="4">
        <f t="shared" si="3"/>
        <v>8.1369482909999995</v>
      </c>
      <c r="J19" s="5">
        <f t="shared" si="4"/>
        <v>0.5</v>
      </c>
      <c r="K19" s="4">
        <f t="shared" si="5"/>
        <v>6.3194796000000002</v>
      </c>
    </row>
    <row r="20" spans="1:11" x14ac:dyDescent="0.25">
      <c r="A20">
        <v>37</v>
      </c>
      <c r="B20">
        <v>39.745069999999998</v>
      </c>
      <c r="C20">
        <v>5.8668300000000002</v>
      </c>
      <c r="D20">
        <v>17.88007</v>
      </c>
      <c r="E20">
        <v>2.6255799999999998</v>
      </c>
      <c r="F20" s="3">
        <f t="shared" si="0"/>
        <v>5.7625140000000005E-2</v>
      </c>
      <c r="G20" s="4">
        <f t="shared" si="1"/>
        <v>8.4924099999999996</v>
      </c>
      <c r="H20" s="4">
        <f t="shared" si="2"/>
        <v>0.15558787800000001</v>
      </c>
      <c r="I20" s="4">
        <f t="shared" si="3"/>
        <v>8.647997878</v>
      </c>
      <c r="J20" s="5">
        <f t="shared" si="4"/>
        <v>0.5</v>
      </c>
      <c r="K20" s="4">
        <f t="shared" si="5"/>
        <v>6.915016800000001</v>
      </c>
    </row>
    <row r="21" spans="1:11" x14ac:dyDescent="0.25">
      <c r="A21">
        <v>38</v>
      </c>
      <c r="B21">
        <v>42.71801</v>
      </c>
      <c r="C21">
        <v>6.1567800000000004</v>
      </c>
      <c r="D21">
        <v>19.360489999999999</v>
      </c>
      <c r="E21">
        <v>2.7662399999999998</v>
      </c>
      <c r="F21" s="3">
        <f t="shared" si="0"/>
        <v>6.2078499999999995E-2</v>
      </c>
      <c r="G21" s="4">
        <f t="shared" si="1"/>
        <v>8.9230200000000011</v>
      </c>
      <c r="H21" s="4">
        <f t="shared" si="2"/>
        <v>0.16761194999999998</v>
      </c>
      <c r="I21" s="4">
        <f t="shared" si="3"/>
        <v>9.0906319500000006</v>
      </c>
      <c r="J21" s="5">
        <f t="shared" si="4"/>
        <v>0.5</v>
      </c>
      <c r="K21" s="4">
        <f t="shared" si="5"/>
        <v>7.449419999999999</v>
      </c>
    </row>
    <row r="22" spans="1:11" x14ac:dyDescent="0.25">
      <c r="A22">
        <v>39</v>
      </c>
      <c r="B22">
        <v>45.87303</v>
      </c>
      <c r="C22">
        <v>6.4569900000000002</v>
      </c>
      <c r="D22">
        <v>20.92127</v>
      </c>
      <c r="E22">
        <v>2.9132899999999999</v>
      </c>
      <c r="F22" s="3">
        <f t="shared" si="0"/>
        <v>6.6794299999999987E-2</v>
      </c>
      <c r="G22" s="4">
        <f t="shared" si="1"/>
        <v>9.3702800000000011</v>
      </c>
      <c r="H22" s="4">
        <f t="shared" si="2"/>
        <v>0.18034460999999996</v>
      </c>
      <c r="I22" s="4">
        <f t="shared" si="3"/>
        <v>9.5506246100000016</v>
      </c>
      <c r="J22" s="5">
        <f t="shared" si="4"/>
        <v>0.5</v>
      </c>
      <c r="K22" s="4">
        <f t="shared" si="5"/>
        <v>8.0153159999999986</v>
      </c>
    </row>
    <row r="23" spans="1:11" x14ac:dyDescent="0.25">
      <c r="A23">
        <v>40</v>
      </c>
      <c r="B23">
        <v>50.378619999999998</v>
      </c>
      <c r="C23">
        <v>6.87514</v>
      </c>
      <c r="D23">
        <v>22.562609999999999</v>
      </c>
      <c r="E23">
        <v>3.0624199999999999</v>
      </c>
      <c r="F23" s="3">
        <f t="shared" si="0"/>
        <v>7.2941229999999996E-2</v>
      </c>
      <c r="G23" s="4">
        <f t="shared" si="1"/>
        <v>9.9375599999999995</v>
      </c>
      <c r="H23" s="4">
        <f t="shared" si="2"/>
        <v>0.19694132099999997</v>
      </c>
      <c r="I23" s="4">
        <f t="shared" si="3"/>
        <v>10.134501321</v>
      </c>
      <c r="J23" s="5">
        <f t="shared" si="4"/>
        <v>0.5</v>
      </c>
      <c r="K23" s="4">
        <f t="shared" si="5"/>
        <v>8.7529475999999988</v>
      </c>
    </row>
    <row r="24" spans="1:11" x14ac:dyDescent="0.25">
      <c r="A24">
        <v>41</v>
      </c>
      <c r="B24">
        <v>53.283740000000002</v>
      </c>
      <c r="C24">
        <v>7.1376099999999996</v>
      </c>
      <c r="D24">
        <v>24.290379999999999</v>
      </c>
      <c r="E24">
        <v>3.2165499999999998</v>
      </c>
      <c r="F24" s="3">
        <f t="shared" si="0"/>
        <v>7.7574119999999996E-2</v>
      </c>
      <c r="G24" s="4">
        <f t="shared" si="1"/>
        <v>10.35416</v>
      </c>
      <c r="H24" s="4">
        <f t="shared" si="2"/>
        <v>0.20945012399999999</v>
      </c>
      <c r="I24" s="4">
        <f t="shared" si="3"/>
        <v>10.563610124</v>
      </c>
      <c r="J24" s="5">
        <f t="shared" si="4"/>
        <v>0.5</v>
      </c>
      <c r="K24" s="4">
        <f t="shared" si="5"/>
        <v>9.3088943999999998</v>
      </c>
    </row>
    <row r="25" spans="1:11" x14ac:dyDescent="0.25">
      <c r="A25">
        <v>42</v>
      </c>
      <c r="B25">
        <v>57.726399999999998</v>
      </c>
      <c r="C25">
        <v>7.5304099999999998</v>
      </c>
      <c r="D25">
        <v>26.097670000000001</v>
      </c>
      <c r="E25">
        <v>3.3717899999999998</v>
      </c>
      <c r="F25" s="3">
        <f t="shared" si="0"/>
        <v>8.3824070000000001E-2</v>
      </c>
      <c r="G25" s="4">
        <f t="shared" si="1"/>
        <v>10.902200000000001</v>
      </c>
      <c r="H25" s="4">
        <f t="shared" si="2"/>
        <v>0.226324989</v>
      </c>
      <c r="I25" s="4">
        <f t="shared" si="3"/>
        <v>11.128524989000001</v>
      </c>
      <c r="J25" s="5">
        <f t="shared" si="4"/>
        <v>0.5</v>
      </c>
      <c r="K25" s="4">
        <f t="shared" si="5"/>
        <v>10.058888400000001</v>
      </c>
    </row>
    <row r="26" spans="1:11" x14ac:dyDescent="0.25">
      <c r="A26">
        <v>43</v>
      </c>
      <c r="B26">
        <v>61.607500000000002</v>
      </c>
      <c r="C26">
        <v>7.8649199999999997</v>
      </c>
      <c r="D26">
        <v>27.99531</v>
      </c>
      <c r="E26">
        <v>3.53342</v>
      </c>
      <c r="F26" s="3">
        <f t="shared" si="0"/>
        <v>8.9602810000000005E-2</v>
      </c>
      <c r="G26" s="4">
        <f t="shared" si="1"/>
        <v>11.398339999999999</v>
      </c>
      <c r="H26" s="4">
        <f t="shared" si="2"/>
        <v>0.24192758700000003</v>
      </c>
      <c r="I26" s="4">
        <f t="shared" si="3"/>
        <v>11.640267586999999</v>
      </c>
      <c r="J26" s="5">
        <f t="shared" si="4"/>
        <v>0.5</v>
      </c>
      <c r="K26" s="4">
        <f t="shared" si="5"/>
        <v>10.752337200000001</v>
      </c>
    </row>
    <row r="27" spans="1:11" x14ac:dyDescent="0.25">
      <c r="A27">
        <v>44</v>
      </c>
      <c r="B27">
        <v>66.6982</v>
      </c>
      <c r="C27">
        <v>8.2944499999999994</v>
      </c>
      <c r="D27">
        <v>29.980879999999999</v>
      </c>
      <c r="E27">
        <v>3.6967099999999999</v>
      </c>
      <c r="F27" s="3">
        <f t="shared" si="0"/>
        <v>9.6679080000000001E-2</v>
      </c>
      <c r="G27" s="4">
        <f t="shared" si="1"/>
        <v>11.991159999999999</v>
      </c>
      <c r="H27" s="4">
        <f t="shared" si="2"/>
        <v>0.26103351600000002</v>
      </c>
      <c r="I27" s="4">
        <f t="shared" si="3"/>
        <v>12.252193515999998</v>
      </c>
      <c r="J27" s="5">
        <f t="shared" si="4"/>
        <v>0.5</v>
      </c>
      <c r="K27" s="4">
        <f t="shared" si="5"/>
        <v>11.601489600000001</v>
      </c>
    </row>
    <row r="28" spans="1:11" x14ac:dyDescent="0.25">
      <c r="A28">
        <v>45</v>
      </c>
      <c r="B28">
        <v>71.490409999999997</v>
      </c>
      <c r="C28">
        <v>8.6891999999999996</v>
      </c>
      <c r="D28">
        <v>32.058599999999998</v>
      </c>
      <c r="E28">
        <v>3.8659599999999998</v>
      </c>
      <c r="F28" s="3">
        <f t="shared" si="0"/>
        <v>0.10354901</v>
      </c>
      <c r="G28" s="4">
        <f t="shared" si="1"/>
        <v>12.555159999999999</v>
      </c>
      <c r="H28" s="4">
        <f t="shared" si="2"/>
        <v>0.27958232700000002</v>
      </c>
      <c r="I28" s="4">
        <f t="shared" si="3"/>
        <v>12.834742326999999</v>
      </c>
      <c r="J28" s="5">
        <f t="shared" si="4"/>
        <v>0.5</v>
      </c>
      <c r="K28" s="4">
        <f t="shared" si="5"/>
        <v>12.425881199999999</v>
      </c>
    </row>
    <row r="29" spans="1:11" x14ac:dyDescent="0.25">
      <c r="A29">
        <v>46</v>
      </c>
      <c r="B29">
        <v>75.693269999999998</v>
      </c>
      <c r="C29">
        <v>9.0279500000000006</v>
      </c>
      <c r="D29">
        <v>34.229050000000001</v>
      </c>
      <c r="E29">
        <v>4.0376599999999998</v>
      </c>
      <c r="F29" s="3">
        <f t="shared" si="0"/>
        <v>0.10992232</v>
      </c>
      <c r="G29" s="4">
        <f t="shared" si="1"/>
        <v>13.06561</v>
      </c>
      <c r="H29" s="4">
        <f t="shared" si="2"/>
        <v>0.29679026400000003</v>
      </c>
      <c r="I29" s="4">
        <f t="shared" si="3"/>
        <v>13.362400264</v>
      </c>
      <c r="J29" s="5">
        <f t="shared" si="4"/>
        <v>0.5</v>
      </c>
      <c r="K29" s="4">
        <f t="shared" si="5"/>
        <v>13.190678400000001</v>
      </c>
    </row>
    <row r="30" spans="1:11" x14ac:dyDescent="0.25">
      <c r="A30">
        <v>47</v>
      </c>
      <c r="B30">
        <v>81.375870000000006</v>
      </c>
      <c r="C30">
        <v>9.4764300000000006</v>
      </c>
      <c r="D30">
        <v>36.4953</v>
      </c>
      <c r="E30">
        <v>4.2131499999999997</v>
      </c>
      <c r="F30" s="3">
        <f t="shared" si="0"/>
        <v>0.11787117000000001</v>
      </c>
      <c r="G30" s="4">
        <f t="shared" si="1"/>
        <v>13.689579999999999</v>
      </c>
      <c r="H30" s="4">
        <f t="shared" si="2"/>
        <v>0.31825215900000003</v>
      </c>
      <c r="I30" s="4">
        <f t="shared" si="3"/>
        <v>14.007832158999999</v>
      </c>
      <c r="J30" s="5">
        <f t="shared" si="4"/>
        <v>0.5</v>
      </c>
      <c r="K30" s="4">
        <f t="shared" si="5"/>
        <v>14.144540400000002</v>
      </c>
    </row>
    <row r="31" spans="1:11" x14ac:dyDescent="0.25">
      <c r="A31">
        <v>48</v>
      </c>
      <c r="B31">
        <v>86.350260000000006</v>
      </c>
      <c r="C31">
        <v>9.8606099999999994</v>
      </c>
      <c r="D31">
        <v>38.856830000000002</v>
      </c>
      <c r="E31">
        <v>4.3916399999999998</v>
      </c>
      <c r="F31" s="3">
        <f t="shared" si="0"/>
        <v>0.12520709000000002</v>
      </c>
      <c r="G31" s="4">
        <f t="shared" si="1"/>
        <v>14.25225</v>
      </c>
      <c r="H31" s="4">
        <f t="shared" si="2"/>
        <v>0.33805914300000006</v>
      </c>
      <c r="I31" s="4">
        <f t="shared" si="3"/>
        <v>14.590309143000001</v>
      </c>
      <c r="J31" s="5">
        <f t="shared" si="4"/>
        <v>0.5</v>
      </c>
      <c r="K31" s="4">
        <f t="shared" si="5"/>
        <v>15.024850800000003</v>
      </c>
    </row>
    <row r="32" spans="1:11" x14ac:dyDescent="0.25">
      <c r="A32">
        <v>49</v>
      </c>
      <c r="B32">
        <v>92.145160000000004</v>
      </c>
      <c r="C32">
        <v>10.29888</v>
      </c>
      <c r="D32">
        <v>41.318309999999997</v>
      </c>
      <c r="E32">
        <v>4.5747499999999999</v>
      </c>
      <c r="F32" s="3">
        <f t="shared" si="0"/>
        <v>0.13346347</v>
      </c>
      <c r="G32" s="4">
        <f t="shared" si="1"/>
        <v>14.87363</v>
      </c>
      <c r="H32" s="4">
        <f t="shared" si="2"/>
        <v>0.36035136899999998</v>
      </c>
      <c r="I32" s="4">
        <f t="shared" si="3"/>
        <v>15.233981369</v>
      </c>
      <c r="J32" s="5">
        <f t="shared" si="4"/>
        <v>0.5</v>
      </c>
      <c r="K32" s="4">
        <f t="shared" si="5"/>
        <v>16.015616399999999</v>
      </c>
    </row>
    <row r="33" spans="1:11" x14ac:dyDescent="0.25">
      <c r="A33">
        <v>50</v>
      </c>
      <c r="B33">
        <v>98.14461</v>
      </c>
      <c r="C33">
        <v>10.74339</v>
      </c>
      <c r="D33">
        <v>43.880429999999997</v>
      </c>
      <c r="E33">
        <v>4.7615699999999999</v>
      </c>
      <c r="F33" s="3">
        <f t="shared" si="0"/>
        <v>0.14202503999999999</v>
      </c>
      <c r="G33" s="4">
        <f t="shared" si="1"/>
        <v>15.504960000000001</v>
      </c>
      <c r="H33" s="4">
        <f t="shared" si="2"/>
        <v>0.38346760799999996</v>
      </c>
      <c r="I33" s="4">
        <f t="shared" si="3"/>
        <v>15.888427608000001</v>
      </c>
      <c r="J33" s="5">
        <f t="shared" si="4"/>
        <v>0.5</v>
      </c>
      <c r="K33" s="4">
        <f t="shared" si="5"/>
        <v>17.043004799999999</v>
      </c>
    </row>
    <row r="34" spans="1:11" x14ac:dyDescent="0.25">
      <c r="A34">
        <v>51</v>
      </c>
      <c r="B34">
        <v>104.05276000000001</v>
      </c>
      <c r="C34">
        <v>11.172599999999999</v>
      </c>
      <c r="D34">
        <v>46.545360000000002</v>
      </c>
      <c r="E34">
        <v>4.9515500000000001</v>
      </c>
      <c r="F34" s="3">
        <f t="shared" si="0"/>
        <v>0.15059812</v>
      </c>
      <c r="G34" s="4">
        <f t="shared" si="1"/>
        <v>16.12415</v>
      </c>
      <c r="H34" s="4">
        <f t="shared" si="2"/>
        <v>0.40661492399999999</v>
      </c>
      <c r="I34" s="4">
        <f t="shared" si="3"/>
        <v>16.530764924</v>
      </c>
      <c r="J34" s="5">
        <f t="shared" si="4"/>
        <v>0.5</v>
      </c>
      <c r="K34" s="4">
        <f t="shared" si="5"/>
        <v>18.071774399999999</v>
      </c>
    </row>
    <row r="35" spans="1:11" x14ac:dyDescent="0.25">
      <c r="A35">
        <v>52</v>
      </c>
      <c r="B35">
        <v>110.09408000000001</v>
      </c>
      <c r="C35">
        <v>11.60319</v>
      </c>
      <c r="D35">
        <v>49.31541</v>
      </c>
      <c r="E35">
        <v>5.1445400000000001</v>
      </c>
      <c r="F35" s="3">
        <f t="shared" ref="F35:F53" si="6">(B35+D35)/1000</f>
        <v>0.15940949000000001</v>
      </c>
      <c r="G35" s="4">
        <f t="shared" ref="G35:G53" si="7">C35+E35</f>
        <v>16.747730000000001</v>
      </c>
      <c r="H35" s="4">
        <f t="shared" ref="H35:H53" si="8">60*4.5*F35/100</f>
        <v>0.43040562300000007</v>
      </c>
      <c r="I35" s="4">
        <f t="shared" ref="I35:I66" si="9">G35+H35</f>
        <v>17.178135622999999</v>
      </c>
      <c r="J35" s="5">
        <f t="shared" ref="J35:J66" si="10">0.5*ROUNDUP(I35/30,0)</f>
        <v>0.5</v>
      </c>
      <c r="K35" s="4">
        <f t="shared" ref="K35:K66" si="11">F35/(J35/60)</f>
        <v>19.129138800000003</v>
      </c>
    </row>
    <row r="36" spans="1:11" x14ac:dyDescent="0.25">
      <c r="A36">
        <v>53</v>
      </c>
      <c r="B36">
        <v>117.32911</v>
      </c>
      <c r="C36">
        <v>12.10947</v>
      </c>
      <c r="D36">
        <v>52.191209999999998</v>
      </c>
      <c r="E36">
        <v>5.3420699999999997</v>
      </c>
      <c r="F36" s="3">
        <f t="shared" si="6"/>
        <v>0.16952032</v>
      </c>
      <c r="G36" s="4">
        <f t="shared" si="7"/>
        <v>17.451540000000001</v>
      </c>
      <c r="H36" s="4">
        <f t="shared" si="8"/>
        <v>0.45770486400000004</v>
      </c>
      <c r="I36" s="4">
        <f t="shared" si="9"/>
        <v>17.909244864000001</v>
      </c>
      <c r="J36" s="5">
        <f t="shared" si="10"/>
        <v>0.5</v>
      </c>
      <c r="K36" s="4">
        <f t="shared" si="11"/>
        <v>20.342438399999999</v>
      </c>
    </row>
    <row r="37" spans="1:11" x14ac:dyDescent="0.25">
      <c r="A37">
        <v>54</v>
      </c>
      <c r="B37">
        <v>123.75433</v>
      </c>
      <c r="C37">
        <v>12.549189999999999</v>
      </c>
      <c r="D37">
        <v>55.176400000000001</v>
      </c>
      <c r="E37">
        <v>5.54305</v>
      </c>
      <c r="F37" s="3">
        <f t="shared" si="6"/>
        <v>0.17893072999999998</v>
      </c>
      <c r="G37" s="4">
        <f t="shared" si="7"/>
        <v>18.09224</v>
      </c>
      <c r="H37" s="4">
        <f t="shared" si="8"/>
        <v>0.48311297099999995</v>
      </c>
      <c r="I37" s="4">
        <f t="shared" si="9"/>
        <v>18.575352971000001</v>
      </c>
      <c r="J37" s="5">
        <f t="shared" si="10"/>
        <v>0.5</v>
      </c>
      <c r="K37" s="4">
        <f t="shared" si="11"/>
        <v>21.471687599999999</v>
      </c>
    </row>
    <row r="38" spans="1:11" x14ac:dyDescent="0.25">
      <c r="A38">
        <v>55</v>
      </c>
      <c r="B38">
        <v>130.60812999999999</v>
      </c>
      <c r="C38">
        <v>13.01121</v>
      </c>
      <c r="D38">
        <v>58.273699999999998</v>
      </c>
      <c r="E38">
        <v>5.7477299999999998</v>
      </c>
      <c r="F38" s="3">
        <f t="shared" si="6"/>
        <v>0.18888182999999997</v>
      </c>
      <c r="G38" s="4">
        <f t="shared" si="7"/>
        <v>18.758939999999999</v>
      </c>
      <c r="H38" s="4">
        <f t="shared" si="8"/>
        <v>0.50998094099999991</v>
      </c>
      <c r="I38" s="4">
        <f t="shared" si="9"/>
        <v>19.268920940999998</v>
      </c>
      <c r="J38" s="5">
        <f t="shared" si="10"/>
        <v>0.5</v>
      </c>
      <c r="K38" s="4">
        <f t="shared" si="11"/>
        <v>22.665819599999995</v>
      </c>
    </row>
    <row r="39" spans="1:11" x14ac:dyDescent="0.25">
      <c r="A39">
        <v>56</v>
      </c>
      <c r="B39">
        <v>137.85166000000001</v>
      </c>
      <c r="C39">
        <v>13.490600000000001</v>
      </c>
      <c r="D39">
        <v>61.477499999999999</v>
      </c>
      <c r="E39">
        <v>5.9550900000000002</v>
      </c>
      <c r="F39" s="3">
        <f t="shared" si="6"/>
        <v>0.19932916000000001</v>
      </c>
      <c r="G39" s="4">
        <f t="shared" si="7"/>
        <v>19.445689999999999</v>
      </c>
      <c r="H39" s="4">
        <f t="shared" si="8"/>
        <v>0.53818873199999995</v>
      </c>
      <c r="I39" s="4">
        <f t="shared" si="9"/>
        <v>19.983878731999997</v>
      </c>
      <c r="J39" s="5">
        <f t="shared" si="10"/>
        <v>0.5</v>
      </c>
      <c r="K39" s="4">
        <f t="shared" si="11"/>
        <v>23.919499200000001</v>
      </c>
    </row>
    <row r="40" spans="1:11" x14ac:dyDescent="0.25">
      <c r="A40">
        <v>57</v>
      </c>
      <c r="B40">
        <v>145.74834999999999</v>
      </c>
      <c r="C40">
        <v>14.004189999999999</v>
      </c>
      <c r="D40">
        <v>64.801259999999999</v>
      </c>
      <c r="E40">
        <v>6.16744</v>
      </c>
      <c r="F40" s="3">
        <f t="shared" si="6"/>
        <v>0.21054960999999997</v>
      </c>
      <c r="G40" s="4">
        <f t="shared" si="7"/>
        <v>20.17163</v>
      </c>
      <c r="H40" s="4">
        <f t="shared" si="8"/>
        <v>0.56848394699999993</v>
      </c>
      <c r="I40" s="4">
        <f t="shared" si="9"/>
        <v>20.740113947000001</v>
      </c>
      <c r="J40" s="5">
        <f t="shared" si="10"/>
        <v>0.5</v>
      </c>
      <c r="K40" s="4">
        <f t="shared" si="11"/>
        <v>25.265953199999998</v>
      </c>
    </row>
    <row r="41" spans="1:11" x14ac:dyDescent="0.25">
      <c r="A41">
        <v>58</v>
      </c>
      <c r="B41">
        <v>154.10178999999999</v>
      </c>
      <c r="C41">
        <v>14.537240000000001</v>
      </c>
      <c r="D41">
        <v>68.237200000000001</v>
      </c>
      <c r="E41">
        <v>6.38218</v>
      </c>
      <c r="F41" s="3">
        <f t="shared" si="6"/>
        <v>0.22233898999999999</v>
      </c>
      <c r="G41" s="4">
        <f t="shared" si="7"/>
        <v>20.919420000000002</v>
      </c>
      <c r="H41" s="4">
        <f t="shared" si="8"/>
        <v>0.60031527299999998</v>
      </c>
      <c r="I41" s="4">
        <f t="shared" si="9"/>
        <v>21.519735273000002</v>
      </c>
      <c r="J41" s="5">
        <f t="shared" si="10"/>
        <v>0.5</v>
      </c>
      <c r="K41" s="4">
        <f t="shared" si="11"/>
        <v>26.680678799999999</v>
      </c>
    </row>
    <row r="42" spans="1:11" x14ac:dyDescent="0.25">
      <c r="A42">
        <v>59</v>
      </c>
      <c r="B42">
        <v>161.69923</v>
      </c>
      <c r="C42">
        <v>15.01314</v>
      </c>
      <c r="D42">
        <v>71.791160000000005</v>
      </c>
      <c r="E42">
        <v>6.5994799999999998</v>
      </c>
      <c r="F42" s="3">
        <f t="shared" si="6"/>
        <v>0.23349038999999999</v>
      </c>
      <c r="G42" s="4">
        <f t="shared" si="7"/>
        <v>21.61262</v>
      </c>
      <c r="H42" s="4">
        <f t="shared" si="8"/>
        <v>0.63042405300000004</v>
      </c>
      <c r="I42" s="4">
        <f t="shared" si="9"/>
        <v>22.243044052999998</v>
      </c>
      <c r="J42" s="5">
        <f t="shared" si="10"/>
        <v>0.5</v>
      </c>
      <c r="K42" s="4">
        <f t="shared" si="11"/>
        <v>28.018846799999999</v>
      </c>
    </row>
    <row r="43" spans="1:11" x14ac:dyDescent="0.25">
      <c r="A43">
        <v>60</v>
      </c>
      <c r="B43">
        <v>172.52427</v>
      </c>
      <c r="C43">
        <v>15.680899999999999</v>
      </c>
      <c r="D43">
        <v>75.468239999999994</v>
      </c>
      <c r="E43">
        <v>6.8237399999999999</v>
      </c>
      <c r="F43" s="3">
        <f t="shared" si="6"/>
        <v>0.24799250999999997</v>
      </c>
      <c r="G43" s="4">
        <f t="shared" si="7"/>
        <v>22.504639999999998</v>
      </c>
      <c r="H43" s="4">
        <f t="shared" si="8"/>
        <v>0.66957977699999982</v>
      </c>
      <c r="I43" s="4">
        <f t="shared" si="9"/>
        <v>23.174219776999998</v>
      </c>
      <c r="J43" s="5">
        <f t="shared" si="10"/>
        <v>0.5</v>
      </c>
      <c r="K43" s="4">
        <f t="shared" si="11"/>
        <v>29.759101199999996</v>
      </c>
    </row>
    <row r="44" spans="1:11" x14ac:dyDescent="0.25">
      <c r="A44">
        <v>61</v>
      </c>
      <c r="B44">
        <v>180.06953999999999</v>
      </c>
      <c r="C44">
        <v>16.138259999999999</v>
      </c>
      <c r="D44">
        <v>79.263400000000004</v>
      </c>
      <c r="E44">
        <v>7.04793</v>
      </c>
      <c r="F44" s="3">
        <f t="shared" si="6"/>
        <v>0.25933294000000001</v>
      </c>
      <c r="G44" s="4">
        <f t="shared" si="7"/>
        <v>23.18619</v>
      </c>
      <c r="H44" s="4">
        <f t="shared" si="8"/>
        <v>0.7001989380000001</v>
      </c>
      <c r="I44" s="4">
        <f t="shared" si="9"/>
        <v>23.886388938</v>
      </c>
      <c r="J44" s="5">
        <f t="shared" si="10"/>
        <v>0.5</v>
      </c>
      <c r="K44" s="4">
        <f t="shared" si="11"/>
        <v>31.1199528</v>
      </c>
    </row>
    <row r="45" spans="1:11" x14ac:dyDescent="0.25">
      <c r="A45">
        <v>62</v>
      </c>
      <c r="B45">
        <v>188.67760999999999</v>
      </c>
      <c r="C45">
        <v>16.652380000000001</v>
      </c>
      <c r="D45">
        <v>83.187340000000006</v>
      </c>
      <c r="E45">
        <v>7.2801200000000001</v>
      </c>
      <c r="F45" s="3">
        <f t="shared" si="6"/>
        <v>0.27186494999999999</v>
      </c>
      <c r="G45" s="4">
        <f t="shared" si="7"/>
        <v>23.932500000000001</v>
      </c>
      <c r="H45" s="4">
        <f t="shared" si="8"/>
        <v>0.734035365</v>
      </c>
      <c r="I45" s="4">
        <f t="shared" si="9"/>
        <v>24.666535365000001</v>
      </c>
      <c r="J45" s="5">
        <f t="shared" si="10"/>
        <v>0.5</v>
      </c>
      <c r="K45" s="4">
        <f t="shared" si="11"/>
        <v>32.623793999999997</v>
      </c>
    </row>
    <row r="46" spans="1:11" x14ac:dyDescent="0.25">
      <c r="A46">
        <v>63</v>
      </c>
      <c r="B46">
        <v>198.09728000000001</v>
      </c>
      <c r="C46">
        <v>17.205950000000001</v>
      </c>
      <c r="D46">
        <v>87.252210000000005</v>
      </c>
      <c r="E46">
        <v>7.51424</v>
      </c>
      <c r="F46" s="3">
        <f t="shared" si="6"/>
        <v>0.28534948999999998</v>
      </c>
      <c r="G46" s="4">
        <f t="shared" si="7"/>
        <v>24.720190000000002</v>
      </c>
      <c r="H46" s="4">
        <f t="shared" si="8"/>
        <v>0.77044362299999991</v>
      </c>
      <c r="I46" s="4">
        <f t="shared" si="9"/>
        <v>25.490633623000001</v>
      </c>
      <c r="J46" s="5">
        <f t="shared" si="10"/>
        <v>0.5</v>
      </c>
      <c r="K46" s="4">
        <f t="shared" si="11"/>
        <v>34.2419388</v>
      </c>
    </row>
    <row r="47" spans="1:11" x14ac:dyDescent="0.25">
      <c r="A47">
        <v>64</v>
      </c>
      <c r="B47">
        <v>209.41434000000001</v>
      </c>
      <c r="C47">
        <v>17.86056</v>
      </c>
      <c r="D47">
        <v>91.411760000000001</v>
      </c>
      <c r="E47">
        <v>7.7494800000000001</v>
      </c>
      <c r="F47" s="3">
        <f t="shared" si="6"/>
        <v>0.30082609999999999</v>
      </c>
      <c r="G47" s="4">
        <f t="shared" si="7"/>
        <v>25.610039999999998</v>
      </c>
      <c r="H47" s="4">
        <f t="shared" si="8"/>
        <v>0.81223046999999993</v>
      </c>
      <c r="I47" s="4">
        <f t="shared" si="9"/>
        <v>26.422270469999997</v>
      </c>
      <c r="J47" s="5">
        <f t="shared" si="10"/>
        <v>0.5</v>
      </c>
      <c r="K47" s="4">
        <f t="shared" si="11"/>
        <v>36.099131999999997</v>
      </c>
    </row>
    <row r="48" spans="1:11" x14ac:dyDescent="0.25">
      <c r="A48">
        <v>65</v>
      </c>
      <c r="B48">
        <v>219.66269</v>
      </c>
      <c r="C48">
        <v>18.443560000000002</v>
      </c>
      <c r="D48">
        <v>95.706100000000006</v>
      </c>
      <c r="E48">
        <v>7.9873700000000003</v>
      </c>
      <c r="F48" s="3">
        <f t="shared" si="6"/>
        <v>0.31536879000000001</v>
      </c>
      <c r="G48" s="4">
        <f t="shared" si="7"/>
        <v>26.430930000000004</v>
      </c>
      <c r="H48" s="4">
        <f t="shared" si="8"/>
        <v>0.85149573300000003</v>
      </c>
      <c r="I48" s="4">
        <f t="shared" si="9"/>
        <v>27.282425733000004</v>
      </c>
      <c r="J48" s="5">
        <f t="shared" si="10"/>
        <v>0.5</v>
      </c>
      <c r="K48" s="4">
        <f t="shared" si="11"/>
        <v>37.844254800000002</v>
      </c>
    </row>
    <row r="49" spans="1:15" x14ac:dyDescent="0.25">
      <c r="A49">
        <v>66</v>
      </c>
      <c r="B49">
        <v>228.63204999999999</v>
      </c>
      <c r="C49">
        <v>18.94463</v>
      </c>
      <c r="D49">
        <v>100.1356</v>
      </c>
      <c r="E49">
        <v>8.2318300000000004</v>
      </c>
      <c r="F49" s="3">
        <f t="shared" si="6"/>
        <v>0.32876765000000002</v>
      </c>
      <c r="G49" s="4">
        <f t="shared" si="7"/>
        <v>27.176459999999999</v>
      </c>
      <c r="H49" s="4">
        <f t="shared" si="8"/>
        <v>0.88767265500000003</v>
      </c>
      <c r="I49" s="4">
        <f t="shared" si="9"/>
        <v>28.064132654999998</v>
      </c>
      <c r="J49" s="5">
        <f t="shared" si="10"/>
        <v>0.5</v>
      </c>
      <c r="K49" s="4">
        <f t="shared" si="11"/>
        <v>39.452118000000006</v>
      </c>
    </row>
    <row r="50" spans="1:15" x14ac:dyDescent="0.25">
      <c r="A50">
        <v>67</v>
      </c>
      <c r="B50">
        <v>239.64649</v>
      </c>
      <c r="C50">
        <v>19.552869999999999</v>
      </c>
      <c r="D50">
        <v>104.69649</v>
      </c>
      <c r="E50">
        <v>8.4788700000000006</v>
      </c>
      <c r="F50" s="3">
        <f t="shared" si="6"/>
        <v>0.34434298000000002</v>
      </c>
      <c r="G50" s="4">
        <f t="shared" si="7"/>
        <v>28.031739999999999</v>
      </c>
      <c r="H50" s="4">
        <f t="shared" si="8"/>
        <v>0.92972604600000008</v>
      </c>
      <c r="I50" s="4">
        <f t="shared" si="9"/>
        <v>28.961466045999998</v>
      </c>
      <c r="J50" s="5">
        <f t="shared" si="10"/>
        <v>0.5</v>
      </c>
      <c r="K50" s="4">
        <f t="shared" si="11"/>
        <v>41.321157600000006</v>
      </c>
    </row>
    <row r="51" spans="1:15" x14ac:dyDescent="0.25">
      <c r="A51">
        <v>68</v>
      </c>
      <c r="B51">
        <v>249.69385</v>
      </c>
      <c r="C51">
        <v>20.099440000000001</v>
      </c>
      <c r="D51">
        <v>109.39328</v>
      </c>
      <c r="E51">
        <v>8.7296899999999997</v>
      </c>
      <c r="F51" s="3">
        <f t="shared" si="6"/>
        <v>0.35908712999999998</v>
      </c>
      <c r="G51" s="4">
        <f t="shared" si="7"/>
        <v>28.829129999999999</v>
      </c>
      <c r="H51" s="4">
        <f t="shared" si="8"/>
        <v>0.96953525099999993</v>
      </c>
      <c r="I51" s="4">
        <f t="shared" si="9"/>
        <v>29.798665250999999</v>
      </c>
      <c r="J51" s="5">
        <f t="shared" si="10"/>
        <v>0.5</v>
      </c>
      <c r="K51" s="4">
        <f t="shared" si="11"/>
        <v>43.090455599999999</v>
      </c>
    </row>
    <row r="52" spans="1:15" x14ac:dyDescent="0.25">
      <c r="A52">
        <v>69</v>
      </c>
      <c r="B52">
        <v>264.30493999999999</v>
      </c>
      <c r="C52">
        <v>20.882280000000002</v>
      </c>
      <c r="D52">
        <v>114.22601</v>
      </c>
      <c r="E52">
        <v>8.9833300000000005</v>
      </c>
      <c r="F52" s="3">
        <f t="shared" si="6"/>
        <v>0.37853094999999998</v>
      </c>
      <c r="G52" s="4">
        <f t="shared" si="7"/>
        <v>29.865610000000004</v>
      </c>
      <c r="H52" s="4">
        <f t="shared" si="8"/>
        <v>1.0220335650000001</v>
      </c>
      <c r="I52" s="4">
        <f t="shared" si="9"/>
        <v>30.887643565000005</v>
      </c>
      <c r="J52" s="5">
        <f t="shared" si="10"/>
        <v>1</v>
      </c>
      <c r="K52" s="4">
        <f t="shared" si="11"/>
        <v>22.711856999999998</v>
      </c>
    </row>
    <row r="53" spans="1:15" x14ac:dyDescent="0.25">
      <c r="A53">
        <v>70</v>
      </c>
      <c r="B53">
        <v>275.35149000000001</v>
      </c>
      <c r="C53">
        <v>21.466049999999999</v>
      </c>
      <c r="D53">
        <v>119.19691</v>
      </c>
      <c r="E53">
        <v>9.2406299999999995</v>
      </c>
      <c r="F53" s="3">
        <f t="shared" si="6"/>
        <v>0.39454840000000002</v>
      </c>
      <c r="G53" s="4">
        <f t="shared" si="7"/>
        <v>30.706679999999999</v>
      </c>
      <c r="H53" s="4">
        <f t="shared" si="8"/>
        <v>1.0652806800000001</v>
      </c>
      <c r="I53" s="4">
        <f t="shared" si="9"/>
        <v>31.771960679999999</v>
      </c>
      <c r="J53" s="5">
        <f t="shared" si="10"/>
        <v>1</v>
      </c>
      <c r="K53" s="4">
        <f t="shared" si="11"/>
        <v>23.672904000000003</v>
      </c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15" x14ac:dyDescent="0.25">
      <c r="A58" s="5"/>
      <c r="B58" s="3"/>
      <c r="C58" s="4"/>
      <c r="D58" s="4"/>
      <c r="E58" s="4"/>
      <c r="F58" s="4"/>
      <c r="G58" s="4"/>
      <c r="H58" s="5"/>
      <c r="I58" s="4"/>
    </row>
    <row r="60" spans="1:15" x14ac:dyDescent="0.25">
      <c r="A60" s="1" t="s">
        <v>16</v>
      </c>
      <c r="B60" s="1" t="s">
        <v>17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18</v>
      </c>
      <c r="H60" s="1" t="s">
        <v>19</v>
      </c>
      <c r="I60" s="1" t="s">
        <v>20</v>
      </c>
      <c r="J60" s="1" t="s">
        <v>21</v>
      </c>
      <c r="K60" s="1" t="s">
        <v>6</v>
      </c>
      <c r="L60" s="1" t="s">
        <v>7</v>
      </c>
      <c r="M60" s="1" t="s">
        <v>7</v>
      </c>
      <c r="N60" s="1" t="s">
        <v>8</v>
      </c>
      <c r="O60" s="1" t="s">
        <v>10</v>
      </c>
    </row>
    <row r="61" spans="1:15" x14ac:dyDescent="0.25">
      <c r="A61" s="2" t="s">
        <v>14</v>
      </c>
      <c r="B61" s="2" t="s">
        <v>11</v>
      </c>
      <c r="C61" s="2" t="s">
        <v>12</v>
      </c>
      <c r="D61" s="2" t="s">
        <v>13</v>
      </c>
      <c r="E61" s="2" t="s">
        <v>12</v>
      </c>
      <c r="F61" s="2" t="s">
        <v>13</v>
      </c>
      <c r="G61" s="2" t="s">
        <v>14</v>
      </c>
      <c r="H61" s="2" t="s">
        <v>13</v>
      </c>
      <c r="I61" s="2" t="s">
        <v>14</v>
      </c>
      <c r="J61" s="2" t="s">
        <v>13</v>
      </c>
      <c r="K61" s="2" t="s">
        <v>13</v>
      </c>
      <c r="L61" s="2" t="s">
        <v>22</v>
      </c>
      <c r="M61" s="2" t="s">
        <v>13</v>
      </c>
      <c r="N61" s="2" t="s">
        <v>13</v>
      </c>
      <c r="O61" s="2" t="s">
        <v>11</v>
      </c>
    </row>
    <row r="62" spans="1:15" x14ac:dyDescent="0.25">
      <c r="A62">
        <v>0.5</v>
      </c>
      <c r="B62">
        <v>50</v>
      </c>
      <c r="C62" s="7">
        <f>VLOOKUP($B$62,$A$2:$E$53,COLUMN(B1))</f>
        <v>98.14461</v>
      </c>
      <c r="D62" s="8">
        <f>VLOOKUP($B$62,$A$2:$E$53,COLUMN(C1))</f>
        <v>10.74339</v>
      </c>
      <c r="E62" s="7">
        <f>VLOOKUP($B$62,$A$2:$E$53,COLUMN(D1))</f>
        <v>43.880429999999997</v>
      </c>
      <c r="F62" s="8">
        <f>VLOOKUP($B$62,$A$2:$E$53,COLUMN(E1))</f>
        <v>4.7615699999999999</v>
      </c>
      <c r="G62" s="9">
        <f>(C62+E62)/1000</f>
        <v>0.14202503999999999</v>
      </c>
      <c r="H62" s="8">
        <f>D62+F62</f>
        <v>15.504960000000001</v>
      </c>
      <c r="I62" s="9">
        <f>A62-G62</f>
        <v>0.35797496000000001</v>
      </c>
      <c r="J62" s="8">
        <f>3600*I62/B62</f>
        <v>25.77419712</v>
      </c>
      <c r="K62" s="8">
        <f>H62+J62</f>
        <v>41.279157120000001</v>
      </c>
      <c r="L62">
        <v>3</v>
      </c>
      <c r="M62" s="8">
        <f>60*L62*A62/100</f>
        <v>0.9</v>
      </c>
      <c r="N62" s="7">
        <f>K62+M62</f>
        <v>42.179157119999999</v>
      </c>
      <c r="O62" s="8">
        <f>3600*A62/N62</f>
        <v>42.675105974237162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zoomScaleNormal="100" workbookViewId="0">
      <pane ySplit="2" topLeftCell="A63" activePane="bottomLeft" state="frozen"/>
      <selection pane="bottomLeft" activeCell="A89" sqref="A89"/>
    </sheetView>
  </sheetViews>
  <sheetFormatPr baseColWidth="10" defaultColWidth="11.5703125" defaultRowHeight="15" x14ac:dyDescent="0.25"/>
  <cols>
    <col min="6" max="6" width="3.28515625" style="5" customWidth="1"/>
    <col min="11" max="11" width="3" style="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 t="s">
        <v>10</v>
      </c>
    </row>
    <row r="2" spans="1:13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/>
      <c r="G2" s="2" t="s">
        <v>14</v>
      </c>
      <c r="H2" s="2" t="s">
        <v>13</v>
      </c>
      <c r="I2" s="2" t="s">
        <v>13</v>
      </c>
      <c r="J2" s="2" t="s">
        <v>13</v>
      </c>
      <c r="K2" s="2"/>
      <c r="L2" s="2" t="s">
        <v>15</v>
      </c>
      <c r="M2" s="2" t="s">
        <v>11</v>
      </c>
    </row>
    <row r="3" spans="1:13" x14ac:dyDescent="0.25">
      <c r="A3" s="5">
        <v>20</v>
      </c>
      <c r="B3" s="5">
        <v>4.0543500000000003</v>
      </c>
      <c r="C3" s="5">
        <v>1.10016</v>
      </c>
      <c r="D3" s="5">
        <v>2.84422</v>
      </c>
      <c r="E3" s="5">
        <v>0.77922999999999998</v>
      </c>
      <c r="G3" s="3">
        <f t="shared" ref="G3:G34" si="0">(B3+D3)/1000</f>
        <v>6.8985700000000006E-3</v>
      </c>
      <c r="H3" s="4">
        <f t="shared" ref="H3:H34" si="1">C3+E3</f>
        <v>1.8793899999999999</v>
      </c>
      <c r="I3" s="4">
        <f t="shared" ref="I3:I34" si="2">60*4.5*G3/100</f>
        <v>1.8626139E-2</v>
      </c>
      <c r="J3" s="4">
        <f t="shared" ref="J3:J34" si="3">H3+I3</f>
        <v>1.8980161389999999</v>
      </c>
      <c r="L3" s="5">
        <f t="shared" ref="L3:L34" si="4">0.5*ROUNDUP(J3/30,0)</f>
        <v>0.5</v>
      </c>
      <c r="M3" s="4">
        <f t="shared" ref="M3:M34" si="5">G3/(L3/60)</f>
        <v>0.82782840000000013</v>
      </c>
    </row>
    <row r="4" spans="1:13" x14ac:dyDescent="0.25">
      <c r="A4" s="5">
        <v>21</v>
      </c>
      <c r="B4" s="5">
        <v>4.6235999999999997</v>
      </c>
      <c r="C4" s="5">
        <v>1.19991</v>
      </c>
      <c r="D4" s="5">
        <v>3.29047</v>
      </c>
      <c r="E4" s="5">
        <v>0.85719999999999996</v>
      </c>
      <c r="G4" s="3">
        <f t="shared" si="0"/>
        <v>7.9140700000000005E-3</v>
      </c>
      <c r="H4" s="4">
        <f t="shared" si="1"/>
        <v>2.0571099999999998</v>
      </c>
      <c r="I4" s="4">
        <f t="shared" si="2"/>
        <v>2.1367989E-2</v>
      </c>
      <c r="J4" s="4">
        <f t="shared" si="3"/>
        <v>2.0784779889999996</v>
      </c>
      <c r="L4" s="5">
        <f t="shared" si="4"/>
        <v>0.5</v>
      </c>
      <c r="M4" s="4">
        <f t="shared" si="5"/>
        <v>0.9496884000000001</v>
      </c>
    </row>
    <row r="5" spans="1:13" x14ac:dyDescent="0.25">
      <c r="A5" s="5">
        <v>22</v>
      </c>
      <c r="B5" s="5">
        <v>5.3145300000000004</v>
      </c>
      <c r="C5" s="5">
        <v>1.3173299999999999</v>
      </c>
      <c r="D5" s="5">
        <v>3.7815300000000001</v>
      </c>
      <c r="E5" s="5">
        <v>0.93923000000000001</v>
      </c>
      <c r="G5" s="3">
        <f t="shared" si="0"/>
        <v>9.0960600000000013E-3</v>
      </c>
      <c r="H5" s="4">
        <f t="shared" si="1"/>
        <v>2.2565599999999999</v>
      </c>
      <c r="I5" s="4">
        <f t="shared" si="2"/>
        <v>2.4559362000000005E-2</v>
      </c>
      <c r="J5" s="4">
        <f t="shared" si="3"/>
        <v>2.2811193620000001</v>
      </c>
      <c r="L5" s="5">
        <f t="shared" si="4"/>
        <v>0.5</v>
      </c>
      <c r="M5" s="4">
        <f t="shared" si="5"/>
        <v>1.0915272000000003</v>
      </c>
    </row>
    <row r="6" spans="1:13" x14ac:dyDescent="0.25">
      <c r="A6" s="5">
        <v>23</v>
      </c>
      <c r="B6" s="5">
        <v>6.1138399999999997</v>
      </c>
      <c r="C6" s="5">
        <v>1.44661</v>
      </c>
      <c r="D6" s="5">
        <v>4.3211000000000004</v>
      </c>
      <c r="E6" s="5">
        <v>1.0343500000000001</v>
      </c>
      <c r="G6" s="3">
        <f t="shared" si="0"/>
        <v>1.043494E-2</v>
      </c>
      <c r="H6" s="4">
        <f t="shared" si="1"/>
        <v>2.4809600000000001</v>
      </c>
      <c r="I6" s="4">
        <f t="shared" si="2"/>
        <v>2.8174338E-2</v>
      </c>
      <c r="J6" s="4">
        <f t="shared" si="3"/>
        <v>2.509134338</v>
      </c>
      <c r="L6" s="5">
        <f t="shared" si="4"/>
        <v>0.5</v>
      </c>
      <c r="M6" s="4">
        <f t="shared" si="5"/>
        <v>1.2521928</v>
      </c>
    </row>
    <row r="7" spans="1:13" x14ac:dyDescent="0.25">
      <c r="A7" s="5">
        <v>24</v>
      </c>
      <c r="B7" s="5">
        <v>6.8721199999999998</v>
      </c>
      <c r="C7" s="5">
        <v>1.5638399999999999</v>
      </c>
      <c r="D7" s="5">
        <v>4.9048299999999996</v>
      </c>
      <c r="E7" s="5">
        <v>1.1146400000000001</v>
      </c>
      <c r="G7" s="3">
        <f t="shared" si="0"/>
        <v>1.177695E-2</v>
      </c>
      <c r="H7" s="4">
        <f t="shared" si="1"/>
        <v>2.67848</v>
      </c>
      <c r="I7" s="4">
        <f t="shared" si="2"/>
        <v>3.1797764999999999E-2</v>
      </c>
      <c r="J7" s="4">
        <f t="shared" si="3"/>
        <v>2.7102777649999998</v>
      </c>
      <c r="L7" s="5">
        <f t="shared" si="4"/>
        <v>0.5</v>
      </c>
      <c r="M7" s="4">
        <f t="shared" si="5"/>
        <v>1.4132339999999999</v>
      </c>
    </row>
    <row r="8" spans="1:13" x14ac:dyDescent="0.25">
      <c r="A8" s="5">
        <v>25</v>
      </c>
      <c r="B8" s="5">
        <v>7.7410300000000003</v>
      </c>
      <c r="C8" s="5">
        <v>1.6930499999999999</v>
      </c>
      <c r="D8" s="5">
        <v>5.5414300000000001</v>
      </c>
      <c r="E8" s="5">
        <v>1.2086399999999999</v>
      </c>
      <c r="G8" s="3">
        <f t="shared" si="0"/>
        <v>1.3282460000000001E-2</v>
      </c>
      <c r="H8" s="4">
        <f t="shared" si="1"/>
        <v>2.9016899999999999</v>
      </c>
      <c r="I8" s="4">
        <f t="shared" si="2"/>
        <v>3.5862642000000007E-2</v>
      </c>
      <c r="J8" s="4">
        <f t="shared" si="3"/>
        <v>2.937552642</v>
      </c>
      <c r="L8" s="5">
        <f t="shared" si="4"/>
        <v>0.5</v>
      </c>
      <c r="M8" s="4">
        <f t="shared" si="5"/>
        <v>1.5938952000000002</v>
      </c>
    </row>
    <row r="9" spans="1:13" x14ac:dyDescent="0.25">
      <c r="A9" s="5">
        <v>26</v>
      </c>
      <c r="B9" s="5">
        <v>8.74451</v>
      </c>
      <c r="C9" s="5">
        <v>1.8366499999999999</v>
      </c>
      <c r="D9" s="5">
        <v>6.2309000000000001</v>
      </c>
      <c r="E9" s="5">
        <v>1.30589</v>
      </c>
      <c r="G9" s="3">
        <f t="shared" si="0"/>
        <v>1.497541E-2</v>
      </c>
      <c r="H9" s="4">
        <f t="shared" si="1"/>
        <v>3.1425399999999999</v>
      </c>
      <c r="I9" s="4">
        <f t="shared" si="2"/>
        <v>4.0433607000000003E-2</v>
      </c>
      <c r="J9" s="4">
        <f t="shared" si="3"/>
        <v>3.1829736070000001</v>
      </c>
      <c r="L9" s="5">
        <f t="shared" si="4"/>
        <v>0.5</v>
      </c>
      <c r="M9" s="4">
        <f t="shared" si="5"/>
        <v>1.7970492</v>
      </c>
    </row>
    <row r="10" spans="1:13" x14ac:dyDescent="0.25">
      <c r="A10" s="5">
        <v>27</v>
      </c>
      <c r="B10" s="5">
        <v>10.007070000000001</v>
      </c>
      <c r="C10" s="5">
        <v>2.0100699999999998</v>
      </c>
      <c r="D10" s="5">
        <v>6.9751099999999999</v>
      </c>
      <c r="E10" s="5">
        <v>1.4070100000000001</v>
      </c>
      <c r="G10" s="3">
        <f t="shared" si="0"/>
        <v>1.6982179999999999E-2</v>
      </c>
      <c r="H10" s="4">
        <f t="shared" si="1"/>
        <v>3.4170799999999999</v>
      </c>
      <c r="I10" s="4">
        <f t="shared" si="2"/>
        <v>4.5851885999999994E-2</v>
      </c>
      <c r="J10" s="4">
        <f t="shared" si="3"/>
        <v>3.4629318859999998</v>
      </c>
      <c r="L10" s="5">
        <f t="shared" si="4"/>
        <v>0.5</v>
      </c>
      <c r="M10" s="4">
        <f t="shared" si="5"/>
        <v>2.0378615999999998</v>
      </c>
    </row>
    <row r="11" spans="1:13" x14ac:dyDescent="0.25">
      <c r="A11" s="5">
        <v>28</v>
      </c>
      <c r="B11" s="5">
        <v>10.78054</v>
      </c>
      <c r="C11" s="5">
        <v>2.1118399999999999</v>
      </c>
      <c r="D11" s="5">
        <v>7.7757300000000003</v>
      </c>
      <c r="E11" s="5">
        <v>1.5118799999999999</v>
      </c>
      <c r="G11" s="3">
        <f t="shared" si="0"/>
        <v>1.855627E-2</v>
      </c>
      <c r="H11" s="4">
        <f t="shared" si="1"/>
        <v>3.6237199999999996</v>
      </c>
      <c r="I11" s="4">
        <f t="shared" si="2"/>
        <v>5.0101928999999996E-2</v>
      </c>
      <c r="J11" s="4">
        <f t="shared" si="3"/>
        <v>3.6738219289999998</v>
      </c>
      <c r="L11" s="5">
        <f t="shared" si="4"/>
        <v>0.5</v>
      </c>
      <c r="M11" s="4">
        <f t="shared" si="5"/>
        <v>2.2267524000000001</v>
      </c>
    </row>
    <row r="12" spans="1:13" x14ac:dyDescent="0.25">
      <c r="A12" s="5">
        <v>29</v>
      </c>
      <c r="B12" s="5">
        <v>12.188560000000001</v>
      </c>
      <c r="C12" s="5">
        <v>2.29244</v>
      </c>
      <c r="D12" s="5">
        <v>8.6383299999999998</v>
      </c>
      <c r="E12" s="5">
        <v>1.6210899999999999</v>
      </c>
      <c r="G12" s="3">
        <f t="shared" si="0"/>
        <v>2.0826889999999997E-2</v>
      </c>
      <c r="H12" s="4">
        <f t="shared" si="1"/>
        <v>3.9135299999999997</v>
      </c>
      <c r="I12" s="4">
        <f t="shared" si="2"/>
        <v>5.6232602999999992E-2</v>
      </c>
      <c r="J12" s="4">
        <f t="shared" si="3"/>
        <v>3.9697626029999995</v>
      </c>
      <c r="L12" s="5">
        <f t="shared" si="4"/>
        <v>0.5</v>
      </c>
      <c r="M12" s="4">
        <f t="shared" si="5"/>
        <v>2.4992267999999997</v>
      </c>
    </row>
    <row r="13" spans="1:13" x14ac:dyDescent="0.25">
      <c r="A13" s="5">
        <v>30</v>
      </c>
      <c r="B13" s="5">
        <v>13.24295</v>
      </c>
      <c r="C13" s="5">
        <v>2.42292</v>
      </c>
      <c r="D13" s="5">
        <v>9.5566800000000001</v>
      </c>
      <c r="E13" s="5">
        <v>1.7326299999999999</v>
      </c>
      <c r="G13" s="3">
        <f t="shared" si="0"/>
        <v>2.2799630000000001E-2</v>
      </c>
      <c r="H13" s="4">
        <f t="shared" si="1"/>
        <v>4.1555499999999999</v>
      </c>
      <c r="I13" s="4">
        <f t="shared" si="2"/>
        <v>6.1559001000000002E-2</v>
      </c>
      <c r="J13" s="4">
        <f t="shared" si="3"/>
        <v>4.2171090009999999</v>
      </c>
      <c r="L13" s="5">
        <f t="shared" si="4"/>
        <v>0.5</v>
      </c>
      <c r="M13" s="4">
        <f t="shared" si="5"/>
        <v>2.7359556</v>
      </c>
    </row>
    <row r="14" spans="1:13" x14ac:dyDescent="0.25">
      <c r="A14" s="5">
        <v>31</v>
      </c>
      <c r="B14" s="5">
        <v>14.49905</v>
      </c>
      <c r="C14" s="5">
        <v>2.5741900000000002</v>
      </c>
      <c r="D14" s="5">
        <v>10.56448</v>
      </c>
      <c r="E14" s="5">
        <v>1.8758600000000001</v>
      </c>
      <c r="G14" s="3">
        <f t="shared" si="0"/>
        <v>2.5063530000000001E-2</v>
      </c>
      <c r="H14" s="4">
        <f t="shared" si="1"/>
        <v>4.4500500000000001</v>
      </c>
      <c r="I14" s="4">
        <f t="shared" si="2"/>
        <v>6.7671530999999993E-2</v>
      </c>
      <c r="J14" s="4">
        <f t="shared" si="3"/>
        <v>4.5177215310000003</v>
      </c>
      <c r="L14" s="5">
        <f t="shared" si="4"/>
        <v>0.5</v>
      </c>
      <c r="M14" s="4">
        <f t="shared" si="5"/>
        <v>3.0076236000000001</v>
      </c>
    </row>
    <row r="15" spans="1:13" x14ac:dyDescent="0.25">
      <c r="A15" s="5">
        <v>32</v>
      </c>
      <c r="B15" s="5">
        <v>16.257380000000001</v>
      </c>
      <c r="C15" s="5">
        <v>2.7784200000000001</v>
      </c>
      <c r="D15" s="5">
        <v>11.58841</v>
      </c>
      <c r="E15" s="5">
        <v>1.9689700000000001</v>
      </c>
      <c r="G15" s="3">
        <f t="shared" si="0"/>
        <v>2.7845790000000002E-2</v>
      </c>
      <c r="H15" s="4">
        <f t="shared" si="1"/>
        <v>4.7473900000000002</v>
      </c>
      <c r="I15" s="4">
        <f t="shared" si="2"/>
        <v>7.5183633000000014E-2</v>
      </c>
      <c r="J15" s="4">
        <f t="shared" si="3"/>
        <v>4.8225736330000002</v>
      </c>
      <c r="L15" s="5">
        <f t="shared" si="4"/>
        <v>0.5</v>
      </c>
      <c r="M15" s="4">
        <f t="shared" si="5"/>
        <v>3.3414948000000004</v>
      </c>
    </row>
    <row r="16" spans="1:13" x14ac:dyDescent="0.25">
      <c r="A16" s="5">
        <v>33</v>
      </c>
      <c r="B16" s="5">
        <v>17.653300000000002</v>
      </c>
      <c r="C16" s="5">
        <v>2.9352299999999998</v>
      </c>
      <c r="D16" s="5">
        <v>12.703989999999999</v>
      </c>
      <c r="E16" s="5">
        <v>2.09199</v>
      </c>
      <c r="G16" s="3">
        <f t="shared" si="0"/>
        <v>3.0357289999999999E-2</v>
      </c>
      <c r="H16" s="4">
        <f t="shared" si="1"/>
        <v>5.0272199999999998</v>
      </c>
      <c r="I16" s="4">
        <f t="shared" si="2"/>
        <v>8.1964682999999997E-2</v>
      </c>
      <c r="J16" s="4">
        <f t="shared" si="3"/>
        <v>5.1091846829999996</v>
      </c>
      <c r="L16" s="5">
        <f t="shared" si="4"/>
        <v>0.5</v>
      </c>
      <c r="M16" s="4">
        <f t="shared" si="5"/>
        <v>3.6428748</v>
      </c>
    </row>
    <row r="17" spans="1:13" x14ac:dyDescent="0.25">
      <c r="A17" s="5">
        <v>34</v>
      </c>
      <c r="B17" s="5">
        <v>19.08595</v>
      </c>
      <c r="C17" s="5">
        <v>3.0919099999999999</v>
      </c>
      <c r="D17" s="5">
        <v>13.889200000000001</v>
      </c>
      <c r="E17" s="5">
        <v>2.2199300000000002</v>
      </c>
      <c r="G17" s="3">
        <f t="shared" si="0"/>
        <v>3.2975150000000002E-2</v>
      </c>
      <c r="H17" s="4">
        <f t="shared" si="1"/>
        <v>5.3118400000000001</v>
      </c>
      <c r="I17" s="4">
        <f t="shared" si="2"/>
        <v>8.9032905000000009E-2</v>
      </c>
      <c r="J17" s="4">
        <f t="shared" si="3"/>
        <v>5.4008729049999999</v>
      </c>
      <c r="L17" s="5">
        <f t="shared" si="4"/>
        <v>0.5</v>
      </c>
      <c r="M17" s="4">
        <f t="shared" si="5"/>
        <v>3.9570180000000001</v>
      </c>
    </row>
    <row r="18" spans="1:13" x14ac:dyDescent="0.25">
      <c r="A18" s="5">
        <v>35</v>
      </c>
      <c r="B18" s="5">
        <v>21.063960000000002</v>
      </c>
      <c r="C18" s="5">
        <v>3.3032300000000001</v>
      </c>
      <c r="D18" s="5">
        <v>15.144489999999999</v>
      </c>
      <c r="E18" s="5">
        <v>2.35066</v>
      </c>
      <c r="G18" s="3">
        <f t="shared" si="0"/>
        <v>3.6208449999999996E-2</v>
      </c>
      <c r="H18" s="4">
        <f t="shared" si="1"/>
        <v>5.6538900000000005</v>
      </c>
      <c r="I18" s="4">
        <f t="shared" si="2"/>
        <v>9.7762815000000003E-2</v>
      </c>
      <c r="J18" s="4">
        <f t="shared" si="3"/>
        <v>5.7516528150000008</v>
      </c>
      <c r="L18" s="5">
        <f t="shared" si="4"/>
        <v>0.5</v>
      </c>
      <c r="M18" s="4">
        <f t="shared" si="5"/>
        <v>4.3450139999999999</v>
      </c>
    </row>
    <row r="19" spans="1:13" x14ac:dyDescent="0.25">
      <c r="A19" s="5">
        <v>36</v>
      </c>
      <c r="B19" s="5">
        <v>22.90963</v>
      </c>
      <c r="C19" s="5">
        <v>3.4937399999999998</v>
      </c>
      <c r="D19" s="5">
        <v>16.473220000000001</v>
      </c>
      <c r="E19" s="5">
        <v>2.4849199999999998</v>
      </c>
      <c r="G19" s="3">
        <f t="shared" si="0"/>
        <v>3.9382850000000004E-2</v>
      </c>
      <c r="H19" s="4">
        <f t="shared" si="1"/>
        <v>5.9786599999999996</v>
      </c>
      <c r="I19" s="4">
        <f t="shared" si="2"/>
        <v>0.10633369500000001</v>
      </c>
      <c r="J19" s="4">
        <f t="shared" si="3"/>
        <v>6.0849936949999996</v>
      </c>
      <c r="L19" s="5">
        <f t="shared" si="4"/>
        <v>0.5</v>
      </c>
      <c r="M19" s="4">
        <f t="shared" si="5"/>
        <v>4.7259420000000008</v>
      </c>
    </row>
    <row r="20" spans="1:13" x14ac:dyDescent="0.25">
      <c r="A20" s="5">
        <v>37</v>
      </c>
      <c r="B20" s="5">
        <v>24.696059999999999</v>
      </c>
      <c r="C20" s="5">
        <v>3.6731699999999998</v>
      </c>
      <c r="D20" s="5">
        <v>17.878440000000001</v>
      </c>
      <c r="E20" s="5">
        <v>2.6238000000000001</v>
      </c>
      <c r="G20" s="3">
        <f t="shared" si="0"/>
        <v>4.2574500000000001E-2</v>
      </c>
      <c r="H20" s="4">
        <f t="shared" si="1"/>
        <v>6.29697</v>
      </c>
      <c r="I20" s="4">
        <f t="shared" si="2"/>
        <v>0.11495115</v>
      </c>
      <c r="J20" s="4">
        <f t="shared" si="3"/>
        <v>6.4119211499999995</v>
      </c>
      <c r="L20" s="5">
        <f t="shared" si="4"/>
        <v>0.5</v>
      </c>
      <c r="M20" s="4">
        <f t="shared" si="5"/>
        <v>5.1089400000000005</v>
      </c>
    </row>
    <row r="21" spans="1:13" x14ac:dyDescent="0.25">
      <c r="A21" s="5">
        <v>38</v>
      </c>
      <c r="B21" s="5">
        <v>27.061579999999999</v>
      </c>
      <c r="C21" s="5">
        <v>3.9048600000000002</v>
      </c>
      <c r="D21" s="5">
        <v>19.358979999999999</v>
      </c>
      <c r="E21" s="5">
        <v>2.76634</v>
      </c>
      <c r="G21" s="3">
        <f t="shared" si="0"/>
        <v>4.6420559999999993E-2</v>
      </c>
      <c r="H21" s="4">
        <f t="shared" si="1"/>
        <v>6.6712000000000007</v>
      </c>
      <c r="I21" s="4">
        <f t="shared" si="2"/>
        <v>0.12533551199999998</v>
      </c>
      <c r="J21" s="4">
        <f t="shared" si="3"/>
        <v>6.7965355120000011</v>
      </c>
      <c r="L21" s="5">
        <f t="shared" si="4"/>
        <v>0.5</v>
      </c>
      <c r="M21" s="4">
        <f t="shared" si="5"/>
        <v>5.5704671999999995</v>
      </c>
    </row>
    <row r="22" spans="1:13" x14ac:dyDescent="0.25">
      <c r="A22" s="5">
        <v>39</v>
      </c>
      <c r="B22" s="5">
        <v>29.119589999999999</v>
      </c>
      <c r="C22" s="5">
        <v>4.1009200000000003</v>
      </c>
      <c r="D22" s="5">
        <v>20.919350000000001</v>
      </c>
      <c r="E22" s="5">
        <v>2.9121899999999998</v>
      </c>
      <c r="G22" s="3">
        <f t="shared" si="0"/>
        <v>5.0038939999999997E-2</v>
      </c>
      <c r="H22" s="4">
        <f t="shared" si="1"/>
        <v>7.0131100000000002</v>
      </c>
      <c r="I22" s="4">
        <f t="shared" si="2"/>
        <v>0.13510513800000001</v>
      </c>
      <c r="J22" s="4">
        <f t="shared" si="3"/>
        <v>7.1482151380000003</v>
      </c>
      <c r="L22" s="5">
        <f t="shared" si="4"/>
        <v>0.5</v>
      </c>
      <c r="M22" s="4">
        <f t="shared" si="5"/>
        <v>6.0046727999999998</v>
      </c>
    </row>
    <row r="23" spans="1:13" x14ac:dyDescent="0.25">
      <c r="A23" s="5">
        <v>40</v>
      </c>
      <c r="B23" s="5">
        <v>31.461410000000001</v>
      </c>
      <c r="C23" s="5">
        <v>4.3183699999999998</v>
      </c>
      <c r="D23" s="5">
        <v>22.560559999999999</v>
      </c>
      <c r="E23" s="5">
        <v>3.0615299999999999</v>
      </c>
      <c r="G23" s="3">
        <f t="shared" si="0"/>
        <v>5.4021969999999996E-2</v>
      </c>
      <c r="H23" s="4">
        <f t="shared" si="1"/>
        <v>7.3798999999999992</v>
      </c>
      <c r="I23" s="4">
        <f t="shared" si="2"/>
        <v>0.14585931899999999</v>
      </c>
      <c r="J23" s="4">
        <f t="shared" si="3"/>
        <v>7.5257593189999996</v>
      </c>
      <c r="L23" s="5">
        <f t="shared" si="4"/>
        <v>0.5</v>
      </c>
      <c r="M23" s="4">
        <f t="shared" si="5"/>
        <v>6.4826363999999996</v>
      </c>
    </row>
    <row r="24" spans="1:13" x14ac:dyDescent="0.25">
      <c r="A24" s="5">
        <v>41</v>
      </c>
      <c r="B24" s="5">
        <v>33.94744</v>
      </c>
      <c r="C24" s="5">
        <v>4.5435100000000004</v>
      </c>
      <c r="D24" s="5">
        <v>24.28801</v>
      </c>
      <c r="E24" s="5">
        <v>3.2156600000000002</v>
      </c>
      <c r="G24" s="3">
        <f t="shared" si="0"/>
        <v>5.8235450000000001E-2</v>
      </c>
      <c r="H24" s="4">
        <f t="shared" si="1"/>
        <v>7.759170000000001</v>
      </c>
      <c r="I24" s="4">
        <f t="shared" si="2"/>
        <v>0.157235715</v>
      </c>
      <c r="J24" s="4">
        <f t="shared" si="3"/>
        <v>7.9164057150000007</v>
      </c>
      <c r="L24" s="5">
        <f t="shared" si="4"/>
        <v>0.5</v>
      </c>
      <c r="M24" s="4">
        <f t="shared" si="5"/>
        <v>6.9882540000000004</v>
      </c>
    </row>
    <row r="25" spans="1:13" x14ac:dyDescent="0.25">
      <c r="A25" s="5">
        <v>42</v>
      </c>
      <c r="B25" s="5">
        <v>36.637360000000001</v>
      </c>
      <c r="C25" s="5">
        <v>4.7810300000000003</v>
      </c>
      <c r="D25" s="5">
        <v>26.09534</v>
      </c>
      <c r="E25" s="5">
        <v>3.3719100000000002</v>
      </c>
      <c r="G25" s="3">
        <f t="shared" si="0"/>
        <v>6.2732700000000002E-2</v>
      </c>
      <c r="H25" s="4">
        <f t="shared" si="1"/>
        <v>8.152940000000001</v>
      </c>
      <c r="I25" s="4">
        <f t="shared" si="2"/>
        <v>0.16937829000000001</v>
      </c>
      <c r="J25" s="4">
        <f t="shared" si="3"/>
        <v>8.3223182900000001</v>
      </c>
      <c r="L25" s="5">
        <f t="shared" si="4"/>
        <v>0.5</v>
      </c>
      <c r="M25" s="4">
        <f t="shared" si="5"/>
        <v>7.5279240000000005</v>
      </c>
    </row>
    <row r="26" spans="1:13" x14ac:dyDescent="0.25">
      <c r="A26" s="5">
        <v>43</v>
      </c>
      <c r="B26" s="5">
        <v>39.062089999999998</v>
      </c>
      <c r="C26" s="5">
        <v>4.9902100000000003</v>
      </c>
      <c r="D26" s="5">
        <v>27.992899999999999</v>
      </c>
      <c r="E26" s="5">
        <v>3.5327899999999999</v>
      </c>
      <c r="G26" s="3">
        <f t="shared" si="0"/>
        <v>6.7054990000000009E-2</v>
      </c>
      <c r="H26" s="4">
        <f t="shared" si="1"/>
        <v>8.5229999999999997</v>
      </c>
      <c r="I26" s="4">
        <f t="shared" si="2"/>
        <v>0.18104847300000004</v>
      </c>
      <c r="J26" s="4">
        <f t="shared" si="3"/>
        <v>8.7040484730000003</v>
      </c>
      <c r="L26" s="5">
        <f t="shared" si="4"/>
        <v>0.5</v>
      </c>
      <c r="M26" s="4">
        <f t="shared" si="5"/>
        <v>8.0465988000000017</v>
      </c>
    </row>
    <row r="27" spans="1:13" x14ac:dyDescent="0.25">
      <c r="A27" s="5">
        <v>44</v>
      </c>
      <c r="B27" s="5">
        <v>41.935839999999999</v>
      </c>
      <c r="C27" s="5">
        <v>5.2325299999999997</v>
      </c>
      <c r="D27" s="5">
        <v>29.977599999999999</v>
      </c>
      <c r="E27" s="5">
        <v>3.6964100000000002</v>
      </c>
      <c r="G27" s="3">
        <f t="shared" si="0"/>
        <v>7.1913439999999995E-2</v>
      </c>
      <c r="H27" s="4">
        <f t="shared" si="1"/>
        <v>8.9289400000000008</v>
      </c>
      <c r="I27" s="4">
        <f t="shared" si="2"/>
        <v>0.19416628799999999</v>
      </c>
      <c r="J27" s="4">
        <f t="shared" si="3"/>
        <v>9.1231062880000007</v>
      </c>
      <c r="L27" s="5">
        <f t="shared" si="4"/>
        <v>0.5</v>
      </c>
      <c r="M27" s="4">
        <f t="shared" si="5"/>
        <v>8.6296128000000003</v>
      </c>
    </row>
    <row r="28" spans="1:13" x14ac:dyDescent="0.25">
      <c r="A28" s="5">
        <v>45</v>
      </c>
      <c r="B28" s="5">
        <v>47.601379999999999</v>
      </c>
      <c r="C28" s="5">
        <v>5.6993999999999998</v>
      </c>
      <c r="D28" s="5">
        <v>32.05462</v>
      </c>
      <c r="E28" s="5">
        <v>3.8645900000000002</v>
      </c>
      <c r="G28" s="3">
        <f t="shared" si="0"/>
        <v>7.9656000000000005E-2</v>
      </c>
      <c r="H28" s="4">
        <f t="shared" si="1"/>
        <v>9.5639900000000004</v>
      </c>
      <c r="I28" s="4">
        <f t="shared" si="2"/>
        <v>0.21507120000000002</v>
      </c>
      <c r="J28" s="4">
        <f t="shared" si="3"/>
        <v>9.779061200000001</v>
      </c>
      <c r="L28" s="5">
        <f t="shared" si="4"/>
        <v>0.5</v>
      </c>
      <c r="M28" s="4">
        <f t="shared" si="5"/>
        <v>9.558720000000001</v>
      </c>
    </row>
    <row r="29" spans="1:13" x14ac:dyDescent="0.25">
      <c r="A29" s="5">
        <v>46</v>
      </c>
      <c r="B29" s="5">
        <v>47.808210000000003</v>
      </c>
      <c r="C29" s="5">
        <v>5.7116499999999997</v>
      </c>
      <c r="D29" s="5">
        <v>34.224789999999999</v>
      </c>
      <c r="E29" s="5">
        <v>4.0367800000000003</v>
      </c>
      <c r="G29" s="3">
        <f t="shared" si="0"/>
        <v>8.2032999999999995E-2</v>
      </c>
      <c r="H29" s="4">
        <f t="shared" si="1"/>
        <v>9.748429999999999</v>
      </c>
      <c r="I29" s="4">
        <f t="shared" si="2"/>
        <v>0.22148909999999997</v>
      </c>
      <c r="J29" s="4">
        <f t="shared" si="3"/>
        <v>9.9699190999999985</v>
      </c>
      <c r="L29" s="5">
        <f t="shared" si="4"/>
        <v>0.5</v>
      </c>
      <c r="M29" s="4">
        <f t="shared" si="5"/>
        <v>9.8439599999999992</v>
      </c>
    </row>
    <row r="30" spans="1:13" x14ac:dyDescent="0.25">
      <c r="A30" s="5">
        <v>47</v>
      </c>
      <c r="B30" s="5">
        <v>51.610500000000002</v>
      </c>
      <c r="C30" s="5">
        <v>6.0118900000000002</v>
      </c>
      <c r="D30" s="5">
        <v>36.490220000000001</v>
      </c>
      <c r="E30" s="5">
        <v>4.2119499999999999</v>
      </c>
      <c r="G30" s="3">
        <f t="shared" si="0"/>
        <v>8.8100719999999993E-2</v>
      </c>
      <c r="H30" s="4">
        <f t="shared" si="1"/>
        <v>10.223839999999999</v>
      </c>
      <c r="I30" s="4">
        <f t="shared" si="2"/>
        <v>0.23787194399999997</v>
      </c>
      <c r="J30" s="4">
        <f t="shared" si="3"/>
        <v>10.461711943999999</v>
      </c>
      <c r="L30" s="5">
        <f t="shared" si="4"/>
        <v>0.5</v>
      </c>
      <c r="M30" s="4">
        <f t="shared" si="5"/>
        <v>10.5720864</v>
      </c>
    </row>
    <row r="31" spans="1:13" x14ac:dyDescent="0.25">
      <c r="A31" s="5">
        <v>48</v>
      </c>
      <c r="B31" s="5">
        <v>54.644109999999998</v>
      </c>
      <c r="C31" s="5">
        <v>6.2456199999999997</v>
      </c>
      <c r="D31" s="5">
        <v>38.85125</v>
      </c>
      <c r="E31" s="5">
        <v>4.3905500000000002</v>
      </c>
      <c r="G31" s="3">
        <f t="shared" si="0"/>
        <v>9.349536E-2</v>
      </c>
      <c r="H31" s="4">
        <f t="shared" si="1"/>
        <v>10.63617</v>
      </c>
      <c r="I31" s="4">
        <f t="shared" si="2"/>
        <v>0.252437472</v>
      </c>
      <c r="J31" s="4">
        <f t="shared" si="3"/>
        <v>10.888607472</v>
      </c>
      <c r="L31" s="5">
        <f t="shared" si="4"/>
        <v>0.5</v>
      </c>
      <c r="M31" s="4">
        <f t="shared" si="5"/>
        <v>11.219443200000001</v>
      </c>
    </row>
    <row r="32" spans="1:13" x14ac:dyDescent="0.25">
      <c r="A32" s="5">
        <v>49</v>
      </c>
      <c r="B32" s="5">
        <v>58.197290000000002</v>
      </c>
      <c r="C32" s="5">
        <v>6.51485</v>
      </c>
      <c r="D32" s="5">
        <v>41.311790000000002</v>
      </c>
      <c r="E32" s="5">
        <v>4.5732100000000004</v>
      </c>
      <c r="G32" s="3">
        <f t="shared" si="0"/>
        <v>9.9509080000000014E-2</v>
      </c>
      <c r="H32" s="4">
        <f t="shared" si="1"/>
        <v>11.08806</v>
      </c>
      <c r="I32" s="4">
        <f t="shared" si="2"/>
        <v>0.26867451600000003</v>
      </c>
      <c r="J32" s="4">
        <f t="shared" si="3"/>
        <v>11.356734516000001</v>
      </c>
      <c r="L32" s="5">
        <f t="shared" si="4"/>
        <v>0.5</v>
      </c>
      <c r="M32" s="4">
        <f t="shared" si="5"/>
        <v>11.941089600000002</v>
      </c>
    </row>
    <row r="33" spans="1:13" x14ac:dyDescent="0.25">
      <c r="A33" s="5">
        <v>50</v>
      </c>
      <c r="B33" s="5">
        <v>61.57349</v>
      </c>
      <c r="C33" s="5">
        <v>6.7645600000000004</v>
      </c>
      <c r="D33" s="5">
        <v>43.873179999999998</v>
      </c>
      <c r="E33" s="5">
        <v>4.7594200000000004</v>
      </c>
      <c r="G33" s="3">
        <f t="shared" si="0"/>
        <v>0.10544666999999999</v>
      </c>
      <c r="H33" s="4">
        <f t="shared" si="1"/>
        <v>11.523980000000002</v>
      </c>
      <c r="I33" s="4">
        <f t="shared" si="2"/>
        <v>0.28470600899999998</v>
      </c>
      <c r="J33" s="4">
        <f t="shared" si="3"/>
        <v>11.808686009000002</v>
      </c>
      <c r="L33" s="5">
        <f t="shared" si="4"/>
        <v>0.5</v>
      </c>
      <c r="M33" s="4">
        <f t="shared" si="5"/>
        <v>12.653600399999998</v>
      </c>
    </row>
    <row r="34" spans="1:13" x14ac:dyDescent="0.25">
      <c r="A34" s="5">
        <v>51</v>
      </c>
      <c r="B34" s="5">
        <v>65.175989999999999</v>
      </c>
      <c r="C34" s="5">
        <v>7.0267400000000002</v>
      </c>
      <c r="D34" s="5">
        <v>46.537120000000002</v>
      </c>
      <c r="E34" s="5">
        <v>4.9492200000000004</v>
      </c>
      <c r="G34" s="3">
        <f t="shared" si="0"/>
        <v>0.11171311</v>
      </c>
      <c r="H34" s="4">
        <f t="shared" si="1"/>
        <v>11.975960000000001</v>
      </c>
      <c r="I34" s="4">
        <f t="shared" si="2"/>
        <v>0.30162539700000002</v>
      </c>
      <c r="J34" s="4">
        <f t="shared" si="3"/>
        <v>12.277585397000001</v>
      </c>
      <c r="L34" s="5">
        <f t="shared" si="4"/>
        <v>0.5</v>
      </c>
      <c r="M34" s="4">
        <f t="shared" si="5"/>
        <v>13.405573200000001</v>
      </c>
    </row>
    <row r="35" spans="1:13" x14ac:dyDescent="0.25">
      <c r="A35" s="5">
        <v>52</v>
      </c>
      <c r="B35" s="5">
        <v>68.939830000000001</v>
      </c>
      <c r="C35" s="5">
        <v>7.2953200000000002</v>
      </c>
      <c r="D35" s="5">
        <v>49.307659999999998</v>
      </c>
      <c r="E35" s="5">
        <v>5.14358</v>
      </c>
      <c r="G35" s="3">
        <f t="shared" ref="G35:G66" si="6">(B35+D35)/1000</f>
        <v>0.11824749</v>
      </c>
      <c r="H35" s="4">
        <f t="shared" ref="H35:H66" si="7">C35+E35</f>
        <v>12.4389</v>
      </c>
      <c r="I35" s="4">
        <f t="shared" ref="I35:I66" si="8">60*4.5*G35/100</f>
        <v>0.31926822299999996</v>
      </c>
      <c r="J35" s="4">
        <f t="shared" ref="J35:J66" si="9">H35+I35</f>
        <v>12.758168223</v>
      </c>
      <c r="L35" s="5">
        <f t="shared" ref="L35:L66" si="10">0.5*ROUNDUP(J35/30,0)</f>
        <v>0.5</v>
      </c>
      <c r="M35" s="4">
        <f t="shared" ref="M35:M66" si="11">G35/(L35/60)</f>
        <v>14.1896988</v>
      </c>
    </row>
    <row r="36" spans="1:13" x14ac:dyDescent="0.25">
      <c r="A36" s="5">
        <v>53</v>
      </c>
      <c r="B36" s="5">
        <v>74.119290000000007</v>
      </c>
      <c r="C36" s="5">
        <v>7.6580199999999996</v>
      </c>
      <c r="D36" s="5">
        <v>52.181229999999999</v>
      </c>
      <c r="E36" s="5">
        <v>5.3402500000000002</v>
      </c>
      <c r="G36" s="3">
        <f t="shared" si="6"/>
        <v>0.12630052</v>
      </c>
      <c r="H36" s="4">
        <f t="shared" si="7"/>
        <v>12.99827</v>
      </c>
      <c r="I36" s="4">
        <f t="shared" si="8"/>
        <v>0.34101140399999996</v>
      </c>
      <c r="J36" s="4">
        <f t="shared" si="9"/>
        <v>13.339281403999999</v>
      </c>
      <c r="L36" s="5">
        <f t="shared" si="10"/>
        <v>0.5</v>
      </c>
      <c r="M36" s="4">
        <f t="shared" si="11"/>
        <v>15.1560624</v>
      </c>
    </row>
    <row r="37" spans="1:13" x14ac:dyDescent="0.25">
      <c r="A37" s="5">
        <v>54</v>
      </c>
      <c r="B37" s="5">
        <v>77.787350000000004</v>
      </c>
      <c r="C37" s="5">
        <v>7.9094699999999998</v>
      </c>
      <c r="D37" s="5">
        <v>55.165460000000003</v>
      </c>
      <c r="E37" s="5">
        <v>5.5413899999999998</v>
      </c>
      <c r="G37" s="3">
        <f t="shared" si="6"/>
        <v>0.13295281</v>
      </c>
      <c r="H37" s="4">
        <f t="shared" si="7"/>
        <v>13.450859999999999</v>
      </c>
      <c r="I37" s="4">
        <f t="shared" si="8"/>
        <v>0.35897258700000001</v>
      </c>
      <c r="J37" s="4">
        <f t="shared" si="9"/>
        <v>13.809832586999999</v>
      </c>
      <c r="L37" s="5">
        <f t="shared" si="10"/>
        <v>0.5</v>
      </c>
      <c r="M37" s="4">
        <f t="shared" si="11"/>
        <v>15.954337200000001</v>
      </c>
    </row>
    <row r="38" spans="1:13" x14ac:dyDescent="0.25">
      <c r="A38" s="5">
        <v>55</v>
      </c>
      <c r="B38" s="5">
        <v>82.213279999999997</v>
      </c>
      <c r="C38" s="5">
        <v>8.2077200000000001</v>
      </c>
      <c r="D38" s="5">
        <v>58.261279999999999</v>
      </c>
      <c r="E38" s="5">
        <v>5.7457700000000003</v>
      </c>
      <c r="G38" s="3">
        <f t="shared" si="6"/>
        <v>0.14047456</v>
      </c>
      <c r="H38" s="4">
        <f t="shared" si="7"/>
        <v>13.95349</v>
      </c>
      <c r="I38" s="4">
        <f t="shared" si="8"/>
        <v>0.37928131200000004</v>
      </c>
      <c r="J38" s="4">
        <f t="shared" si="9"/>
        <v>14.332771312</v>
      </c>
      <c r="L38" s="5">
        <f t="shared" si="10"/>
        <v>0.5</v>
      </c>
      <c r="M38" s="4">
        <f t="shared" si="11"/>
        <v>16.8569472</v>
      </c>
    </row>
    <row r="39" spans="1:13" x14ac:dyDescent="0.25">
      <c r="A39" s="5">
        <v>56</v>
      </c>
      <c r="B39" s="5">
        <v>86.75573</v>
      </c>
      <c r="C39" s="5">
        <v>8.5084700000000009</v>
      </c>
      <c r="D39" s="5">
        <v>61.463819999999998</v>
      </c>
      <c r="E39" s="5">
        <v>5.95289</v>
      </c>
      <c r="G39" s="3">
        <f t="shared" si="6"/>
        <v>0.14821955000000001</v>
      </c>
      <c r="H39" s="4">
        <f t="shared" si="7"/>
        <v>14.461360000000001</v>
      </c>
      <c r="I39" s="4">
        <f t="shared" si="8"/>
        <v>0.400192785</v>
      </c>
      <c r="J39" s="4">
        <f t="shared" si="9"/>
        <v>14.861552785000001</v>
      </c>
      <c r="L39" s="5">
        <f t="shared" si="10"/>
        <v>0.5</v>
      </c>
      <c r="M39" s="4">
        <f t="shared" si="11"/>
        <v>17.786346000000002</v>
      </c>
    </row>
    <row r="40" spans="1:13" x14ac:dyDescent="0.25">
      <c r="A40" s="5">
        <v>57</v>
      </c>
      <c r="B40" s="5">
        <v>91.982159999999993</v>
      </c>
      <c r="C40" s="5">
        <v>8.8481100000000001</v>
      </c>
      <c r="D40" s="5">
        <v>64.785719999999998</v>
      </c>
      <c r="E40" s="5">
        <v>6.1650499999999999</v>
      </c>
      <c r="G40" s="3">
        <f t="shared" si="6"/>
        <v>0.15676788</v>
      </c>
      <c r="H40" s="4">
        <f t="shared" si="7"/>
        <v>15.013159999999999</v>
      </c>
      <c r="I40" s="4">
        <f t="shared" si="8"/>
        <v>0.42327327599999998</v>
      </c>
      <c r="J40" s="4">
        <f t="shared" si="9"/>
        <v>15.436433275999999</v>
      </c>
      <c r="L40" s="5">
        <f t="shared" si="10"/>
        <v>0.5</v>
      </c>
      <c r="M40" s="4">
        <f t="shared" si="11"/>
        <v>18.812145600000001</v>
      </c>
    </row>
    <row r="41" spans="1:13" x14ac:dyDescent="0.25">
      <c r="A41" s="5">
        <v>58</v>
      </c>
      <c r="B41" s="5">
        <v>96.83717</v>
      </c>
      <c r="C41" s="5">
        <v>9.1582600000000003</v>
      </c>
      <c r="D41" s="5">
        <v>68.220259999999996</v>
      </c>
      <c r="E41" s="5">
        <v>6.3800299999999996</v>
      </c>
      <c r="G41" s="3">
        <f t="shared" si="6"/>
        <v>0.16505743</v>
      </c>
      <c r="H41" s="4">
        <f t="shared" si="7"/>
        <v>15.53829</v>
      </c>
      <c r="I41" s="4">
        <f t="shared" si="8"/>
        <v>0.44565506100000002</v>
      </c>
      <c r="J41" s="4">
        <f t="shared" si="9"/>
        <v>15.983945061</v>
      </c>
      <c r="L41" s="5">
        <f t="shared" si="10"/>
        <v>0.5</v>
      </c>
      <c r="M41" s="4">
        <f t="shared" si="11"/>
        <v>19.8068916</v>
      </c>
    </row>
    <row r="42" spans="1:13" x14ac:dyDescent="0.25">
      <c r="A42" s="5">
        <v>59</v>
      </c>
      <c r="B42" s="5">
        <v>101.89362</v>
      </c>
      <c r="C42" s="5">
        <v>9.47532</v>
      </c>
      <c r="D42" s="5">
        <v>71.772729999999996</v>
      </c>
      <c r="E42" s="5">
        <v>6.5983900000000002</v>
      </c>
      <c r="G42" s="3">
        <f t="shared" si="6"/>
        <v>0.17366635</v>
      </c>
      <c r="H42" s="4">
        <f t="shared" si="7"/>
        <v>16.073709999999998</v>
      </c>
      <c r="I42" s="4">
        <f t="shared" si="8"/>
        <v>0.46889914499999996</v>
      </c>
      <c r="J42" s="4">
        <f t="shared" si="9"/>
        <v>16.542609145</v>
      </c>
      <c r="L42" s="5">
        <f t="shared" si="10"/>
        <v>0.5</v>
      </c>
      <c r="M42" s="4">
        <f t="shared" si="11"/>
        <v>20.839962</v>
      </c>
    </row>
    <row r="43" spans="1:13" x14ac:dyDescent="0.25">
      <c r="A43" s="5">
        <v>60</v>
      </c>
      <c r="B43" s="5">
        <v>107.11109</v>
      </c>
      <c r="C43" s="5">
        <v>9.7984200000000001</v>
      </c>
      <c r="D43" s="5">
        <v>75.446740000000005</v>
      </c>
      <c r="E43" s="5">
        <v>6.8208599999999997</v>
      </c>
      <c r="G43" s="3">
        <f t="shared" si="6"/>
        <v>0.18255783000000003</v>
      </c>
      <c r="H43" s="4">
        <f t="shared" si="7"/>
        <v>16.61928</v>
      </c>
      <c r="I43" s="4">
        <f t="shared" si="8"/>
        <v>0.49290614100000008</v>
      </c>
      <c r="J43" s="4">
        <f t="shared" si="9"/>
        <v>17.112186140999999</v>
      </c>
      <c r="L43" s="5">
        <f t="shared" si="10"/>
        <v>0.5</v>
      </c>
      <c r="M43" s="4">
        <f t="shared" si="11"/>
        <v>21.906939600000005</v>
      </c>
    </row>
    <row r="44" spans="1:13" x14ac:dyDescent="0.25">
      <c r="A44" s="5">
        <v>61</v>
      </c>
      <c r="B44" s="5">
        <v>112.91764999999999</v>
      </c>
      <c r="C44" s="5">
        <v>10.14997</v>
      </c>
      <c r="D44" s="5">
        <v>79.241240000000005</v>
      </c>
      <c r="E44" s="5">
        <v>7.0466800000000003</v>
      </c>
      <c r="G44" s="3">
        <f t="shared" si="6"/>
        <v>0.19215889</v>
      </c>
      <c r="H44" s="4">
        <f t="shared" si="7"/>
        <v>17.196649999999998</v>
      </c>
      <c r="I44" s="4">
        <f t="shared" si="8"/>
        <v>0.51882900300000001</v>
      </c>
      <c r="J44" s="4">
        <f t="shared" si="9"/>
        <v>17.715479002999999</v>
      </c>
      <c r="L44" s="5">
        <f t="shared" si="10"/>
        <v>0.5</v>
      </c>
      <c r="M44" s="4">
        <f t="shared" si="11"/>
        <v>23.0590668</v>
      </c>
    </row>
    <row r="45" spans="1:13" x14ac:dyDescent="0.25">
      <c r="A45" s="5">
        <v>62</v>
      </c>
      <c r="B45" s="5">
        <v>119.27623</v>
      </c>
      <c r="C45" s="5">
        <v>10.528879999999999</v>
      </c>
      <c r="D45" s="5">
        <v>83.16198</v>
      </c>
      <c r="E45" s="5">
        <v>7.2762700000000002</v>
      </c>
      <c r="G45" s="3">
        <f t="shared" si="6"/>
        <v>0.20243821000000001</v>
      </c>
      <c r="H45" s="4">
        <f t="shared" si="7"/>
        <v>17.805149999999998</v>
      </c>
      <c r="I45" s="4">
        <f t="shared" si="8"/>
        <v>0.54658316699999998</v>
      </c>
      <c r="J45" s="4">
        <f t="shared" si="9"/>
        <v>18.351733166999999</v>
      </c>
      <c r="L45" s="5">
        <f t="shared" si="10"/>
        <v>0.5</v>
      </c>
      <c r="M45" s="4">
        <f t="shared" si="11"/>
        <v>24.292585200000001</v>
      </c>
    </row>
    <row r="46" spans="1:13" x14ac:dyDescent="0.25">
      <c r="A46" s="5">
        <v>63</v>
      </c>
      <c r="B46" s="5">
        <v>125.78077</v>
      </c>
      <c r="C46" s="5">
        <v>10.909890000000001</v>
      </c>
      <c r="D46" s="5">
        <v>87.225099999999998</v>
      </c>
      <c r="E46" s="5">
        <v>7.5122099999999996</v>
      </c>
      <c r="G46" s="3">
        <f t="shared" si="6"/>
        <v>0.21300587000000001</v>
      </c>
      <c r="H46" s="4">
        <f t="shared" si="7"/>
        <v>18.4221</v>
      </c>
      <c r="I46" s="4">
        <f t="shared" si="8"/>
        <v>0.57511584900000001</v>
      </c>
      <c r="J46" s="4">
        <f t="shared" si="9"/>
        <v>18.997215849</v>
      </c>
      <c r="L46" s="5">
        <f t="shared" si="10"/>
        <v>0.5</v>
      </c>
      <c r="M46" s="4">
        <f t="shared" si="11"/>
        <v>25.560704400000002</v>
      </c>
    </row>
    <row r="47" spans="1:13" x14ac:dyDescent="0.25">
      <c r="A47" s="5">
        <v>64</v>
      </c>
      <c r="B47" s="5">
        <v>130.46204</v>
      </c>
      <c r="C47" s="5">
        <v>11.180709999999999</v>
      </c>
      <c r="D47" s="5">
        <v>91.381979999999999</v>
      </c>
      <c r="E47" s="5">
        <v>7.7468199999999996</v>
      </c>
      <c r="G47" s="3">
        <f t="shared" si="6"/>
        <v>0.22184402</v>
      </c>
      <c r="H47" s="4">
        <f t="shared" si="7"/>
        <v>18.927529999999997</v>
      </c>
      <c r="I47" s="4">
        <f t="shared" si="8"/>
        <v>0.59897885399999995</v>
      </c>
      <c r="J47" s="4">
        <f t="shared" si="9"/>
        <v>19.526508853999996</v>
      </c>
      <c r="L47" s="5">
        <f t="shared" si="10"/>
        <v>0.5</v>
      </c>
      <c r="M47" s="4">
        <f t="shared" si="11"/>
        <v>26.621282400000002</v>
      </c>
    </row>
    <row r="48" spans="1:13" x14ac:dyDescent="0.25">
      <c r="A48" s="5">
        <v>65</v>
      </c>
      <c r="B48" s="5">
        <v>136.78451999999999</v>
      </c>
      <c r="C48" s="5">
        <v>11.54078</v>
      </c>
      <c r="D48" s="5">
        <v>95.673659999999998</v>
      </c>
      <c r="E48" s="5">
        <v>7.98569</v>
      </c>
      <c r="G48" s="3">
        <f t="shared" si="6"/>
        <v>0.23245817999999996</v>
      </c>
      <c r="H48" s="4">
        <f t="shared" si="7"/>
        <v>19.52647</v>
      </c>
      <c r="I48" s="4">
        <f t="shared" si="8"/>
        <v>0.6276370859999999</v>
      </c>
      <c r="J48" s="4">
        <f t="shared" si="9"/>
        <v>20.154107086</v>
      </c>
      <c r="L48" s="5">
        <f t="shared" si="10"/>
        <v>0.5</v>
      </c>
      <c r="M48" s="4">
        <f t="shared" si="11"/>
        <v>27.894981599999994</v>
      </c>
    </row>
    <row r="49" spans="1:13" x14ac:dyDescent="0.25">
      <c r="A49" s="5">
        <v>66</v>
      </c>
      <c r="B49" s="5">
        <v>143.57508000000001</v>
      </c>
      <c r="C49" s="5">
        <v>11.92226</v>
      </c>
      <c r="D49" s="5">
        <v>100.09859</v>
      </c>
      <c r="E49" s="5">
        <v>8.2284600000000001</v>
      </c>
      <c r="G49" s="3">
        <f t="shared" si="6"/>
        <v>0.24367367000000001</v>
      </c>
      <c r="H49" s="4">
        <f t="shared" si="7"/>
        <v>20.15072</v>
      </c>
      <c r="I49" s="4">
        <f t="shared" si="8"/>
        <v>0.65791890899999994</v>
      </c>
      <c r="J49" s="4">
        <f t="shared" si="9"/>
        <v>20.808638908999999</v>
      </c>
      <c r="L49" s="5">
        <f t="shared" si="10"/>
        <v>0.5</v>
      </c>
      <c r="M49" s="4">
        <f t="shared" si="11"/>
        <v>29.2408404</v>
      </c>
    </row>
    <row r="50" spans="1:13" x14ac:dyDescent="0.25">
      <c r="A50" s="5">
        <v>67</v>
      </c>
      <c r="B50" s="5">
        <v>150.05095</v>
      </c>
      <c r="C50" s="5">
        <v>12.279109999999999</v>
      </c>
      <c r="D50" s="5">
        <v>104.65718</v>
      </c>
      <c r="E50" s="5">
        <v>8.4753900000000009</v>
      </c>
      <c r="G50" s="3">
        <f t="shared" si="6"/>
        <v>0.25470812999999998</v>
      </c>
      <c r="H50" s="4">
        <f t="shared" si="7"/>
        <v>20.7545</v>
      </c>
      <c r="I50" s="4">
        <f t="shared" si="8"/>
        <v>0.68771195100000004</v>
      </c>
      <c r="J50" s="4">
        <f t="shared" si="9"/>
        <v>21.442211951000001</v>
      </c>
      <c r="L50" s="5">
        <f t="shared" si="10"/>
        <v>0.5</v>
      </c>
      <c r="M50" s="4">
        <f t="shared" si="11"/>
        <v>30.564975599999997</v>
      </c>
    </row>
    <row r="51" spans="1:13" x14ac:dyDescent="0.25">
      <c r="A51" s="5">
        <v>68</v>
      </c>
      <c r="B51" s="5">
        <v>157.79653999999999</v>
      </c>
      <c r="C51" s="5">
        <v>12.7004</v>
      </c>
      <c r="D51" s="5">
        <v>109.35016</v>
      </c>
      <c r="E51" s="5">
        <v>8.7254299999999994</v>
      </c>
      <c r="G51" s="3">
        <f t="shared" si="6"/>
        <v>0.26714670000000001</v>
      </c>
      <c r="H51" s="4">
        <f t="shared" si="7"/>
        <v>21.425829999999998</v>
      </c>
      <c r="I51" s="4">
        <f t="shared" si="8"/>
        <v>0.72129609000000006</v>
      </c>
      <c r="J51" s="4">
        <f t="shared" si="9"/>
        <v>22.147126089999997</v>
      </c>
      <c r="L51" s="5">
        <f t="shared" si="10"/>
        <v>0.5</v>
      </c>
      <c r="M51" s="4">
        <f t="shared" si="11"/>
        <v>32.057604000000005</v>
      </c>
    </row>
    <row r="52" spans="1:13" x14ac:dyDescent="0.25">
      <c r="A52" s="5">
        <v>69</v>
      </c>
      <c r="B52" s="5">
        <v>164.17301</v>
      </c>
      <c r="C52" s="5">
        <v>13.04195</v>
      </c>
      <c r="D52" s="5">
        <v>114.1799</v>
      </c>
      <c r="E52" s="5">
        <v>8.9796200000000006</v>
      </c>
      <c r="G52" s="3">
        <f t="shared" si="6"/>
        <v>0.27835291000000001</v>
      </c>
      <c r="H52" s="4">
        <f t="shared" si="7"/>
        <v>22.021570000000001</v>
      </c>
      <c r="I52" s="4">
        <f t="shared" si="8"/>
        <v>0.75155285700000007</v>
      </c>
      <c r="J52" s="4">
        <f t="shared" si="9"/>
        <v>22.773122857000001</v>
      </c>
      <c r="L52" s="5">
        <f t="shared" si="10"/>
        <v>0.5</v>
      </c>
      <c r="M52" s="4">
        <f t="shared" si="11"/>
        <v>33.402349200000003</v>
      </c>
    </row>
    <row r="53" spans="1:13" x14ac:dyDescent="0.25">
      <c r="A53" s="5">
        <v>70</v>
      </c>
      <c r="B53" s="5">
        <v>173.07289</v>
      </c>
      <c r="C53" s="5">
        <v>13.513859999999999</v>
      </c>
      <c r="D53" s="5">
        <v>119.14603</v>
      </c>
      <c r="E53" s="5">
        <v>9.2364700000000006</v>
      </c>
      <c r="G53" s="3">
        <f t="shared" si="6"/>
        <v>0.29221892000000005</v>
      </c>
      <c r="H53" s="4">
        <f t="shared" si="7"/>
        <v>22.750329999999998</v>
      </c>
      <c r="I53" s="4">
        <f t="shared" si="8"/>
        <v>0.78899108400000018</v>
      </c>
      <c r="J53" s="4">
        <f t="shared" si="9"/>
        <v>23.539321083999997</v>
      </c>
      <c r="L53" s="5">
        <f t="shared" si="10"/>
        <v>0.5</v>
      </c>
      <c r="M53" s="4">
        <f t="shared" si="11"/>
        <v>35.066270400000008</v>
      </c>
    </row>
    <row r="54" spans="1:13" x14ac:dyDescent="0.25">
      <c r="A54" s="5">
        <v>71</v>
      </c>
      <c r="B54" s="5">
        <v>180.20573999999999</v>
      </c>
      <c r="C54" s="5">
        <v>13.88331</v>
      </c>
      <c r="D54" s="5">
        <v>124.25223</v>
      </c>
      <c r="E54" s="5">
        <v>9.4978499999999997</v>
      </c>
      <c r="G54" s="3">
        <f t="shared" si="6"/>
        <v>0.30445796999999997</v>
      </c>
      <c r="H54" s="4">
        <f t="shared" si="7"/>
        <v>23.381160000000001</v>
      </c>
      <c r="I54" s="4">
        <f t="shared" si="8"/>
        <v>0.82203651899999997</v>
      </c>
      <c r="J54" s="4">
        <f t="shared" si="9"/>
        <v>24.203196519000002</v>
      </c>
      <c r="L54" s="5">
        <f t="shared" si="10"/>
        <v>0.5</v>
      </c>
      <c r="M54" s="4">
        <f t="shared" si="11"/>
        <v>36.534956399999999</v>
      </c>
    </row>
    <row r="55" spans="1:13" x14ac:dyDescent="0.25">
      <c r="A55" s="5">
        <v>72</v>
      </c>
      <c r="B55" s="5">
        <v>187.03771</v>
      </c>
      <c r="C55" s="5">
        <v>14.23311</v>
      </c>
      <c r="D55" s="5">
        <v>129.49943999999999</v>
      </c>
      <c r="E55" s="5">
        <v>9.7620400000000007</v>
      </c>
      <c r="G55" s="3">
        <f t="shared" si="6"/>
        <v>0.31653714999999999</v>
      </c>
      <c r="H55" s="4">
        <f t="shared" si="7"/>
        <v>23.995150000000002</v>
      </c>
      <c r="I55" s="4">
        <f t="shared" si="8"/>
        <v>0.85465030499999994</v>
      </c>
      <c r="J55" s="4">
        <f t="shared" si="9"/>
        <v>24.849800305000002</v>
      </c>
      <c r="L55" s="5">
        <f t="shared" si="10"/>
        <v>0.5</v>
      </c>
      <c r="M55" s="4">
        <f t="shared" si="11"/>
        <v>37.984457999999997</v>
      </c>
    </row>
    <row r="56" spans="1:13" x14ac:dyDescent="0.25">
      <c r="A56" s="5">
        <v>73</v>
      </c>
      <c r="B56" s="5">
        <v>195.75900999999999</v>
      </c>
      <c r="C56" s="5">
        <v>14.674530000000001</v>
      </c>
      <c r="D56" s="5">
        <v>134.88686999999999</v>
      </c>
      <c r="E56" s="5">
        <v>10.029439999999999</v>
      </c>
      <c r="G56" s="3">
        <f t="shared" si="6"/>
        <v>0.33064588</v>
      </c>
      <c r="H56" s="4">
        <f t="shared" si="7"/>
        <v>24.703969999999998</v>
      </c>
      <c r="I56" s="4">
        <f t="shared" si="8"/>
        <v>0.89274387599999994</v>
      </c>
      <c r="J56" s="4">
        <f t="shared" si="9"/>
        <v>25.596713875999999</v>
      </c>
      <c r="L56" s="5">
        <f t="shared" si="10"/>
        <v>0.5</v>
      </c>
      <c r="M56" s="4">
        <f t="shared" si="11"/>
        <v>39.677505600000003</v>
      </c>
    </row>
    <row r="57" spans="1:13" x14ac:dyDescent="0.25">
      <c r="A57" s="5">
        <v>74</v>
      </c>
      <c r="B57" s="5">
        <v>203.32149000000001</v>
      </c>
      <c r="C57" s="5">
        <v>15.052490000000001</v>
      </c>
      <c r="D57" s="5">
        <v>140.42212000000001</v>
      </c>
      <c r="E57" s="5">
        <v>10.300420000000001</v>
      </c>
      <c r="G57" s="3">
        <f t="shared" si="6"/>
        <v>0.34374360999999998</v>
      </c>
      <c r="H57" s="4">
        <f t="shared" si="7"/>
        <v>25.352910000000001</v>
      </c>
      <c r="I57" s="4">
        <f t="shared" si="8"/>
        <v>0.92810774699999998</v>
      </c>
      <c r="J57" s="4">
        <f t="shared" si="9"/>
        <v>26.281017747</v>
      </c>
      <c r="L57" s="5">
        <f t="shared" si="10"/>
        <v>0.5</v>
      </c>
      <c r="M57" s="4">
        <f t="shared" si="11"/>
        <v>41.249233199999999</v>
      </c>
    </row>
    <row r="58" spans="1:13" x14ac:dyDescent="0.25">
      <c r="A58" s="5">
        <v>75</v>
      </c>
      <c r="B58" s="5">
        <v>210.98136</v>
      </c>
      <c r="C58" s="5">
        <v>15.43059</v>
      </c>
      <c r="D58" s="5">
        <v>146.09814</v>
      </c>
      <c r="E58" s="5">
        <v>10.57451</v>
      </c>
      <c r="G58" s="3">
        <f t="shared" si="6"/>
        <v>0.35707949999999999</v>
      </c>
      <c r="H58" s="4">
        <f t="shared" si="7"/>
        <v>26.005099999999999</v>
      </c>
      <c r="I58" s="4">
        <f t="shared" si="8"/>
        <v>0.96411464999999996</v>
      </c>
      <c r="J58" s="4">
        <f t="shared" si="9"/>
        <v>26.969214649999998</v>
      </c>
      <c r="L58" s="5">
        <f t="shared" si="10"/>
        <v>0.5</v>
      </c>
      <c r="M58" s="4">
        <f t="shared" si="11"/>
        <v>42.849539999999998</v>
      </c>
    </row>
    <row r="59" spans="1:13" x14ac:dyDescent="0.25">
      <c r="A59" s="5">
        <v>76</v>
      </c>
      <c r="B59" s="5">
        <v>220.79648</v>
      </c>
      <c r="C59" s="5">
        <v>15.90849</v>
      </c>
      <c r="D59" s="5">
        <v>151.92482999999999</v>
      </c>
      <c r="E59" s="5">
        <v>10.852370000000001</v>
      </c>
      <c r="G59" s="3">
        <f t="shared" si="6"/>
        <v>0.37272131000000003</v>
      </c>
      <c r="H59" s="4">
        <f t="shared" si="7"/>
        <v>26.760860000000001</v>
      </c>
      <c r="I59" s="4">
        <f t="shared" si="8"/>
        <v>1.0063475370000001</v>
      </c>
      <c r="J59" s="4">
        <f t="shared" si="9"/>
        <v>27.767207537000001</v>
      </c>
      <c r="L59" s="5">
        <f t="shared" si="10"/>
        <v>0.5</v>
      </c>
      <c r="M59" s="4">
        <f t="shared" si="11"/>
        <v>44.726557200000002</v>
      </c>
    </row>
    <row r="60" spans="1:13" x14ac:dyDescent="0.25">
      <c r="A60" s="5">
        <v>77</v>
      </c>
      <c r="B60" s="5">
        <v>230.9803</v>
      </c>
      <c r="C60" s="5">
        <v>16.39791</v>
      </c>
      <c r="D60" s="5">
        <v>157.90110999999999</v>
      </c>
      <c r="E60" s="5">
        <v>11.13439</v>
      </c>
      <c r="G60" s="3">
        <f t="shared" si="6"/>
        <v>0.38888140999999998</v>
      </c>
      <c r="H60" s="4">
        <f t="shared" si="7"/>
        <v>27.532299999999999</v>
      </c>
      <c r="I60" s="4">
        <f t="shared" si="8"/>
        <v>1.0499798069999999</v>
      </c>
      <c r="J60" s="4">
        <f t="shared" si="9"/>
        <v>28.582279806999999</v>
      </c>
      <c r="L60" s="5">
        <f t="shared" si="10"/>
        <v>0.5</v>
      </c>
      <c r="M60" s="4">
        <f t="shared" si="11"/>
        <v>46.6657692</v>
      </c>
    </row>
    <row r="61" spans="1:13" x14ac:dyDescent="0.25">
      <c r="A61" s="5">
        <v>78</v>
      </c>
      <c r="B61" s="5">
        <v>238.78912</v>
      </c>
      <c r="C61" s="5">
        <v>16.766999999999999</v>
      </c>
      <c r="D61" s="5">
        <v>164.02448999999999</v>
      </c>
      <c r="E61" s="5">
        <v>11.41816</v>
      </c>
      <c r="G61" s="3">
        <f t="shared" si="6"/>
        <v>0.40281360999999999</v>
      </c>
      <c r="H61" s="4">
        <f t="shared" si="7"/>
        <v>28.18516</v>
      </c>
      <c r="I61" s="4">
        <f t="shared" si="8"/>
        <v>1.0875967469999999</v>
      </c>
      <c r="J61" s="4">
        <f t="shared" si="9"/>
        <v>29.272756746999999</v>
      </c>
      <c r="L61" s="5">
        <f t="shared" si="10"/>
        <v>0.5</v>
      </c>
      <c r="M61" s="4">
        <f t="shared" si="11"/>
        <v>48.337633199999999</v>
      </c>
    </row>
    <row r="62" spans="1:13" x14ac:dyDescent="0.25">
      <c r="A62" s="5">
        <v>79</v>
      </c>
      <c r="B62" s="5">
        <v>248.72238999999999</v>
      </c>
      <c r="C62" s="5">
        <v>17.23198</v>
      </c>
      <c r="D62" s="5">
        <v>170.30823000000001</v>
      </c>
      <c r="E62" s="5">
        <v>11.70674</v>
      </c>
      <c r="G62" s="3">
        <f t="shared" si="6"/>
        <v>0.41903062000000002</v>
      </c>
      <c r="H62" s="4">
        <f t="shared" si="7"/>
        <v>28.93872</v>
      </c>
      <c r="I62" s="4">
        <f t="shared" si="8"/>
        <v>1.1313826740000001</v>
      </c>
      <c r="J62" s="4">
        <f t="shared" si="9"/>
        <v>30.070102674000001</v>
      </c>
      <c r="L62" s="5">
        <f t="shared" si="10"/>
        <v>1</v>
      </c>
      <c r="M62" s="4">
        <f t="shared" si="11"/>
        <v>25.141837200000001</v>
      </c>
    </row>
    <row r="63" spans="1:13" x14ac:dyDescent="0.25">
      <c r="A63" s="5">
        <v>80</v>
      </c>
      <c r="B63" s="5">
        <v>258.67313000000001</v>
      </c>
      <c r="C63" s="5">
        <v>17.691649999999999</v>
      </c>
      <c r="D63" s="5">
        <v>176.74753999999999</v>
      </c>
      <c r="E63" s="5">
        <v>11.999079999999999</v>
      </c>
      <c r="G63" s="3">
        <f t="shared" si="6"/>
        <v>0.43542066999999995</v>
      </c>
      <c r="H63" s="4">
        <f t="shared" si="7"/>
        <v>29.690729999999999</v>
      </c>
      <c r="I63" s="4">
        <f t="shared" si="8"/>
        <v>1.1756358089999999</v>
      </c>
      <c r="J63" s="4">
        <f t="shared" si="9"/>
        <v>30.866365808999998</v>
      </c>
      <c r="L63" s="5">
        <f t="shared" si="10"/>
        <v>1</v>
      </c>
      <c r="M63" s="4">
        <f t="shared" si="11"/>
        <v>26.125240199999997</v>
      </c>
    </row>
    <row r="64" spans="1:13" x14ac:dyDescent="0.25">
      <c r="A64" s="5">
        <v>81</v>
      </c>
      <c r="B64" s="5">
        <v>268.64415000000002</v>
      </c>
      <c r="C64" s="5">
        <v>18.146699999999999</v>
      </c>
      <c r="D64" s="5">
        <v>183.33009000000001</v>
      </c>
      <c r="E64" s="5">
        <v>12.29302</v>
      </c>
      <c r="G64" s="3">
        <f t="shared" si="6"/>
        <v>0.45197424000000003</v>
      </c>
      <c r="H64" s="4">
        <f t="shared" si="7"/>
        <v>30.439720000000001</v>
      </c>
      <c r="I64" s="4">
        <f t="shared" si="8"/>
        <v>1.2203304480000001</v>
      </c>
      <c r="J64" s="4">
        <f t="shared" si="9"/>
        <v>31.660050448</v>
      </c>
      <c r="L64" s="5">
        <f t="shared" si="10"/>
        <v>1</v>
      </c>
      <c r="M64" s="4">
        <f t="shared" si="11"/>
        <v>27.118454400000001</v>
      </c>
    </row>
    <row r="65" spans="1:13" x14ac:dyDescent="0.25">
      <c r="A65" s="5">
        <v>82</v>
      </c>
      <c r="B65" s="5">
        <v>278.33274999999998</v>
      </c>
      <c r="C65" s="5">
        <v>18.583659999999998</v>
      </c>
      <c r="D65" s="5">
        <v>190.07896</v>
      </c>
      <c r="E65" s="5">
        <v>12.579650000000001</v>
      </c>
      <c r="G65" s="3">
        <f t="shared" si="6"/>
        <v>0.46841170999999998</v>
      </c>
      <c r="H65" s="4">
        <f t="shared" si="7"/>
        <v>31.163309999999999</v>
      </c>
      <c r="I65" s="4">
        <f t="shared" si="8"/>
        <v>1.2647116169999999</v>
      </c>
      <c r="J65" s="4">
        <f t="shared" si="9"/>
        <v>32.428021616999999</v>
      </c>
      <c r="L65" s="5">
        <f t="shared" si="10"/>
        <v>1</v>
      </c>
      <c r="M65" s="4">
        <f t="shared" si="11"/>
        <v>28.1047026</v>
      </c>
    </row>
    <row r="66" spans="1:13" x14ac:dyDescent="0.25">
      <c r="A66" s="5">
        <v>83</v>
      </c>
      <c r="B66" s="5">
        <v>290.64767999999998</v>
      </c>
      <c r="C66" s="5">
        <v>19.133099999999999</v>
      </c>
      <c r="D66" s="5">
        <v>196.96517</v>
      </c>
      <c r="E66" s="5">
        <v>12.89057</v>
      </c>
      <c r="G66" s="3">
        <f t="shared" si="6"/>
        <v>0.48761284999999999</v>
      </c>
      <c r="H66" s="4">
        <f t="shared" si="7"/>
        <v>32.023669999999996</v>
      </c>
      <c r="I66" s="4">
        <f t="shared" si="8"/>
        <v>1.316554695</v>
      </c>
      <c r="J66" s="4">
        <f t="shared" si="9"/>
        <v>33.340224694999996</v>
      </c>
      <c r="L66" s="5">
        <f t="shared" si="10"/>
        <v>1</v>
      </c>
      <c r="M66" s="4">
        <f t="shared" si="11"/>
        <v>29.256771000000001</v>
      </c>
    </row>
    <row r="67" spans="1:13" x14ac:dyDescent="0.25">
      <c r="A67" s="5">
        <v>84</v>
      </c>
      <c r="B67" s="5">
        <v>300.56986000000001</v>
      </c>
      <c r="C67" s="5">
        <v>19.568069999999999</v>
      </c>
      <c r="D67" s="5">
        <v>204.02574999999999</v>
      </c>
      <c r="E67" s="5">
        <v>13.187939999999999</v>
      </c>
      <c r="G67" s="3">
        <f t="shared" ref="G67:G83" si="12">(B67+D67)/1000</f>
        <v>0.50459560999999997</v>
      </c>
      <c r="H67" s="4">
        <f t="shared" ref="H67:H83" si="13">C67+E67</f>
        <v>32.756009999999996</v>
      </c>
      <c r="I67" s="4">
        <f t="shared" ref="I67:I83" si="14">60*4.5*G67/100</f>
        <v>1.3624081469999998</v>
      </c>
      <c r="J67" s="4">
        <f t="shared" ref="J67:J98" si="15">H67+I67</f>
        <v>34.118418146999993</v>
      </c>
      <c r="L67" s="5">
        <f t="shared" ref="L67:L83" si="16">0.5*ROUNDUP(J67/30,0)</f>
        <v>1</v>
      </c>
      <c r="M67" s="4">
        <f t="shared" ref="M67:M98" si="17">G67/(L67/60)</f>
        <v>30.275736599999998</v>
      </c>
    </row>
    <row r="68" spans="1:13" x14ac:dyDescent="0.25">
      <c r="A68" s="5">
        <v>85</v>
      </c>
      <c r="B68" s="5">
        <v>311.77449999999999</v>
      </c>
      <c r="C68" s="5">
        <v>20.055160000000001</v>
      </c>
      <c r="D68" s="5">
        <v>211.25067000000001</v>
      </c>
      <c r="E68" s="5">
        <v>13.50267</v>
      </c>
      <c r="G68" s="3">
        <f t="shared" si="12"/>
        <v>0.52302517000000004</v>
      </c>
      <c r="H68" s="4">
        <f t="shared" si="13"/>
        <v>33.557830000000003</v>
      </c>
      <c r="I68" s="4">
        <f t="shared" si="14"/>
        <v>1.4121679590000003</v>
      </c>
      <c r="J68" s="4">
        <f t="shared" si="15"/>
        <v>34.969997959000004</v>
      </c>
      <c r="L68" s="5">
        <f t="shared" si="16"/>
        <v>1</v>
      </c>
      <c r="M68" s="4">
        <f t="shared" si="17"/>
        <v>31.381510200000001</v>
      </c>
    </row>
    <row r="69" spans="1:13" x14ac:dyDescent="0.25">
      <c r="A69" s="5">
        <v>86</v>
      </c>
      <c r="B69" s="5">
        <v>323.26807000000002</v>
      </c>
      <c r="C69" s="5">
        <v>20.548970000000001</v>
      </c>
      <c r="D69" s="5">
        <v>218.63754</v>
      </c>
      <c r="E69" s="5">
        <v>13.814170000000001</v>
      </c>
      <c r="G69" s="3">
        <f t="shared" si="12"/>
        <v>0.54190561000000004</v>
      </c>
      <c r="H69" s="4">
        <f t="shared" si="13"/>
        <v>34.363140000000001</v>
      </c>
      <c r="I69" s="4">
        <f t="shared" si="14"/>
        <v>1.4631451470000001</v>
      </c>
      <c r="J69" s="4">
        <f t="shared" si="15"/>
        <v>35.826285147</v>
      </c>
      <c r="L69" s="5">
        <f t="shared" si="16"/>
        <v>1</v>
      </c>
      <c r="M69" s="4">
        <f t="shared" si="17"/>
        <v>32.5143366</v>
      </c>
    </row>
    <row r="70" spans="1:13" x14ac:dyDescent="0.25">
      <c r="A70" s="5">
        <v>87</v>
      </c>
      <c r="B70" s="5">
        <v>335.05522000000002</v>
      </c>
      <c r="C70" s="5">
        <v>21.04954</v>
      </c>
      <c r="D70" s="5">
        <v>226.18806000000001</v>
      </c>
      <c r="E70" s="5">
        <v>14.128270000000001</v>
      </c>
      <c r="G70" s="3">
        <f t="shared" si="12"/>
        <v>0.56124328000000001</v>
      </c>
      <c r="H70" s="4">
        <f t="shared" si="13"/>
        <v>35.177810000000001</v>
      </c>
      <c r="I70" s="4">
        <f t="shared" si="14"/>
        <v>1.5153568559999999</v>
      </c>
      <c r="J70" s="4">
        <f t="shared" si="15"/>
        <v>36.693166855999998</v>
      </c>
      <c r="L70" s="5">
        <f t="shared" si="16"/>
        <v>1</v>
      </c>
      <c r="M70" s="4">
        <f t="shared" si="17"/>
        <v>33.674596800000003</v>
      </c>
    </row>
    <row r="71" spans="1:13" x14ac:dyDescent="0.25">
      <c r="A71" s="5">
        <v>88</v>
      </c>
      <c r="B71" s="5">
        <v>347.15084999999999</v>
      </c>
      <c r="C71" s="5">
        <v>21.55734</v>
      </c>
      <c r="D71" s="5">
        <v>233.90412000000001</v>
      </c>
      <c r="E71" s="5">
        <v>14.445779999999999</v>
      </c>
      <c r="G71" s="3">
        <f t="shared" si="12"/>
        <v>0.58105497000000006</v>
      </c>
      <c r="H71" s="4">
        <f t="shared" si="13"/>
        <v>36.003119999999996</v>
      </c>
      <c r="I71" s="4">
        <f t="shared" si="14"/>
        <v>1.5688484190000003</v>
      </c>
      <c r="J71" s="4">
        <f t="shared" si="15"/>
        <v>37.571968418999994</v>
      </c>
      <c r="L71" s="5">
        <f t="shared" si="16"/>
        <v>1</v>
      </c>
      <c r="M71" s="4">
        <f t="shared" si="17"/>
        <v>34.863298200000003</v>
      </c>
    </row>
    <row r="72" spans="1:13" x14ac:dyDescent="0.25">
      <c r="A72" s="5">
        <v>89</v>
      </c>
      <c r="B72" s="5">
        <v>359.28260999999998</v>
      </c>
      <c r="C72" s="5">
        <v>22.0611</v>
      </c>
      <c r="D72" s="5">
        <v>241.78809999999999</v>
      </c>
      <c r="E72" s="5">
        <v>14.76666</v>
      </c>
      <c r="G72" s="3">
        <f t="shared" si="12"/>
        <v>0.60107071000000001</v>
      </c>
      <c r="H72" s="4">
        <f t="shared" si="13"/>
        <v>36.827759999999998</v>
      </c>
      <c r="I72" s="4">
        <f t="shared" si="14"/>
        <v>1.6228909170000001</v>
      </c>
      <c r="J72" s="4">
        <f t="shared" si="15"/>
        <v>38.450650916999997</v>
      </c>
      <c r="L72" s="5">
        <f t="shared" si="16"/>
        <v>1</v>
      </c>
      <c r="M72" s="4">
        <f t="shared" si="17"/>
        <v>36.0642426</v>
      </c>
    </row>
    <row r="73" spans="1:13" x14ac:dyDescent="0.25">
      <c r="A73" s="5">
        <v>90</v>
      </c>
      <c r="B73" s="5">
        <v>372.28433999999999</v>
      </c>
      <c r="C73" s="5">
        <v>22.595739999999999</v>
      </c>
      <c r="D73" s="5">
        <v>249.86748</v>
      </c>
      <c r="E73" s="5">
        <v>15.094110000000001</v>
      </c>
      <c r="G73" s="3">
        <f t="shared" si="12"/>
        <v>0.62215182000000002</v>
      </c>
      <c r="H73" s="4">
        <f t="shared" si="13"/>
        <v>37.68985</v>
      </c>
      <c r="I73" s="4">
        <f t="shared" si="14"/>
        <v>1.679809914</v>
      </c>
      <c r="J73" s="4">
        <f t="shared" si="15"/>
        <v>39.369659914000003</v>
      </c>
      <c r="L73" s="5">
        <f t="shared" si="16"/>
        <v>1</v>
      </c>
      <c r="M73" s="4">
        <f t="shared" si="17"/>
        <v>37.329109200000005</v>
      </c>
    </row>
    <row r="74" spans="1:13" x14ac:dyDescent="0.25">
      <c r="A74" s="5">
        <v>91</v>
      </c>
      <c r="B74" s="5">
        <v>384.62445000000002</v>
      </c>
      <c r="C74" s="5">
        <v>23.095739999999999</v>
      </c>
      <c r="D74" s="5">
        <v>258.08062000000001</v>
      </c>
      <c r="E74" s="5">
        <v>15.419729999999999</v>
      </c>
      <c r="G74" s="3">
        <f t="shared" si="12"/>
        <v>0.64270506999999999</v>
      </c>
      <c r="H74" s="4">
        <f t="shared" si="13"/>
        <v>38.515470000000001</v>
      </c>
      <c r="I74" s="4">
        <f t="shared" si="14"/>
        <v>1.7353036889999998</v>
      </c>
      <c r="J74" s="4">
        <f t="shared" si="15"/>
        <v>40.250773688999999</v>
      </c>
      <c r="L74" s="5">
        <f t="shared" si="16"/>
        <v>1</v>
      </c>
      <c r="M74" s="4">
        <f t="shared" si="17"/>
        <v>38.5623042</v>
      </c>
    </row>
    <row r="75" spans="1:13" x14ac:dyDescent="0.25">
      <c r="A75" s="5">
        <v>92</v>
      </c>
      <c r="B75" s="5">
        <v>398.56124</v>
      </c>
      <c r="C75" s="5">
        <v>23.6553</v>
      </c>
      <c r="D75" s="5">
        <v>266.46037000000001</v>
      </c>
      <c r="E75" s="5">
        <v>15.748290000000001</v>
      </c>
      <c r="G75" s="3">
        <f t="shared" si="12"/>
        <v>0.66502161000000004</v>
      </c>
      <c r="H75" s="4">
        <f t="shared" si="13"/>
        <v>39.403590000000001</v>
      </c>
      <c r="I75" s="4">
        <f t="shared" si="14"/>
        <v>1.7955583470000003</v>
      </c>
      <c r="J75" s="4">
        <f t="shared" si="15"/>
        <v>41.199148347000005</v>
      </c>
      <c r="L75" s="5">
        <f t="shared" si="16"/>
        <v>1</v>
      </c>
      <c r="M75" s="4">
        <f t="shared" si="17"/>
        <v>39.901296600000002</v>
      </c>
    </row>
    <row r="76" spans="1:13" x14ac:dyDescent="0.25">
      <c r="A76" s="5">
        <v>93</v>
      </c>
      <c r="B76" s="5">
        <v>412.21066999999999</v>
      </c>
      <c r="C76" s="5">
        <v>24.19735</v>
      </c>
      <c r="D76" s="5">
        <v>275.02274</v>
      </c>
      <c r="E76" s="5">
        <v>16.08062</v>
      </c>
      <c r="G76" s="3">
        <f t="shared" si="12"/>
        <v>0.68723341000000004</v>
      </c>
      <c r="H76" s="4">
        <f t="shared" si="13"/>
        <v>40.277969999999996</v>
      </c>
      <c r="I76" s="4">
        <f t="shared" si="14"/>
        <v>1.8555302070000002</v>
      </c>
      <c r="J76" s="4">
        <f t="shared" si="15"/>
        <v>42.133500206999997</v>
      </c>
      <c r="L76" s="5">
        <f t="shared" si="16"/>
        <v>1</v>
      </c>
      <c r="M76" s="4">
        <f t="shared" si="17"/>
        <v>41.234004600000006</v>
      </c>
    </row>
    <row r="77" spans="1:13" x14ac:dyDescent="0.25">
      <c r="A77" s="5">
        <v>94</v>
      </c>
      <c r="B77" s="5">
        <v>430.66460000000001</v>
      </c>
      <c r="C77" s="5">
        <v>24.922149999999998</v>
      </c>
      <c r="D77" s="5">
        <v>283.76294999999999</v>
      </c>
      <c r="E77" s="5">
        <v>16.41703</v>
      </c>
      <c r="G77" s="3">
        <f t="shared" si="12"/>
        <v>0.71442755000000002</v>
      </c>
      <c r="H77" s="4">
        <f t="shared" si="13"/>
        <v>41.339179999999999</v>
      </c>
      <c r="I77" s="4">
        <f t="shared" si="14"/>
        <v>1.9289543850000002</v>
      </c>
      <c r="J77" s="4">
        <f t="shared" si="15"/>
        <v>43.268134384999996</v>
      </c>
      <c r="L77" s="5">
        <f t="shared" si="16"/>
        <v>1</v>
      </c>
      <c r="M77" s="4">
        <f t="shared" si="17"/>
        <v>42.865653000000002</v>
      </c>
    </row>
    <row r="78" spans="1:13" x14ac:dyDescent="0.25">
      <c r="A78" s="5">
        <v>95</v>
      </c>
      <c r="B78" s="5">
        <v>440.06682000000001</v>
      </c>
      <c r="C78" s="5">
        <v>25.286110000000001</v>
      </c>
      <c r="D78" s="5">
        <v>292.67961000000003</v>
      </c>
      <c r="E78" s="5">
        <v>16.75703</v>
      </c>
      <c r="G78" s="3">
        <f t="shared" si="12"/>
        <v>0.73274643000000006</v>
      </c>
      <c r="H78" s="4">
        <f t="shared" si="13"/>
        <v>42.043140000000001</v>
      </c>
      <c r="I78" s="4">
        <f t="shared" si="14"/>
        <v>1.9784153610000001</v>
      </c>
      <c r="J78" s="4">
        <f t="shared" si="15"/>
        <v>44.021555361000004</v>
      </c>
      <c r="L78" s="5">
        <f t="shared" si="16"/>
        <v>1</v>
      </c>
      <c r="M78" s="4">
        <f t="shared" si="17"/>
        <v>43.964785800000001</v>
      </c>
    </row>
    <row r="79" spans="1:13" x14ac:dyDescent="0.25">
      <c r="A79" s="5">
        <v>96</v>
      </c>
      <c r="B79" s="5">
        <v>458.06736000000001</v>
      </c>
      <c r="C79" s="5">
        <v>25.97719</v>
      </c>
      <c r="D79" s="5">
        <v>301.77238999999997</v>
      </c>
      <c r="E79" s="5">
        <v>17.099879999999999</v>
      </c>
      <c r="G79" s="3">
        <f t="shared" si="12"/>
        <v>0.75983975000000004</v>
      </c>
      <c r="H79" s="4">
        <f t="shared" si="13"/>
        <v>43.077069999999999</v>
      </c>
      <c r="I79" s="4">
        <f t="shared" si="14"/>
        <v>2.0515673250000002</v>
      </c>
      <c r="J79" s="4">
        <f t="shared" si="15"/>
        <v>45.128637325</v>
      </c>
      <c r="L79" s="5">
        <f t="shared" si="16"/>
        <v>1</v>
      </c>
      <c r="M79" s="4">
        <f t="shared" si="17"/>
        <v>45.590385000000005</v>
      </c>
    </row>
    <row r="80" spans="1:13" x14ac:dyDescent="0.25">
      <c r="A80" s="5">
        <v>97</v>
      </c>
      <c r="B80" s="5">
        <v>471.17581000000001</v>
      </c>
      <c r="C80" s="5">
        <v>26.477630000000001</v>
      </c>
      <c r="D80" s="5">
        <v>311.04352999999998</v>
      </c>
      <c r="E80" s="5">
        <v>17.445219999999999</v>
      </c>
      <c r="G80" s="3">
        <f t="shared" si="12"/>
        <v>0.78221934000000004</v>
      </c>
      <c r="H80" s="4">
        <f t="shared" si="13"/>
        <v>43.922849999999997</v>
      </c>
      <c r="I80" s="4">
        <f t="shared" si="14"/>
        <v>2.1119922180000001</v>
      </c>
      <c r="J80" s="4">
        <f t="shared" si="15"/>
        <v>46.034842217999994</v>
      </c>
      <c r="L80" s="5">
        <f t="shared" si="16"/>
        <v>1</v>
      </c>
      <c r="M80" s="4">
        <f t="shared" si="17"/>
        <v>46.933160400000006</v>
      </c>
    </row>
    <row r="81" spans="1:13" x14ac:dyDescent="0.25">
      <c r="A81" s="5">
        <v>98</v>
      </c>
      <c r="B81" s="5">
        <v>485.51006000000001</v>
      </c>
      <c r="C81" s="5">
        <v>27.015989999999999</v>
      </c>
      <c r="D81" s="5">
        <v>320.49412999999998</v>
      </c>
      <c r="E81" s="5">
        <v>17.794239999999999</v>
      </c>
      <c r="G81" s="3">
        <f t="shared" si="12"/>
        <v>0.80600419000000001</v>
      </c>
      <c r="H81" s="4">
        <f t="shared" si="13"/>
        <v>44.810229999999997</v>
      </c>
      <c r="I81" s="4">
        <f t="shared" si="14"/>
        <v>2.176211313</v>
      </c>
      <c r="J81" s="4">
        <f t="shared" si="15"/>
        <v>46.986441313</v>
      </c>
      <c r="L81" s="5">
        <f t="shared" si="16"/>
        <v>1</v>
      </c>
      <c r="M81" s="4">
        <f t="shared" si="17"/>
        <v>48.360251400000003</v>
      </c>
    </row>
    <row r="82" spans="1:13" x14ac:dyDescent="0.25">
      <c r="A82" s="5">
        <v>99</v>
      </c>
      <c r="B82" s="5">
        <v>501.27384000000001</v>
      </c>
      <c r="C82" s="5">
        <v>27.603840000000002</v>
      </c>
      <c r="D82" s="5">
        <v>330.12542999999999</v>
      </c>
      <c r="E82" s="5">
        <v>18.14659</v>
      </c>
      <c r="G82" s="3">
        <f t="shared" si="12"/>
        <v>0.83139927000000002</v>
      </c>
      <c r="H82" s="4">
        <f t="shared" si="13"/>
        <v>45.750430000000001</v>
      </c>
      <c r="I82" s="4">
        <f t="shared" si="14"/>
        <v>2.2447780289999999</v>
      </c>
      <c r="J82" s="4">
        <f t="shared" si="15"/>
        <v>47.995208029000004</v>
      </c>
      <c r="L82" s="5">
        <f t="shared" si="16"/>
        <v>1</v>
      </c>
      <c r="M82" s="4">
        <f t="shared" si="17"/>
        <v>49.8839562</v>
      </c>
    </row>
    <row r="83" spans="1:13" x14ac:dyDescent="0.25">
      <c r="A83" s="5">
        <v>100</v>
      </c>
      <c r="B83" s="5">
        <v>518.40778999999998</v>
      </c>
      <c r="C83" s="5">
        <v>28.235790000000001</v>
      </c>
      <c r="D83" s="5">
        <v>341.45947999999999</v>
      </c>
      <c r="E83" s="5">
        <v>19.027719999999999</v>
      </c>
      <c r="G83" s="3">
        <f t="shared" si="12"/>
        <v>0.85986726999999996</v>
      </c>
      <c r="H83" s="4">
        <f t="shared" si="13"/>
        <v>47.263509999999997</v>
      </c>
      <c r="I83" s="4">
        <f t="shared" si="14"/>
        <v>2.3216416289999997</v>
      </c>
      <c r="J83" s="4">
        <f t="shared" si="15"/>
        <v>49.585151628999995</v>
      </c>
      <c r="L83" s="5">
        <f t="shared" si="16"/>
        <v>1</v>
      </c>
      <c r="M83" s="4">
        <f t="shared" si="17"/>
        <v>51.592036199999995</v>
      </c>
    </row>
    <row r="86" spans="1:13" x14ac:dyDescent="0.25">
      <c r="A86" s="1" t="s">
        <v>16</v>
      </c>
      <c r="B86" s="1" t="s">
        <v>20</v>
      </c>
      <c r="C86" s="1" t="s">
        <v>21</v>
      </c>
      <c r="D86" s="1" t="s">
        <v>7</v>
      </c>
      <c r="E86" s="1" t="s">
        <v>23</v>
      </c>
      <c r="F86" s="1"/>
      <c r="G86" s="1" t="s">
        <v>24</v>
      </c>
      <c r="H86" s="1" t="s">
        <v>6</v>
      </c>
      <c r="I86" s="1" t="s">
        <v>9</v>
      </c>
      <c r="J86" s="1" t="s">
        <v>10</v>
      </c>
    </row>
    <row r="87" spans="1:13" x14ac:dyDescent="0.25">
      <c r="A87" s="2" t="s">
        <v>14</v>
      </c>
      <c r="B87" s="2" t="s">
        <v>14</v>
      </c>
      <c r="C87" s="2" t="s">
        <v>13</v>
      </c>
      <c r="D87" s="2" t="s">
        <v>13</v>
      </c>
      <c r="E87" s="2" t="s">
        <v>13</v>
      </c>
      <c r="F87" s="2"/>
      <c r="G87" s="2" t="s">
        <v>13</v>
      </c>
      <c r="H87" s="2" t="s">
        <v>13</v>
      </c>
      <c r="I87" s="2" t="s">
        <v>15</v>
      </c>
      <c r="J87" s="2" t="s">
        <v>11</v>
      </c>
    </row>
    <row r="88" spans="1:13" x14ac:dyDescent="0.25">
      <c r="A88" s="5">
        <v>2</v>
      </c>
      <c r="B88" s="3">
        <f>A88-G83</f>
        <v>1.1401327299999999</v>
      </c>
      <c r="C88" s="4">
        <f>3600*B88/A83</f>
        <v>41.044778280000003</v>
      </c>
      <c r="D88" s="4">
        <f>4.5*60*B88/100</f>
        <v>3.0783583709999998</v>
      </c>
      <c r="E88" s="4">
        <f>C88+D88</f>
        <v>44.123136651000003</v>
      </c>
      <c r="G88" s="4">
        <f>J83</f>
        <v>49.585151628999995</v>
      </c>
      <c r="H88" s="4">
        <f>G88+E88</f>
        <v>93.708288280000005</v>
      </c>
      <c r="I88" s="5">
        <f>0.5*ROUNDUP(H88/30,0)</f>
        <v>2</v>
      </c>
      <c r="J88" s="4">
        <f>A88/(I88/60)</f>
        <v>60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Normal="100" workbookViewId="0">
      <pane ySplit="2" topLeftCell="A98" activePane="bottomLeft" state="frozen"/>
      <selection pane="bottomLeft" activeCell="A123" sqref="A123"/>
    </sheetView>
  </sheetViews>
  <sheetFormatPr baseColWidth="10" defaultColWidth="10.85546875" defaultRowHeight="15" x14ac:dyDescent="0.25"/>
  <cols>
    <col min="1" max="1" width="6.28515625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5.5703125" style="5" bestFit="1" customWidth="1"/>
    <col min="7" max="7" width="11.85546875" bestFit="1" customWidth="1"/>
    <col min="8" max="8" width="11.42578125" bestFit="1" customWidth="1"/>
    <col min="9" max="9" width="10.7109375" bestFit="1" customWidth="1"/>
    <col min="10" max="10" width="11.5703125" bestFit="1" customWidth="1"/>
    <col min="11" max="11" width="13.85546875" style="5" bestFit="1" customWidth="1"/>
    <col min="12" max="12" width="11.85546875" bestFit="1" customWidth="1"/>
    <col min="13" max="13" width="6.5703125" style="5" bestFit="1" customWidth="1"/>
    <col min="14" max="14" width="10.7109375" bestFit="1" customWidth="1"/>
    <col min="15" max="15" width="13.855468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spans="1:11" x14ac:dyDescent="0.25">
      <c r="A3" s="5">
        <v>50</v>
      </c>
      <c r="B3" s="5">
        <v>133.03913</v>
      </c>
      <c r="C3" s="5">
        <v>14.37726</v>
      </c>
      <c r="D3" s="5">
        <v>45.141910000000003</v>
      </c>
      <c r="E3" s="5">
        <v>4.8972800000000003</v>
      </c>
      <c r="F3" s="3">
        <f>(B3+D3)/1000</f>
        <v>0.17818103999999998</v>
      </c>
      <c r="G3" s="4">
        <f>C3+E3</f>
        <v>19.274540000000002</v>
      </c>
      <c r="H3" s="4">
        <f t="shared" ref="H3:H34" si="0">60*4.5*F3/100</f>
        <v>0.48108880799999992</v>
      </c>
      <c r="I3" s="4">
        <f t="shared" ref="I3:I34" si="1">G3+H3</f>
        <v>19.755628808000001</v>
      </c>
      <c r="J3" s="5">
        <f>0.5*ROUNDUP(I3/30,0)</f>
        <v>0.5</v>
      </c>
      <c r="K3" s="4">
        <f>F3/(J3/60)</f>
        <v>21.381724799999997</v>
      </c>
    </row>
    <row r="4" spans="1:11" x14ac:dyDescent="0.25">
      <c r="A4" s="5">
        <f t="shared" ref="A4:A35" si="2">A3+1</f>
        <v>51</v>
      </c>
      <c r="B4" s="5">
        <v>143.60157000000001</v>
      </c>
      <c r="C4" s="5">
        <v>15.13508</v>
      </c>
      <c r="D4" s="5">
        <v>47.885150000000003</v>
      </c>
      <c r="E4" s="5">
        <v>5.0935199999999998</v>
      </c>
      <c r="F4" s="3">
        <f>(B4+D4)/1000</f>
        <v>0.19148672000000003</v>
      </c>
      <c r="G4" s="4">
        <f>C4+E4</f>
        <v>20.2286</v>
      </c>
      <c r="H4" s="4">
        <f t="shared" si="0"/>
        <v>0.51701414400000001</v>
      </c>
      <c r="I4" s="4">
        <f t="shared" si="1"/>
        <v>20.745614144000001</v>
      </c>
      <c r="J4" s="5">
        <f>0.5*ROUNDUP(I4/30,0)</f>
        <v>0.5</v>
      </c>
      <c r="K4" s="4">
        <f>F4/(J4/60)</f>
        <v>22.978406400000004</v>
      </c>
    </row>
    <row r="5" spans="1:11" x14ac:dyDescent="0.25">
      <c r="A5" s="5">
        <f t="shared" si="2"/>
        <v>52</v>
      </c>
      <c r="B5" s="5">
        <v>150.20644999999999</v>
      </c>
      <c r="C5" s="5">
        <v>15.59708</v>
      </c>
      <c r="D5" s="5">
        <v>50.738199999999999</v>
      </c>
      <c r="E5" s="5">
        <v>5.2914599999999998</v>
      </c>
      <c r="F5" s="3">
        <f>(B5+D5)/1000</f>
        <v>0.20094465</v>
      </c>
      <c r="G5" s="4">
        <f>C5+E5</f>
        <v>20.888539999999999</v>
      </c>
      <c r="H5" s="4">
        <f t="shared" si="0"/>
        <v>0.54255055499999993</v>
      </c>
      <c r="I5" s="4">
        <f t="shared" si="1"/>
        <v>21.431090554999997</v>
      </c>
      <c r="J5" s="5">
        <f>0.5*ROUNDUP(I5/30,0)</f>
        <v>0.5</v>
      </c>
      <c r="K5" s="4">
        <f>F5/(J5/60)</f>
        <v>24.113358000000002</v>
      </c>
    </row>
    <row r="6" spans="1:11" x14ac:dyDescent="0.25">
      <c r="A6" s="5">
        <f t="shared" si="2"/>
        <v>53</v>
      </c>
      <c r="B6" s="5">
        <v>159.20867000000001</v>
      </c>
      <c r="C6" s="5">
        <v>16.2181</v>
      </c>
      <c r="D6" s="5">
        <v>53.699629999999999</v>
      </c>
      <c r="E6" s="5">
        <v>5.4964599999999999</v>
      </c>
      <c r="F6" s="3">
        <f>(B6+D6)/1000</f>
        <v>0.21290829999999999</v>
      </c>
      <c r="G6" s="4">
        <f>C6+E6</f>
        <v>21.714559999999999</v>
      </c>
      <c r="H6" s="4">
        <f t="shared" si="0"/>
        <v>0.57485240999999998</v>
      </c>
      <c r="I6" s="4">
        <f t="shared" si="1"/>
        <v>22.289412409999997</v>
      </c>
      <c r="J6" s="5">
        <f>0.5*ROUNDUP(I6/30,0)</f>
        <v>0.5</v>
      </c>
      <c r="K6" s="4">
        <f>F6/(J6/60)</f>
        <v>25.548995999999999</v>
      </c>
    </row>
    <row r="7" spans="1:11" x14ac:dyDescent="0.25">
      <c r="A7" s="5">
        <f t="shared" si="2"/>
        <v>54</v>
      </c>
      <c r="B7" s="5">
        <v>167.96597</v>
      </c>
      <c r="C7" s="5">
        <v>16.811360000000001</v>
      </c>
      <c r="D7" s="5">
        <v>56.768659999999997</v>
      </c>
      <c r="E7" s="5">
        <v>5.7010300000000003</v>
      </c>
      <c r="F7" s="3">
        <f>(B7+D7)/1000</f>
        <v>0.22473462999999999</v>
      </c>
      <c r="G7" s="4">
        <f>C7+E7</f>
        <v>22.51239</v>
      </c>
      <c r="H7" s="4">
        <f t="shared" si="0"/>
        <v>0.606783501</v>
      </c>
      <c r="I7" s="4">
        <f t="shared" si="1"/>
        <v>23.119173500999999</v>
      </c>
      <c r="J7" s="5">
        <f>0.5*ROUNDUP(I7/30,0)</f>
        <v>0.5</v>
      </c>
      <c r="K7" s="4">
        <f>F7/(J7/60)</f>
        <v>26.968155599999999</v>
      </c>
    </row>
    <row r="8" spans="1:11" x14ac:dyDescent="0.25">
      <c r="A8" s="5">
        <f t="shared" si="2"/>
        <v>55</v>
      </c>
      <c r="B8" s="5">
        <v>179.36184</v>
      </c>
      <c r="C8" s="5">
        <v>17.569590000000002</v>
      </c>
      <c r="D8" s="5">
        <v>59.955590000000001</v>
      </c>
      <c r="E8" s="5">
        <v>5.9136499999999996</v>
      </c>
      <c r="F8" s="3">
        <f>(B8+D8)/1000</f>
        <v>0.23931743</v>
      </c>
      <c r="G8" s="4">
        <f>C8+E8</f>
        <v>23.483240000000002</v>
      </c>
      <c r="H8" s="4">
        <f t="shared" si="0"/>
        <v>0.64615706099999992</v>
      </c>
      <c r="I8" s="4">
        <f t="shared" si="1"/>
        <v>24.129397061000002</v>
      </c>
      <c r="J8" s="5">
        <f>0.5*ROUNDUP(I8/30,0)</f>
        <v>0.5</v>
      </c>
      <c r="K8" s="4">
        <f>F8/(J8/60)</f>
        <v>28.718091600000001</v>
      </c>
    </row>
    <row r="9" spans="1:11" x14ac:dyDescent="0.25">
      <c r="A9" s="5">
        <f t="shared" si="2"/>
        <v>56</v>
      </c>
      <c r="B9" s="5">
        <v>188.95204000000001</v>
      </c>
      <c r="C9" s="5">
        <v>18.193850000000001</v>
      </c>
      <c r="D9" s="5">
        <v>63.258279999999999</v>
      </c>
      <c r="E9" s="5">
        <v>6.1281999999999996</v>
      </c>
      <c r="F9" s="3">
        <f>(B9+D9)/1000</f>
        <v>0.25221032000000004</v>
      </c>
      <c r="G9" s="4">
        <f>C9+E9</f>
        <v>24.322050000000001</v>
      </c>
      <c r="H9" s="4">
        <f t="shared" si="0"/>
        <v>0.68096786400000009</v>
      </c>
      <c r="I9" s="4">
        <f t="shared" si="1"/>
        <v>25.003017864</v>
      </c>
      <c r="J9" s="5">
        <f>0.5*ROUNDUP(I9/30,0)</f>
        <v>0.5</v>
      </c>
      <c r="K9" s="4">
        <f>F9/(J9/60)</f>
        <v>30.265238400000005</v>
      </c>
    </row>
    <row r="10" spans="1:11" x14ac:dyDescent="0.25">
      <c r="A10" s="5">
        <f t="shared" si="2"/>
        <v>57</v>
      </c>
      <c r="B10" s="5">
        <v>198.41177999999999</v>
      </c>
      <c r="C10" s="5">
        <v>18.80087</v>
      </c>
      <c r="D10" s="5">
        <v>66.684129999999996</v>
      </c>
      <c r="E10" s="5">
        <v>6.3452999999999999</v>
      </c>
      <c r="F10" s="3">
        <f>(B10+D10)/1000</f>
        <v>0.26509590999999999</v>
      </c>
      <c r="G10" s="4">
        <f>C10+E10</f>
        <v>25.146169999999998</v>
      </c>
      <c r="H10" s="4">
        <f t="shared" si="0"/>
        <v>0.71575895700000003</v>
      </c>
      <c r="I10" s="4">
        <f t="shared" si="1"/>
        <v>25.861928956999996</v>
      </c>
      <c r="J10" s="5">
        <f>0.5*ROUNDUP(I10/30,0)</f>
        <v>0.5</v>
      </c>
      <c r="K10" s="4">
        <f>F10/(J10/60)</f>
        <v>31.8115092</v>
      </c>
    </row>
    <row r="11" spans="1:11" x14ac:dyDescent="0.25">
      <c r="A11" s="5">
        <f t="shared" si="2"/>
        <v>58</v>
      </c>
      <c r="B11" s="5">
        <v>208.80589000000001</v>
      </c>
      <c r="C11" s="5">
        <v>19.456289999999999</v>
      </c>
      <c r="D11" s="5">
        <v>70.216660000000005</v>
      </c>
      <c r="E11" s="5">
        <v>6.5650000000000004</v>
      </c>
      <c r="F11" s="3">
        <f>(B11+D11)/1000</f>
        <v>0.27902255000000004</v>
      </c>
      <c r="G11" s="4">
        <f>C11+E11</f>
        <v>26.02129</v>
      </c>
      <c r="H11" s="4">
        <f t="shared" si="0"/>
        <v>0.7533608850000002</v>
      </c>
      <c r="I11" s="4">
        <f t="shared" si="1"/>
        <v>26.774650885</v>
      </c>
      <c r="J11" s="5">
        <f>0.5*ROUNDUP(I11/30,0)</f>
        <v>0.5</v>
      </c>
      <c r="K11" s="4">
        <f>F11/(J11/60)</f>
        <v>33.482706000000007</v>
      </c>
    </row>
    <row r="12" spans="1:11" x14ac:dyDescent="0.25">
      <c r="A12" s="5">
        <f t="shared" si="2"/>
        <v>59</v>
      </c>
      <c r="B12" s="5">
        <v>243.00049999999999</v>
      </c>
      <c r="C12" s="5">
        <v>21.58755</v>
      </c>
      <c r="D12" s="5">
        <v>73.878870000000006</v>
      </c>
      <c r="E12" s="5">
        <v>6.7915299999999998</v>
      </c>
      <c r="F12" s="3">
        <f>(B12+D12)/1000</f>
        <v>0.31687936999999999</v>
      </c>
      <c r="G12" s="4">
        <f>C12+E12</f>
        <v>28.379080000000002</v>
      </c>
      <c r="H12" s="4">
        <f t="shared" si="0"/>
        <v>0.85557429900000004</v>
      </c>
      <c r="I12" s="4">
        <f t="shared" si="1"/>
        <v>29.234654299000002</v>
      </c>
      <c r="J12" s="5">
        <f>0.5*ROUNDUP(I12/30,0)</f>
        <v>0.5</v>
      </c>
      <c r="K12" s="4">
        <f>F12/(J12/60)</f>
        <v>38.025524400000002</v>
      </c>
    </row>
    <row r="13" spans="1:11" x14ac:dyDescent="0.25">
      <c r="A13" s="5">
        <f t="shared" si="2"/>
        <v>60</v>
      </c>
      <c r="B13" s="5">
        <v>232.04227</v>
      </c>
      <c r="C13" s="5">
        <v>20.885929999999998</v>
      </c>
      <c r="D13" s="5">
        <v>77.665809999999993</v>
      </c>
      <c r="E13" s="5">
        <v>7.0212000000000003</v>
      </c>
      <c r="F13" s="3">
        <f>(B13+D13)/1000</f>
        <v>0.30970808</v>
      </c>
      <c r="G13" s="4">
        <f>C13+E13</f>
        <v>27.907129999999999</v>
      </c>
      <c r="H13" s="4">
        <f t="shared" si="0"/>
        <v>0.83621181600000005</v>
      </c>
      <c r="I13" s="4">
        <f t="shared" si="1"/>
        <v>28.743341815999997</v>
      </c>
      <c r="J13" s="5">
        <f>0.5*ROUNDUP(I13/30,0)</f>
        <v>0.5</v>
      </c>
      <c r="K13" s="4">
        <f>F13/(J13/60)</f>
        <v>37.164969599999999</v>
      </c>
    </row>
    <row r="14" spans="1:11" x14ac:dyDescent="0.25">
      <c r="A14" s="5">
        <f t="shared" si="2"/>
        <v>61</v>
      </c>
      <c r="B14" s="5">
        <v>242.08989</v>
      </c>
      <c r="C14" s="5">
        <v>21.48978</v>
      </c>
      <c r="D14" s="5">
        <v>81.550669999999997</v>
      </c>
      <c r="E14" s="5">
        <v>7.2433300000000003</v>
      </c>
      <c r="F14" s="3">
        <f>(B14+D14)/1000</f>
        <v>0.32364055999999997</v>
      </c>
      <c r="G14" s="4">
        <f>C14+E14</f>
        <v>28.73311</v>
      </c>
      <c r="H14" s="4">
        <f t="shared" si="0"/>
        <v>0.87382951199999992</v>
      </c>
      <c r="I14" s="4">
        <f t="shared" si="1"/>
        <v>29.606939512</v>
      </c>
      <c r="J14" s="5">
        <f>0.5*ROUNDUP(I14/30,0)</f>
        <v>0.5</v>
      </c>
      <c r="K14" s="4">
        <f>F14/(J14/60)</f>
        <v>38.836867199999993</v>
      </c>
    </row>
    <row r="15" spans="1:11" x14ac:dyDescent="0.25">
      <c r="A15" s="5">
        <f t="shared" si="2"/>
        <v>62</v>
      </c>
      <c r="B15" s="5">
        <v>288.42559</v>
      </c>
      <c r="C15" s="5">
        <v>24.22138</v>
      </c>
      <c r="D15" s="5">
        <v>85.644379999999998</v>
      </c>
      <c r="E15" s="5">
        <v>7.4939299999999998</v>
      </c>
      <c r="F15" s="3">
        <f>(B15+D15)/1000</f>
        <v>0.37406997000000003</v>
      </c>
      <c r="G15" s="4">
        <f>C15+E15</f>
        <v>31.715309999999999</v>
      </c>
      <c r="H15" s="4">
        <f t="shared" si="0"/>
        <v>1.009988919</v>
      </c>
      <c r="I15" s="4">
        <f t="shared" si="1"/>
        <v>32.725298918999997</v>
      </c>
      <c r="J15" s="5">
        <f>0.5*ROUNDUP(I15/30,0)</f>
        <v>1</v>
      </c>
      <c r="K15" s="4">
        <f>F15/(J15/60)</f>
        <v>22.444198200000002</v>
      </c>
    </row>
    <row r="16" spans="1:11" x14ac:dyDescent="0.25">
      <c r="A16" s="5">
        <f t="shared" si="2"/>
        <v>63</v>
      </c>
      <c r="B16" s="5">
        <v>269.60475000000002</v>
      </c>
      <c r="C16" s="5">
        <v>23.101759999999999</v>
      </c>
      <c r="D16" s="5">
        <v>89.795339999999996</v>
      </c>
      <c r="E16" s="5">
        <v>7.73156</v>
      </c>
      <c r="F16" s="3">
        <f>(B16+D16)/1000</f>
        <v>0.35940009000000006</v>
      </c>
      <c r="G16" s="4">
        <f>C16+E16</f>
        <v>30.833320000000001</v>
      </c>
      <c r="H16" s="4">
        <f t="shared" si="0"/>
        <v>0.97038024300000014</v>
      </c>
      <c r="I16" s="4">
        <f t="shared" si="1"/>
        <v>31.803700243000002</v>
      </c>
      <c r="J16" s="5">
        <f>0.5*ROUNDUP(I16/30,0)</f>
        <v>1</v>
      </c>
      <c r="K16" s="4">
        <f>F16/(J16/60)</f>
        <v>21.564005400000003</v>
      </c>
    </row>
    <row r="17" spans="1:11" x14ac:dyDescent="0.25">
      <c r="A17" s="5">
        <f t="shared" si="2"/>
        <v>64</v>
      </c>
      <c r="B17" s="5">
        <v>282.08981999999997</v>
      </c>
      <c r="C17" s="5">
        <v>23.815439999999999</v>
      </c>
      <c r="D17" s="5">
        <v>94.088890000000006</v>
      </c>
      <c r="E17" s="5">
        <v>7.98346</v>
      </c>
      <c r="F17" s="3">
        <f>(B17+D17)/1000</f>
        <v>0.37617870999999997</v>
      </c>
      <c r="G17" s="4">
        <f>C17+E17</f>
        <v>31.7989</v>
      </c>
      <c r="H17" s="4">
        <f t="shared" si="0"/>
        <v>1.0156825169999999</v>
      </c>
      <c r="I17" s="4">
        <f t="shared" si="1"/>
        <v>32.814582516999998</v>
      </c>
      <c r="J17" s="5">
        <f>0.5*ROUNDUP(I17/30,0)</f>
        <v>1</v>
      </c>
      <c r="K17" s="4">
        <f>F17/(J17/60)</f>
        <v>22.5707226</v>
      </c>
    </row>
    <row r="18" spans="1:11" x14ac:dyDescent="0.25">
      <c r="A18" s="5">
        <f t="shared" si="2"/>
        <v>65</v>
      </c>
      <c r="B18" s="5">
        <v>297.32846000000001</v>
      </c>
      <c r="C18" s="5">
        <v>24.67332</v>
      </c>
      <c r="D18" s="5">
        <v>98.514899999999997</v>
      </c>
      <c r="E18" s="5">
        <v>8.2212499999999995</v>
      </c>
      <c r="F18" s="3">
        <f>(B18+D18)/1000</f>
        <v>0.39584336000000003</v>
      </c>
      <c r="G18" s="4">
        <f>C18+E18</f>
        <v>32.894570000000002</v>
      </c>
      <c r="H18" s="4">
        <f t="shared" si="0"/>
        <v>1.0687770720000001</v>
      </c>
      <c r="I18" s="4">
        <f t="shared" si="1"/>
        <v>33.963347072000005</v>
      </c>
      <c r="J18" s="5">
        <f>0.5*ROUNDUP(I18/30,0)</f>
        <v>1</v>
      </c>
      <c r="K18" s="4">
        <f>F18/(J18/60)</f>
        <v>23.750601600000003</v>
      </c>
    </row>
    <row r="19" spans="1:11" x14ac:dyDescent="0.25">
      <c r="A19" s="5">
        <f t="shared" si="2"/>
        <v>66</v>
      </c>
      <c r="B19" s="5">
        <v>310.42111999999997</v>
      </c>
      <c r="C19" s="5">
        <v>25.39902</v>
      </c>
      <c r="D19" s="5">
        <v>103.07811</v>
      </c>
      <c r="E19" s="5">
        <v>8.4705999999999992</v>
      </c>
      <c r="F19" s="3">
        <f>(B19+D19)/1000</f>
        <v>0.41349922999999994</v>
      </c>
      <c r="G19" s="4">
        <f>C19+E19</f>
        <v>33.869619999999998</v>
      </c>
      <c r="H19" s="4">
        <f t="shared" si="0"/>
        <v>1.1164479209999998</v>
      </c>
      <c r="I19" s="4">
        <f t="shared" si="1"/>
        <v>34.986067921</v>
      </c>
      <c r="J19" s="5">
        <f>0.5*ROUNDUP(I19/30,0)</f>
        <v>1</v>
      </c>
      <c r="K19" s="4">
        <f>F19/(J19/60)</f>
        <v>24.809953799999995</v>
      </c>
    </row>
    <row r="20" spans="1:11" x14ac:dyDescent="0.25">
      <c r="A20" s="5">
        <f t="shared" si="2"/>
        <v>67</v>
      </c>
      <c r="B20" s="5">
        <v>325.94416999999999</v>
      </c>
      <c r="C20" s="5">
        <v>26.247070000000001</v>
      </c>
      <c r="D20" s="5">
        <v>107.78136000000001</v>
      </c>
      <c r="E20" s="5">
        <v>8.7268799999999995</v>
      </c>
      <c r="F20" s="3">
        <f>(B20+D20)/1000</f>
        <v>0.43372552999999997</v>
      </c>
      <c r="G20" s="4">
        <f>C20+E20</f>
        <v>34.973950000000002</v>
      </c>
      <c r="H20" s="4">
        <f t="shared" si="0"/>
        <v>1.1710589309999999</v>
      </c>
      <c r="I20" s="4">
        <f t="shared" si="1"/>
        <v>36.145008931</v>
      </c>
      <c r="J20" s="5">
        <f>0.5*ROUNDUP(I20/30,0)</f>
        <v>1</v>
      </c>
      <c r="K20" s="4">
        <f>F20/(J20/60)</f>
        <v>26.023531799999997</v>
      </c>
    </row>
    <row r="21" spans="1:11" x14ac:dyDescent="0.25">
      <c r="A21" s="5">
        <f t="shared" si="2"/>
        <v>68</v>
      </c>
      <c r="B21" s="5">
        <v>340.51269000000002</v>
      </c>
      <c r="C21" s="5">
        <v>27.030529999999999</v>
      </c>
      <c r="D21" s="5">
        <v>112.62425</v>
      </c>
      <c r="E21" s="5">
        <v>8.9857700000000005</v>
      </c>
      <c r="F21" s="3">
        <f>(B21+D21)/1000</f>
        <v>0.45313694000000004</v>
      </c>
      <c r="G21" s="4">
        <f>C21+E21</f>
        <v>36.016300000000001</v>
      </c>
      <c r="H21" s="4">
        <f t="shared" si="0"/>
        <v>1.2234697380000001</v>
      </c>
      <c r="I21" s="4">
        <f t="shared" si="1"/>
        <v>37.239769738</v>
      </c>
      <c r="J21" s="5">
        <f>0.5*ROUNDUP(I21/30,0)</f>
        <v>1</v>
      </c>
      <c r="K21" s="4">
        <f>F21/(J21/60)</f>
        <v>27.188216400000002</v>
      </c>
    </row>
    <row r="22" spans="1:11" x14ac:dyDescent="0.25">
      <c r="A22" s="5">
        <f t="shared" si="2"/>
        <v>69</v>
      </c>
      <c r="B22" s="5">
        <v>356.91075999999998</v>
      </c>
      <c r="C22" s="5">
        <v>27.90035</v>
      </c>
      <c r="D22" s="5">
        <v>117.60556</v>
      </c>
      <c r="E22" s="5">
        <v>9.2484500000000001</v>
      </c>
      <c r="F22" s="3">
        <f>(B22+D22)/1000</f>
        <v>0.47451631999999994</v>
      </c>
      <c r="G22" s="4">
        <f>C22+E22</f>
        <v>37.148800000000001</v>
      </c>
      <c r="H22" s="4">
        <f t="shared" si="0"/>
        <v>1.2811940639999997</v>
      </c>
      <c r="I22" s="4">
        <f t="shared" si="1"/>
        <v>38.429994063999999</v>
      </c>
      <c r="J22" s="5">
        <f>0.5*ROUNDUP(I22/30,0)</f>
        <v>1</v>
      </c>
      <c r="K22" s="4">
        <f>F22/(J22/60)</f>
        <v>28.470979199999995</v>
      </c>
    </row>
    <row r="23" spans="1:11" x14ac:dyDescent="0.25">
      <c r="A23" s="5">
        <f t="shared" si="2"/>
        <v>70</v>
      </c>
      <c r="B23" s="5">
        <v>372.61072999999999</v>
      </c>
      <c r="C23" s="5">
        <v>28.720739999999999</v>
      </c>
      <c r="D23" s="5">
        <v>122.73589</v>
      </c>
      <c r="E23" s="5">
        <v>9.5148499999999991</v>
      </c>
      <c r="F23" s="3">
        <f>(B23+D23)/1000</f>
        <v>0.49534661999999996</v>
      </c>
      <c r="G23" s="4">
        <f>C23+E23</f>
        <v>38.235590000000002</v>
      </c>
      <c r="H23" s="4">
        <f t="shared" si="0"/>
        <v>1.3374358739999999</v>
      </c>
      <c r="I23" s="4">
        <f t="shared" si="1"/>
        <v>39.573025874000002</v>
      </c>
      <c r="J23" s="5">
        <f>0.5*ROUNDUP(I23/30,0)</f>
        <v>1</v>
      </c>
      <c r="K23" s="4">
        <f>F23/(J23/60)</f>
        <v>29.720797199999996</v>
      </c>
    </row>
    <row r="24" spans="1:11" x14ac:dyDescent="0.25">
      <c r="A24" s="5">
        <f t="shared" si="2"/>
        <v>71</v>
      </c>
      <c r="B24" s="5">
        <v>390.71938</v>
      </c>
      <c r="C24" s="5">
        <v>29.654150000000001</v>
      </c>
      <c r="D24" s="5">
        <v>128.00113999999999</v>
      </c>
      <c r="E24" s="5">
        <v>9.7817799999999995</v>
      </c>
      <c r="F24" s="3">
        <f>(B24+D24)/1000</f>
        <v>0.51872052000000002</v>
      </c>
      <c r="G24" s="4">
        <f>C24+E24</f>
        <v>39.435929999999999</v>
      </c>
      <c r="H24" s="4">
        <f t="shared" si="0"/>
        <v>1.400545404</v>
      </c>
      <c r="I24" s="4">
        <f t="shared" si="1"/>
        <v>40.836475403999998</v>
      </c>
      <c r="J24" s="5">
        <f>0.5*ROUNDUP(I24/30,0)</f>
        <v>1</v>
      </c>
      <c r="K24" s="4">
        <f>F24/(J24/60)</f>
        <v>31.123231200000003</v>
      </c>
    </row>
    <row r="25" spans="1:11" x14ac:dyDescent="0.25">
      <c r="A25" s="5">
        <f t="shared" si="2"/>
        <v>72</v>
      </c>
      <c r="B25" s="5">
        <v>406.98347999999999</v>
      </c>
      <c r="C25" s="5">
        <v>30.479320000000001</v>
      </c>
      <c r="D25" s="5">
        <v>133.41636</v>
      </c>
      <c r="E25" s="5">
        <v>10.05274</v>
      </c>
      <c r="F25" s="3">
        <f>(B25+D25)/1000</f>
        <v>0.54039984000000008</v>
      </c>
      <c r="G25" s="4">
        <f>C25+E25</f>
        <v>40.532060000000001</v>
      </c>
      <c r="H25" s="4">
        <f t="shared" si="0"/>
        <v>1.4590795680000002</v>
      </c>
      <c r="I25" s="4">
        <f t="shared" si="1"/>
        <v>41.991139568000001</v>
      </c>
      <c r="J25" s="5">
        <f>0.5*ROUNDUP(I25/30,0)</f>
        <v>1</v>
      </c>
      <c r="K25" s="4">
        <f>F25/(J25/60)</f>
        <v>32.423990400000008</v>
      </c>
    </row>
    <row r="26" spans="1:11" x14ac:dyDescent="0.25">
      <c r="A26" s="5">
        <f t="shared" si="2"/>
        <v>73</v>
      </c>
      <c r="B26" s="5">
        <v>423.88596999999999</v>
      </c>
      <c r="C26" s="5">
        <v>31.326509999999999</v>
      </c>
      <c r="D26" s="5">
        <v>138.98388</v>
      </c>
      <c r="E26" s="5">
        <v>10.32976</v>
      </c>
      <c r="F26" s="3">
        <f>(B26+D26)/1000</f>
        <v>0.56286985</v>
      </c>
      <c r="G26" s="4">
        <f>C26+E26</f>
        <v>41.656269999999999</v>
      </c>
      <c r="H26" s="4">
        <f t="shared" si="0"/>
        <v>1.519748595</v>
      </c>
      <c r="I26" s="4">
        <f t="shared" si="1"/>
        <v>43.176018595000002</v>
      </c>
      <c r="J26" s="5">
        <f>0.5*ROUNDUP(I26/30,0)</f>
        <v>1</v>
      </c>
      <c r="K26" s="4">
        <f>F26/(J26/60)</f>
        <v>33.772190999999999</v>
      </c>
    </row>
    <row r="27" spans="1:11" x14ac:dyDescent="0.25">
      <c r="A27" s="5">
        <f t="shared" si="2"/>
        <v>74</v>
      </c>
      <c r="B27" s="5">
        <v>439.34748999999999</v>
      </c>
      <c r="C27" s="5">
        <v>32.094160000000002</v>
      </c>
      <c r="D27" s="5">
        <v>144.69453999999999</v>
      </c>
      <c r="E27" s="5">
        <v>10.610620000000001</v>
      </c>
      <c r="F27" s="3">
        <f>(B27+D27)/1000</f>
        <v>0.58404202999999999</v>
      </c>
      <c r="G27" s="4">
        <f>C27+E27</f>
        <v>42.70478</v>
      </c>
      <c r="H27" s="4">
        <f t="shared" si="0"/>
        <v>1.5769134810000001</v>
      </c>
      <c r="I27" s="4">
        <f t="shared" si="1"/>
        <v>44.281693480999998</v>
      </c>
      <c r="J27" s="5">
        <f>0.5*ROUNDUP(I27/30,0)</f>
        <v>1</v>
      </c>
      <c r="K27" s="4">
        <f>F27/(J27/60)</f>
        <v>35.042521800000003</v>
      </c>
    </row>
    <row r="28" spans="1:11" x14ac:dyDescent="0.25">
      <c r="A28" s="5">
        <f t="shared" si="2"/>
        <v>75</v>
      </c>
      <c r="B28" s="5">
        <v>462.09580999999997</v>
      </c>
      <c r="C28" s="5">
        <v>33.203270000000003</v>
      </c>
      <c r="D28" s="5">
        <v>150.55770999999999</v>
      </c>
      <c r="E28" s="5">
        <v>10.894679999999999</v>
      </c>
      <c r="F28" s="3">
        <f>(B28+D28)/1000</f>
        <v>0.61265351999999995</v>
      </c>
      <c r="G28" s="4">
        <f>C28+E28</f>
        <v>44.097950000000004</v>
      </c>
      <c r="H28" s="4">
        <f t="shared" si="0"/>
        <v>1.6541645039999997</v>
      </c>
      <c r="I28" s="4">
        <f t="shared" si="1"/>
        <v>45.752114504000005</v>
      </c>
      <c r="J28" s="5">
        <f>0.5*ROUNDUP(I28/30,0)</f>
        <v>1</v>
      </c>
      <c r="K28" s="4">
        <f>F28/(J28/60)</f>
        <v>36.759211199999996</v>
      </c>
    </row>
    <row r="29" spans="1:11" x14ac:dyDescent="0.25">
      <c r="A29" s="5">
        <f t="shared" si="2"/>
        <v>76</v>
      </c>
      <c r="B29" s="5">
        <v>478.23237</v>
      </c>
      <c r="C29" s="5">
        <v>33.980980000000002</v>
      </c>
      <c r="D29" s="5">
        <v>156.57574</v>
      </c>
      <c r="E29" s="5">
        <v>11.18059</v>
      </c>
      <c r="F29" s="3">
        <f>(B29+D29)/1000</f>
        <v>0.63480810999999993</v>
      </c>
      <c r="G29" s="4">
        <f>C29+E29</f>
        <v>45.161570000000005</v>
      </c>
      <c r="H29" s="4">
        <f t="shared" si="0"/>
        <v>1.7139818969999998</v>
      </c>
      <c r="I29" s="4">
        <f t="shared" si="1"/>
        <v>46.875551897000001</v>
      </c>
      <c r="J29" s="5">
        <f>0.5*ROUNDUP(I29/30,0)</f>
        <v>1</v>
      </c>
      <c r="K29" s="4">
        <f>F29/(J29/60)</f>
        <v>38.088486599999996</v>
      </c>
    </row>
    <row r="30" spans="1:11" x14ac:dyDescent="0.25">
      <c r="A30" s="5">
        <f t="shared" si="2"/>
        <v>77</v>
      </c>
      <c r="B30" s="5">
        <v>508.77580999999998</v>
      </c>
      <c r="C30" s="5">
        <v>35.431359999999998</v>
      </c>
      <c r="D30" s="5">
        <v>162.74950999999999</v>
      </c>
      <c r="E30" s="5">
        <v>11.471399999999999</v>
      </c>
      <c r="F30" s="3">
        <f>(B30+D30)/1000</f>
        <v>0.67152531999999998</v>
      </c>
      <c r="G30" s="4">
        <f>C30+E30</f>
        <v>46.902760000000001</v>
      </c>
      <c r="H30" s="4">
        <f t="shared" si="0"/>
        <v>1.8131183640000001</v>
      </c>
      <c r="I30" s="4">
        <f t="shared" si="1"/>
        <v>48.715878363999998</v>
      </c>
      <c r="J30" s="5">
        <f>0.5*ROUNDUP(I30/30,0)</f>
        <v>1</v>
      </c>
      <c r="K30" s="4">
        <f>F30/(J30/60)</f>
        <v>40.291519199999996</v>
      </c>
    </row>
    <row r="31" spans="1:11" x14ac:dyDescent="0.25">
      <c r="A31" s="5">
        <f t="shared" si="2"/>
        <v>78</v>
      </c>
      <c r="B31" s="5">
        <v>522.12995999999998</v>
      </c>
      <c r="C31" s="5">
        <v>36.054459999999999</v>
      </c>
      <c r="D31" s="5">
        <v>169.08282</v>
      </c>
      <c r="E31" s="5">
        <v>11.76637</v>
      </c>
      <c r="F31" s="3">
        <f>(B31+D31)/1000</f>
        <v>0.69121277999999997</v>
      </c>
      <c r="G31" s="4">
        <f>C31+E31</f>
        <v>47.820830000000001</v>
      </c>
      <c r="H31" s="4">
        <f t="shared" si="0"/>
        <v>1.8662745060000001</v>
      </c>
      <c r="I31" s="4">
        <f t="shared" si="1"/>
        <v>49.687104506000004</v>
      </c>
      <c r="J31" s="5">
        <f>0.5*ROUNDUP(I31/30,0)</f>
        <v>1</v>
      </c>
      <c r="K31" s="4">
        <f>F31/(J31/60)</f>
        <v>41.472766800000002</v>
      </c>
    </row>
    <row r="32" spans="1:11" x14ac:dyDescent="0.25">
      <c r="A32" s="5">
        <f t="shared" si="2"/>
        <v>79</v>
      </c>
      <c r="B32" s="5">
        <v>545.05404999999996</v>
      </c>
      <c r="C32" s="5">
        <v>37.115250000000003</v>
      </c>
      <c r="D32" s="5">
        <v>175.58429000000001</v>
      </c>
      <c r="E32" s="5">
        <v>12.065910000000001</v>
      </c>
      <c r="F32" s="3">
        <f>(B32+D32)/1000</f>
        <v>0.72063833999999993</v>
      </c>
      <c r="G32" s="4">
        <f>C32+E32</f>
        <v>49.181160000000006</v>
      </c>
      <c r="H32" s="4">
        <f t="shared" si="0"/>
        <v>1.9457235179999999</v>
      </c>
      <c r="I32" s="4">
        <f t="shared" si="1"/>
        <v>51.126883518000007</v>
      </c>
      <c r="J32" s="5">
        <f>0.5*ROUNDUP(I32/30,0)</f>
        <v>1</v>
      </c>
      <c r="K32" s="4">
        <f>F32/(J32/60)</f>
        <v>43.2383004</v>
      </c>
    </row>
    <row r="33" spans="1:11" x14ac:dyDescent="0.25">
      <c r="A33" s="5">
        <f t="shared" si="2"/>
        <v>80</v>
      </c>
      <c r="B33" s="5">
        <v>563.47581000000002</v>
      </c>
      <c r="C33" s="5">
        <v>37.955759999999998</v>
      </c>
      <c r="D33" s="5">
        <v>182.22685000000001</v>
      </c>
      <c r="E33" s="5">
        <v>12.364839999999999</v>
      </c>
      <c r="F33" s="3">
        <f>(B33+D33)/1000</f>
        <v>0.74570266000000007</v>
      </c>
      <c r="G33" s="4">
        <f>C33+E33</f>
        <v>50.320599999999999</v>
      </c>
      <c r="H33" s="4">
        <f t="shared" si="0"/>
        <v>2.0133971820000003</v>
      </c>
      <c r="I33" s="4">
        <f t="shared" si="1"/>
        <v>52.333997181999997</v>
      </c>
      <c r="J33" s="5">
        <f>0.5*ROUNDUP(I33/30,0)</f>
        <v>1</v>
      </c>
      <c r="K33" s="4">
        <f>F33/(J33/60)</f>
        <v>44.742159600000008</v>
      </c>
    </row>
    <row r="34" spans="1:11" x14ac:dyDescent="0.25">
      <c r="A34" s="5">
        <f t="shared" si="2"/>
        <v>81</v>
      </c>
      <c r="B34" s="5">
        <v>595.86410999999998</v>
      </c>
      <c r="C34" s="5">
        <v>39.41818</v>
      </c>
      <c r="D34" s="5">
        <v>189.04490000000001</v>
      </c>
      <c r="E34" s="5">
        <v>12.670299999999999</v>
      </c>
      <c r="F34" s="3">
        <f>(B34+D34)/1000</f>
        <v>0.78490901000000002</v>
      </c>
      <c r="G34" s="4">
        <f>C34+E34</f>
        <v>52.088479999999997</v>
      </c>
      <c r="H34" s="4">
        <f t="shared" si="0"/>
        <v>2.1192543270000002</v>
      </c>
      <c r="I34" s="4">
        <f t="shared" si="1"/>
        <v>54.207734326999997</v>
      </c>
      <c r="J34" s="5">
        <f>0.5*ROUNDUP(I34/30,0)</f>
        <v>1</v>
      </c>
      <c r="K34" s="4">
        <f>F34/(J34/60)</f>
        <v>47.094540600000002</v>
      </c>
    </row>
    <row r="35" spans="1:11" x14ac:dyDescent="0.25">
      <c r="A35" s="5">
        <f t="shared" si="2"/>
        <v>82</v>
      </c>
      <c r="B35" s="5">
        <v>618.89054999999996</v>
      </c>
      <c r="C35" s="5">
        <v>40.439630000000001</v>
      </c>
      <c r="D35" s="5">
        <v>196.00246999999999</v>
      </c>
      <c r="E35" s="5">
        <v>12.97739</v>
      </c>
      <c r="F35" s="3">
        <f>(B35+D35)/1000</f>
        <v>0.81489301999999997</v>
      </c>
      <c r="G35" s="4">
        <f>C35+E35</f>
        <v>53.417020000000001</v>
      </c>
      <c r="H35" s="4">
        <f t="shared" ref="H35:H66" si="3">60*4.5*F35/100</f>
        <v>2.2002111539999998</v>
      </c>
      <c r="I35" s="4">
        <f t="shared" ref="I35:I66" si="4">G35+H35</f>
        <v>55.617231154000002</v>
      </c>
      <c r="J35" s="5">
        <f>0.5*ROUNDUP(I35/30,0)</f>
        <v>1</v>
      </c>
      <c r="K35" s="4">
        <f>F35/(J35/60)</f>
        <v>48.8935812</v>
      </c>
    </row>
    <row r="36" spans="1:11" x14ac:dyDescent="0.25">
      <c r="A36" s="5">
        <f t="shared" ref="A36:A67" si="5">A35+1</f>
        <v>83</v>
      </c>
      <c r="B36" s="5">
        <v>634.74239</v>
      </c>
      <c r="C36" s="5">
        <v>41.136690000000002</v>
      </c>
      <c r="D36" s="5">
        <v>203.14239000000001</v>
      </c>
      <c r="E36" s="5">
        <v>13.2889</v>
      </c>
      <c r="F36" s="3">
        <f>(B36+D36)/1000</f>
        <v>0.83788478</v>
      </c>
      <c r="G36" s="4">
        <f>C36+E36</f>
        <v>54.42559</v>
      </c>
      <c r="H36" s="4">
        <f t="shared" si="3"/>
        <v>2.2622889060000002</v>
      </c>
      <c r="I36" s="4">
        <f t="shared" si="4"/>
        <v>56.687878906000002</v>
      </c>
      <c r="J36" s="5">
        <f>0.5*ROUNDUP(I36/30,0)</f>
        <v>1</v>
      </c>
      <c r="K36" s="4">
        <f>F36/(J36/60)</f>
        <v>50.273086800000002</v>
      </c>
    </row>
    <row r="37" spans="1:11" x14ac:dyDescent="0.25">
      <c r="A37" s="5">
        <f t="shared" si="5"/>
        <v>84</v>
      </c>
      <c r="B37" s="5">
        <v>659.25860999999998</v>
      </c>
      <c r="C37" s="5">
        <v>42.203890000000001</v>
      </c>
      <c r="D37" s="5">
        <v>213.14837</v>
      </c>
      <c r="E37" s="5">
        <v>14.38142</v>
      </c>
      <c r="F37" s="3">
        <f>(B37+D37)/1000</f>
        <v>0.87240697999999994</v>
      </c>
      <c r="G37" s="4">
        <f>C37+E37</f>
        <v>56.58531</v>
      </c>
      <c r="H37" s="4">
        <f t="shared" si="3"/>
        <v>2.3554988459999997</v>
      </c>
      <c r="I37" s="4">
        <f t="shared" si="4"/>
        <v>58.940808845999996</v>
      </c>
      <c r="J37" s="5">
        <f>0.5*ROUNDUP(I37/30,0)</f>
        <v>1</v>
      </c>
      <c r="K37" s="4">
        <f>F37/(J37/60)</f>
        <v>52.3444188</v>
      </c>
    </row>
    <row r="38" spans="1:11" x14ac:dyDescent="0.25">
      <c r="A38" s="5">
        <f t="shared" si="5"/>
        <v>85</v>
      </c>
      <c r="B38" s="5">
        <v>682.67611999999997</v>
      </c>
      <c r="C38" s="5">
        <v>43.21096</v>
      </c>
      <c r="D38" s="5">
        <v>217.92500999999999</v>
      </c>
      <c r="E38" s="5">
        <v>13.921189999999999</v>
      </c>
      <c r="F38" s="3">
        <f>(B38+D38)/1000</f>
        <v>0.90060112999999997</v>
      </c>
      <c r="G38" s="4">
        <f>C38+E38</f>
        <v>57.132149999999996</v>
      </c>
      <c r="H38" s="4">
        <f t="shared" si="3"/>
        <v>2.4316230509999999</v>
      </c>
      <c r="I38" s="4">
        <f t="shared" si="4"/>
        <v>59.563773050999998</v>
      </c>
      <c r="J38" s="5">
        <f>0.5*ROUNDUP(I38/30,0)</f>
        <v>1</v>
      </c>
      <c r="K38" s="4">
        <f>F38/(J38/60)</f>
        <v>54.036067799999998</v>
      </c>
    </row>
    <row r="39" spans="1:11" x14ac:dyDescent="0.25">
      <c r="A39" s="5">
        <f t="shared" si="5"/>
        <v>86</v>
      </c>
      <c r="B39" s="5">
        <v>713.71951000000001</v>
      </c>
      <c r="C39" s="5">
        <v>44.529150000000001</v>
      </c>
      <c r="D39" s="5">
        <v>225.57051000000001</v>
      </c>
      <c r="E39" s="5">
        <v>14.24147</v>
      </c>
      <c r="F39" s="3">
        <f>(B39+D39)/1000</f>
        <v>0.93929002000000006</v>
      </c>
      <c r="G39" s="4">
        <f>C39+E39</f>
        <v>58.770620000000001</v>
      </c>
      <c r="H39" s="4">
        <f t="shared" si="3"/>
        <v>2.5360830540000001</v>
      </c>
      <c r="I39" s="4">
        <f t="shared" si="4"/>
        <v>61.306703054000003</v>
      </c>
      <c r="J39" s="5">
        <f>0.5*ROUNDUP(I39/30,0)</f>
        <v>1.5</v>
      </c>
      <c r="K39" s="4">
        <f>F39/(J39/60)</f>
        <v>37.571600799999999</v>
      </c>
    </row>
    <row r="40" spans="1:11" x14ac:dyDescent="0.25">
      <c r="A40" s="5">
        <f t="shared" si="5"/>
        <v>87</v>
      </c>
      <c r="B40" s="5">
        <v>732.87136999999996</v>
      </c>
      <c r="C40" s="5">
        <v>45.33614</v>
      </c>
      <c r="D40" s="5">
        <v>233.39003</v>
      </c>
      <c r="E40" s="5">
        <v>14.568350000000001</v>
      </c>
      <c r="F40" s="3">
        <f>(B40+D40)/1000</f>
        <v>0.96626139999999994</v>
      </c>
      <c r="G40" s="4">
        <f>C40+E40</f>
        <v>59.904490000000003</v>
      </c>
      <c r="H40" s="4">
        <f t="shared" si="3"/>
        <v>2.6089057800000002</v>
      </c>
      <c r="I40" s="4">
        <f t="shared" si="4"/>
        <v>62.513395780000003</v>
      </c>
      <c r="J40" s="5">
        <f>0.5*ROUNDUP(I40/30,0)</f>
        <v>1.5</v>
      </c>
      <c r="K40" s="4">
        <f>F40/(J40/60)</f>
        <v>38.650455999999998</v>
      </c>
    </row>
    <row r="41" spans="1:11" x14ac:dyDescent="0.25">
      <c r="A41" s="5">
        <f t="shared" si="5"/>
        <v>88</v>
      </c>
      <c r="B41" s="5">
        <v>768.42034000000001</v>
      </c>
      <c r="C41" s="5">
        <v>46.814410000000002</v>
      </c>
      <c r="D41" s="5">
        <v>241.38404</v>
      </c>
      <c r="E41" s="5">
        <v>14.898149999999999</v>
      </c>
      <c r="F41" s="3">
        <f>(B41+D41)/1000</f>
        <v>1.0098043800000001</v>
      </c>
      <c r="G41" s="4">
        <f>C41+E41</f>
        <v>61.712560000000003</v>
      </c>
      <c r="H41" s="4">
        <f t="shared" si="3"/>
        <v>2.726471826</v>
      </c>
      <c r="I41" s="4">
        <f t="shared" si="4"/>
        <v>64.439031826000004</v>
      </c>
      <c r="J41" s="5">
        <f>0.5*ROUNDUP(I41/30,0)</f>
        <v>1.5</v>
      </c>
      <c r="K41" s="4">
        <f>F41/(J41/60)</f>
        <v>40.392175199999997</v>
      </c>
    </row>
    <row r="42" spans="1:11" x14ac:dyDescent="0.25">
      <c r="A42" s="5">
        <f t="shared" si="5"/>
        <v>89</v>
      </c>
      <c r="B42" s="5">
        <v>798.04687999999999</v>
      </c>
      <c r="C42" s="5">
        <v>48.026490000000003</v>
      </c>
      <c r="D42" s="5">
        <v>249.56675000000001</v>
      </c>
      <c r="E42" s="5">
        <v>15.230740000000001</v>
      </c>
      <c r="F42" s="3">
        <f>(B42+D42)/1000</f>
        <v>1.0476136300000001</v>
      </c>
      <c r="G42" s="4">
        <f>C42+E42</f>
        <v>63.257230000000007</v>
      </c>
      <c r="H42" s="4">
        <f t="shared" si="3"/>
        <v>2.8285568010000004</v>
      </c>
      <c r="I42" s="4">
        <f t="shared" si="4"/>
        <v>66.085786801000012</v>
      </c>
      <c r="J42" s="5">
        <f>0.5*ROUNDUP(I42/30,0)</f>
        <v>1.5</v>
      </c>
      <c r="K42" s="4">
        <f>F42/(J42/60)</f>
        <v>41.904545200000001</v>
      </c>
    </row>
    <row r="43" spans="1:11" x14ac:dyDescent="0.25">
      <c r="A43" s="5">
        <f t="shared" si="5"/>
        <v>90</v>
      </c>
      <c r="B43" s="5">
        <v>823.61162000000002</v>
      </c>
      <c r="C43" s="5">
        <v>49.062640000000002</v>
      </c>
      <c r="D43" s="5">
        <v>257.91485999999998</v>
      </c>
      <c r="E43" s="5">
        <v>15.56887</v>
      </c>
      <c r="F43" s="3">
        <f>(B43+D43)/1000</f>
        <v>1.08152648</v>
      </c>
      <c r="G43" s="4">
        <f>C43+E43</f>
        <v>64.631510000000006</v>
      </c>
      <c r="H43" s="4">
        <f t="shared" si="3"/>
        <v>2.9201214959999997</v>
      </c>
      <c r="I43" s="4">
        <f t="shared" si="4"/>
        <v>67.551631495999999</v>
      </c>
      <c r="J43" s="5">
        <f>0.5*ROUNDUP(I43/30,0)</f>
        <v>1.5</v>
      </c>
      <c r="K43" s="4">
        <f>F43/(J43/60)</f>
        <v>43.261059199999998</v>
      </c>
    </row>
    <row r="44" spans="1:11" x14ac:dyDescent="0.25">
      <c r="A44" s="5">
        <f t="shared" si="5"/>
        <v>91</v>
      </c>
      <c r="B44" s="5">
        <v>850.08846000000005</v>
      </c>
      <c r="C44" s="5">
        <v>50.125509999999998</v>
      </c>
      <c r="D44" s="5">
        <v>266.41957000000002</v>
      </c>
      <c r="E44" s="5">
        <v>15.90494</v>
      </c>
      <c r="F44" s="3">
        <f>(B44+D44)/1000</f>
        <v>1.1165080299999999</v>
      </c>
      <c r="G44" s="4">
        <f>C44+E44</f>
        <v>66.030450000000002</v>
      </c>
      <c r="H44" s="4">
        <f t="shared" si="3"/>
        <v>3.0145716810000001</v>
      </c>
      <c r="I44" s="4">
        <f t="shared" si="4"/>
        <v>69.045021681000009</v>
      </c>
      <c r="J44" s="5">
        <f>0.5*ROUNDUP(I44/30,0)</f>
        <v>1.5</v>
      </c>
      <c r="K44" s="4">
        <f>F44/(J44/60)</f>
        <v>44.660321199999991</v>
      </c>
    </row>
    <row r="45" spans="1:11" x14ac:dyDescent="0.25">
      <c r="A45" s="5">
        <f t="shared" si="5"/>
        <v>92</v>
      </c>
      <c r="B45" s="5">
        <v>877.32773999999995</v>
      </c>
      <c r="C45" s="5">
        <v>51.210239999999999</v>
      </c>
      <c r="D45" s="5">
        <v>275.11930000000001</v>
      </c>
      <c r="E45" s="5">
        <v>16.248010000000001</v>
      </c>
      <c r="F45" s="3">
        <f>(B45+D45)/1000</f>
        <v>1.15244704</v>
      </c>
      <c r="G45" s="4">
        <f>C45+E45</f>
        <v>67.458249999999992</v>
      </c>
      <c r="H45" s="4">
        <f t="shared" si="3"/>
        <v>3.1116070079999996</v>
      </c>
      <c r="I45" s="4">
        <f t="shared" si="4"/>
        <v>70.569857007999985</v>
      </c>
      <c r="J45" s="5">
        <f>0.5*ROUNDUP(I45/30,0)</f>
        <v>1.5</v>
      </c>
      <c r="K45" s="4">
        <f>F45/(J45/60)</f>
        <v>46.097881599999994</v>
      </c>
    </row>
    <row r="46" spans="1:11" x14ac:dyDescent="0.25">
      <c r="A46" s="5">
        <f t="shared" si="5"/>
        <v>93</v>
      </c>
      <c r="B46" s="5">
        <v>911.05308000000002</v>
      </c>
      <c r="C46" s="5">
        <v>52.534210000000002</v>
      </c>
      <c r="D46" s="5">
        <v>284.00463000000002</v>
      </c>
      <c r="E46" s="5">
        <v>16.593050000000002</v>
      </c>
      <c r="F46" s="3">
        <f>(B46+D46)/1000</f>
        <v>1.1950577099999999</v>
      </c>
      <c r="G46" s="4">
        <f>C46+E46</f>
        <v>69.127260000000007</v>
      </c>
      <c r="H46" s="4">
        <f t="shared" si="3"/>
        <v>3.2266558169999997</v>
      </c>
      <c r="I46" s="4">
        <f t="shared" si="4"/>
        <v>72.353915817000001</v>
      </c>
      <c r="J46" s="5">
        <f>0.5*ROUNDUP(I46/30,0)</f>
        <v>1.5</v>
      </c>
      <c r="K46" s="4">
        <f>F46/(J46/60)</f>
        <v>47.802308399999994</v>
      </c>
    </row>
    <row r="47" spans="1:11" x14ac:dyDescent="0.25">
      <c r="A47" s="5">
        <f t="shared" si="5"/>
        <v>94</v>
      </c>
      <c r="B47" s="5">
        <v>945.56812000000002</v>
      </c>
      <c r="C47" s="5">
        <v>53.875540000000001</v>
      </c>
      <c r="D47" s="5">
        <v>293.07123000000001</v>
      </c>
      <c r="E47" s="5">
        <v>16.941739999999999</v>
      </c>
      <c r="F47" s="3">
        <f>(B47+D47)/1000</f>
        <v>1.2386393499999999</v>
      </c>
      <c r="G47" s="4">
        <f>C47+E47</f>
        <v>70.817279999999997</v>
      </c>
      <c r="H47" s="4">
        <f t="shared" si="3"/>
        <v>3.3443262449999995</v>
      </c>
      <c r="I47" s="4">
        <f t="shared" si="4"/>
        <v>74.161606245000002</v>
      </c>
      <c r="J47" s="5">
        <f>0.5*ROUNDUP(I47/30,0)</f>
        <v>1.5</v>
      </c>
      <c r="K47" s="4">
        <f>F47/(J47/60)</f>
        <v>49.545573999999995</v>
      </c>
    </row>
    <row r="48" spans="1:11" x14ac:dyDescent="0.25">
      <c r="A48" s="5">
        <f t="shared" si="5"/>
        <v>95</v>
      </c>
      <c r="B48" s="5">
        <v>972.57629999999995</v>
      </c>
      <c r="C48" s="5">
        <v>54.916789999999999</v>
      </c>
      <c r="D48" s="5">
        <v>302.32308</v>
      </c>
      <c r="E48" s="5">
        <v>17.292860000000001</v>
      </c>
      <c r="F48" s="3">
        <f>(B48+D48)/1000</f>
        <v>1.2748993799999999</v>
      </c>
      <c r="G48" s="4">
        <f>C48+E48</f>
        <v>72.209649999999996</v>
      </c>
      <c r="H48" s="4">
        <f t="shared" si="3"/>
        <v>3.4422283259999999</v>
      </c>
      <c r="I48" s="4">
        <f t="shared" si="4"/>
        <v>75.651878326000002</v>
      </c>
      <c r="J48" s="5">
        <f>0.5*ROUNDUP(I48/30,0)</f>
        <v>1.5</v>
      </c>
      <c r="K48" s="4">
        <f>F48/(J48/60)</f>
        <v>50.995975199999997</v>
      </c>
    </row>
    <row r="49" spans="1:11" x14ac:dyDescent="0.25">
      <c r="A49" s="5">
        <f t="shared" si="5"/>
        <v>96</v>
      </c>
      <c r="B49" s="5">
        <v>1017.13104</v>
      </c>
      <c r="C49" s="5">
        <v>56.60951</v>
      </c>
      <c r="D49" s="5">
        <v>311.76193000000001</v>
      </c>
      <c r="E49" s="5">
        <v>17.64939</v>
      </c>
      <c r="F49" s="3">
        <f>(B49+D49)/1000</f>
        <v>1.3288929699999998</v>
      </c>
      <c r="G49" s="4">
        <f>C49+E49</f>
        <v>74.258899999999997</v>
      </c>
      <c r="H49" s="4">
        <f t="shared" si="3"/>
        <v>3.5880110189999992</v>
      </c>
      <c r="I49" s="4">
        <f t="shared" si="4"/>
        <v>77.84691101899999</v>
      </c>
      <c r="J49" s="5">
        <f>0.5*ROUNDUP(I49/30,0)</f>
        <v>1.5</v>
      </c>
      <c r="K49" s="4">
        <f>F49/(J49/60)</f>
        <v>53.155718799999988</v>
      </c>
    </row>
    <row r="50" spans="1:11" x14ac:dyDescent="0.25">
      <c r="A50" s="5">
        <f t="shared" si="5"/>
        <v>97</v>
      </c>
      <c r="B50" s="5">
        <v>1042.0974900000001</v>
      </c>
      <c r="C50" s="5">
        <v>57.548360000000002</v>
      </c>
      <c r="D50" s="5">
        <v>321.38898</v>
      </c>
      <c r="E50" s="5">
        <v>18.010400000000001</v>
      </c>
      <c r="F50" s="3">
        <f>(B50+D50)/1000</f>
        <v>1.36348647</v>
      </c>
      <c r="G50" s="4">
        <f>C50+E50</f>
        <v>75.558760000000007</v>
      </c>
      <c r="H50" s="4">
        <f t="shared" si="3"/>
        <v>3.6814134689999998</v>
      </c>
      <c r="I50" s="4">
        <f t="shared" si="4"/>
        <v>79.240173469000013</v>
      </c>
      <c r="J50" s="5">
        <f>0.5*ROUNDUP(I50/30,0)</f>
        <v>1.5</v>
      </c>
      <c r="K50" s="4">
        <f>F50/(J50/60)</f>
        <v>54.539458799999998</v>
      </c>
    </row>
    <row r="51" spans="1:11" x14ac:dyDescent="0.25">
      <c r="A51" s="5">
        <f t="shared" si="5"/>
        <v>98</v>
      </c>
      <c r="B51" s="5">
        <v>1077.4585400000001</v>
      </c>
      <c r="C51" s="5">
        <v>58.8675</v>
      </c>
      <c r="D51" s="5">
        <v>331.20458000000002</v>
      </c>
      <c r="E51" s="5">
        <v>18.372589999999999</v>
      </c>
      <c r="F51" s="3">
        <f>(B51+D51)/1000</f>
        <v>1.4086631200000002</v>
      </c>
      <c r="G51" s="4">
        <f>C51+E51</f>
        <v>77.240089999999995</v>
      </c>
      <c r="H51" s="4">
        <f t="shared" si="3"/>
        <v>3.8033904240000003</v>
      </c>
      <c r="I51" s="4">
        <f t="shared" si="4"/>
        <v>81.043480423999995</v>
      </c>
      <c r="J51" s="5">
        <f>0.5*ROUNDUP(I51/30,0)</f>
        <v>1.5</v>
      </c>
      <c r="K51" s="4">
        <f>F51/(J51/60)</f>
        <v>56.346524800000005</v>
      </c>
    </row>
    <row r="52" spans="1:11" x14ac:dyDescent="0.25">
      <c r="A52" s="5">
        <f t="shared" si="5"/>
        <v>99</v>
      </c>
      <c r="B52" s="5">
        <v>1114.39543</v>
      </c>
      <c r="C52" s="5">
        <v>60.230910000000002</v>
      </c>
      <c r="D52" s="5">
        <v>341.21035000000001</v>
      </c>
      <c r="E52" s="5">
        <v>18.736319999999999</v>
      </c>
      <c r="F52" s="3">
        <f>(B52+D52)/1000</f>
        <v>1.4556057800000002</v>
      </c>
      <c r="G52" s="4">
        <f>C52+E52</f>
        <v>78.967230000000001</v>
      </c>
      <c r="H52" s="4">
        <f t="shared" si="3"/>
        <v>3.9301356060000008</v>
      </c>
      <c r="I52" s="4">
        <f t="shared" si="4"/>
        <v>82.897365606000008</v>
      </c>
      <c r="J52" s="5">
        <f>0.5*ROUNDUP(I52/30,0)</f>
        <v>1.5</v>
      </c>
      <c r="K52" s="4">
        <f>F52/(J52/60)</f>
        <v>58.224231200000006</v>
      </c>
    </row>
    <row r="53" spans="1:11" x14ac:dyDescent="0.25">
      <c r="A53" s="5">
        <f t="shared" si="5"/>
        <v>100</v>
      </c>
      <c r="B53" s="5">
        <v>1151.4663</v>
      </c>
      <c r="C53" s="5">
        <v>61.585389999999997</v>
      </c>
      <c r="D53" s="5">
        <v>351.41088999999999</v>
      </c>
      <c r="E53" s="5">
        <v>19.106770000000001</v>
      </c>
      <c r="F53" s="3">
        <f>(B53+D53)/1000</f>
        <v>1.5028771900000002</v>
      </c>
      <c r="G53" s="4">
        <f>C53+E53</f>
        <v>80.692160000000001</v>
      </c>
      <c r="H53" s="4">
        <f t="shared" si="3"/>
        <v>4.0577684130000007</v>
      </c>
      <c r="I53" s="4">
        <f t="shared" si="4"/>
        <v>84.749928413000006</v>
      </c>
      <c r="J53" s="5">
        <f>0.5*ROUNDUP(I53/30,0)</f>
        <v>1.5</v>
      </c>
      <c r="K53" s="4">
        <f>F53/(J53/60)</f>
        <v>60.115087600000003</v>
      </c>
    </row>
    <row r="54" spans="1:11" x14ac:dyDescent="0.25">
      <c r="A54" s="5">
        <f t="shared" si="5"/>
        <v>101</v>
      </c>
      <c r="B54" s="5">
        <v>1188.23624</v>
      </c>
      <c r="C54" s="5">
        <v>62.91545</v>
      </c>
      <c r="D54" s="5">
        <v>361.80662999999998</v>
      </c>
      <c r="E54" s="5">
        <v>19.47935</v>
      </c>
      <c r="F54" s="3">
        <f>(B54+D54)/1000</f>
        <v>1.55004287</v>
      </c>
      <c r="G54" s="4">
        <f>C54+E54</f>
        <v>82.394800000000004</v>
      </c>
      <c r="H54" s="4">
        <f t="shared" si="3"/>
        <v>4.1851157489999995</v>
      </c>
      <c r="I54" s="4">
        <f t="shared" si="4"/>
        <v>86.579915749000008</v>
      </c>
      <c r="J54" s="5">
        <f>0.5*ROUNDUP(I54/30,0)</f>
        <v>1.5</v>
      </c>
      <c r="K54" s="4">
        <f>F54/(J54/60)</f>
        <v>62.001714799999995</v>
      </c>
    </row>
    <row r="55" spans="1:11" x14ac:dyDescent="0.25">
      <c r="A55" s="5">
        <f t="shared" si="5"/>
        <v>102</v>
      </c>
      <c r="B55" s="5">
        <v>1225.8553999999999</v>
      </c>
      <c r="C55" s="5">
        <v>64.263170000000002</v>
      </c>
      <c r="D55" s="5">
        <v>372.39301999999998</v>
      </c>
      <c r="E55" s="5">
        <v>19.85294</v>
      </c>
      <c r="F55" s="3">
        <f>(B55+D55)/1000</f>
        <v>1.59824842</v>
      </c>
      <c r="G55" s="4">
        <f>C55+E55</f>
        <v>84.116110000000006</v>
      </c>
      <c r="H55" s="4">
        <f t="shared" si="3"/>
        <v>4.3152707340000003</v>
      </c>
      <c r="I55" s="4">
        <f t="shared" si="4"/>
        <v>88.431380734000001</v>
      </c>
      <c r="J55" s="5">
        <f>0.5*ROUNDUP(I55/30,0)</f>
        <v>1.5</v>
      </c>
      <c r="K55" s="4">
        <f>F55/(J55/60)</f>
        <v>63.9299368</v>
      </c>
    </row>
    <row r="56" spans="1:11" x14ac:dyDescent="0.25">
      <c r="A56" s="5">
        <f t="shared" si="5"/>
        <v>103</v>
      </c>
      <c r="B56" s="5">
        <v>1267.0935099999999</v>
      </c>
      <c r="C56" s="5">
        <v>65.726259999999996</v>
      </c>
      <c r="D56" s="5">
        <v>383.39780000000002</v>
      </c>
      <c r="E56" s="5">
        <v>20.400600000000001</v>
      </c>
      <c r="F56" s="3">
        <f>(B56+D56)/1000</f>
        <v>1.6504913099999998</v>
      </c>
      <c r="G56" s="4">
        <f>C56+E56</f>
        <v>86.126859999999994</v>
      </c>
      <c r="H56" s="4">
        <f t="shared" si="3"/>
        <v>4.4563265369999989</v>
      </c>
      <c r="I56" s="4">
        <f t="shared" si="4"/>
        <v>90.583186536999989</v>
      </c>
      <c r="J56" s="5">
        <f>0.5*ROUNDUP(I56/30,0)</f>
        <v>2</v>
      </c>
      <c r="K56" s="4">
        <f>F56/(J56/60)</f>
        <v>49.514739299999995</v>
      </c>
    </row>
    <row r="57" spans="1:11" x14ac:dyDescent="0.25">
      <c r="A57" s="5">
        <f t="shared" si="5"/>
        <v>104</v>
      </c>
      <c r="B57" s="5">
        <v>1320.53277</v>
      </c>
      <c r="C57" s="5">
        <v>67.600459999999998</v>
      </c>
      <c r="D57" s="5">
        <v>394.15553999999997</v>
      </c>
      <c r="E57" s="5">
        <v>20.61544</v>
      </c>
      <c r="F57" s="3">
        <f>(B57+D57)/1000</f>
        <v>1.7146883100000001</v>
      </c>
      <c r="G57" s="4">
        <f>C57+E57</f>
        <v>88.215900000000005</v>
      </c>
      <c r="H57" s="4">
        <f t="shared" si="3"/>
        <v>4.6296584370000007</v>
      </c>
      <c r="I57" s="4">
        <f t="shared" si="4"/>
        <v>92.845558437000008</v>
      </c>
      <c r="J57" s="5">
        <f>0.5*ROUNDUP(I57/30,0)</f>
        <v>2</v>
      </c>
      <c r="K57" s="4">
        <f>F57/(J57/60)</f>
        <v>51.440649300000004</v>
      </c>
    </row>
    <row r="58" spans="1:11" x14ac:dyDescent="0.25">
      <c r="A58" s="5">
        <f t="shared" si="5"/>
        <v>105</v>
      </c>
      <c r="B58" s="5">
        <v>1346.78405</v>
      </c>
      <c r="C58" s="5">
        <v>68.512730000000005</v>
      </c>
      <c r="D58" s="5">
        <v>405.33328999999998</v>
      </c>
      <c r="E58" s="5">
        <v>20.998080000000002</v>
      </c>
      <c r="F58" s="3">
        <f>(B58+D58)/1000</f>
        <v>1.7521173400000001</v>
      </c>
      <c r="G58" s="4">
        <f>C58+E58</f>
        <v>89.510810000000006</v>
      </c>
      <c r="H58" s="4">
        <f t="shared" si="3"/>
        <v>4.7307168180000003</v>
      </c>
      <c r="I58" s="4">
        <f t="shared" si="4"/>
        <v>94.241526818000011</v>
      </c>
      <c r="J58" s="5">
        <f>0.5*ROUNDUP(I58/30,0)</f>
        <v>2</v>
      </c>
      <c r="K58" s="4">
        <f>F58/(J58/60)</f>
        <v>52.563520200000006</v>
      </c>
    </row>
    <row r="59" spans="1:11" x14ac:dyDescent="0.25">
      <c r="A59" s="5">
        <f t="shared" si="5"/>
        <v>106</v>
      </c>
      <c r="B59" s="5">
        <v>1399.1797200000001</v>
      </c>
      <c r="C59" s="5">
        <v>70.319209999999998</v>
      </c>
      <c r="D59" s="5">
        <v>416.71942999999999</v>
      </c>
      <c r="E59" s="5">
        <v>21.389579999999999</v>
      </c>
      <c r="F59" s="3">
        <f>(B59+D59)/1000</f>
        <v>1.8158991500000001</v>
      </c>
      <c r="G59" s="4">
        <f>C59+E59</f>
        <v>91.708789999999993</v>
      </c>
      <c r="H59" s="4">
        <f t="shared" si="3"/>
        <v>4.9029277049999997</v>
      </c>
      <c r="I59" s="4">
        <f t="shared" si="4"/>
        <v>96.61171770499999</v>
      </c>
      <c r="J59" s="5">
        <f>0.5*ROUNDUP(I59/30,0)</f>
        <v>2</v>
      </c>
      <c r="K59" s="4">
        <f>F59/(J59/60)</f>
        <v>54.476974500000004</v>
      </c>
    </row>
    <row r="60" spans="1:11" x14ac:dyDescent="0.25">
      <c r="A60" s="5">
        <f t="shared" si="5"/>
        <v>107</v>
      </c>
      <c r="B60" s="5">
        <v>1438.75395</v>
      </c>
      <c r="C60" s="5">
        <v>71.667010000000005</v>
      </c>
      <c r="D60" s="5">
        <v>428.29897999999997</v>
      </c>
      <c r="E60" s="5">
        <v>21.780370000000001</v>
      </c>
      <c r="F60" s="3">
        <f>(B60+D60)/1000</f>
        <v>1.8670529300000001</v>
      </c>
      <c r="G60" s="4">
        <f>C60+E60</f>
        <v>93.44738000000001</v>
      </c>
      <c r="H60" s="4">
        <f t="shared" si="3"/>
        <v>5.0410429109999999</v>
      </c>
      <c r="I60" s="4">
        <f t="shared" si="4"/>
        <v>98.488422911000015</v>
      </c>
      <c r="J60" s="5">
        <f>0.5*ROUNDUP(I60/30,0)</f>
        <v>2</v>
      </c>
      <c r="K60" s="4">
        <f>F60/(J60/60)</f>
        <v>56.011587900000002</v>
      </c>
    </row>
    <row r="61" spans="1:11" x14ac:dyDescent="0.25">
      <c r="A61" s="5">
        <f t="shared" si="5"/>
        <v>108</v>
      </c>
      <c r="B61" s="5">
        <v>1489.26945</v>
      </c>
      <c r="C61" s="5">
        <v>73.373810000000006</v>
      </c>
      <c r="D61" s="5">
        <v>440.08357000000001</v>
      </c>
      <c r="E61" s="5">
        <v>22.17428</v>
      </c>
      <c r="F61" s="3">
        <f>(B61+D61)/1000</f>
        <v>1.92935302</v>
      </c>
      <c r="G61" s="4">
        <f>C61+E61</f>
        <v>95.548090000000002</v>
      </c>
      <c r="H61" s="4">
        <f t="shared" si="3"/>
        <v>5.2092531540000007</v>
      </c>
      <c r="I61" s="4">
        <f t="shared" si="4"/>
        <v>100.757343154</v>
      </c>
      <c r="J61" s="5">
        <f>0.5*ROUNDUP(I61/30,0)</f>
        <v>2</v>
      </c>
      <c r="K61" s="4">
        <f>F61/(J61/60)</f>
        <v>57.880590599999998</v>
      </c>
    </row>
    <row r="62" spans="1:11" x14ac:dyDescent="0.25">
      <c r="A62" s="5">
        <f t="shared" si="5"/>
        <v>109</v>
      </c>
      <c r="B62" s="5">
        <v>1531.1453100000001</v>
      </c>
      <c r="C62" s="5">
        <v>74.774749999999997</v>
      </c>
      <c r="D62" s="5">
        <v>452.07440000000003</v>
      </c>
      <c r="E62" s="5">
        <v>22.57245</v>
      </c>
      <c r="F62" s="3">
        <f>(B62+D62)/1000</f>
        <v>1.98321971</v>
      </c>
      <c r="G62" s="4">
        <f>C62+E62</f>
        <v>97.347200000000001</v>
      </c>
      <c r="H62" s="4">
        <f t="shared" si="3"/>
        <v>5.3546932170000003</v>
      </c>
      <c r="I62" s="4">
        <f t="shared" si="4"/>
        <v>102.70189321700001</v>
      </c>
      <c r="J62" s="5">
        <f>0.5*ROUNDUP(I62/30,0)</f>
        <v>2</v>
      </c>
      <c r="K62" s="4">
        <f>F62/(J62/60)</f>
        <v>59.496591299999999</v>
      </c>
    </row>
    <row r="63" spans="1:11" x14ac:dyDescent="0.25">
      <c r="A63" s="5">
        <f t="shared" si="5"/>
        <v>110</v>
      </c>
      <c r="B63" s="5">
        <v>1576.3602699999999</v>
      </c>
      <c r="C63" s="5">
        <v>76.276769999999999</v>
      </c>
      <c r="D63" s="5">
        <v>464.27109999999999</v>
      </c>
      <c r="E63" s="5">
        <v>22.974640000000001</v>
      </c>
      <c r="F63" s="3">
        <f>(B63+D63)/1000</f>
        <v>2.0406313699999998</v>
      </c>
      <c r="G63" s="4">
        <f>C63+E63</f>
        <v>99.251409999999993</v>
      </c>
      <c r="H63" s="4">
        <f t="shared" si="3"/>
        <v>5.5097046989999994</v>
      </c>
      <c r="I63" s="4">
        <f t="shared" si="4"/>
        <v>104.76111469899999</v>
      </c>
      <c r="J63" s="5">
        <f>0.5*ROUNDUP(I63/30,0)</f>
        <v>2</v>
      </c>
      <c r="K63" s="4">
        <f>F63/(J63/60)</f>
        <v>61.218941099999995</v>
      </c>
    </row>
    <row r="64" spans="1:11" x14ac:dyDescent="0.25">
      <c r="A64" s="5">
        <f t="shared" si="5"/>
        <v>111</v>
      </c>
      <c r="B64" s="5">
        <v>1618.8661</v>
      </c>
      <c r="C64" s="5">
        <v>77.673230000000004</v>
      </c>
      <c r="D64" s="5">
        <v>476.68180000000001</v>
      </c>
      <c r="E64" s="5">
        <v>23.377479999999998</v>
      </c>
      <c r="F64" s="3">
        <f>(B64+D64)/1000</f>
        <v>2.0955479000000001</v>
      </c>
      <c r="G64" s="4">
        <f>C64+E64</f>
        <v>101.05071000000001</v>
      </c>
      <c r="H64" s="4">
        <f t="shared" si="3"/>
        <v>5.6579793300000008</v>
      </c>
      <c r="I64" s="4">
        <f t="shared" si="4"/>
        <v>106.70868933000001</v>
      </c>
      <c r="J64" s="5">
        <f>0.5*ROUNDUP(I64/30,0)</f>
        <v>2</v>
      </c>
      <c r="K64" s="4">
        <f>F64/(J64/60)</f>
        <v>62.866437000000005</v>
      </c>
    </row>
    <row r="65" spans="1:11" x14ac:dyDescent="0.25">
      <c r="A65" s="5">
        <f t="shared" si="5"/>
        <v>112</v>
      </c>
      <c r="B65" s="5">
        <v>1663.2971299999999</v>
      </c>
      <c r="C65" s="5">
        <v>79.123840000000001</v>
      </c>
      <c r="D65" s="5">
        <v>489.28719000000001</v>
      </c>
      <c r="E65" s="5">
        <v>23.785029999999999</v>
      </c>
      <c r="F65" s="3">
        <f>(B65+D65)/1000</f>
        <v>2.1525843199999999</v>
      </c>
      <c r="G65" s="4">
        <f>C65+E65</f>
        <v>102.90887000000001</v>
      </c>
      <c r="H65" s="4">
        <f t="shared" si="3"/>
        <v>5.8119776639999996</v>
      </c>
      <c r="I65" s="4">
        <f t="shared" si="4"/>
        <v>108.720847664</v>
      </c>
      <c r="J65" s="5">
        <f>0.5*ROUNDUP(I65/30,0)</f>
        <v>2</v>
      </c>
      <c r="K65" s="4">
        <f>F65/(J65/60)</f>
        <v>64.577529599999991</v>
      </c>
    </row>
    <row r="66" spans="1:11" x14ac:dyDescent="0.25">
      <c r="A66" s="5">
        <f t="shared" si="5"/>
        <v>113</v>
      </c>
      <c r="B66" s="5">
        <v>1728.97999</v>
      </c>
      <c r="C66" s="5">
        <v>81.244010000000003</v>
      </c>
      <c r="D66" s="5">
        <v>502.10953999999998</v>
      </c>
      <c r="E66" s="5">
        <v>24.193339999999999</v>
      </c>
      <c r="F66" s="3">
        <f>(B66+D66)/1000</f>
        <v>2.2310895300000002</v>
      </c>
      <c r="G66" s="4">
        <f>C66+E66</f>
        <v>105.43735000000001</v>
      </c>
      <c r="H66" s="4">
        <f t="shared" si="3"/>
        <v>6.0239417310000007</v>
      </c>
      <c r="I66" s="4">
        <f t="shared" si="4"/>
        <v>111.46129173100002</v>
      </c>
      <c r="J66" s="5">
        <f>0.5*ROUNDUP(I66/30,0)</f>
        <v>2</v>
      </c>
      <c r="K66" s="4">
        <f>F66/(J66/60)</f>
        <v>66.93268590000001</v>
      </c>
    </row>
    <row r="67" spans="1:11" x14ac:dyDescent="0.25">
      <c r="A67" s="5">
        <f t="shared" si="5"/>
        <v>114</v>
      </c>
      <c r="B67" s="5">
        <v>1788.3115499999999</v>
      </c>
      <c r="C67" s="5">
        <v>83.143259999999998</v>
      </c>
      <c r="D67" s="5">
        <v>515.14613999999995</v>
      </c>
      <c r="E67" s="5">
        <v>24.60716</v>
      </c>
      <c r="F67" s="3">
        <f>(B67+D67)/1000</f>
        <v>2.3034576899999997</v>
      </c>
      <c r="G67" s="4">
        <f>C67+E67</f>
        <v>107.75041999999999</v>
      </c>
      <c r="H67" s="4">
        <f t="shared" ref="H67:H98" si="6">60*4.5*F67/100</f>
        <v>6.2193357629999992</v>
      </c>
      <c r="I67" s="4">
        <f t="shared" ref="I67:I98" si="7">G67+H67</f>
        <v>113.96975576299999</v>
      </c>
      <c r="J67" s="5">
        <f>0.5*ROUNDUP(I67/30,0)</f>
        <v>2</v>
      </c>
      <c r="K67" s="4">
        <f>F67/(J67/60)</f>
        <v>69.103730699999986</v>
      </c>
    </row>
    <row r="68" spans="1:11" x14ac:dyDescent="0.25">
      <c r="A68" s="5">
        <f t="shared" ref="A68:A99" si="8">A67+1</f>
        <v>115</v>
      </c>
      <c r="B68" s="5">
        <v>1823.5751600000001</v>
      </c>
      <c r="C68" s="5">
        <v>84.260720000000006</v>
      </c>
      <c r="D68" s="5">
        <v>528.41002000000003</v>
      </c>
      <c r="E68" s="5">
        <v>25.026710000000001</v>
      </c>
      <c r="F68" s="3">
        <f>(B68+D68)/1000</f>
        <v>2.3519851800000002</v>
      </c>
      <c r="G68" s="4">
        <f>C68+E68</f>
        <v>109.28743</v>
      </c>
      <c r="H68" s="4">
        <f t="shared" si="6"/>
        <v>6.3503599860000008</v>
      </c>
      <c r="I68" s="4">
        <f t="shared" si="7"/>
        <v>115.637789986</v>
      </c>
      <c r="J68" s="5">
        <f>0.5*ROUNDUP(I68/30,0)</f>
        <v>2</v>
      </c>
      <c r="K68" s="4">
        <f>F68/(J68/60)</f>
        <v>70.559555400000008</v>
      </c>
    </row>
    <row r="69" spans="1:11" x14ac:dyDescent="0.25">
      <c r="A69" s="5">
        <f t="shared" si="8"/>
        <v>116</v>
      </c>
      <c r="B69" s="5">
        <v>1877.4040600000001</v>
      </c>
      <c r="C69" s="5">
        <v>85.955430000000007</v>
      </c>
      <c r="D69" s="5">
        <v>541.84945000000005</v>
      </c>
      <c r="E69" s="5">
        <v>25.443729999999999</v>
      </c>
      <c r="F69" s="3">
        <f>(B69+D69)/1000</f>
        <v>2.4192535099999999</v>
      </c>
      <c r="G69" s="4">
        <f>C69+E69</f>
        <v>111.39916000000001</v>
      </c>
      <c r="H69" s="4">
        <f t="shared" si="6"/>
        <v>6.531984477</v>
      </c>
      <c r="I69" s="4">
        <f t="shared" si="7"/>
        <v>117.931144477</v>
      </c>
      <c r="J69" s="5">
        <f>0.5*ROUNDUP(I69/30,0)</f>
        <v>2</v>
      </c>
      <c r="K69" s="4">
        <f>F69/(J69/60)</f>
        <v>72.577605300000002</v>
      </c>
    </row>
    <row r="70" spans="1:11" x14ac:dyDescent="0.25">
      <c r="A70" s="5">
        <f t="shared" si="8"/>
        <v>117</v>
      </c>
      <c r="B70" s="5">
        <v>1931.8808799999999</v>
      </c>
      <c r="C70" s="5">
        <v>87.65598</v>
      </c>
      <c r="D70" s="5">
        <v>555.51567999999997</v>
      </c>
      <c r="E70" s="5">
        <v>25.866820000000001</v>
      </c>
      <c r="F70" s="3">
        <f>(B70+D70)/1000</f>
        <v>2.4873965600000001</v>
      </c>
      <c r="G70" s="4">
        <f>C70+E70</f>
        <v>113.5228</v>
      </c>
      <c r="H70" s="4">
        <f t="shared" si="6"/>
        <v>6.7159707120000007</v>
      </c>
      <c r="I70" s="4">
        <f t="shared" si="7"/>
        <v>120.238770712</v>
      </c>
      <c r="J70" s="5">
        <f>0.5*ROUNDUP(I70/30,0)</f>
        <v>2.5</v>
      </c>
      <c r="K70" s="4">
        <f>F70/(J70/60)</f>
        <v>59.697517440000006</v>
      </c>
    </row>
    <row r="71" spans="1:11" x14ac:dyDescent="0.25">
      <c r="A71" s="5">
        <f t="shared" si="8"/>
        <v>118</v>
      </c>
      <c r="B71" s="5">
        <v>2001.1870799999999</v>
      </c>
      <c r="C71" s="5">
        <v>89.798019999999994</v>
      </c>
      <c r="D71" s="5">
        <v>569.40822000000003</v>
      </c>
      <c r="E71" s="5">
        <v>26.294</v>
      </c>
      <c r="F71" s="3">
        <f>(B71+D71)/1000</f>
        <v>2.5705952999999999</v>
      </c>
      <c r="G71" s="4">
        <f>C71+E71</f>
        <v>116.09201999999999</v>
      </c>
      <c r="H71" s="4">
        <f t="shared" si="6"/>
        <v>6.9406073100000008</v>
      </c>
      <c r="I71" s="4">
        <f t="shared" si="7"/>
        <v>123.03262731</v>
      </c>
      <c r="J71" s="5">
        <f>0.5*ROUNDUP(I71/30,0)</f>
        <v>2.5</v>
      </c>
      <c r="K71" s="4">
        <f>F71/(J71/60)</f>
        <v>61.694287199999998</v>
      </c>
    </row>
    <row r="72" spans="1:11" x14ac:dyDescent="0.25">
      <c r="A72" s="5">
        <f t="shared" si="8"/>
        <v>119</v>
      </c>
      <c r="B72" s="5">
        <v>2046.0823499999999</v>
      </c>
      <c r="C72" s="5">
        <v>91.175550000000001</v>
      </c>
      <c r="D72" s="5">
        <v>583.50630000000001</v>
      </c>
      <c r="E72" s="5">
        <v>26.71894</v>
      </c>
      <c r="F72" s="3">
        <f>(B72+D72)/1000</f>
        <v>2.6295886499999996</v>
      </c>
      <c r="G72" s="4">
        <f>C72+E72</f>
        <v>117.89449</v>
      </c>
      <c r="H72" s="4">
        <f t="shared" si="6"/>
        <v>7.0998893549999993</v>
      </c>
      <c r="I72" s="4">
        <f t="shared" si="7"/>
        <v>124.99437935500001</v>
      </c>
      <c r="J72" s="5">
        <f>0.5*ROUNDUP(I72/30,0)</f>
        <v>2.5</v>
      </c>
      <c r="K72" s="4">
        <f>F72/(J72/60)</f>
        <v>63.110127599999991</v>
      </c>
    </row>
    <row r="73" spans="1:11" x14ac:dyDescent="0.25">
      <c r="A73" s="5">
        <f t="shared" si="8"/>
        <v>120</v>
      </c>
      <c r="B73" s="5">
        <v>2097.4427900000001</v>
      </c>
      <c r="C73" s="5">
        <v>92.739609999999999</v>
      </c>
      <c r="D73" s="5">
        <v>597.82357000000002</v>
      </c>
      <c r="E73" s="5">
        <v>27.15185</v>
      </c>
      <c r="F73" s="3">
        <f>(B73+D73)/1000</f>
        <v>2.6952663600000002</v>
      </c>
      <c r="G73" s="4">
        <f>C73+E73</f>
        <v>119.89146</v>
      </c>
      <c r="H73" s="4">
        <f t="shared" si="6"/>
        <v>7.2772191719999997</v>
      </c>
      <c r="I73" s="4">
        <f t="shared" si="7"/>
        <v>127.168679172</v>
      </c>
      <c r="J73" s="5">
        <f>0.5*ROUNDUP(I73/30,0)</f>
        <v>2.5</v>
      </c>
      <c r="K73" s="4">
        <f>F73/(J73/60)</f>
        <v>64.686392640000008</v>
      </c>
    </row>
    <row r="74" spans="1:11" x14ac:dyDescent="0.25">
      <c r="A74" s="5">
        <f t="shared" si="8"/>
        <v>121</v>
      </c>
      <c r="B74" s="5">
        <v>2172.4785200000001</v>
      </c>
      <c r="C74" s="5">
        <v>95.003500000000003</v>
      </c>
      <c r="D74" s="5">
        <v>612.36603000000002</v>
      </c>
      <c r="E74" s="5">
        <v>27.5869</v>
      </c>
      <c r="F74" s="3">
        <f>(B74+D74)/1000</f>
        <v>2.7848445500000003</v>
      </c>
      <c r="G74" s="4">
        <f>C74+E74</f>
        <v>122.5904</v>
      </c>
      <c r="H74" s="4">
        <f t="shared" si="6"/>
        <v>7.5190802850000011</v>
      </c>
      <c r="I74" s="4">
        <f t="shared" si="7"/>
        <v>130.10948028500002</v>
      </c>
      <c r="J74" s="5">
        <f>0.5*ROUNDUP(I74/30,0)</f>
        <v>2.5</v>
      </c>
      <c r="K74" s="4">
        <f>F74/(J74/60)</f>
        <v>66.836269200000018</v>
      </c>
    </row>
    <row r="75" spans="1:11" x14ac:dyDescent="0.25">
      <c r="A75" s="5">
        <f t="shared" si="8"/>
        <v>122</v>
      </c>
      <c r="B75" s="5">
        <v>2228.06765</v>
      </c>
      <c r="C75" s="5">
        <v>96.666809999999998</v>
      </c>
      <c r="D75" s="5">
        <v>627.12266</v>
      </c>
      <c r="E75" s="5">
        <v>28.021940000000001</v>
      </c>
      <c r="F75" s="3">
        <f>(B75+D75)/1000</f>
        <v>2.8551903099999998</v>
      </c>
      <c r="G75" s="4">
        <f>C75+E75</f>
        <v>124.68875</v>
      </c>
      <c r="H75" s="4">
        <f t="shared" si="6"/>
        <v>7.7090138369999996</v>
      </c>
      <c r="I75" s="4">
        <f t="shared" si="7"/>
        <v>132.39776383699999</v>
      </c>
      <c r="J75" s="5">
        <f>0.5*ROUNDUP(I75/30,0)</f>
        <v>2.5</v>
      </c>
      <c r="K75" s="4">
        <f>F75/(J75/60)</f>
        <v>68.524567439999998</v>
      </c>
    </row>
    <row r="76" spans="1:11" x14ac:dyDescent="0.25">
      <c r="A76" s="5">
        <f t="shared" si="8"/>
        <v>123</v>
      </c>
      <c r="B76" s="5">
        <v>2289.27918</v>
      </c>
      <c r="C76" s="5">
        <v>98.484110000000001</v>
      </c>
      <c r="D76" s="5">
        <v>642.10387000000003</v>
      </c>
      <c r="E76" s="5">
        <v>28.463940000000001</v>
      </c>
      <c r="F76" s="3">
        <f>(B76+D76)/1000</f>
        <v>2.93138305</v>
      </c>
      <c r="G76" s="4">
        <f>C76+E76</f>
        <v>126.94804999999999</v>
      </c>
      <c r="H76" s="4">
        <f t="shared" si="6"/>
        <v>7.9147342350000001</v>
      </c>
      <c r="I76" s="4">
        <f t="shared" si="7"/>
        <v>134.86278423499999</v>
      </c>
      <c r="J76" s="5">
        <f>0.5*ROUNDUP(I76/30,0)</f>
        <v>2.5</v>
      </c>
      <c r="K76" s="4">
        <f>F76/(J76/60)</f>
        <v>70.353193200000007</v>
      </c>
    </row>
    <row r="77" spans="1:11" x14ac:dyDescent="0.25">
      <c r="A77" s="5">
        <f t="shared" si="8"/>
        <v>124</v>
      </c>
      <c r="B77" s="5">
        <v>2356.05969</v>
      </c>
      <c r="C77" s="5">
        <v>100.45059999999999</v>
      </c>
      <c r="D77" s="5">
        <v>657.30715999999995</v>
      </c>
      <c r="E77" s="5">
        <v>28.90634</v>
      </c>
      <c r="F77" s="3">
        <f>(B77+D77)/1000</f>
        <v>3.0133668499999997</v>
      </c>
      <c r="G77" s="4">
        <f>C77+E77</f>
        <v>129.35694000000001</v>
      </c>
      <c r="H77" s="4">
        <f t="shared" si="6"/>
        <v>8.1360904949999995</v>
      </c>
      <c r="I77" s="4">
        <f t="shared" si="7"/>
        <v>137.493030495</v>
      </c>
      <c r="J77" s="5">
        <f>0.5*ROUNDUP(I77/30,0)</f>
        <v>2.5</v>
      </c>
      <c r="K77" s="4">
        <f>F77/(J77/60)</f>
        <v>72.3208044</v>
      </c>
    </row>
    <row r="78" spans="1:11" x14ac:dyDescent="0.25">
      <c r="A78" s="5">
        <f t="shared" si="8"/>
        <v>125</v>
      </c>
      <c r="B78" s="5">
        <v>2422.2515699999999</v>
      </c>
      <c r="C78" s="5">
        <v>102.38388</v>
      </c>
      <c r="D78" s="5">
        <v>672.73533999999995</v>
      </c>
      <c r="E78" s="5">
        <v>29.353359999999999</v>
      </c>
      <c r="F78" s="3">
        <f>(B78+D78)/1000</f>
        <v>3.0949869099999998</v>
      </c>
      <c r="G78" s="4">
        <f>C78+E78</f>
        <v>131.73724000000001</v>
      </c>
      <c r="H78" s="4">
        <f t="shared" si="6"/>
        <v>8.3564646569999983</v>
      </c>
      <c r="I78" s="4">
        <f t="shared" si="7"/>
        <v>140.09370465700002</v>
      </c>
      <c r="J78" s="5">
        <f>0.5*ROUNDUP(I78/30,0)</f>
        <v>2.5</v>
      </c>
      <c r="K78" s="4">
        <f>F78/(J78/60)</f>
        <v>74.279685839999999</v>
      </c>
    </row>
    <row r="79" spans="1:11" x14ac:dyDescent="0.25">
      <c r="A79" s="5">
        <f t="shared" si="8"/>
        <v>126</v>
      </c>
      <c r="B79" s="5">
        <v>2486.9680499999999</v>
      </c>
      <c r="C79" s="5">
        <v>104.259</v>
      </c>
      <c r="D79" s="5">
        <v>688.39480000000003</v>
      </c>
      <c r="E79" s="5">
        <v>29.8032</v>
      </c>
      <c r="F79" s="3">
        <f>(B79+D79)/1000</f>
        <v>3.17536285</v>
      </c>
      <c r="G79" s="4">
        <f>C79+E79</f>
        <v>134.06219999999999</v>
      </c>
      <c r="H79" s="4">
        <f t="shared" si="6"/>
        <v>8.5734796949999996</v>
      </c>
      <c r="I79" s="4">
        <f t="shared" si="7"/>
        <v>142.63567969499999</v>
      </c>
      <c r="J79" s="5">
        <f>0.5*ROUNDUP(I79/30,0)</f>
        <v>2.5</v>
      </c>
      <c r="K79" s="4">
        <f>F79/(J79/60)</f>
        <v>76.208708400000006</v>
      </c>
    </row>
    <row r="80" spans="1:11" x14ac:dyDescent="0.25">
      <c r="A80" s="5">
        <f t="shared" si="8"/>
        <v>127</v>
      </c>
      <c r="B80" s="5">
        <v>2590.4465799999998</v>
      </c>
      <c r="C80" s="5">
        <v>107.24478999999999</v>
      </c>
      <c r="D80" s="5">
        <v>704.29497000000003</v>
      </c>
      <c r="E80" s="5">
        <v>30.257159999999999</v>
      </c>
      <c r="F80" s="3">
        <f>(B80+D80)/1000</f>
        <v>3.2947415499999999</v>
      </c>
      <c r="G80" s="4">
        <f>C80+E80</f>
        <v>137.50194999999999</v>
      </c>
      <c r="H80" s="4">
        <f t="shared" si="6"/>
        <v>8.8958021850000009</v>
      </c>
      <c r="I80" s="4">
        <f t="shared" si="7"/>
        <v>146.397752185</v>
      </c>
      <c r="J80" s="5">
        <f>0.5*ROUNDUP(I80/30,0)</f>
        <v>2.5</v>
      </c>
      <c r="K80" s="4">
        <f>F80/(J80/60)</f>
        <v>79.073797200000001</v>
      </c>
    </row>
    <row r="81" spans="1:11" x14ac:dyDescent="0.25">
      <c r="A81" s="5">
        <f t="shared" si="8"/>
        <v>128</v>
      </c>
      <c r="B81" s="5">
        <v>2630.1939000000002</v>
      </c>
      <c r="C81" s="5">
        <v>108.36084</v>
      </c>
      <c r="D81" s="5">
        <v>720.46321</v>
      </c>
      <c r="E81" s="5">
        <v>30.71659</v>
      </c>
      <c r="F81" s="3">
        <f>(B81+D81)/1000</f>
        <v>3.3506571100000002</v>
      </c>
      <c r="G81" s="4">
        <f>C81+E81</f>
        <v>139.07742999999999</v>
      </c>
      <c r="H81" s="4">
        <f t="shared" si="6"/>
        <v>9.0467741970000013</v>
      </c>
      <c r="I81" s="4">
        <f t="shared" si="7"/>
        <v>148.12420419699998</v>
      </c>
      <c r="J81" s="5">
        <f>0.5*ROUNDUP(I81/30,0)</f>
        <v>2.5</v>
      </c>
      <c r="K81" s="4">
        <f>F81/(J81/60)</f>
        <v>80.415770640000005</v>
      </c>
    </row>
    <row r="82" spans="1:11" x14ac:dyDescent="0.25">
      <c r="A82" s="5">
        <f t="shared" si="8"/>
        <v>129</v>
      </c>
      <c r="B82" s="5">
        <v>2701.9717599999999</v>
      </c>
      <c r="C82" s="5">
        <v>110.39230999999999</v>
      </c>
      <c r="D82" s="5">
        <v>736.68593999999996</v>
      </c>
      <c r="E82" s="5">
        <v>31.165179999999999</v>
      </c>
      <c r="F82" s="3">
        <f>(B82+D82)/1000</f>
        <v>3.4386576999999998</v>
      </c>
      <c r="G82" s="4">
        <f>C82+E82</f>
        <v>141.55749</v>
      </c>
      <c r="H82" s="4">
        <f t="shared" si="6"/>
        <v>9.2843757899999986</v>
      </c>
      <c r="I82" s="4">
        <f t="shared" si="7"/>
        <v>150.84186578999999</v>
      </c>
      <c r="J82" s="5">
        <f>0.5*ROUNDUP(I82/30,0)</f>
        <v>3</v>
      </c>
      <c r="K82" s="4">
        <f>F82/(J82/60)</f>
        <v>68.773153999999991</v>
      </c>
    </row>
    <row r="83" spans="1:11" x14ac:dyDescent="0.25">
      <c r="A83" s="5">
        <f t="shared" si="8"/>
        <v>130</v>
      </c>
      <c r="B83" s="5">
        <v>2777.0006199999998</v>
      </c>
      <c r="C83" s="5">
        <v>112.499</v>
      </c>
      <c r="D83" s="5">
        <v>753.25112000000001</v>
      </c>
      <c r="E83" s="5">
        <v>31.640979999999999</v>
      </c>
      <c r="F83" s="3">
        <f>(B83+D83)/1000</f>
        <v>3.5302517399999997</v>
      </c>
      <c r="G83" s="4">
        <f>C83+E83</f>
        <v>144.13997999999998</v>
      </c>
      <c r="H83" s="4">
        <f t="shared" si="6"/>
        <v>9.5316796979999996</v>
      </c>
      <c r="I83" s="4">
        <f t="shared" si="7"/>
        <v>153.67165969799998</v>
      </c>
      <c r="J83" s="5">
        <f>0.5*ROUNDUP(I83/30,0)</f>
        <v>3</v>
      </c>
      <c r="K83" s="4">
        <f>F83/(J83/60)</f>
        <v>70.605034799999984</v>
      </c>
    </row>
    <row r="84" spans="1:11" x14ac:dyDescent="0.25">
      <c r="A84" s="5">
        <f t="shared" si="8"/>
        <v>131</v>
      </c>
      <c r="B84" s="5">
        <v>2853.01496</v>
      </c>
      <c r="C84" s="5">
        <v>114.61709</v>
      </c>
      <c r="D84" s="5">
        <v>770.02206999999999</v>
      </c>
      <c r="E84" s="5">
        <v>32.090170000000001</v>
      </c>
      <c r="F84" s="3">
        <f>(B84+D84)/1000</f>
        <v>3.6230370299999999</v>
      </c>
      <c r="G84" s="4">
        <f>C84+E84</f>
        <v>146.70726000000002</v>
      </c>
      <c r="H84" s="4">
        <f t="shared" si="6"/>
        <v>9.7821999809999998</v>
      </c>
      <c r="I84" s="4">
        <f t="shared" si="7"/>
        <v>156.48945998100001</v>
      </c>
      <c r="J84" s="5">
        <f>0.5*ROUNDUP(I84/30,0)</f>
        <v>3</v>
      </c>
      <c r="K84" s="4">
        <f>F84/(J84/60)</f>
        <v>72.460740599999994</v>
      </c>
    </row>
    <row r="85" spans="1:11" x14ac:dyDescent="0.25">
      <c r="A85" s="5">
        <f t="shared" si="8"/>
        <v>132</v>
      </c>
      <c r="B85" s="5">
        <v>2929.9445799999999</v>
      </c>
      <c r="C85" s="5">
        <v>116.74473</v>
      </c>
      <c r="D85" s="5">
        <v>787.03986999999995</v>
      </c>
      <c r="E85" s="5">
        <v>32.554850000000002</v>
      </c>
      <c r="F85" s="3">
        <f>(B85+D85)/1000</f>
        <v>3.71698445</v>
      </c>
      <c r="G85" s="4">
        <f>C85+E85</f>
        <v>149.29957999999999</v>
      </c>
      <c r="H85" s="4">
        <f t="shared" si="6"/>
        <v>10.035858015000001</v>
      </c>
      <c r="I85" s="4">
        <f t="shared" si="7"/>
        <v>159.33543801499999</v>
      </c>
      <c r="J85" s="5">
        <f>0.5*ROUNDUP(I85/30,0)</f>
        <v>3</v>
      </c>
      <c r="K85" s="4">
        <f>F85/(J85/60)</f>
        <v>74.339688999999993</v>
      </c>
    </row>
    <row r="86" spans="1:11" x14ac:dyDescent="0.25">
      <c r="A86" s="5">
        <f t="shared" si="8"/>
        <v>133</v>
      </c>
      <c r="B86" s="5">
        <v>3011.5895099999998</v>
      </c>
      <c r="C86" s="5">
        <v>118.98461</v>
      </c>
      <c r="D86" s="5">
        <v>804.29237000000001</v>
      </c>
      <c r="E86" s="5">
        <v>33.0227</v>
      </c>
      <c r="F86" s="3">
        <f>(B86+D86)/1000</f>
        <v>3.8158818800000001</v>
      </c>
      <c r="G86" s="4">
        <f>C86+E86</f>
        <v>152.00731000000002</v>
      </c>
      <c r="H86" s="4">
        <f t="shared" si="6"/>
        <v>10.302881076</v>
      </c>
      <c r="I86" s="4">
        <f t="shared" si="7"/>
        <v>162.31019107600002</v>
      </c>
      <c r="J86" s="5">
        <f>0.5*ROUNDUP(I86/30,0)</f>
        <v>3</v>
      </c>
      <c r="K86" s="4">
        <f>F86/(J86/60)</f>
        <v>76.317637599999998</v>
      </c>
    </row>
    <row r="87" spans="1:11" x14ac:dyDescent="0.25">
      <c r="A87" s="5">
        <f t="shared" si="8"/>
        <v>134</v>
      </c>
      <c r="B87" s="5">
        <v>3092.85293</v>
      </c>
      <c r="C87" s="5">
        <v>121.19576000000001</v>
      </c>
      <c r="D87" s="5">
        <v>821.78970000000004</v>
      </c>
      <c r="E87" s="5">
        <v>33.497059999999998</v>
      </c>
      <c r="F87" s="3">
        <f>(B87+D87)/1000</f>
        <v>3.9146426300000003</v>
      </c>
      <c r="G87" s="4">
        <f>C87+E87</f>
        <v>154.69282000000001</v>
      </c>
      <c r="H87" s="4">
        <f t="shared" si="6"/>
        <v>10.569535101000001</v>
      </c>
      <c r="I87" s="4">
        <f t="shared" si="7"/>
        <v>165.26235510100003</v>
      </c>
      <c r="J87" s="5">
        <f>0.5*ROUNDUP(I87/30,0)</f>
        <v>3</v>
      </c>
      <c r="K87" s="4">
        <f>F87/(J87/60)</f>
        <v>78.292852600000003</v>
      </c>
    </row>
    <row r="88" spans="1:11" x14ac:dyDescent="0.25">
      <c r="A88" s="5">
        <f t="shared" si="8"/>
        <v>135</v>
      </c>
      <c r="B88" s="5">
        <v>3174.9674100000002</v>
      </c>
      <c r="C88" s="5">
        <v>123.4182</v>
      </c>
      <c r="D88" s="5">
        <v>839.54048999999998</v>
      </c>
      <c r="E88" s="5">
        <v>33.97325</v>
      </c>
      <c r="F88" s="3">
        <f>(B88+D88)/1000</f>
        <v>4.0145078999999999</v>
      </c>
      <c r="G88" s="4">
        <f>C88+E88</f>
        <v>157.39144999999999</v>
      </c>
      <c r="H88" s="4">
        <f t="shared" si="6"/>
        <v>10.839171329999999</v>
      </c>
      <c r="I88" s="4">
        <f t="shared" si="7"/>
        <v>168.23062132999999</v>
      </c>
      <c r="J88" s="5">
        <f>0.5*ROUNDUP(I88/30,0)</f>
        <v>3</v>
      </c>
      <c r="K88" s="4">
        <f>F88/(J88/60)</f>
        <v>80.290157999999991</v>
      </c>
    </row>
    <row r="89" spans="1:11" x14ac:dyDescent="0.25">
      <c r="A89" s="5">
        <f t="shared" si="8"/>
        <v>136</v>
      </c>
      <c r="B89" s="5">
        <v>3246.03836</v>
      </c>
      <c r="C89" s="5">
        <v>125.32733</v>
      </c>
      <c r="D89" s="5">
        <v>857.68803000000003</v>
      </c>
      <c r="E89" s="5">
        <v>34.463700000000003</v>
      </c>
      <c r="F89" s="3">
        <f>(B89+D89)/1000</f>
        <v>4.1037263899999994</v>
      </c>
      <c r="G89" s="4">
        <f>C89+E89</f>
        <v>159.79103000000001</v>
      </c>
      <c r="H89" s="4">
        <f t="shared" si="6"/>
        <v>11.080061252999998</v>
      </c>
      <c r="I89" s="4">
        <f t="shared" si="7"/>
        <v>170.871091253</v>
      </c>
      <c r="J89" s="5">
        <f>0.5*ROUNDUP(I89/30,0)</f>
        <v>3</v>
      </c>
      <c r="K89" s="4">
        <f>F89/(J89/60)</f>
        <v>82.074527799999984</v>
      </c>
    </row>
    <row r="90" spans="1:11" x14ac:dyDescent="0.25">
      <c r="A90" s="5">
        <f t="shared" si="8"/>
        <v>137</v>
      </c>
      <c r="B90" s="5">
        <v>3347.5265100000001</v>
      </c>
      <c r="C90" s="5">
        <v>128.03193999999999</v>
      </c>
      <c r="D90" s="5">
        <v>875.77817000000005</v>
      </c>
      <c r="E90" s="5">
        <v>34.935339999999997</v>
      </c>
      <c r="F90" s="3">
        <f>(B90+D90)/1000</f>
        <v>4.22330468</v>
      </c>
      <c r="G90" s="4">
        <f>C90+E90</f>
        <v>162.96727999999999</v>
      </c>
      <c r="H90" s="4">
        <f t="shared" si="6"/>
        <v>11.402922636000001</v>
      </c>
      <c r="I90" s="4">
        <f t="shared" si="7"/>
        <v>174.37020263599999</v>
      </c>
      <c r="J90" s="5">
        <f>0.5*ROUNDUP(I90/30,0)</f>
        <v>3</v>
      </c>
      <c r="K90" s="4">
        <f>F90/(J90/60)</f>
        <v>84.466093599999994</v>
      </c>
    </row>
    <row r="91" spans="1:11" x14ac:dyDescent="0.25">
      <c r="A91" s="5">
        <f t="shared" si="8"/>
        <v>138</v>
      </c>
      <c r="B91" s="5">
        <v>3439.0387700000001</v>
      </c>
      <c r="C91" s="5">
        <v>130.45187000000001</v>
      </c>
      <c r="D91" s="5">
        <v>894.12756000000002</v>
      </c>
      <c r="E91" s="5">
        <v>35.414850000000001</v>
      </c>
      <c r="F91" s="3">
        <f>(B91+D91)/1000</f>
        <v>4.3331663300000001</v>
      </c>
      <c r="G91" s="4">
        <f>C91+E91</f>
        <v>165.86672000000002</v>
      </c>
      <c r="H91" s="4">
        <f t="shared" si="6"/>
        <v>11.699549091000002</v>
      </c>
      <c r="I91" s="4">
        <f t="shared" si="7"/>
        <v>177.56626909100001</v>
      </c>
      <c r="J91" s="5">
        <f>0.5*ROUNDUP(I91/30,0)</f>
        <v>3</v>
      </c>
      <c r="K91" s="4">
        <f>F91/(J91/60)</f>
        <v>86.663326599999991</v>
      </c>
    </row>
    <row r="92" spans="1:11" x14ac:dyDescent="0.25">
      <c r="A92" s="5">
        <f t="shared" si="8"/>
        <v>139</v>
      </c>
      <c r="B92" s="5">
        <v>3519.9765499999999</v>
      </c>
      <c r="C92" s="5">
        <v>132.57773</v>
      </c>
      <c r="D92" s="5">
        <v>912.73335999999995</v>
      </c>
      <c r="E92" s="5">
        <v>35.897750000000002</v>
      </c>
      <c r="F92" s="3">
        <f>(B92+D92)/1000</f>
        <v>4.4327099099999998</v>
      </c>
      <c r="G92" s="4">
        <f>C92+E92</f>
        <v>168.47548</v>
      </c>
      <c r="H92" s="4">
        <f t="shared" si="6"/>
        <v>11.968316757</v>
      </c>
      <c r="I92" s="4">
        <f t="shared" si="7"/>
        <v>180.443796757</v>
      </c>
      <c r="J92" s="5">
        <f>0.5*ROUNDUP(I92/30,0)</f>
        <v>3.5</v>
      </c>
      <c r="K92" s="4">
        <f>F92/(J92/60)</f>
        <v>75.989312742857138</v>
      </c>
    </row>
    <row r="93" spans="1:11" x14ac:dyDescent="0.25">
      <c r="A93" s="5">
        <f t="shared" si="8"/>
        <v>140</v>
      </c>
      <c r="B93" s="5">
        <v>3653.6244000000002</v>
      </c>
      <c r="C93" s="5">
        <v>136.06833</v>
      </c>
      <c r="D93" s="5">
        <v>931.57524999999998</v>
      </c>
      <c r="E93" s="5">
        <v>36.38308</v>
      </c>
      <c r="F93" s="3">
        <f>(B93+D93)/1000</f>
        <v>4.5851996500000007</v>
      </c>
      <c r="G93" s="4">
        <f>C93+E93</f>
        <v>172.45141000000001</v>
      </c>
      <c r="H93" s="4">
        <f t="shared" si="6"/>
        <v>12.380039055000003</v>
      </c>
      <c r="I93" s="4">
        <f t="shared" si="7"/>
        <v>184.83144905500001</v>
      </c>
      <c r="J93" s="5">
        <f>0.5*ROUNDUP(I93/30,0)</f>
        <v>3.5</v>
      </c>
      <c r="K93" s="4">
        <f>F93/(J93/60)</f>
        <v>78.603422571428581</v>
      </c>
    </row>
    <row r="94" spans="1:11" x14ac:dyDescent="0.25">
      <c r="A94" s="5">
        <f t="shared" si="8"/>
        <v>141</v>
      </c>
      <c r="B94" s="5">
        <v>3717.7903299999998</v>
      </c>
      <c r="C94" s="5">
        <v>137.71682000000001</v>
      </c>
      <c r="D94" s="5">
        <v>950.66269</v>
      </c>
      <c r="E94" s="5">
        <v>36.871169999999999</v>
      </c>
      <c r="F94" s="3">
        <f>(B94+D94)/1000</f>
        <v>4.6684530200000003</v>
      </c>
      <c r="G94" s="4">
        <f>C94+E94</f>
        <v>174.58799000000002</v>
      </c>
      <c r="H94" s="4">
        <f t="shared" si="6"/>
        <v>12.604823154</v>
      </c>
      <c r="I94" s="4">
        <f t="shared" si="7"/>
        <v>187.19281315400002</v>
      </c>
      <c r="J94" s="5">
        <f>0.5*ROUNDUP(I94/30,0)</f>
        <v>3.5</v>
      </c>
      <c r="K94" s="4">
        <f>F94/(J94/60)</f>
        <v>80.030623200000008</v>
      </c>
    </row>
    <row r="95" spans="1:11" x14ac:dyDescent="0.25">
      <c r="A95" s="5">
        <f t="shared" si="8"/>
        <v>142</v>
      </c>
      <c r="B95" s="5">
        <v>3840.9861900000001</v>
      </c>
      <c r="C95" s="5">
        <v>140.87841</v>
      </c>
      <c r="D95" s="5">
        <v>970.00000999999997</v>
      </c>
      <c r="E95" s="5">
        <v>37.363379999999999</v>
      </c>
      <c r="F95" s="3">
        <f>(B95+D95)/1000</f>
        <v>4.8109862000000003</v>
      </c>
      <c r="G95" s="4">
        <f>C95+E95</f>
        <v>178.24179000000001</v>
      </c>
      <c r="H95" s="4">
        <f t="shared" si="6"/>
        <v>12.989662740000002</v>
      </c>
      <c r="I95" s="4">
        <f t="shared" si="7"/>
        <v>191.23145274000001</v>
      </c>
      <c r="J95" s="5">
        <f>0.5*ROUNDUP(I95/30,0)</f>
        <v>3.5</v>
      </c>
      <c r="K95" s="4">
        <f>F95/(J95/60)</f>
        <v>82.47404914285714</v>
      </c>
    </row>
    <row r="96" spans="1:11" x14ac:dyDescent="0.25">
      <c r="A96" s="5">
        <f t="shared" si="8"/>
        <v>143</v>
      </c>
      <c r="B96" s="5">
        <v>3916.4367999999999</v>
      </c>
      <c r="C96" s="5">
        <v>142.80359999999999</v>
      </c>
      <c r="D96" s="5">
        <v>989.56853999999998</v>
      </c>
      <c r="E96" s="5">
        <v>37.857970000000002</v>
      </c>
      <c r="F96" s="3">
        <f>(B96+D96)/1000</f>
        <v>4.9060053400000001</v>
      </c>
      <c r="G96" s="4">
        <f>C96+E96</f>
        <v>180.66156999999998</v>
      </c>
      <c r="H96" s="4">
        <f t="shared" si="6"/>
        <v>13.246214417999999</v>
      </c>
      <c r="I96" s="4">
        <f t="shared" si="7"/>
        <v>193.90778441799998</v>
      </c>
      <c r="J96" s="5">
        <f>0.5*ROUNDUP(I96/30,0)</f>
        <v>3.5</v>
      </c>
      <c r="K96" s="4">
        <f>F96/(J96/60)</f>
        <v>84.102948685714281</v>
      </c>
    </row>
    <row r="97" spans="1:11" x14ac:dyDescent="0.25">
      <c r="A97" s="5">
        <f t="shared" si="8"/>
        <v>144</v>
      </c>
      <c r="B97" s="5">
        <v>4001.0696699999999</v>
      </c>
      <c r="C97" s="5">
        <v>144.9502</v>
      </c>
      <c r="D97" s="5">
        <v>1009.68483</v>
      </c>
      <c r="E97" s="5">
        <v>38.384360000000001</v>
      </c>
      <c r="F97" s="3">
        <f>(B97+D97)/1000</f>
        <v>5.0107545</v>
      </c>
      <c r="G97" s="4">
        <f>C97+E97</f>
        <v>183.33456000000001</v>
      </c>
      <c r="H97" s="4">
        <f t="shared" si="6"/>
        <v>13.529037149999999</v>
      </c>
      <c r="I97" s="4">
        <f t="shared" si="7"/>
        <v>196.86359715</v>
      </c>
      <c r="J97" s="5">
        <f>0.5*ROUNDUP(I97/30,0)</f>
        <v>3.5</v>
      </c>
      <c r="K97" s="4">
        <f>F97/(J97/60)</f>
        <v>85.898648571428566</v>
      </c>
    </row>
    <row r="98" spans="1:11" x14ac:dyDescent="0.25">
      <c r="A98" s="5">
        <f t="shared" si="8"/>
        <v>145</v>
      </c>
      <c r="B98" s="5">
        <v>4125.8211099999999</v>
      </c>
      <c r="C98" s="5">
        <v>148.09043</v>
      </c>
      <c r="D98" s="5">
        <v>1029.4439500000001</v>
      </c>
      <c r="E98" s="5">
        <v>38.852879999999999</v>
      </c>
      <c r="F98" s="3">
        <f>(B98+D98)/1000</f>
        <v>5.1552650599999996</v>
      </c>
      <c r="G98" s="4">
        <f>C98+E98</f>
        <v>186.94331</v>
      </c>
      <c r="H98" s="4">
        <f t="shared" si="6"/>
        <v>13.919215661999999</v>
      </c>
      <c r="I98" s="4">
        <f t="shared" si="7"/>
        <v>200.862525662</v>
      </c>
      <c r="J98" s="5">
        <f>0.5*ROUNDUP(I98/30,0)</f>
        <v>3.5</v>
      </c>
      <c r="K98" s="4">
        <f>F98/(J98/60)</f>
        <v>88.375972457142851</v>
      </c>
    </row>
    <row r="99" spans="1:11" x14ac:dyDescent="0.25">
      <c r="A99" s="5">
        <f t="shared" si="8"/>
        <v>146</v>
      </c>
      <c r="B99" s="5">
        <v>4252.3909899999999</v>
      </c>
      <c r="C99" s="5">
        <v>151.24847</v>
      </c>
      <c r="D99" s="5">
        <v>1049.73443</v>
      </c>
      <c r="E99" s="5">
        <v>39.354819999999997</v>
      </c>
      <c r="F99" s="3">
        <f>(B99+D99)/1000</f>
        <v>5.3021254200000003</v>
      </c>
      <c r="G99" s="4">
        <f>C99+E99</f>
        <v>190.60328999999999</v>
      </c>
      <c r="H99" s="4">
        <f t="shared" ref="H99:H113" si="9">60*4.5*F99/100</f>
        <v>14.315738634000002</v>
      </c>
      <c r="I99" s="4">
        <f>G99+H99</f>
        <v>204.919028634</v>
      </c>
      <c r="J99" s="5">
        <f>0.5*ROUNDUP(I99/30,0)</f>
        <v>3.5</v>
      </c>
      <c r="K99" s="4">
        <f>F99/(J99/60)</f>
        <v>90.893578628571433</v>
      </c>
    </row>
    <row r="100" spans="1:11" x14ac:dyDescent="0.25">
      <c r="A100" s="5">
        <f t="shared" ref="A100:A113" si="10">A99+1</f>
        <v>147</v>
      </c>
      <c r="B100" s="5">
        <v>4342.01829</v>
      </c>
      <c r="C100" s="5">
        <v>153.47514000000001</v>
      </c>
      <c r="D100" s="5">
        <v>1070.2735700000001</v>
      </c>
      <c r="E100" s="5">
        <v>39.859310000000001</v>
      </c>
      <c r="F100" s="3">
        <f>(B100+D100)/1000</f>
        <v>5.4122918599999998</v>
      </c>
      <c r="G100" s="4">
        <f>C100+E100</f>
        <v>193.33445</v>
      </c>
      <c r="H100" s="4">
        <f t="shared" si="9"/>
        <v>14.613188021999999</v>
      </c>
      <c r="I100" s="4">
        <f>G100+H100</f>
        <v>207.94763802200001</v>
      </c>
      <c r="J100" s="5">
        <f>0.5*ROUNDUP(I100/30,0)</f>
        <v>3.5</v>
      </c>
      <c r="K100" s="4">
        <f>F100/(J100/60)</f>
        <v>92.782146171428565</v>
      </c>
    </row>
    <row r="101" spans="1:11" x14ac:dyDescent="0.25">
      <c r="A101" s="5">
        <f t="shared" si="10"/>
        <v>148</v>
      </c>
      <c r="B101" s="5">
        <v>4458.38015</v>
      </c>
      <c r="C101" s="5">
        <v>156.34378000000001</v>
      </c>
      <c r="D101" s="5">
        <v>1091.05024</v>
      </c>
      <c r="E101" s="5">
        <v>40.366579999999999</v>
      </c>
      <c r="F101" s="3">
        <f>(B101+D101)/1000</f>
        <v>5.5494303899999995</v>
      </c>
      <c r="G101" s="4">
        <f>C101+E101</f>
        <v>196.71036000000001</v>
      </c>
      <c r="H101" s="4">
        <f t="shared" si="9"/>
        <v>14.983462052999998</v>
      </c>
      <c r="I101" s="4">
        <f>G101+H101</f>
        <v>211.69382205300002</v>
      </c>
      <c r="J101" s="5">
        <f>0.5*ROUNDUP(I101/30,0)</f>
        <v>4</v>
      </c>
      <c r="K101" s="4">
        <f>F101/(J101/60)</f>
        <v>83.241455849999994</v>
      </c>
    </row>
    <row r="102" spans="1:11" x14ac:dyDescent="0.25">
      <c r="A102" s="5">
        <f t="shared" si="10"/>
        <v>149</v>
      </c>
      <c r="B102" s="5">
        <v>4563.7338300000001</v>
      </c>
      <c r="C102" s="5">
        <v>158.92457999999999</v>
      </c>
      <c r="D102" s="5">
        <v>1112.0703000000001</v>
      </c>
      <c r="E102" s="5">
        <v>40.876100000000001</v>
      </c>
      <c r="F102" s="3">
        <f>(B102+D102)/1000</f>
        <v>5.6758041300000004</v>
      </c>
      <c r="G102" s="4">
        <f>C102+E102</f>
        <v>199.80068</v>
      </c>
      <c r="H102" s="4">
        <f t="shared" si="9"/>
        <v>15.324671151</v>
      </c>
      <c r="I102" s="4">
        <f>G102+H102</f>
        <v>215.12535115099999</v>
      </c>
      <c r="J102" s="5">
        <f>0.5*ROUNDUP(I102/30,0)</f>
        <v>4</v>
      </c>
      <c r="K102" s="4">
        <f>F102/(J102/60)</f>
        <v>85.137061950000003</v>
      </c>
    </row>
    <row r="103" spans="1:11" x14ac:dyDescent="0.25">
      <c r="A103" s="5">
        <f t="shared" si="10"/>
        <v>150</v>
      </c>
      <c r="B103" s="5">
        <v>4685.8561799999998</v>
      </c>
      <c r="C103" s="5">
        <v>161.89652000000001</v>
      </c>
      <c r="D103" s="5">
        <v>1133.3348000000001</v>
      </c>
      <c r="E103" s="5">
        <v>41.387540000000001</v>
      </c>
      <c r="F103" s="3">
        <f>(B103+D103)/1000</f>
        <v>5.8191909799999992</v>
      </c>
      <c r="G103" s="4">
        <f>C103+E103</f>
        <v>203.28406000000001</v>
      </c>
      <c r="H103" s="4">
        <f t="shared" si="9"/>
        <v>15.711815645999998</v>
      </c>
      <c r="I103" s="4">
        <f>G103+H103</f>
        <v>218.995875646</v>
      </c>
      <c r="J103" s="5">
        <f>0.5*ROUNDUP(I103/30,0)</f>
        <v>4</v>
      </c>
      <c r="K103" s="4">
        <f>F103/(J103/60)</f>
        <v>87.287864699999986</v>
      </c>
    </row>
    <row r="104" spans="1:11" x14ac:dyDescent="0.25">
      <c r="A104" s="5">
        <f t="shared" si="10"/>
        <v>151</v>
      </c>
      <c r="B104" s="5">
        <v>4814.1445100000001</v>
      </c>
      <c r="C104" s="5">
        <v>164.99620999999999</v>
      </c>
      <c r="D104" s="5">
        <v>1154.8509200000001</v>
      </c>
      <c r="E104" s="5">
        <v>41.902149999999999</v>
      </c>
      <c r="F104" s="3">
        <f>(B104+D104)/1000</f>
        <v>5.9689954299999997</v>
      </c>
      <c r="G104" s="4">
        <f>C104+E104</f>
        <v>206.89836</v>
      </c>
      <c r="H104" s="4">
        <f t="shared" si="9"/>
        <v>16.116287660999998</v>
      </c>
      <c r="I104" s="4">
        <f>G104+H104</f>
        <v>223.014647661</v>
      </c>
      <c r="J104" s="5">
        <f>0.5*ROUNDUP(I104/30,0)</f>
        <v>4</v>
      </c>
      <c r="K104" s="4">
        <f>F104/(J104/60)</f>
        <v>89.534931450000002</v>
      </c>
    </row>
    <row r="105" spans="1:11" x14ac:dyDescent="0.25">
      <c r="A105" s="5">
        <f t="shared" si="10"/>
        <v>152</v>
      </c>
      <c r="B105" s="5">
        <v>4939.3255399999998</v>
      </c>
      <c r="C105" s="5">
        <v>168.00082</v>
      </c>
      <c r="D105" s="5">
        <v>1176.5852500000001</v>
      </c>
      <c r="E105" s="5">
        <v>42.419910000000002</v>
      </c>
      <c r="F105" s="3">
        <f>(B105+D105)/1000</f>
        <v>6.11591079</v>
      </c>
      <c r="G105" s="4">
        <f>C105+E105</f>
        <v>210.42072999999999</v>
      </c>
      <c r="H105" s="4">
        <f t="shared" si="9"/>
        <v>16.512959132999999</v>
      </c>
      <c r="I105" s="4">
        <f>G105+H105</f>
        <v>226.933689133</v>
      </c>
      <c r="J105" s="5">
        <f>0.5*ROUNDUP(I105/30,0)</f>
        <v>4</v>
      </c>
      <c r="K105" s="4">
        <f>F105/(J105/60)</f>
        <v>91.73866185</v>
      </c>
    </row>
    <row r="106" spans="1:11" x14ac:dyDescent="0.25">
      <c r="A106" s="5">
        <f t="shared" si="10"/>
        <v>153</v>
      </c>
      <c r="B106" s="5">
        <v>5067.6722600000003</v>
      </c>
      <c r="C106" s="5">
        <v>171.06121999999999</v>
      </c>
      <c r="D106" s="5">
        <v>1198.56756</v>
      </c>
      <c r="E106" s="5">
        <v>42.926310000000001</v>
      </c>
      <c r="F106" s="3">
        <f>(B106+D106)/1000</f>
        <v>6.2662398200000009</v>
      </c>
      <c r="G106" s="4">
        <f>C106+E106</f>
        <v>213.98752999999999</v>
      </c>
      <c r="H106" s="4">
        <f t="shared" si="9"/>
        <v>16.918847514000003</v>
      </c>
      <c r="I106" s="4">
        <f>G106+H106</f>
        <v>230.90637751399998</v>
      </c>
      <c r="J106" s="5">
        <f>0.5*ROUNDUP(I106/30,0)</f>
        <v>4</v>
      </c>
      <c r="K106" s="4">
        <f>F106/(J106/60)</f>
        <v>93.993597300000019</v>
      </c>
    </row>
    <row r="107" spans="1:11" x14ac:dyDescent="0.25">
      <c r="A107" s="5">
        <f t="shared" si="10"/>
        <v>154</v>
      </c>
      <c r="B107" s="5">
        <v>5199.3314</v>
      </c>
      <c r="C107" s="5">
        <v>174.18015</v>
      </c>
      <c r="D107" s="5">
        <v>1220.80304</v>
      </c>
      <c r="E107" s="5">
        <v>43.459440000000001</v>
      </c>
      <c r="F107" s="3">
        <f>(B107+D107)/1000</f>
        <v>6.42013444</v>
      </c>
      <c r="G107" s="4">
        <f>C107+E107</f>
        <v>217.63959</v>
      </c>
      <c r="H107" s="4">
        <f t="shared" si="9"/>
        <v>17.334362987999999</v>
      </c>
      <c r="I107" s="4">
        <f>G107+H107</f>
        <v>234.97395298800001</v>
      </c>
      <c r="J107" s="5">
        <f>0.5*ROUNDUP(I107/30,0)</f>
        <v>4</v>
      </c>
      <c r="K107" s="4">
        <f>F107/(J107/60)</f>
        <v>96.302016600000002</v>
      </c>
    </row>
    <row r="108" spans="1:11" x14ac:dyDescent="0.25">
      <c r="A108" s="5">
        <f t="shared" si="10"/>
        <v>155</v>
      </c>
      <c r="B108" s="5">
        <v>5334.4089400000003</v>
      </c>
      <c r="C108" s="5">
        <v>177.35934</v>
      </c>
      <c r="D108" s="5">
        <v>1243.2789399999999</v>
      </c>
      <c r="E108" s="5">
        <v>43.982900000000001</v>
      </c>
      <c r="F108" s="3">
        <f>(B108+D108)/1000</f>
        <v>6.57768788</v>
      </c>
      <c r="G108" s="4">
        <f>C108+E108</f>
        <v>221.34224</v>
      </c>
      <c r="H108" s="4">
        <f t="shared" si="9"/>
        <v>17.759757276000002</v>
      </c>
      <c r="I108" s="4">
        <f>G108+H108</f>
        <v>239.10199727600002</v>
      </c>
      <c r="J108" s="5">
        <f>0.5*ROUNDUP(I108/30,0)</f>
        <v>4</v>
      </c>
      <c r="K108" s="4">
        <f>F108/(J108/60)</f>
        <v>98.665318200000002</v>
      </c>
    </row>
    <row r="109" spans="1:11" x14ac:dyDescent="0.25">
      <c r="A109" s="5">
        <f t="shared" si="10"/>
        <v>156</v>
      </c>
      <c r="B109" s="5">
        <v>5467.5306300000002</v>
      </c>
      <c r="C109" s="5">
        <v>180.47305</v>
      </c>
      <c r="D109" s="5">
        <v>1265.99848</v>
      </c>
      <c r="E109" s="5">
        <v>44.507309999999997</v>
      </c>
      <c r="F109" s="3">
        <f>(B109+D109)/1000</f>
        <v>6.7335291100000001</v>
      </c>
      <c r="G109" s="4">
        <f>C109+E109</f>
        <v>224.98035999999999</v>
      </c>
      <c r="H109" s="4">
        <f t="shared" si="9"/>
        <v>18.180528596999999</v>
      </c>
      <c r="I109" s="4">
        <f>G109+H109</f>
        <v>243.160888597</v>
      </c>
      <c r="J109" s="5">
        <f>0.5*ROUNDUP(I109/30,0)</f>
        <v>4.5</v>
      </c>
      <c r="K109" s="4">
        <f>F109/(J109/60)</f>
        <v>89.780388133333332</v>
      </c>
    </row>
    <row r="110" spans="1:11" x14ac:dyDescent="0.25">
      <c r="A110" s="5">
        <f t="shared" si="10"/>
        <v>157</v>
      </c>
      <c r="B110" s="5">
        <v>5463.1016499999996</v>
      </c>
      <c r="C110" s="5">
        <v>180.40467000000001</v>
      </c>
      <c r="D110" s="5">
        <v>1288.9635900000001</v>
      </c>
      <c r="E110" s="5">
        <v>45.038119999999999</v>
      </c>
      <c r="F110" s="3">
        <f>(B110+D110)/1000</f>
        <v>6.7520652400000003</v>
      </c>
      <c r="G110" s="4">
        <f>C110+E110</f>
        <v>225.44279</v>
      </c>
      <c r="H110" s="4">
        <f t="shared" si="9"/>
        <v>18.230576148000001</v>
      </c>
      <c r="I110" s="4">
        <f>G110+H110</f>
        <v>243.67336614800001</v>
      </c>
      <c r="J110" s="5">
        <f>0.5*ROUNDUP(I110/30,0)</f>
        <v>4.5</v>
      </c>
      <c r="K110" s="4">
        <f>F110/(J110/60)</f>
        <v>90.027536533333347</v>
      </c>
    </row>
    <row r="111" spans="1:11" x14ac:dyDescent="0.25">
      <c r="A111" s="5">
        <f t="shared" si="10"/>
        <v>158</v>
      </c>
      <c r="B111" s="5">
        <v>5744.3146900000002</v>
      </c>
      <c r="C111" s="5">
        <v>186.88704999999999</v>
      </c>
      <c r="D111" s="5">
        <v>1312.1721700000001</v>
      </c>
      <c r="E111" s="5">
        <v>45.56626</v>
      </c>
      <c r="F111" s="3">
        <f>(B111+D111)/1000</f>
        <v>7.0564868599999997</v>
      </c>
      <c r="G111" s="4">
        <f>C111+E111</f>
        <v>232.45330999999999</v>
      </c>
      <c r="H111" s="4">
        <f t="shared" si="9"/>
        <v>19.052514521999999</v>
      </c>
      <c r="I111" s="4">
        <f>G111+H111</f>
        <v>251.50582452199998</v>
      </c>
      <c r="J111" s="5">
        <f>0.5*ROUNDUP(I111/30,0)</f>
        <v>4.5</v>
      </c>
      <c r="K111" s="4">
        <f>F111/(J111/60)</f>
        <v>94.086491466666672</v>
      </c>
    </row>
    <row r="112" spans="1:11" x14ac:dyDescent="0.25">
      <c r="A112" s="5">
        <f t="shared" si="10"/>
        <v>159</v>
      </c>
      <c r="B112" s="5">
        <v>5912.0958600000004</v>
      </c>
      <c r="C112" s="5">
        <v>190.73712</v>
      </c>
      <c r="D112" s="5">
        <v>1335.6201100000001</v>
      </c>
      <c r="E112" s="5">
        <v>46.087290000000003</v>
      </c>
      <c r="F112" s="3">
        <f>(B112+D112)/1000</f>
        <v>7.2477159699999998</v>
      </c>
      <c r="G112" s="4">
        <f>C112+E112</f>
        <v>236.82441</v>
      </c>
      <c r="H112" s="4">
        <f t="shared" si="9"/>
        <v>19.568833118999997</v>
      </c>
      <c r="I112" s="4">
        <f>G112+H112</f>
        <v>256.39324311899998</v>
      </c>
      <c r="J112" s="5">
        <f>0.5*ROUNDUP(I112/30,0)</f>
        <v>4.5</v>
      </c>
      <c r="K112" s="4">
        <f>F112/(J112/60)</f>
        <v>96.63621293333334</v>
      </c>
    </row>
    <row r="113" spans="1:15" x14ac:dyDescent="0.25">
      <c r="A113" s="5">
        <f t="shared" si="10"/>
        <v>160</v>
      </c>
      <c r="B113" s="5">
        <v>6065.0953300000001</v>
      </c>
      <c r="C113" s="5">
        <v>194.22534999999999</v>
      </c>
      <c r="D113" s="5">
        <v>1359.32131</v>
      </c>
      <c r="E113" s="5">
        <v>46.634979999999999</v>
      </c>
      <c r="F113" s="3">
        <f>(B113+D113)/1000</f>
        <v>7.4244166400000005</v>
      </c>
      <c r="G113" s="4">
        <f>C113+E113</f>
        <v>240.86032999999998</v>
      </c>
      <c r="H113" s="4">
        <f t="shared" si="9"/>
        <v>20.045924928000002</v>
      </c>
      <c r="I113" s="4">
        <f>G113+H113</f>
        <v>260.90625492799995</v>
      </c>
      <c r="J113" s="5">
        <f>0.5*ROUNDUP(I113/30,0)</f>
        <v>4.5</v>
      </c>
      <c r="K113" s="4">
        <f>F113/(J113/60)</f>
        <v>98.992221866666682</v>
      </c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5" x14ac:dyDescent="0.25">
      <c r="A118" s="5"/>
      <c r="B118" s="3"/>
      <c r="C118" s="4"/>
      <c r="D118" s="4"/>
      <c r="E118" s="4"/>
      <c r="G118" s="4"/>
      <c r="H118" s="4"/>
      <c r="I118" s="5"/>
      <c r="J118" s="4"/>
    </row>
    <row r="120" spans="1:15" x14ac:dyDescent="0.25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spans="1:15" x14ac:dyDescent="0.25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spans="1:15" x14ac:dyDescent="0.25">
      <c r="A122" s="5">
        <v>10</v>
      </c>
      <c r="B122" s="5">
        <v>160</v>
      </c>
      <c r="C122" s="7">
        <f>VLOOKUP($B$122,$A$2:$E$113,COLUMN(B121))</f>
        <v>6065.0953300000001</v>
      </c>
      <c r="D122" s="7">
        <f t="shared" ref="D122:F122" si="11">VLOOKUP($B$122,$A$2:$E$113,COLUMN(C121))</f>
        <v>194.22534999999999</v>
      </c>
      <c r="E122" s="7">
        <f t="shared" si="11"/>
        <v>1359.32131</v>
      </c>
      <c r="F122" s="7">
        <f t="shared" si="11"/>
        <v>46.634979999999999</v>
      </c>
      <c r="G122" s="9">
        <f>(C122+E122)/1000</f>
        <v>7.4244166400000005</v>
      </c>
      <c r="H122" s="8">
        <f>D122+F122</f>
        <v>240.86032999999998</v>
      </c>
      <c r="I122" s="9">
        <f>A122-G122</f>
        <v>2.5755833599999995</v>
      </c>
      <c r="J122" s="8">
        <f>3600*I122/B122</f>
        <v>57.950625599999988</v>
      </c>
      <c r="K122" s="8">
        <f>H122+J122</f>
        <v>298.81095559999994</v>
      </c>
      <c r="L122" s="5">
        <v>4.5</v>
      </c>
      <c r="M122" s="8">
        <f>60*L122*A122/100</f>
        <v>27</v>
      </c>
      <c r="N122" s="7">
        <f>K122+M122</f>
        <v>325.81095559999994</v>
      </c>
      <c r="O122" s="8">
        <f>3600*A122/N122</f>
        <v>110.49352202937403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Normal="100" workbookViewId="0">
      <pane ySplit="2" topLeftCell="A97" activePane="bottomLeft" state="frozen"/>
      <selection pane="bottomLeft" activeCell="A120" sqref="A120:O122"/>
    </sheetView>
  </sheetViews>
  <sheetFormatPr baseColWidth="10" defaultColWidth="10.85546875" defaultRowHeight="15" x14ac:dyDescent="0.25"/>
  <cols>
    <col min="1" max="1" width="6.28515625" bestFit="1" customWidth="1"/>
    <col min="2" max="5" width="12" bestFit="1" customWidth="1"/>
    <col min="6" max="6" width="5.5703125" style="5" bestFit="1" customWidth="1"/>
    <col min="7" max="7" width="5.5703125" bestFit="1" customWidth="1"/>
    <col min="8" max="8" width="6.5703125" bestFit="1" customWidth="1"/>
    <col min="9" max="9" width="10.7109375" bestFit="1" customWidth="1"/>
    <col min="10" max="10" width="11.5703125" bestFit="1" customWidth="1"/>
    <col min="11" max="11" width="13.85546875" style="5" bestFit="1" customWidth="1"/>
    <col min="13" max="13" width="13.85546875" style="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spans="1:11" x14ac:dyDescent="0.25">
      <c r="A3" s="5">
        <v>50</v>
      </c>
      <c r="B3" s="5">
        <v>143.97788537665701</v>
      </c>
      <c r="C3" s="5">
        <v>15.539409058934901</v>
      </c>
      <c r="D3" s="5">
        <v>48.250208642245603</v>
      </c>
      <c r="E3" s="5">
        <v>5.2335701893425899</v>
      </c>
      <c r="F3" s="3">
        <f>(B3+D3)/1000</f>
        <v>0.19222809401890262</v>
      </c>
      <c r="G3" s="4">
        <f>C3+E3</f>
        <v>20.77297924827749</v>
      </c>
      <c r="H3" s="4">
        <f t="shared" ref="H3:H34" si="0">60*4.5*F3/100</f>
        <v>0.5190158538510371</v>
      </c>
      <c r="I3" s="4">
        <f t="shared" ref="I3:I34" si="1">G3+H3</f>
        <v>21.291995102128528</v>
      </c>
      <c r="J3" s="5">
        <f>0.5*ROUNDUP(I3/30,0)</f>
        <v>0.5</v>
      </c>
      <c r="K3" s="4">
        <f>F3/(J3/60)</f>
        <v>23.067371282268315</v>
      </c>
    </row>
    <row r="4" spans="1:11" x14ac:dyDescent="0.25">
      <c r="A4" s="5">
        <f t="shared" ref="A4:A35" si="2">A3+1</f>
        <v>51</v>
      </c>
      <c r="B4" s="5">
        <v>153.24088038237801</v>
      </c>
      <c r="C4" s="5">
        <v>16.203201016914001</v>
      </c>
      <c r="D4" s="5">
        <v>51.221848335111503</v>
      </c>
      <c r="E4" s="5">
        <v>5.4850660691668098</v>
      </c>
      <c r="F4" s="3">
        <f>(B4+D4)/1000</f>
        <v>0.20446272871748952</v>
      </c>
      <c r="G4" s="4">
        <f>C4+E4</f>
        <v>21.68826708608081</v>
      </c>
      <c r="H4" s="4">
        <f t="shared" si="0"/>
        <v>0.55204936753722178</v>
      </c>
      <c r="I4" s="4">
        <f t="shared" si="1"/>
        <v>22.240316453618032</v>
      </c>
      <c r="J4" s="5">
        <f>0.5*ROUNDUP(I4/30,0)</f>
        <v>0.5</v>
      </c>
      <c r="K4" s="4">
        <f>F4/(J4/60)</f>
        <v>24.535527446098744</v>
      </c>
    </row>
    <row r="5" spans="1:11" x14ac:dyDescent="0.25">
      <c r="A5" s="5">
        <f t="shared" si="2"/>
        <v>52</v>
      </c>
      <c r="B5" s="5">
        <v>162.90617820044201</v>
      </c>
      <c r="C5" s="5">
        <v>16.882039949738601</v>
      </c>
      <c r="D5" s="5">
        <v>54.230089932006898</v>
      </c>
      <c r="E5" s="5">
        <v>5.6556835020348304</v>
      </c>
      <c r="F5" s="3">
        <f>(B5+D5)/1000</f>
        <v>0.21713626813244891</v>
      </c>
      <c r="G5" s="4">
        <f>C5+E5</f>
        <v>22.537723451773431</v>
      </c>
      <c r="H5" s="4">
        <f t="shared" si="0"/>
        <v>0.58626792395761207</v>
      </c>
      <c r="I5" s="4">
        <f t="shared" si="1"/>
        <v>23.123991375731045</v>
      </c>
      <c r="J5" s="5">
        <f>0.5*ROUNDUP(I5/30,0)</f>
        <v>0.5</v>
      </c>
      <c r="K5" s="4">
        <f>F5/(J5/60)</f>
        <v>26.056352175893871</v>
      </c>
    </row>
    <row r="6" spans="1:11" x14ac:dyDescent="0.25">
      <c r="A6" s="5">
        <f t="shared" si="2"/>
        <v>53</v>
      </c>
      <c r="B6" s="5">
        <v>170.993569751574</v>
      </c>
      <c r="C6" s="5">
        <v>17.4395073763603</v>
      </c>
      <c r="D6" s="5">
        <v>57.395801924054702</v>
      </c>
      <c r="E6" s="5">
        <v>5.8739130412229104</v>
      </c>
      <c r="F6" s="3">
        <f>(B6+D6)/1000</f>
        <v>0.2283893716756287</v>
      </c>
      <c r="G6" s="4">
        <f>C6+E6</f>
        <v>23.31342041758321</v>
      </c>
      <c r="H6" s="4">
        <f t="shared" si="0"/>
        <v>0.6166513035241975</v>
      </c>
      <c r="I6" s="4">
        <f t="shared" si="1"/>
        <v>23.930071721107407</v>
      </c>
      <c r="J6" s="5">
        <f>0.5*ROUNDUP(I6/30,0)</f>
        <v>0.5</v>
      </c>
      <c r="K6" s="4">
        <f>F6/(J6/60)</f>
        <v>27.406724601075446</v>
      </c>
    </row>
    <row r="7" spans="1:11" x14ac:dyDescent="0.25">
      <c r="A7" s="5">
        <f t="shared" si="2"/>
        <v>54</v>
      </c>
      <c r="B7" s="5">
        <v>181.692813781073</v>
      </c>
      <c r="C7" s="5">
        <v>18.164623301697699</v>
      </c>
      <c r="D7" s="5">
        <v>60.681201770043003</v>
      </c>
      <c r="E7" s="5">
        <v>6.0952115511710998</v>
      </c>
      <c r="F7" s="3">
        <f>(B7+D7)/1000</f>
        <v>0.24237401555111601</v>
      </c>
      <c r="G7" s="4">
        <f>C7+E7</f>
        <v>24.259834852868799</v>
      </c>
      <c r="H7" s="4">
        <f t="shared" si="0"/>
        <v>0.65440984198801322</v>
      </c>
      <c r="I7" s="4">
        <f t="shared" si="1"/>
        <v>24.914244694856812</v>
      </c>
      <c r="J7" s="5">
        <f>0.5*ROUNDUP(I7/30,0)</f>
        <v>0.5</v>
      </c>
      <c r="K7" s="4">
        <f>F7/(J7/60)</f>
        <v>29.084881866133923</v>
      </c>
    </row>
    <row r="8" spans="1:11" x14ac:dyDescent="0.25">
      <c r="A8" s="5">
        <f t="shared" si="2"/>
        <v>55</v>
      </c>
      <c r="B8" s="5">
        <v>192.28976085214299</v>
      </c>
      <c r="C8" s="5">
        <v>18.869313293610102</v>
      </c>
      <c r="D8" s="5">
        <v>64.088396446451796</v>
      </c>
      <c r="E8" s="5">
        <v>6.3188927693261601</v>
      </c>
      <c r="F8" s="3">
        <f>(B8+D8)/1000</f>
        <v>0.25637815729859476</v>
      </c>
      <c r="G8" s="4">
        <f>C8+E8</f>
        <v>25.18820606293626</v>
      </c>
      <c r="H8" s="4">
        <f t="shared" si="0"/>
        <v>0.69222102470620583</v>
      </c>
      <c r="I8" s="4">
        <f t="shared" si="1"/>
        <v>25.880427087642467</v>
      </c>
      <c r="J8" s="5">
        <f>0.5*ROUNDUP(I8/30,0)</f>
        <v>0.5</v>
      </c>
      <c r="K8" s="4">
        <f>F8/(J8/60)</f>
        <v>30.76537887583137</v>
      </c>
    </row>
    <row r="9" spans="1:11" x14ac:dyDescent="0.25">
      <c r="A9" s="5">
        <f t="shared" si="2"/>
        <v>56</v>
      </c>
      <c r="B9" s="5">
        <v>207.51662877553699</v>
      </c>
      <c r="C9" s="5">
        <v>19.8616469052048</v>
      </c>
      <c r="D9" s="5">
        <v>67.620248376725897</v>
      </c>
      <c r="E9" s="5">
        <v>6.5487873415627602</v>
      </c>
      <c r="F9" s="3">
        <f>(B9+D9)/1000</f>
        <v>0.27513687715226287</v>
      </c>
      <c r="G9" s="4">
        <f>C9+E9</f>
        <v>26.410434246767561</v>
      </c>
      <c r="H9" s="4">
        <f t="shared" si="0"/>
        <v>0.74286956831110973</v>
      </c>
      <c r="I9" s="4">
        <f t="shared" si="1"/>
        <v>27.153303815078672</v>
      </c>
      <c r="J9" s="5">
        <f>0.5*ROUNDUP(I9/30,0)</f>
        <v>0.5</v>
      </c>
      <c r="K9" s="4">
        <f>F9/(J9/60)</f>
        <v>33.016425258271546</v>
      </c>
    </row>
    <row r="10" spans="1:11" x14ac:dyDescent="0.25">
      <c r="A10" s="5">
        <f t="shared" si="2"/>
        <v>57</v>
      </c>
      <c r="B10" s="5">
        <v>229.91929394419699</v>
      </c>
      <c r="C10" s="5">
        <v>21.301914019714399</v>
      </c>
      <c r="D10" s="5">
        <v>71.276483983213694</v>
      </c>
      <c r="E10" s="5">
        <v>6.7831898134400896</v>
      </c>
      <c r="F10" s="3">
        <f>(B10+D10)/1000</f>
        <v>0.3011957779274107</v>
      </c>
      <c r="G10" s="4">
        <f>C10+E10</f>
        <v>28.085103833154488</v>
      </c>
      <c r="H10" s="4">
        <f t="shared" si="0"/>
        <v>0.81322860040400879</v>
      </c>
      <c r="I10" s="4">
        <f t="shared" si="1"/>
        <v>28.898332433558497</v>
      </c>
      <c r="J10" s="5">
        <f>0.5*ROUNDUP(I10/30,0)</f>
        <v>0.5</v>
      </c>
      <c r="K10" s="4">
        <f>F10/(J10/60)</f>
        <v>36.143493351289287</v>
      </c>
    </row>
    <row r="11" spans="1:11" x14ac:dyDescent="0.25">
      <c r="A11" s="5">
        <f t="shared" si="2"/>
        <v>58</v>
      </c>
      <c r="B11" s="5">
        <v>224.87202556745399</v>
      </c>
      <c r="C11" s="5">
        <v>20.959624320191001</v>
      </c>
      <c r="D11" s="5">
        <v>75.063535600140298</v>
      </c>
      <c r="E11" s="5">
        <v>7.0220897285647199</v>
      </c>
      <c r="F11" s="3">
        <f>(B11+D11)/1000</f>
        <v>0.29993556116759429</v>
      </c>
      <c r="G11" s="4">
        <f>C11+E11</f>
        <v>27.98171404875572</v>
      </c>
      <c r="H11" s="4">
        <f t="shared" si="0"/>
        <v>0.80982601515250452</v>
      </c>
      <c r="I11" s="4">
        <f t="shared" si="1"/>
        <v>28.791540063908226</v>
      </c>
      <c r="J11" s="5">
        <f>0.5*ROUNDUP(I11/30,0)</f>
        <v>0.5</v>
      </c>
      <c r="K11" s="4">
        <f>F11/(J11/60)</f>
        <v>35.992267340111319</v>
      </c>
    </row>
    <row r="12" spans="1:11" x14ac:dyDescent="0.25">
      <c r="A12" s="5">
        <f t="shared" si="2"/>
        <v>59</v>
      </c>
      <c r="B12" s="5">
        <v>237.19931256293501</v>
      </c>
      <c r="C12" s="5">
        <v>21.7246297743139</v>
      </c>
      <c r="D12" s="5">
        <v>78.981116664503602</v>
      </c>
      <c r="E12" s="5">
        <v>7.2620471236916302</v>
      </c>
      <c r="F12" s="3">
        <f>(B12+D12)/1000</f>
        <v>0.31618042922743861</v>
      </c>
      <c r="G12" s="4">
        <f>C12+E12</f>
        <v>28.98667689800553</v>
      </c>
      <c r="H12" s="4">
        <f t="shared" si="0"/>
        <v>0.85368715891408431</v>
      </c>
      <c r="I12" s="4">
        <f t="shared" si="1"/>
        <v>29.840364056919615</v>
      </c>
      <c r="J12" s="5">
        <f>0.5*ROUNDUP(I12/30,0)</f>
        <v>0.5</v>
      </c>
      <c r="K12" s="4">
        <f>F12/(J12/60)</f>
        <v>37.941651507292633</v>
      </c>
    </row>
    <row r="13" spans="1:11" x14ac:dyDescent="0.25">
      <c r="A13" s="5">
        <f t="shared" si="2"/>
        <v>60</v>
      </c>
      <c r="B13" s="5">
        <v>251.33464748908801</v>
      </c>
      <c r="C13" s="5">
        <v>22.587522372786601</v>
      </c>
      <c r="D13" s="5">
        <v>83.061029081277596</v>
      </c>
      <c r="E13" s="5">
        <v>7.5042273430297204</v>
      </c>
      <c r="F13" s="3">
        <f>(B13+D13)/1000</f>
        <v>0.33439567657036562</v>
      </c>
      <c r="G13" s="4">
        <f>C13+E13</f>
        <v>30.09174971581632</v>
      </c>
      <c r="H13" s="4">
        <f t="shared" si="0"/>
        <v>0.90286832673998718</v>
      </c>
      <c r="I13" s="4">
        <f t="shared" si="1"/>
        <v>30.994618042556308</v>
      </c>
      <c r="J13" s="5">
        <f>0.5*ROUNDUP(I13/30,0)</f>
        <v>1</v>
      </c>
      <c r="K13" s="4">
        <f>F13/(J13/60)</f>
        <v>20.063740594221937</v>
      </c>
    </row>
    <row r="14" spans="1:11" x14ac:dyDescent="0.25">
      <c r="A14" s="5">
        <f t="shared" si="2"/>
        <v>61</v>
      </c>
      <c r="B14" s="5">
        <v>261.10567515941102</v>
      </c>
      <c r="C14" s="5">
        <v>23.1733852077877</v>
      </c>
      <c r="D14" s="5">
        <v>87.232841577723406</v>
      </c>
      <c r="E14" s="5">
        <v>7.75772431937206</v>
      </c>
      <c r="F14" s="3">
        <f>(B14+D14)/1000</f>
        <v>0.34833851673713445</v>
      </c>
      <c r="G14" s="4">
        <f>C14+E14</f>
        <v>30.931109527159759</v>
      </c>
      <c r="H14" s="4">
        <f t="shared" si="0"/>
        <v>0.94051399519026302</v>
      </c>
      <c r="I14" s="4">
        <f t="shared" si="1"/>
        <v>31.871623522350021</v>
      </c>
      <c r="J14" s="5">
        <f>0.5*ROUNDUP(I14/30,0)</f>
        <v>1</v>
      </c>
      <c r="K14" s="4">
        <f>F14/(J14/60)</f>
        <v>20.900311004228069</v>
      </c>
    </row>
    <row r="15" spans="1:11" x14ac:dyDescent="0.25">
      <c r="A15" s="5">
        <f t="shared" si="2"/>
        <v>62</v>
      </c>
      <c r="B15" s="5">
        <v>282.69822285591601</v>
      </c>
      <c r="C15" s="5">
        <v>24.4473664700153</v>
      </c>
      <c r="D15" s="5">
        <v>91.539866340385501</v>
      </c>
      <c r="E15" s="5">
        <v>8.0086668668409597</v>
      </c>
      <c r="F15" s="3">
        <f>(B15+D15)/1000</f>
        <v>0.37423808919630153</v>
      </c>
      <c r="G15" s="4">
        <f>C15+E15</f>
        <v>32.456033336856258</v>
      </c>
      <c r="H15" s="4">
        <f t="shared" si="0"/>
        <v>1.0104428408300141</v>
      </c>
      <c r="I15" s="4">
        <f t="shared" si="1"/>
        <v>33.466476177686275</v>
      </c>
      <c r="J15" s="5">
        <f>0.5*ROUNDUP(I15/30,0)</f>
        <v>1</v>
      </c>
      <c r="K15" s="4">
        <f>F15/(J15/60)</f>
        <v>22.454285351778093</v>
      </c>
    </row>
    <row r="16" spans="1:11" x14ac:dyDescent="0.25">
      <c r="A16" s="5">
        <f t="shared" si="2"/>
        <v>63</v>
      </c>
      <c r="B16" s="5">
        <v>293.39990738821098</v>
      </c>
      <c r="C16" s="5">
        <v>25.063282925003801</v>
      </c>
      <c r="D16" s="5">
        <v>95.9919877643935</v>
      </c>
      <c r="E16" s="5">
        <v>8.2653934897833796</v>
      </c>
      <c r="F16" s="3">
        <f>(B16+D16)/1000</f>
        <v>0.38939189515260447</v>
      </c>
      <c r="G16" s="4">
        <f>C16+E16</f>
        <v>33.328676414787182</v>
      </c>
      <c r="H16" s="4">
        <f t="shared" si="0"/>
        <v>1.0513581169120321</v>
      </c>
      <c r="I16" s="4">
        <f t="shared" si="1"/>
        <v>34.380034531699216</v>
      </c>
      <c r="J16" s="5">
        <f>0.5*ROUNDUP(I16/30,0)</f>
        <v>1</v>
      </c>
      <c r="K16" s="4">
        <f>F16/(J16/60)</f>
        <v>23.363513709156269</v>
      </c>
    </row>
    <row r="17" spans="1:11" x14ac:dyDescent="0.25">
      <c r="A17" s="5">
        <f t="shared" si="2"/>
        <v>64</v>
      </c>
      <c r="B17" s="5">
        <v>305.94441066155099</v>
      </c>
      <c r="C17" s="5">
        <v>25.777585921455401</v>
      </c>
      <c r="D17" s="5">
        <v>100.587779753934</v>
      </c>
      <c r="E17" s="5">
        <v>8.5252036402614095</v>
      </c>
      <c r="F17" s="3">
        <f>(B17+D17)/1000</f>
        <v>0.406532190415485</v>
      </c>
      <c r="G17" s="4">
        <f>C17+E17</f>
        <v>34.302789561716807</v>
      </c>
      <c r="H17" s="4">
        <f t="shared" si="0"/>
        <v>1.0976369141218094</v>
      </c>
      <c r="I17" s="4">
        <f t="shared" si="1"/>
        <v>35.400426475838614</v>
      </c>
      <c r="J17" s="5">
        <f>0.5*ROUNDUP(I17/30,0)</f>
        <v>1</v>
      </c>
      <c r="K17" s="4">
        <f>F17/(J17/60)</f>
        <v>24.391931424929101</v>
      </c>
    </row>
    <row r="18" spans="1:11" x14ac:dyDescent="0.25">
      <c r="A18" s="5">
        <f t="shared" si="2"/>
        <v>65</v>
      </c>
      <c r="B18" s="5">
        <v>319.28039153775501</v>
      </c>
      <c r="C18" s="5">
        <v>26.525851602444099</v>
      </c>
      <c r="D18" s="5">
        <v>105.32283549316899</v>
      </c>
      <c r="E18" s="5">
        <v>8.7762099871779409</v>
      </c>
      <c r="F18" s="3">
        <f>(B18+D18)/1000</f>
        <v>0.42460322703092401</v>
      </c>
      <c r="G18" s="4">
        <f>C18+E18</f>
        <v>35.302061589622042</v>
      </c>
      <c r="H18" s="4">
        <f t="shared" si="0"/>
        <v>1.1464287129834949</v>
      </c>
      <c r="I18" s="4">
        <f t="shared" si="1"/>
        <v>36.448490302605535</v>
      </c>
      <c r="J18" s="5">
        <f>0.5*ROUNDUP(I18/30,0)</f>
        <v>1</v>
      </c>
      <c r="K18" s="4">
        <f>F18/(J18/60)</f>
        <v>25.47619362185544</v>
      </c>
    </row>
    <row r="19" spans="1:11" x14ac:dyDescent="0.25">
      <c r="A19" s="5">
        <f t="shared" si="2"/>
        <v>66</v>
      </c>
      <c r="B19" s="5">
        <v>337.22564903315299</v>
      </c>
      <c r="C19" s="5">
        <v>27.5224503186143</v>
      </c>
      <c r="D19" s="5">
        <v>110.211516936805</v>
      </c>
      <c r="E19" s="5">
        <v>9.0557427577007008</v>
      </c>
      <c r="F19" s="3">
        <f>(B19+D19)/1000</f>
        <v>0.44743716596995797</v>
      </c>
      <c r="G19" s="4">
        <f>C19+E19</f>
        <v>36.578193076315003</v>
      </c>
      <c r="H19" s="4">
        <f t="shared" si="0"/>
        <v>1.2080803481188864</v>
      </c>
      <c r="I19" s="4">
        <f t="shared" si="1"/>
        <v>37.786273424433887</v>
      </c>
      <c r="J19" s="5">
        <f>0.5*ROUNDUP(I19/30,0)</f>
        <v>1</v>
      </c>
      <c r="K19" s="4">
        <f>F19/(J19/60)</f>
        <v>26.84622995819748</v>
      </c>
    </row>
    <row r="20" spans="1:11" x14ac:dyDescent="0.25">
      <c r="A20" s="5">
        <f t="shared" si="2"/>
        <v>67</v>
      </c>
      <c r="B20" s="5">
        <v>348.791663519753</v>
      </c>
      <c r="C20" s="5">
        <v>28.154080153117299</v>
      </c>
      <c r="D20" s="5">
        <v>115.244296216715</v>
      </c>
      <c r="E20" s="5">
        <v>9.3285811058059593</v>
      </c>
      <c r="F20" s="3">
        <f>(B20+D20)/1000</f>
        <v>0.464035959736468</v>
      </c>
      <c r="G20" s="4">
        <f>C20+E20</f>
        <v>37.482661258923258</v>
      </c>
      <c r="H20" s="4">
        <f t="shared" si="0"/>
        <v>1.2528970912884636</v>
      </c>
      <c r="I20" s="4">
        <f t="shared" si="1"/>
        <v>38.735558350211718</v>
      </c>
      <c r="J20" s="5">
        <f>0.5*ROUNDUP(I20/30,0)</f>
        <v>1</v>
      </c>
      <c r="K20" s="4">
        <f>F20/(J20/60)</f>
        <v>27.84215758418808</v>
      </c>
    </row>
    <row r="21" spans="1:11" x14ac:dyDescent="0.25">
      <c r="A21" s="5">
        <f t="shared" si="2"/>
        <v>68</v>
      </c>
      <c r="B21" s="5">
        <v>386.39784771334502</v>
      </c>
      <c r="C21" s="5">
        <v>30.171301774152202</v>
      </c>
      <c r="D21" s="5">
        <v>120.42741416284601</v>
      </c>
      <c r="E21" s="5">
        <v>9.6086942116623302</v>
      </c>
      <c r="F21" s="3">
        <f>(B21+D21)/1000</f>
        <v>0.50682526187619104</v>
      </c>
      <c r="G21" s="4">
        <f>C21+E21</f>
        <v>39.77999598581453</v>
      </c>
      <c r="H21" s="4">
        <f t="shared" si="0"/>
        <v>1.3684282070657159</v>
      </c>
      <c r="I21" s="4">
        <f t="shared" si="1"/>
        <v>41.148424192880249</v>
      </c>
      <c r="J21" s="5">
        <f>0.5*ROUNDUP(I21/30,0)</f>
        <v>1</v>
      </c>
      <c r="K21" s="4">
        <f>F21/(J21/60)</f>
        <v>30.409515712571462</v>
      </c>
    </row>
    <row r="22" spans="1:11" x14ac:dyDescent="0.25">
      <c r="A22" s="5">
        <f t="shared" si="2"/>
        <v>69</v>
      </c>
      <c r="B22" s="5">
        <v>381.88893666524302</v>
      </c>
      <c r="C22" s="5">
        <v>29.9245578576028</v>
      </c>
      <c r="D22" s="5">
        <v>125.758557966814</v>
      </c>
      <c r="E22" s="5">
        <v>9.8852431708078701</v>
      </c>
      <c r="F22" s="3">
        <f>(B22+D22)/1000</f>
        <v>0.50764749463205705</v>
      </c>
      <c r="G22" s="4">
        <f>C22+E22</f>
        <v>39.809801028410668</v>
      </c>
      <c r="H22" s="4">
        <f t="shared" si="0"/>
        <v>1.3706482355065541</v>
      </c>
      <c r="I22" s="4">
        <f t="shared" si="1"/>
        <v>41.180449263917225</v>
      </c>
      <c r="J22" s="5">
        <f>0.5*ROUNDUP(I22/30,0)</f>
        <v>1</v>
      </c>
      <c r="K22" s="4">
        <f>F22/(J22/60)</f>
        <v>30.458849677923425</v>
      </c>
    </row>
    <row r="23" spans="1:11" x14ac:dyDescent="0.25">
      <c r="A23" s="5">
        <f t="shared" si="2"/>
        <v>70</v>
      </c>
      <c r="B23" s="5">
        <v>400.29035642585302</v>
      </c>
      <c r="C23" s="5">
        <v>30.886596415805101</v>
      </c>
      <c r="D23" s="5">
        <v>131.24677612228601</v>
      </c>
      <c r="E23" s="5">
        <v>10.1711079571435</v>
      </c>
      <c r="F23" s="3">
        <f>(B23+D23)/1000</f>
        <v>0.53153713254813895</v>
      </c>
      <c r="G23" s="4">
        <f>C23+E23</f>
        <v>41.057704372948599</v>
      </c>
      <c r="H23" s="4">
        <f t="shared" si="0"/>
        <v>1.4351502578799751</v>
      </c>
      <c r="I23" s="4">
        <f t="shared" si="1"/>
        <v>42.492854630828575</v>
      </c>
      <c r="J23" s="5">
        <f>0.5*ROUNDUP(I23/30,0)</f>
        <v>1</v>
      </c>
      <c r="K23" s="4">
        <f>F23/(J23/60)</f>
        <v>31.892227952888337</v>
      </c>
    </row>
    <row r="24" spans="1:11" x14ac:dyDescent="0.25">
      <c r="A24" s="5">
        <f t="shared" si="2"/>
        <v>71</v>
      </c>
      <c r="B24" s="5">
        <v>420.09182003198902</v>
      </c>
      <c r="C24" s="5">
        <v>31.907685270208201</v>
      </c>
      <c r="D24" s="5">
        <v>136.893665586982</v>
      </c>
      <c r="E24" s="5">
        <v>10.460947397113801</v>
      </c>
      <c r="F24" s="3">
        <f>(B24+D24)/1000</f>
        <v>0.55698548561897099</v>
      </c>
      <c r="G24" s="4">
        <f>C24+E24</f>
        <v>42.368632667322004</v>
      </c>
      <c r="H24" s="4">
        <f t="shared" si="0"/>
        <v>1.5038608111712215</v>
      </c>
      <c r="I24" s="4">
        <f t="shared" si="1"/>
        <v>43.872493478493226</v>
      </c>
      <c r="J24" s="5">
        <f>0.5*ROUNDUP(I24/30,0)</f>
        <v>1</v>
      </c>
      <c r="K24" s="4">
        <f>F24/(J24/60)</f>
        <v>33.419129137138263</v>
      </c>
    </row>
    <row r="25" spans="1:11" x14ac:dyDescent="0.25">
      <c r="A25" s="5">
        <f t="shared" si="2"/>
        <v>72</v>
      </c>
      <c r="B25" s="5">
        <v>438.630942491344</v>
      </c>
      <c r="C25" s="5">
        <v>32.849336734080097</v>
      </c>
      <c r="D25" s="5">
        <v>142.68340749326299</v>
      </c>
      <c r="E25" s="5">
        <v>10.750778631589901</v>
      </c>
      <c r="F25" s="3">
        <f>(B25+D25)/1000</f>
        <v>0.58131434998460707</v>
      </c>
      <c r="G25" s="4">
        <f>C25+E25</f>
        <v>43.60011536567</v>
      </c>
      <c r="H25" s="4">
        <f t="shared" si="0"/>
        <v>1.5695487449584391</v>
      </c>
      <c r="I25" s="4">
        <f t="shared" si="1"/>
        <v>45.169664110628439</v>
      </c>
      <c r="J25" s="5">
        <f>0.5*ROUNDUP(I25/30,0)</f>
        <v>1</v>
      </c>
      <c r="K25" s="4">
        <f>F25/(J25/60)</f>
        <v>34.878860999076423</v>
      </c>
    </row>
    <row r="26" spans="1:11" x14ac:dyDescent="0.25">
      <c r="A26" s="5">
        <f t="shared" si="2"/>
        <v>73</v>
      </c>
      <c r="B26" s="5">
        <v>466.07394191018398</v>
      </c>
      <c r="C26" s="5">
        <v>34.222041025766003</v>
      </c>
      <c r="D26" s="5">
        <v>148.639639382658</v>
      </c>
      <c r="E26" s="5">
        <v>11.045504824285</v>
      </c>
      <c r="F26" s="3">
        <f>(B26+D26)/1000</f>
        <v>0.61471358129284204</v>
      </c>
      <c r="G26" s="4">
        <f>C26+E26</f>
        <v>45.267545850051008</v>
      </c>
      <c r="H26" s="4">
        <f t="shared" si="0"/>
        <v>1.6597266694906736</v>
      </c>
      <c r="I26" s="4">
        <f t="shared" si="1"/>
        <v>46.927272519541681</v>
      </c>
      <c r="J26" s="5">
        <f>0.5*ROUNDUP(I26/30,0)</f>
        <v>1</v>
      </c>
      <c r="K26" s="4">
        <f>F26/(J26/60)</f>
        <v>36.882814877570524</v>
      </c>
    </row>
    <row r="27" spans="1:11" x14ac:dyDescent="0.25">
      <c r="A27" s="5">
        <f t="shared" si="2"/>
        <v>74</v>
      </c>
      <c r="B27" s="5">
        <v>477.27595932903603</v>
      </c>
      <c r="C27" s="5">
        <v>34.7718009641981</v>
      </c>
      <c r="D27" s="5">
        <v>154.76076890313499</v>
      </c>
      <c r="E27" s="5">
        <v>11.3484997409389</v>
      </c>
      <c r="F27" s="3">
        <f>(B27+D27)/1000</f>
        <v>0.63203672823217105</v>
      </c>
      <c r="G27" s="4">
        <f>C27+E27</f>
        <v>46.120300705136998</v>
      </c>
      <c r="H27" s="4">
        <f t="shared" si="0"/>
        <v>1.7064991662268618</v>
      </c>
      <c r="I27" s="4">
        <f t="shared" si="1"/>
        <v>47.82679987136386</v>
      </c>
      <c r="J27" s="5">
        <f>0.5*ROUNDUP(I27/30,0)</f>
        <v>1</v>
      </c>
      <c r="K27" s="4">
        <f>F27/(J27/60)</f>
        <v>37.922203693930264</v>
      </c>
    </row>
    <row r="28" spans="1:11" x14ac:dyDescent="0.25">
      <c r="A28" s="5">
        <f t="shared" si="2"/>
        <v>75</v>
      </c>
      <c r="B28" s="5">
        <v>498.02644893514997</v>
      </c>
      <c r="C28" s="5">
        <v>35.7830319733539</v>
      </c>
      <c r="D28" s="5">
        <v>161.03791288229399</v>
      </c>
      <c r="E28" s="5">
        <v>11.6495234928326</v>
      </c>
      <c r="F28" s="3">
        <f>(B28+D28)/1000</f>
        <v>0.65906436181744399</v>
      </c>
      <c r="G28" s="4">
        <f>C28+E28</f>
        <v>47.4325554661865</v>
      </c>
      <c r="H28" s="4">
        <f t="shared" si="0"/>
        <v>1.779473776907099</v>
      </c>
      <c r="I28" s="4">
        <f t="shared" si="1"/>
        <v>49.212029243093596</v>
      </c>
      <c r="J28" s="5">
        <f>0.5*ROUNDUP(I28/30,0)</f>
        <v>1</v>
      </c>
      <c r="K28" s="4">
        <f>F28/(J28/60)</f>
        <v>39.543861709046638</v>
      </c>
    </row>
    <row r="29" spans="1:11" x14ac:dyDescent="0.25">
      <c r="A29" s="5">
        <f t="shared" si="2"/>
        <v>76</v>
      </c>
      <c r="B29" s="5">
        <v>518.55951689792505</v>
      </c>
      <c r="C29" s="5">
        <v>36.771188484741799</v>
      </c>
      <c r="D29" s="5">
        <v>167.48458296950699</v>
      </c>
      <c r="E29" s="5">
        <v>11.9574054194065</v>
      </c>
      <c r="F29" s="3">
        <f>(B29+D29)/1000</f>
        <v>0.68604409986743198</v>
      </c>
      <c r="G29" s="4">
        <f>C29+E29</f>
        <v>48.728593904148298</v>
      </c>
      <c r="H29" s="4">
        <f t="shared" si="0"/>
        <v>1.8523190696420664</v>
      </c>
      <c r="I29" s="4">
        <f t="shared" si="1"/>
        <v>50.580912973790362</v>
      </c>
      <c r="J29" s="5">
        <f>0.5*ROUNDUP(I29/30,0)</f>
        <v>1</v>
      </c>
      <c r="K29" s="4">
        <f>F29/(J29/60)</f>
        <v>41.162645992045917</v>
      </c>
    </row>
    <row r="30" spans="1:11" x14ac:dyDescent="0.25">
      <c r="A30" s="5">
        <f t="shared" si="2"/>
        <v>77</v>
      </c>
      <c r="B30" s="5">
        <v>541.86436387759704</v>
      </c>
      <c r="C30" s="5">
        <v>37.8770936498697</v>
      </c>
      <c r="D30" s="5">
        <v>174.11556773166001</v>
      </c>
      <c r="E30" s="5">
        <v>12.270748207101599</v>
      </c>
      <c r="F30" s="3">
        <f>(B30+D30)/1000</f>
        <v>0.7159799316092571</v>
      </c>
      <c r="G30" s="4">
        <f>C30+E30</f>
        <v>50.147841856971297</v>
      </c>
      <c r="H30" s="4">
        <f t="shared" si="0"/>
        <v>1.9331458153449941</v>
      </c>
      <c r="I30" s="4">
        <f t="shared" si="1"/>
        <v>52.08098767231629</v>
      </c>
      <c r="J30" s="5">
        <f>0.5*ROUNDUP(I30/30,0)</f>
        <v>1</v>
      </c>
      <c r="K30" s="4">
        <f>F30/(J30/60)</f>
        <v>42.958795896555429</v>
      </c>
    </row>
    <row r="31" spans="1:11" x14ac:dyDescent="0.25">
      <c r="A31" s="5">
        <f t="shared" si="2"/>
        <v>78</v>
      </c>
      <c r="B31" s="5">
        <v>560.73823540841101</v>
      </c>
      <c r="C31" s="5">
        <v>38.761828568629902</v>
      </c>
      <c r="D31" s="5">
        <v>180.88853102832101</v>
      </c>
      <c r="E31" s="5">
        <v>12.584828841888999</v>
      </c>
      <c r="F31" s="3">
        <f>(B31+D31)/1000</f>
        <v>0.74162676643673209</v>
      </c>
      <c r="G31" s="4">
        <f>C31+E31</f>
        <v>51.346657410518901</v>
      </c>
      <c r="H31" s="4">
        <f t="shared" si="0"/>
        <v>2.0023922693791767</v>
      </c>
      <c r="I31" s="4">
        <f t="shared" si="1"/>
        <v>53.34904967989808</v>
      </c>
      <c r="J31" s="5">
        <f>0.5*ROUNDUP(I31/30,0)</f>
        <v>1</v>
      </c>
      <c r="K31" s="4">
        <f>F31/(J31/60)</f>
        <v>44.497605986203929</v>
      </c>
    </row>
    <row r="32" spans="1:11" x14ac:dyDescent="0.25">
      <c r="A32" s="5">
        <f t="shared" si="2"/>
        <v>79</v>
      </c>
      <c r="B32" s="5">
        <v>585.22069263964102</v>
      </c>
      <c r="C32" s="5">
        <v>39.895254301183499</v>
      </c>
      <c r="D32" s="5">
        <v>187.84417207552599</v>
      </c>
      <c r="E32" s="5">
        <v>12.9050717763363</v>
      </c>
      <c r="F32" s="3">
        <f>(B32+D32)/1000</f>
        <v>0.773064864715167</v>
      </c>
      <c r="G32" s="4">
        <f>C32+E32</f>
        <v>52.800326077519799</v>
      </c>
      <c r="H32" s="4">
        <f t="shared" si="0"/>
        <v>2.0872751347309508</v>
      </c>
      <c r="I32" s="4">
        <f t="shared" si="1"/>
        <v>54.88760121225075</v>
      </c>
      <c r="J32" s="5">
        <f>0.5*ROUNDUP(I32/30,0)</f>
        <v>1</v>
      </c>
      <c r="K32" s="4">
        <f>F32/(J32/60)</f>
        <v>46.383891882910021</v>
      </c>
    </row>
    <row r="33" spans="1:11" x14ac:dyDescent="0.25">
      <c r="A33" s="5">
        <f t="shared" si="2"/>
        <v>80</v>
      </c>
      <c r="B33" s="5">
        <v>609.15564808089096</v>
      </c>
      <c r="C33" s="5">
        <v>40.989747478881903</v>
      </c>
      <c r="D33" s="5">
        <v>194.95230814439799</v>
      </c>
      <c r="E33" s="5">
        <v>13.225395768375099</v>
      </c>
      <c r="F33" s="3">
        <f>(B33+D33)/1000</f>
        <v>0.80410795622528897</v>
      </c>
      <c r="G33" s="4">
        <f>C33+E33</f>
        <v>54.215143247257004</v>
      </c>
      <c r="H33" s="4">
        <f t="shared" si="0"/>
        <v>2.17109148180828</v>
      </c>
      <c r="I33" s="4">
        <f t="shared" si="1"/>
        <v>56.386234729065286</v>
      </c>
      <c r="J33" s="5">
        <f>0.5*ROUNDUP(I33/30,0)</f>
        <v>1</v>
      </c>
      <c r="K33" s="4">
        <f>F33/(J33/60)</f>
        <v>48.246477373517337</v>
      </c>
    </row>
    <row r="34" spans="1:11" x14ac:dyDescent="0.25">
      <c r="A34" s="5">
        <f t="shared" si="2"/>
        <v>81</v>
      </c>
      <c r="B34" s="5">
        <v>640.152195856861</v>
      </c>
      <c r="C34" s="5">
        <v>42.3855648692196</v>
      </c>
      <c r="D34" s="5">
        <v>202.25163469202201</v>
      </c>
      <c r="E34" s="5">
        <v>13.552700694659</v>
      </c>
      <c r="F34" s="3">
        <f>(B34+D34)/1000</f>
        <v>0.84240383054888301</v>
      </c>
      <c r="G34" s="4">
        <f>C34+E34</f>
        <v>55.938265563878602</v>
      </c>
      <c r="H34" s="4">
        <f t="shared" si="0"/>
        <v>2.2744903424819842</v>
      </c>
      <c r="I34" s="4">
        <f t="shared" si="1"/>
        <v>58.212755906360584</v>
      </c>
      <c r="J34" s="5">
        <f>0.5*ROUNDUP(I34/30,0)</f>
        <v>1</v>
      </c>
      <c r="K34" s="4">
        <f>F34/(J34/60)</f>
        <v>50.544229832932984</v>
      </c>
    </row>
    <row r="35" spans="1:11" x14ac:dyDescent="0.25">
      <c r="A35" s="5">
        <f t="shared" si="2"/>
        <v>82</v>
      </c>
      <c r="B35" s="5">
        <v>657.34761766092799</v>
      </c>
      <c r="C35" s="5">
        <v>43.149881003541999</v>
      </c>
      <c r="D35" s="5">
        <v>209.72611397664801</v>
      </c>
      <c r="E35" s="5">
        <v>13.8796385950342</v>
      </c>
      <c r="F35" s="3">
        <f>(B35+D35)/1000</f>
        <v>0.86707373163757595</v>
      </c>
      <c r="G35" s="4">
        <f>C35+E35</f>
        <v>57.029519598576201</v>
      </c>
      <c r="H35" s="4">
        <f t="shared" ref="H35:H66" si="3">60*4.5*F35/100</f>
        <v>2.3410990754214551</v>
      </c>
      <c r="I35" s="4">
        <f t="shared" ref="I35:I66" si="4">G35+H35</f>
        <v>59.370618673997654</v>
      </c>
      <c r="J35" s="5">
        <f>0.5*ROUNDUP(I35/30,0)</f>
        <v>1</v>
      </c>
      <c r="K35" s="4">
        <f>F35/(J35/60)</f>
        <v>52.024423898254561</v>
      </c>
    </row>
    <row r="36" spans="1:11" x14ac:dyDescent="0.25">
      <c r="A36" s="5">
        <f t="shared" ref="A36:A67" si="5">A35+1</f>
        <v>83</v>
      </c>
      <c r="B36" s="5">
        <v>681.22667070922205</v>
      </c>
      <c r="C36" s="5">
        <v>44.202085430571699</v>
      </c>
      <c r="D36" s="5">
        <v>217.38111734320501</v>
      </c>
      <c r="E36" s="5">
        <v>14.2156150436536</v>
      </c>
      <c r="F36" s="3">
        <f>(B36+D36)/1000</f>
        <v>0.89860778805242703</v>
      </c>
      <c r="G36" s="4">
        <f>C36+E36</f>
        <v>58.417700474225299</v>
      </c>
      <c r="H36" s="4">
        <f t="shared" si="3"/>
        <v>2.4262410277415527</v>
      </c>
      <c r="I36" s="4">
        <f t="shared" si="4"/>
        <v>60.843941501966853</v>
      </c>
      <c r="J36" s="5">
        <f>0.5*ROUNDUP(I36/30,0)</f>
        <v>1.5</v>
      </c>
      <c r="K36" s="4">
        <f>F36/(J36/60)</f>
        <v>35.944311522097081</v>
      </c>
    </row>
    <row r="37" spans="1:11" x14ac:dyDescent="0.25">
      <c r="A37" s="5">
        <f t="shared" si="5"/>
        <v>84</v>
      </c>
      <c r="B37" s="5">
        <v>707.21060175130106</v>
      </c>
      <c r="C37" s="5">
        <v>45.333883503112197</v>
      </c>
      <c r="D37" s="5">
        <v>225.21526426664099</v>
      </c>
      <c r="E37" s="5">
        <v>14.553880812482101</v>
      </c>
      <c r="F37" s="3">
        <f>(B37+D37)/1000</f>
        <v>0.93242586601794208</v>
      </c>
      <c r="G37" s="4">
        <f>C37+E37</f>
        <v>59.887764315594296</v>
      </c>
      <c r="H37" s="4">
        <f t="shared" si="3"/>
        <v>2.5175498382484438</v>
      </c>
      <c r="I37" s="4">
        <f t="shared" si="4"/>
        <v>62.405314153842738</v>
      </c>
      <c r="J37" s="5">
        <f>0.5*ROUNDUP(I37/30,0)</f>
        <v>1.5</v>
      </c>
      <c r="K37" s="4">
        <f>F37/(J37/60)</f>
        <v>37.297034640717683</v>
      </c>
    </row>
    <row r="38" spans="1:11" x14ac:dyDescent="0.25">
      <c r="A38" s="5">
        <f t="shared" si="5"/>
        <v>85</v>
      </c>
      <c r="B38" s="5">
        <v>740.00280030302304</v>
      </c>
      <c r="C38" s="5">
        <v>46.742663371843697</v>
      </c>
      <c r="D38" s="5">
        <v>233.230546077859</v>
      </c>
      <c r="E38" s="5">
        <v>14.8955869582873</v>
      </c>
      <c r="F38" s="3">
        <f>(B38+D38)/1000</f>
        <v>0.97323334638088199</v>
      </c>
      <c r="G38" s="4">
        <f>C38+E38</f>
        <v>61.638250330131001</v>
      </c>
      <c r="H38" s="4">
        <f t="shared" si="3"/>
        <v>2.6277300352283812</v>
      </c>
      <c r="I38" s="4">
        <f t="shared" si="4"/>
        <v>64.265980365359383</v>
      </c>
      <c r="J38" s="5">
        <f>0.5*ROUNDUP(I38/30,0)</f>
        <v>1.5</v>
      </c>
      <c r="K38" s="4">
        <f>F38/(J38/60)</f>
        <v>38.929333855235278</v>
      </c>
    </row>
    <row r="39" spans="1:11" x14ac:dyDescent="0.25">
      <c r="A39" s="5">
        <f t="shared" si="5"/>
        <v>86</v>
      </c>
      <c r="B39" s="5">
        <v>762.83743291309895</v>
      </c>
      <c r="C39" s="5">
        <v>47.713036479445002</v>
      </c>
      <c r="D39" s="5">
        <v>241.42915002056799</v>
      </c>
      <c r="E39" s="5">
        <v>15.240047459028901</v>
      </c>
      <c r="F39" s="3">
        <f>(B39+D39)/1000</f>
        <v>1.004266582933667</v>
      </c>
      <c r="G39" s="4">
        <f>C39+E39</f>
        <v>62.953083938473902</v>
      </c>
      <c r="H39" s="4">
        <f t="shared" si="3"/>
        <v>2.7115197739209007</v>
      </c>
      <c r="I39" s="4">
        <f t="shared" si="4"/>
        <v>65.664603712394808</v>
      </c>
      <c r="J39" s="5">
        <f>0.5*ROUNDUP(I39/30,0)</f>
        <v>1.5</v>
      </c>
      <c r="K39" s="4">
        <f>F39/(J39/60)</f>
        <v>40.17066331734668</v>
      </c>
    </row>
    <row r="40" spans="1:11" x14ac:dyDescent="0.25">
      <c r="A40" s="5">
        <f t="shared" si="5"/>
        <v>87</v>
      </c>
      <c r="B40" s="5">
        <v>791.80329354698199</v>
      </c>
      <c r="C40" s="5">
        <v>48.931192314018702</v>
      </c>
      <c r="D40" s="5">
        <v>249.82472415448601</v>
      </c>
      <c r="E40" s="5">
        <v>15.590262227357099</v>
      </c>
      <c r="F40" s="3">
        <f>(B40+D40)/1000</f>
        <v>1.0416280177014681</v>
      </c>
      <c r="G40" s="4">
        <f>C40+E40</f>
        <v>64.521454541375803</v>
      </c>
      <c r="H40" s="4">
        <f t="shared" si="3"/>
        <v>2.8123956477939642</v>
      </c>
      <c r="I40" s="4">
        <f t="shared" si="4"/>
        <v>67.333850189169766</v>
      </c>
      <c r="J40" s="5">
        <f>0.5*ROUNDUP(I40/30,0)</f>
        <v>1.5</v>
      </c>
      <c r="K40" s="4">
        <f>F40/(J40/60)</f>
        <v>41.665120708058723</v>
      </c>
    </row>
    <row r="41" spans="1:11" x14ac:dyDescent="0.25">
      <c r="A41" s="5">
        <f t="shared" si="5"/>
        <v>88</v>
      </c>
      <c r="B41" s="5">
        <v>819.23231601425505</v>
      </c>
      <c r="C41" s="5">
        <v>50.068625623256402</v>
      </c>
      <c r="D41" s="5">
        <v>258.411547241167</v>
      </c>
      <c r="E41" s="5">
        <v>15.945240262208801</v>
      </c>
      <c r="F41" s="3">
        <f>(B41+D41)/1000</f>
        <v>1.0776438632554219</v>
      </c>
      <c r="G41" s="4">
        <f>C41+E41</f>
        <v>66.013865885465208</v>
      </c>
      <c r="H41" s="4">
        <f t="shared" si="3"/>
        <v>2.9096384307896392</v>
      </c>
      <c r="I41" s="4">
        <f t="shared" si="4"/>
        <v>68.923504316254849</v>
      </c>
      <c r="J41" s="5">
        <f>0.5*ROUNDUP(I41/30,0)</f>
        <v>1.5</v>
      </c>
      <c r="K41" s="4">
        <f>F41/(J41/60)</f>
        <v>43.105754530216878</v>
      </c>
    </row>
    <row r="42" spans="1:11" x14ac:dyDescent="0.25">
      <c r="A42" s="5">
        <f t="shared" si="5"/>
        <v>89</v>
      </c>
      <c r="B42" s="5">
        <v>850.32629308126104</v>
      </c>
      <c r="C42" s="5">
        <v>51.345816050551598</v>
      </c>
      <c r="D42" s="5">
        <v>267.152405608641</v>
      </c>
      <c r="E42" s="5">
        <v>16.298220164764601</v>
      </c>
      <c r="F42" s="3">
        <f>(B42+D42)/1000</f>
        <v>1.1174786986899021</v>
      </c>
      <c r="G42" s="4">
        <f>C42+E42</f>
        <v>67.644036215316191</v>
      </c>
      <c r="H42" s="4">
        <f t="shared" si="3"/>
        <v>3.0171924864627355</v>
      </c>
      <c r="I42" s="4">
        <f t="shared" si="4"/>
        <v>70.661228701778924</v>
      </c>
      <c r="J42" s="5">
        <f>0.5*ROUNDUP(I42/30,0)</f>
        <v>1.5</v>
      </c>
      <c r="K42" s="4">
        <f>F42/(J42/60)</f>
        <v>44.699147947596082</v>
      </c>
    </row>
    <row r="43" spans="1:11" x14ac:dyDescent="0.25">
      <c r="A43" s="5">
        <f t="shared" si="5"/>
        <v>90</v>
      </c>
      <c r="B43" s="5">
        <v>883.17244732532299</v>
      </c>
      <c r="C43" s="5">
        <v>52.679051655874197</v>
      </c>
      <c r="D43" s="5">
        <v>276.10295792609202</v>
      </c>
      <c r="E43" s="5">
        <v>16.657418776899799</v>
      </c>
      <c r="F43" s="3">
        <f>(B43+D43)/1000</f>
        <v>1.1592754052514151</v>
      </c>
      <c r="G43" s="4">
        <f>C43+E43</f>
        <v>69.336470432773993</v>
      </c>
      <c r="H43" s="4">
        <f t="shared" si="3"/>
        <v>3.1300435941788209</v>
      </c>
      <c r="I43" s="4">
        <f t="shared" si="4"/>
        <v>72.466514026952808</v>
      </c>
      <c r="J43" s="5">
        <f>0.5*ROUNDUP(I43/30,0)</f>
        <v>1.5</v>
      </c>
      <c r="K43" s="4">
        <f>F43/(J43/60)</f>
        <v>46.371016210056602</v>
      </c>
    </row>
    <row r="44" spans="1:11" x14ac:dyDescent="0.25">
      <c r="A44" s="5">
        <f t="shared" si="5"/>
        <v>91</v>
      </c>
      <c r="B44" s="5">
        <v>925.78664257664002</v>
      </c>
      <c r="C44" s="5">
        <v>54.405025247275901</v>
      </c>
      <c r="D44" s="5">
        <v>285.25043421540499</v>
      </c>
      <c r="E44" s="5">
        <v>17.022039647124799</v>
      </c>
      <c r="F44" s="3">
        <f>(B44+D44)/1000</f>
        <v>1.2110370767920449</v>
      </c>
      <c r="G44" s="4">
        <f>C44+E44</f>
        <v>71.427064894400701</v>
      </c>
      <c r="H44" s="4">
        <f t="shared" si="3"/>
        <v>3.2698001073385212</v>
      </c>
      <c r="I44" s="4">
        <f t="shared" si="4"/>
        <v>74.696865001739226</v>
      </c>
      <c r="J44" s="5">
        <f>0.5*ROUNDUP(I44/30,0)</f>
        <v>1.5</v>
      </c>
      <c r="K44" s="4">
        <f>F44/(J44/60)</f>
        <v>48.441483071681795</v>
      </c>
    </row>
    <row r="45" spans="1:11" x14ac:dyDescent="0.25">
      <c r="A45" s="5">
        <f t="shared" si="5"/>
        <v>92</v>
      </c>
      <c r="B45" s="5">
        <v>945.73316302697003</v>
      </c>
      <c r="C45" s="5">
        <v>55.1758704309729</v>
      </c>
      <c r="D45" s="5">
        <v>294.591927802707</v>
      </c>
      <c r="E45" s="5">
        <v>17.3893082332504</v>
      </c>
      <c r="F45" s="3">
        <f>(B45+D45)/1000</f>
        <v>1.240325090829677</v>
      </c>
      <c r="G45" s="4">
        <f>C45+E45</f>
        <v>72.565178664223296</v>
      </c>
      <c r="H45" s="4">
        <f t="shared" si="3"/>
        <v>3.3488777452401282</v>
      </c>
      <c r="I45" s="4">
        <f t="shared" si="4"/>
        <v>75.914056409463427</v>
      </c>
      <c r="J45" s="5">
        <f>0.5*ROUNDUP(I45/30,0)</f>
        <v>1.5</v>
      </c>
      <c r="K45" s="4">
        <f>F45/(J45/60)</f>
        <v>49.613003633187077</v>
      </c>
    </row>
    <row r="46" spans="1:11" x14ac:dyDescent="0.25">
      <c r="A46" s="5">
        <f t="shared" si="5"/>
        <v>93</v>
      </c>
      <c r="B46" s="5">
        <v>978.498995054067</v>
      </c>
      <c r="C46" s="5">
        <v>56.462801634995202</v>
      </c>
      <c r="D46" s="5">
        <v>304.13007233339698</v>
      </c>
      <c r="E46" s="5">
        <v>17.759573711623698</v>
      </c>
      <c r="F46" s="3">
        <f>(B46+D46)/1000</f>
        <v>1.2826290673874639</v>
      </c>
      <c r="G46" s="4">
        <f>C46+E46</f>
        <v>74.222375346618904</v>
      </c>
      <c r="H46" s="4">
        <f t="shared" si="3"/>
        <v>3.4630984819461528</v>
      </c>
      <c r="I46" s="4">
        <f t="shared" si="4"/>
        <v>77.685473828565051</v>
      </c>
      <c r="J46" s="5">
        <f>0.5*ROUNDUP(I46/30,0)</f>
        <v>1.5</v>
      </c>
      <c r="K46" s="4">
        <f>F46/(J46/60)</f>
        <v>51.305162695498552</v>
      </c>
    </row>
    <row r="47" spans="1:11" x14ac:dyDescent="0.25">
      <c r="A47" s="5">
        <f t="shared" si="5"/>
        <v>94</v>
      </c>
      <c r="B47" s="5">
        <v>1017.04183911018</v>
      </c>
      <c r="C47" s="5">
        <v>57.960546673429597</v>
      </c>
      <c r="D47" s="5">
        <v>313.86712867363201</v>
      </c>
      <c r="E47" s="5">
        <v>18.135367717552601</v>
      </c>
      <c r="F47" s="3">
        <f>(B47+D47)/1000</f>
        <v>1.330908967783812</v>
      </c>
      <c r="G47" s="4">
        <f>C47+E47</f>
        <v>76.095914390982202</v>
      </c>
      <c r="H47" s="4">
        <f t="shared" si="3"/>
        <v>3.5934542130162925</v>
      </c>
      <c r="I47" s="4">
        <f t="shared" si="4"/>
        <v>79.689368603998489</v>
      </c>
      <c r="J47" s="5">
        <f>0.5*ROUNDUP(I47/30,0)</f>
        <v>1.5</v>
      </c>
      <c r="K47" s="4">
        <f>F47/(J47/60)</f>
        <v>53.236358711352473</v>
      </c>
    </row>
    <row r="48" spans="1:11" x14ac:dyDescent="0.25">
      <c r="A48" s="5">
        <f t="shared" si="5"/>
        <v>95</v>
      </c>
      <c r="B48" s="5">
        <v>1044.32285050921</v>
      </c>
      <c r="C48" s="5">
        <v>59.007700546304697</v>
      </c>
      <c r="D48" s="5">
        <v>323.80408419023598</v>
      </c>
      <c r="E48" s="5">
        <v>18.513870409945099</v>
      </c>
      <c r="F48" s="3">
        <f>(B48+D48)/1000</f>
        <v>1.3681269346994458</v>
      </c>
      <c r="G48" s="4">
        <f>C48+E48</f>
        <v>77.521570956249803</v>
      </c>
      <c r="H48" s="4">
        <f t="shared" si="3"/>
        <v>3.6939427236885036</v>
      </c>
      <c r="I48" s="4">
        <f t="shared" si="4"/>
        <v>81.215513679938311</v>
      </c>
      <c r="J48" s="5">
        <f>0.5*ROUNDUP(I48/30,0)</f>
        <v>1.5</v>
      </c>
      <c r="K48" s="4">
        <f>F48/(J48/60)</f>
        <v>54.725077387977827</v>
      </c>
    </row>
    <row r="49" spans="1:11" x14ac:dyDescent="0.25">
      <c r="A49" s="5">
        <f t="shared" si="5"/>
        <v>96</v>
      </c>
      <c r="B49" s="5">
        <v>1148.64341987686</v>
      </c>
      <c r="C49" s="5">
        <v>62.963519413059103</v>
      </c>
      <c r="D49" s="5">
        <v>333.94271877078597</v>
      </c>
      <c r="E49" s="5">
        <v>18.894778210763501</v>
      </c>
      <c r="F49" s="3">
        <f>(B49+D49)/1000</f>
        <v>1.4825861386476458</v>
      </c>
      <c r="G49" s="4">
        <f>C49+E49</f>
        <v>81.858297623822608</v>
      </c>
      <c r="H49" s="4">
        <f t="shared" si="3"/>
        <v>4.0029825743486436</v>
      </c>
      <c r="I49" s="4">
        <f t="shared" si="4"/>
        <v>85.861280198171258</v>
      </c>
      <c r="J49" s="5">
        <f>0.5*ROUNDUP(I49/30,0)</f>
        <v>1.5</v>
      </c>
      <c r="K49" s="4">
        <f>F49/(J49/60)</f>
        <v>59.303445545905831</v>
      </c>
    </row>
    <row r="50" spans="1:11" x14ac:dyDescent="0.25">
      <c r="A50" s="5">
        <f t="shared" si="5"/>
        <v>97</v>
      </c>
      <c r="B50" s="5">
        <v>1118.6920626517301</v>
      </c>
      <c r="C50" s="5">
        <v>61.823024328044497</v>
      </c>
      <c r="D50" s="5">
        <v>344.285691118042</v>
      </c>
      <c r="E50" s="5">
        <v>19.281939935963599</v>
      </c>
      <c r="F50" s="3">
        <f>(B50+D50)/1000</f>
        <v>1.4629777537697721</v>
      </c>
      <c r="G50" s="4">
        <f>C50+E50</f>
        <v>81.104964264008089</v>
      </c>
      <c r="H50" s="4">
        <f t="shared" si="3"/>
        <v>3.9500399351783848</v>
      </c>
      <c r="I50" s="4">
        <f t="shared" si="4"/>
        <v>85.05500419918647</v>
      </c>
      <c r="J50" s="5">
        <f>0.5*ROUNDUP(I50/30,0)</f>
        <v>1.5</v>
      </c>
      <c r="K50" s="4">
        <f>F50/(J50/60)</f>
        <v>58.51911015079088</v>
      </c>
    </row>
    <row r="51" spans="1:11" x14ac:dyDescent="0.25">
      <c r="A51" s="5">
        <f t="shared" si="5"/>
        <v>98</v>
      </c>
      <c r="B51" s="5">
        <v>1160.6280291954199</v>
      </c>
      <c r="C51" s="5">
        <v>63.385914215107199</v>
      </c>
      <c r="D51" s="5">
        <v>354.83321187879397</v>
      </c>
      <c r="E51" s="5">
        <v>19.671065423179201</v>
      </c>
      <c r="F51" s="3">
        <f>(B51+D51)/1000</f>
        <v>1.5154612410742139</v>
      </c>
      <c r="G51" s="4">
        <f>C51+E51</f>
        <v>83.056979638286407</v>
      </c>
      <c r="H51" s="4">
        <f t="shared" si="3"/>
        <v>4.0917453509003776</v>
      </c>
      <c r="I51" s="4">
        <f t="shared" si="4"/>
        <v>87.148724989186789</v>
      </c>
      <c r="J51" s="5">
        <f>0.5*ROUNDUP(I51/30,0)</f>
        <v>1.5</v>
      </c>
      <c r="K51" s="4">
        <f>F51/(J51/60)</f>
        <v>60.61844964296855</v>
      </c>
    </row>
    <row r="52" spans="1:11" x14ac:dyDescent="0.25">
      <c r="A52" s="5">
        <f t="shared" si="5"/>
        <v>99</v>
      </c>
      <c r="B52" s="5">
        <v>1191.28009205798</v>
      </c>
      <c r="C52" s="5">
        <v>64.515562257917907</v>
      </c>
      <c r="D52" s="5">
        <v>365.58919751334702</v>
      </c>
      <c r="E52" s="5">
        <v>20.064281398470399</v>
      </c>
      <c r="F52" s="3">
        <f>(B52+D52)/1000</f>
        <v>1.556869289571327</v>
      </c>
      <c r="G52" s="4">
        <f>C52+E52</f>
        <v>84.579843656388306</v>
      </c>
      <c r="H52" s="4">
        <f t="shared" si="3"/>
        <v>4.2035470818425829</v>
      </c>
      <c r="I52" s="4">
        <f t="shared" si="4"/>
        <v>88.783390738230892</v>
      </c>
      <c r="J52" s="5">
        <f>0.5*ROUNDUP(I52/30,0)</f>
        <v>1.5</v>
      </c>
      <c r="K52" s="4">
        <f>F52/(J52/60)</f>
        <v>62.274771582853077</v>
      </c>
    </row>
    <row r="53" spans="1:11" x14ac:dyDescent="0.25">
      <c r="A53" s="5">
        <f t="shared" si="5"/>
        <v>100</v>
      </c>
      <c r="B53" s="5">
        <v>1232.6145115470899</v>
      </c>
      <c r="C53" s="5">
        <v>66.025657262620797</v>
      </c>
      <c r="D53" s="5">
        <v>376.58072353886899</v>
      </c>
      <c r="E53" s="5">
        <v>20.464223179683401</v>
      </c>
      <c r="F53" s="3">
        <f>(B53+D53)/1000</f>
        <v>1.6091952350859591</v>
      </c>
      <c r="G53" s="4">
        <f>C53+E53</f>
        <v>86.489880442304198</v>
      </c>
      <c r="H53" s="4">
        <f t="shared" si="3"/>
        <v>4.344827134732089</v>
      </c>
      <c r="I53" s="4">
        <f t="shared" si="4"/>
        <v>90.834707577036284</v>
      </c>
      <c r="J53" s="5">
        <f>0.5*ROUNDUP(I53/30,0)</f>
        <v>2</v>
      </c>
      <c r="K53" s="4">
        <f>F53/(J53/60)</f>
        <v>48.275857052578772</v>
      </c>
    </row>
    <row r="54" spans="1:11" x14ac:dyDescent="0.25">
      <c r="A54" s="5">
        <f t="shared" si="5"/>
        <v>101</v>
      </c>
      <c r="B54" s="5">
        <v>1271.8622931285699</v>
      </c>
      <c r="C54" s="5">
        <v>67.445099042166902</v>
      </c>
      <c r="D54" s="5">
        <v>387.73041007740397</v>
      </c>
      <c r="E54" s="5">
        <v>20.8602266163956</v>
      </c>
      <c r="F54" s="3">
        <f>(B54+D54)/1000</f>
        <v>1.6595927032059741</v>
      </c>
      <c r="G54" s="4">
        <f>C54+E54</f>
        <v>88.305325658562509</v>
      </c>
      <c r="H54" s="4">
        <f t="shared" si="3"/>
        <v>4.4809002986561302</v>
      </c>
      <c r="I54" s="4">
        <f t="shared" si="4"/>
        <v>92.786225957218633</v>
      </c>
      <c r="J54" s="5">
        <f>0.5*ROUNDUP(I54/30,0)</f>
        <v>2</v>
      </c>
      <c r="K54" s="4">
        <f>F54/(J54/60)</f>
        <v>49.787781096179224</v>
      </c>
    </row>
    <row r="55" spans="1:11" x14ac:dyDescent="0.25">
      <c r="A55" s="5">
        <f t="shared" si="5"/>
        <v>102</v>
      </c>
      <c r="B55" s="5">
        <v>1309.92200614691</v>
      </c>
      <c r="C55" s="5">
        <v>68.807592041381099</v>
      </c>
      <c r="D55" s="5">
        <v>399.11341448586199</v>
      </c>
      <c r="E55" s="5">
        <v>21.266261685555399</v>
      </c>
      <c r="F55" s="3">
        <f>(B55+D55)/1000</f>
        <v>1.709035420632772</v>
      </c>
      <c r="G55" s="4">
        <f>C55+E55</f>
        <v>90.073853726936505</v>
      </c>
      <c r="H55" s="4">
        <f t="shared" si="3"/>
        <v>4.614395635708485</v>
      </c>
      <c r="I55" s="4">
        <f t="shared" si="4"/>
        <v>94.688249362644996</v>
      </c>
      <c r="J55" s="5">
        <f>0.5*ROUNDUP(I55/30,0)</f>
        <v>2</v>
      </c>
      <c r="K55" s="4">
        <f>F55/(J55/60)</f>
        <v>51.271062618983159</v>
      </c>
    </row>
    <row r="56" spans="1:11" x14ac:dyDescent="0.25">
      <c r="A56" s="5">
        <f t="shared" si="5"/>
        <v>103</v>
      </c>
      <c r="B56" s="5">
        <v>1353.36269494168</v>
      </c>
      <c r="C56" s="5">
        <v>70.349598350706202</v>
      </c>
      <c r="D56" s="5">
        <v>410.71231818438298</v>
      </c>
      <c r="E56" s="5">
        <v>21.670943414299099</v>
      </c>
      <c r="F56" s="3">
        <f>(B56+D56)/1000</f>
        <v>1.764075013126063</v>
      </c>
      <c r="G56" s="4">
        <f>C56+E56</f>
        <v>92.020541765005305</v>
      </c>
      <c r="H56" s="4">
        <f t="shared" si="3"/>
        <v>4.7630025354403696</v>
      </c>
      <c r="I56" s="4">
        <f t="shared" si="4"/>
        <v>96.783544300445669</v>
      </c>
      <c r="J56" s="5">
        <f>0.5*ROUNDUP(I56/30,0)</f>
        <v>2</v>
      </c>
      <c r="K56" s="4">
        <f>F56/(J56/60)</f>
        <v>52.922250393781887</v>
      </c>
    </row>
    <row r="57" spans="1:11" x14ac:dyDescent="0.25">
      <c r="A57" s="5">
        <f t="shared" si="5"/>
        <v>104</v>
      </c>
      <c r="B57" s="5">
        <v>1395.6855755987699</v>
      </c>
      <c r="C57" s="5">
        <v>71.836538571247104</v>
      </c>
      <c r="D57" s="5">
        <v>422.52872955367599</v>
      </c>
      <c r="E57" s="5">
        <v>22.083833163160801</v>
      </c>
      <c r="F57" s="3">
        <f>(B57+D57)/1000</f>
        <v>1.8182143051524458</v>
      </c>
      <c r="G57" s="4">
        <f>C57+E57</f>
        <v>93.920371734407908</v>
      </c>
      <c r="H57" s="4">
        <f t="shared" si="3"/>
        <v>4.9091786239116031</v>
      </c>
      <c r="I57" s="4">
        <f t="shared" si="4"/>
        <v>98.829550358319509</v>
      </c>
      <c r="J57" s="5">
        <f>0.5*ROUNDUP(I57/30,0)</f>
        <v>2</v>
      </c>
      <c r="K57" s="4">
        <f>F57/(J57/60)</f>
        <v>54.546429154573374</v>
      </c>
    </row>
    <row r="58" spans="1:11" x14ac:dyDescent="0.25">
      <c r="A58" s="5">
        <f t="shared" si="5"/>
        <v>105</v>
      </c>
      <c r="B58" s="5">
        <v>1440.5773027484199</v>
      </c>
      <c r="C58" s="5">
        <v>73.398598706364098</v>
      </c>
      <c r="D58" s="5">
        <v>434.561041517143</v>
      </c>
      <c r="E58" s="5">
        <v>22.499276930487699</v>
      </c>
      <c r="F58" s="3">
        <f>(B58+D58)/1000</f>
        <v>1.8751383442655629</v>
      </c>
      <c r="G58" s="4">
        <f>C58+E58</f>
        <v>95.897875636851794</v>
      </c>
      <c r="H58" s="4">
        <f t="shared" si="3"/>
        <v>5.0628735295170193</v>
      </c>
      <c r="I58" s="4">
        <f t="shared" si="4"/>
        <v>100.96074916636881</v>
      </c>
      <c r="J58" s="5">
        <f>0.5*ROUNDUP(I58/30,0)</f>
        <v>2</v>
      </c>
      <c r="K58" s="4">
        <f>F58/(J58/60)</f>
        <v>56.25415032796689</v>
      </c>
    </row>
    <row r="59" spans="1:11" x14ac:dyDescent="0.25">
      <c r="A59" s="5">
        <f t="shared" si="5"/>
        <v>106</v>
      </c>
      <c r="B59" s="5">
        <v>1490.7642111448499</v>
      </c>
      <c r="C59" s="5">
        <v>75.1268604481822</v>
      </c>
      <c r="D59" s="5">
        <v>446.811734336445</v>
      </c>
      <c r="E59" s="5">
        <v>22.9163104450618</v>
      </c>
      <c r="F59" s="3">
        <f>(B59+D59)/1000</f>
        <v>1.9375759454812949</v>
      </c>
      <c r="G59" s="4">
        <f>C59+E59</f>
        <v>98.043170893243996</v>
      </c>
      <c r="H59" s="4">
        <f t="shared" si="3"/>
        <v>5.2314550527994959</v>
      </c>
      <c r="I59" s="4">
        <f t="shared" si="4"/>
        <v>103.27462594604349</v>
      </c>
      <c r="J59" s="5">
        <f>0.5*ROUNDUP(I59/30,0)</f>
        <v>2</v>
      </c>
      <c r="K59" s="4">
        <f>F59/(J59/60)</f>
        <v>58.127278364438844</v>
      </c>
    </row>
    <row r="60" spans="1:11" x14ac:dyDescent="0.25">
      <c r="A60" s="5">
        <f t="shared" si="5"/>
        <v>107</v>
      </c>
      <c r="B60" s="5">
        <v>1631.37077262255</v>
      </c>
      <c r="C60" s="5">
        <v>79.899999240374498</v>
      </c>
      <c r="D60" s="5">
        <v>459.28316028071998</v>
      </c>
      <c r="E60" s="5">
        <v>23.338226593297701</v>
      </c>
      <c r="F60" s="3">
        <f>(B60+D60)/1000</f>
        <v>2.0906539329032698</v>
      </c>
      <c r="G60" s="4">
        <f>C60+E60</f>
        <v>103.2382258336722</v>
      </c>
      <c r="H60" s="4">
        <f t="shared" si="3"/>
        <v>5.6447656188388287</v>
      </c>
      <c r="I60" s="4">
        <f t="shared" si="4"/>
        <v>108.88299145251104</v>
      </c>
      <c r="J60" s="5">
        <f>0.5*ROUNDUP(I60/30,0)</f>
        <v>2</v>
      </c>
      <c r="K60" s="4">
        <f>F60/(J60/60)</f>
        <v>62.719617987098097</v>
      </c>
    </row>
    <row r="61" spans="1:11" x14ac:dyDescent="0.25">
      <c r="A61" s="5">
        <f t="shared" si="5"/>
        <v>108</v>
      </c>
      <c r="B61" s="5">
        <v>1565.7173466305201</v>
      </c>
      <c r="C61" s="5">
        <v>77.673790886090202</v>
      </c>
      <c r="D61" s="5">
        <v>471.97693619493299</v>
      </c>
      <c r="E61" s="5">
        <v>23.763375218879201</v>
      </c>
      <c r="F61" s="3">
        <f>(B61+D61)/1000</f>
        <v>2.037694282825453</v>
      </c>
      <c r="G61" s="4">
        <f>C61+E61</f>
        <v>101.43716610496941</v>
      </c>
      <c r="H61" s="4">
        <f t="shared" si="3"/>
        <v>5.5017745636287225</v>
      </c>
      <c r="I61" s="4">
        <f t="shared" si="4"/>
        <v>106.93894066859814</v>
      </c>
      <c r="J61" s="5">
        <f>0.5*ROUNDUP(I61/30,0)</f>
        <v>2</v>
      </c>
      <c r="K61" s="4">
        <f>F61/(J61/60)</f>
        <v>61.13082848476359</v>
      </c>
    </row>
    <row r="62" spans="1:11" x14ac:dyDescent="0.25">
      <c r="A62" s="5">
        <f t="shared" si="5"/>
        <v>109</v>
      </c>
      <c r="B62" s="5">
        <v>1627.7037246407899</v>
      </c>
      <c r="C62" s="5">
        <v>79.753986396374501</v>
      </c>
      <c r="D62" s="5">
        <v>484.89422543358398</v>
      </c>
      <c r="E62" s="5">
        <v>24.191780997490302</v>
      </c>
      <c r="F62" s="3">
        <f>(B62+D62)/1000</f>
        <v>2.1125979500743739</v>
      </c>
      <c r="G62" s="4">
        <f>C62+E62</f>
        <v>103.9457673938648</v>
      </c>
      <c r="H62" s="4">
        <f t="shared" si="3"/>
        <v>5.7040144652008102</v>
      </c>
      <c r="I62" s="4">
        <f t="shared" si="4"/>
        <v>109.64978185906561</v>
      </c>
      <c r="J62" s="5">
        <f>0.5*ROUNDUP(I62/30,0)</f>
        <v>2</v>
      </c>
      <c r="K62" s="4">
        <f>F62/(J62/60)</f>
        <v>63.377938502231217</v>
      </c>
    </row>
    <row r="63" spans="1:11" x14ac:dyDescent="0.25">
      <c r="A63" s="5">
        <f t="shared" si="5"/>
        <v>110</v>
      </c>
      <c r="B63" s="5">
        <v>1680.43149820999</v>
      </c>
      <c r="C63" s="5">
        <v>81.505057226600698</v>
      </c>
      <c r="D63" s="5">
        <v>498.037679615044</v>
      </c>
      <c r="E63" s="5">
        <v>24.6238643147089</v>
      </c>
      <c r="F63" s="3">
        <f>(B63+D63)/1000</f>
        <v>2.178469177825034</v>
      </c>
      <c r="G63" s="4">
        <f>C63+E63</f>
        <v>106.12892154130959</v>
      </c>
      <c r="H63" s="4">
        <f t="shared" si="3"/>
        <v>5.8818667801275923</v>
      </c>
      <c r="I63" s="4">
        <f t="shared" si="4"/>
        <v>112.01078832143719</v>
      </c>
      <c r="J63" s="5">
        <f>0.5*ROUNDUP(I63/30,0)</f>
        <v>2</v>
      </c>
      <c r="K63" s="4">
        <f>F63/(J63/60)</f>
        <v>65.354075334751016</v>
      </c>
    </row>
    <row r="64" spans="1:11" x14ac:dyDescent="0.25">
      <c r="A64" s="5">
        <f t="shared" si="5"/>
        <v>111</v>
      </c>
      <c r="B64" s="5">
        <v>1724.9094484966899</v>
      </c>
      <c r="C64" s="5">
        <v>82.967159159882002</v>
      </c>
      <c r="D64" s="5">
        <v>511.41182753736899</v>
      </c>
      <c r="E64" s="5">
        <v>25.0621916225255</v>
      </c>
      <c r="F64" s="3">
        <f>(B64+D64)/1000</f>
        <v>2.2363212760340589</v>
      </c>
      <c r="G64" s="4">
        <f>C64+E64</f>
        <v>108.0293507824075</v>
      </c>
      <c r="H64" s="4">
        <f t="shared" si="3"/>
        <v>6.0380674452919596</v>
      </c>
      <c r="I64" s="4">
        <f t="shared" si="4"/>
        <v>114.06741822769946</v>
      </c>
      <c r="J64" s="5">
        <f>0.5*ROUNDUP(I64/30,0)</f>
        <v>2</v>
      </c>
      <c r="K64" s="4">
        <f>F64/(J64/60)</f>
        <v>67.089638281021763</v>
      </c>
    </row>
    <row r="65" spans="1:11" x14ac:dyDescent="0.25">
      <c r="A65" s="5">
        <f t="shared" si="5"/>
        <v>112</v>
      </c>
      <c r="B65" s="5">
        <v>1777.9820685494601</v>
      </c>
      <c r="C65" s="5">
        <v>84.696715871537805</v>
      </c>
      <c r="D65" s="5">
        <v>525.03996324053105</v>
      </c>
      <c r="E65" s="5">
        <v>25.500649456511599</v>
      </c>
      <c r="F65" s="3">
        <f>(B65+D65)/1000</f>
        <v>2.303022031789991</v>
      </c>
      <c r="G65" s="4">
        <f>C65+E65</f>
        <v>110.1973653280494</v>
      </c>
      <c r="H65" s="4">
        <f t="shared" si="3"/>
        <v>6.2181594858329756</v>
      </c>
      <c r="I65" s="4">
        <f t="shared" si="4"/>
        <v>116.41552481388237</v>
      </c>
      <c r="J65" s="5">
        <f>0.5*ROUNDUP(I65/30,0)</f>
        <v>2</v>
      </c>
      <c r="K65" s="4">
        <f>F65/(J65/60)</f>
        <v>69.090660953699725</v>
      </c>
    </row>
    <row r="66" spans="1:11" x14ac:dyDescent="0.25">
      <c r="A66" s="5">
        <f t="shared" si="5"/>
        <v>113</v>
      </c>
      <c r="B66" s="5">
        <v>1828.2827529164199</v>
      </c>
      <c r="C66" s="5">
        <v>86.323061584274399</v>
      </c>
      <c r="D66" s="5">
        <v>538.82374505853102</v>
      </c>
      <c r="E66" s="5">
        <v>25.938754399785498</v>
      </c>
      <c r="F66" s="3">
        <f>(B66+D66)/1000</f>
        <v>2.3671064979749508</v>
      </c>
      <c r="G66" s="4">
        <f>C66+E66</f>
        <v>112.26181598405989</v>
      </c>
      <c r="H66" s="4">
        <f t="shared" si="3"/>
        <v>6.391187544532368</v>
      </c>
      <c r="I66" s="4">
        <f t="shared" si="4"/>
        <v>118.65300352859227</v>
      </c>
      <c r="J66" s="5">
        <f>0.5*ROUNDUP(I66/30,0)</f>
        <v>2</v>
      </c>
      <c r="K66" s="4">
        <f>F66/(J66/60)</f>
        <v>71.013194939248521</v>
      </c>
    </row>
    <row r="67" spans="1:11" x14ac:dyDescent="0.25">
      <c r="A67" s="5">
        <f t="shared" si="5"/>
        <v>114</v>
      </c>
      <c r="B67" s="5">
        <v>1886.55049993947</v>
      </c>
      <c r="C67" s="5">
        <v>88.188866168818905</v>
      </c>
      <c r="D67" s="5">
        <v>552.90237071978299</v>
      </c>
      <c r="E67" s="5">
        <v>26.387570611103801</v>
      </c>
      <c r="F67" s="3">
        <f>(B67+D67)/1000</f>
        <v>2.4394528706592529</v>
      </c>
      <c r="G67" s="4">
        <f>C67+E67</f>
        <v>114.5764367799227</v>
      </c>
      <c r="H67" s="4">
        <f t="shared" ref="H67:H98" si="6">60*4.5*F67/100</f>
        <v>6.5865227507799826</v>
      </c>
      <c r="I67" s="4">
        <f t="shared" ref="I67:I98" si="7">G67+H67</f>
        <v>121.16295953070268</v>
      </c>
      <c r="J67" s="5">
        <f>0.5*ROUNDUP(I67/30,0)</f>
        <v>2.5</v>
      </c>
      <c r="K67" s="4">
        <f>F67/(J67/60)</f>
        <v>58.546868895822072</v>
      </c>
    </row>
    <row r="68" spans="1:11" x14ac:dyDescent="0.25">
      <c r="A68" s="5">
        <f t="shared" ref="A68:A99" si="8">A67+1</f>
        <v>115</v>
      </c>
      <c r="B68" s="5">
        <v>1950.3669198802399</v>
      </c>
      <c r="C68" s="5">
        <v>90.217480059895706</v>
      </c>
      <c r="D68" s="5">
        <v>567.21828490881103</v>
      </c>
      <c r="E68" s="5">
        <v>26.841449561894802</v>
      </c>
      <c r="F68" s="3">
        <f>(B68+D68)/1000</f>
        <v>2.517585204789051</v>
      </c>
      <c r="G68" s="4">
        <f>C68+E68</f>
        <v>117.05892962179051</v>
      </c>
      <c r="H68" s="4">
        <f t="shared" si="6"/>
        <v>6.797480052930438</v>
      </c>
      <c r="I68" s="4">
        <f t="shared" si="7"/>
        <v>123.85640967472095</v>
      </c>
      <c r="J68" s="5">
        <f>0.5*ROUNDUP(I68/30,0)</f>
        <v>2.5</v>
      </c>
      <c r="K68" s="4">
        <f>F68/(J68/60)</f>
        <v>60.422044914937224</v>
      </c>
    </row>
    <row r="69" spans="1:11" x14ac:dyDescent="0.25">
      <c r="A69" s="5">
        <f t="shared" si="8"/>
        <v>116</v>
      </c>
      <c r="B69" s="5">
        <v>1988.4672660477099</v>
      </c>
      <c r="C69" s="5">
        <v>91.411140445133896</v>
      </c>
      <c r="D69" s="5">
        <v>581.704152563197</v>
      </c>
      <c r="E69" s="5">
        <v>27.2887711347886</v>
      </c>
      <c r="F69" s="3">
        <f>(B69+D69)/1000</f>
        <v>2.570171418610907</v>
      </c>
      <c r="G69" s="4">
        <f>C69+E69</f>
        <v>118.6999115799225</v>
      </c>
      <c r="H69" s="4">
        <f t="shared" si="6"/>
        <v>6.9394628302494494</v>
      </c>
      <c r="I69" s="4">
        <f t="shared" si="7"/>
        <v>125.63937441017195</v>
      </c>
      <c r="J69" s="5">
        <f>0.5*ROUNDUP(I69/30,0)</f>
        <v>2.5</v>
      </c>
      <c r="K69" s="4">
        <f>F69/(J69/60)</f>
        <v>61.684114046661769</v>
      </c>
    </row>
    <row r="70" spans="1:11" x14ac:dyDescent="0.25">
      <c r="A70" s="5">
        <f t="shared" si="8"/>
        <v>117</v>
      </c>
      <c r="B70" s="5">
        <v>2056.4567839244701</v>
      </c>
      <c r="C70" s="5">
        <v>93.534256149078999</v>
      </c>
      <c r="D70" s="5">
        <v>596.45703259420497</v>
      </c>
      <c r="E70" s="5">
        <v>27.746809943905198</v>
      </c>
      <c r="F70" s="3">
        <f>(B70+D70)/1000</f>
        <v>2.6529138165186752</v>
      </c>
      <c r="G70" s="4">
        <f>C70+E70</f>
        <v>121.28106609298419</v>
      </c>
      <c r="H70" s="4">
        <f t="shared" si="6"/>
        <v>7.1628673046004234</v>
      </c>
      <c r="I70" s="4">
        <f t="shared" si="7"/>
        <v>128.4439333975846</v>
      </c>
      <c r="J70" s="5">
        <f>0.5*ROUNDUP(I70/30,0)</f>
        <v>2.5</v>
      </c>
      <c r="K70" s="4">
        <f>F70/(J70/60)</f>
        <v>63.669931596448208</v>
      </c>
    </row>
    <row r="71" spans="1:11" x14ac:dyDescent="0.25">
      <c r="A71" s="5">
        <f t="shared" si="8"/>
        <v>118</v>
      </c>
      <c r="B71" s="5">
        <v>2112.2362809537299</v>
      </c>
      <c r="C71" s="5">
        <v>95.258408712097904</v>
      </c>
      <c r="D71" s="5">
        <v>611.44682408630797</v>
      </c>
      <c r="E71" s="5">
        <v>28.203889748560201</v>
      </c>
      <c r="F71" s="3">
        <f>(B71+D71)/1000</f>
        <v>2.7236831050400379</v>
      </c>
      <c r="G71" s="4">
        <f>C71+E71</f>
        <v>123.4622984606581</v>
      </c>
      <c r="H71" s="4">
        <f t="shared" si="6"/>
        <v>7.353944383608102</v>
      </c>
      <c r="I71" s="4">
        <f t="shared" si="7"/>
        <v>130.81624284426621</v>
      </c>
      <c r="J71" s="5">
        <f>0.5*ROUNDUP(I71/30,0)</f>
        <v>2.5</v>
      </c>
      <c r="K71" s="4">
        <f>F71/(J71/60)</f>
        <v>65.368394520960919</v>
      </c>
    </row>
    <row r="72" spans="1:11" x14ac:dyDescent="0.25">
      <c r="A72" s="5">
        <f t="shared" si="8"/>
        <v>119</v>
      </c>
      <c r="B72" s="5">
        <v>2159.6193466652599</v>
      </c>
      <c r="C72" s="5">
        <v>96.716067139694402</v>
      </c>
      <c r="D72" s="5">
        <v>626.67952971876696</v>
      </c>
      <c r="E72" s="5">
        <v>28.6663434010004</v>
      </c>
      <c r="F72" s="3">
        <f>(B72+D72)/1000</f>
        <v>2.7862988763840266</v>
      </c>
      <c r="G72" s="4">
        <f>C72+E72</f>
        <v>125.38241054069481</v>
      </c>
      <c r="H72" s="4">
        <f t="shared" si="6"/>
        <v>7.5230069662368715</v>
      </c>
      <c r="I72" s="4">
        <f t="shared" si="7"/>
        <v>132.90541750693168</v>
      </c>
      <c r="J72" s="5">
        <f>0.5*ROUNDUP(I72/30,0)</f>
        <v>2.5</v>
      </c>
      <c r="K72" s="4">
        <f>F72/(J72/60)</f>
        <v>66.87117303321665</v>
      </c>
    </row>
    <row r="73" spans="1:11" x14ac:dyDescent="0.25">
      <c r="A73" s="5">
        <f t="shared" si="8"/>
        <v>120</v>
      </c>
      <c r="B73" s="5">
        <v>2229.6966980290899</v>
      </c>
      <c r="C73" s="5">
        <v>98.846536197791494</v>
      </c>
      <c r="D73" s="5">
        <v>642.15893441053299</v>
      </c>
      <c r="E73" s="5">
        <v>29.134542337228002</v>
      </c>
      <c r="F73" s="3">
        <f>(B73+D73)/1000</f>
        <v>2.8718556324396229</v>
      </c>
      <c r="G73" s="4">
        <f>C73+E73</f>
        <v>127.98107853501949</v>
      </c>
      <c r="H73" s="4">
        <f t="shared" si="6"/>
        <v>7.7540102075869823</v>
      </c>
      <c r="I73" s="4">
        <f t="shared" si="7"/>
        <v>135.73508874260648</v>
      </c>
      <c r="J73" s="5">
        <f>0.5*ROUNDUP(I73/30,0)</f>
        <v>2.5</v>
      </c>
      <c r="K73" s="4">
        <f>F73/(J73/60)</f>
        <v>68.924535178550954</v>
      </c>
    </row>
    <row r="74" spans="1:11" x14ac:dyDescent="0.25">
      <c r="A74" s="5">
        <f t="shared" si="8"/>
        <v>121</v>
      </c>
      <c r="B74" s="5">
        <v>2322.4989935358699</v>
      </c>
      <c r="C74" s="5">
        <v>101.639706698599</v>
      </c>
      <c r="D74" s="5">
        <v>657.87009333186904</v>
      </c>
      <c r="E74" s="5">
        <v>29.602360365875001</v>
      </c>
      <c r="F74" s="3">
        <f>(B74+D74)/1000</f>
        <v>2.9803690868677388</v>
      </c>
      <c r="G74" s="4">
        <f>C74+E74</f>
        <v>131.24206706447399</v>
      </c>
      <c r="H74" s="4">
        <f t="shared" si="6"/>
        <v>8.0469965345428935</v>
      </c>
      <c r="I74" s="4">
        <f t="shared" si="7"/>
        <v>139.28906359901688</v>
      </c>
      <c r="J74" s="5">
        <f>0.5*ROUNDUP(I74/30,0)</f>
        <v>2.5</v>
      </c>
      <c r="K74" s="4">
        <f>F74/(J74/60)</f>
        <v>71.528858084825742</v>
      </c>
    </row>
    <row r="75" spans="1:11" x14ac:dyDescent="0.25">
      <c r="A75" s="5">
        <f t="shared" si="8"/>
        <v>122</v>
      </c>
      <c r="B75" s="5">
        <v>2359.7655879092999</v>
      </c>
      <c r="C75" s="5">
        <v>102.754884661868</v>
      </c>
      <c r="D75" s="5">
        <v>673.83484288574004</v>
      </c>
      <c r="E75" s="5">
        <v>30.074365613313802</v>
      </c>
      <c r="F75" s="3">
        <f>(B75+D75)/1000</f>
        <v>3.0336004307950399</v>
      </c>
      <c r="G75" s="4">
        <f>C75+E75</f>
        <v>132.82925027518181</v>
      </c>
      <c r="H75" s="4">
        <f t="shared" si="6"/>
        <v>8.1907211631466073</v>
      </c>
      <c r="I75" s="4">
        <f t="shared" si="7"/>
        <v>141.01997143832841</v>
      </c>
      <c r="J75" s="5">
        <f>0.5*ROUNDUP(I75/30,0)</f>
        <v>2.5</v>
      </c>
      <c r="K75" s="4">
        <f>F75/(J75/60)</f>
        <v>72.806410339080969</v>
      </c>
    </row>
    <row r="76" spans="1:11" x14ac:dyDescent="0.25">
      <c r="A76" s="5">
        <f t="shared" si="8"/>
        <v>123</v>
      </c>
      <c r="B76" s="5">
        <v>2416.7358924531</v>
      </c>
      <c r="C76" s="5">
        <v>104.44531154897101</v>
      </c>
      <c r="D76" s="5">
        <v>690.06351101891801</v>
      </c>
      <c r="E76" s="5">
        <v>30.554768313809699</v>
      </c>
      <c r="F76" s="3">
        <f>(B76+D76)/1000</f>
        <v>3.1067994034720177</v>
      </c>
      <c r="G76" s="4">
        <f>C76+E76</f>
        <v>135.00007986278069</v>
      </c>
      <c r="H76" s="4">
        <f t="shared" si="6"/>
        <v>8.3883583893744476</v>
      </c>
      <c r="I76" s="4">
        <f t="shared" si="7"/>
        <v>143.38843825215514</v>
      </c>
      <c r="J76" s="5">
        <f>0.5*ROUNDUP(I76/30,0)</f>
        <v>2.5</v>
      </c>
      <c r="K76" s="4">
        <f>F76/(J76/60)</f>
        <v>74.563185683328427</v>
      </c>
    </row>
    <row r="77" spans="1:11" x14ac:dyDescent="0.25">
      <c r="A77" s="5">
        <f t="shared" si="8"/>
        <v>124</v>
      </c>
      <c r="B77" s="5">
        <v>2480.9410660475201</v>
      </c>
      <c r="C77" s="5">
        <v>106.341215820237</v>
      </c>
      <c r="D77" s="5">
        <v>706.59250365201103</v>
      </c>
      <c r="E77" s="5">
        <v>31.041860501710602</v>
      </c>
      <c r="F77" s="3">
        <f>(B77+D77)/1000</f>
        <v>3.1875335696995313</v>
      </c>
      <c r="G77" s="4">
        <f>C77+E77</f>
        <v>137.38307632194761</v>
      </c>
      <c r="H77" s="4">
        <f t="shared" si="6"/>
        <v>8.6063406381887333</v>
      </c>
      <c r="I77" s="4">
        <f t="shared" si="7"/>
        <v>145.98941696013634</v>
      </c>
      <c r="J77" s="5">
        <f>0.5*ROUNDUP(I77/30,0)</f>
        <v>2.5</v>
      </c>
      <c r="K77" s="4">
        <f>F77/(J77/60)</f>
        <v>76.500805672788758</v>
      </c>
    </row>
    <row r="78" spans="1:11" x14ac:dyDescent="0.25">
      <c r="A78" s="5">
        <f t="shared" si="8"/>
        <v>125</v>
      </c>
      <c r="B78" s="5">
        <v>2559.0293162879798</v>
      </c>
      <c r="C78" s="5">
        <v>108.61781277412101</v>
      </c>
      <c r="D78" s="5">
        <v>723.16679174974695</v>
      </c>
      <c r="E78" s="5">
        <v>31.5127368574821</v>
      </c>
      <c r="F78" s="3">
        <f>(B78+D78)/1000</f>
        <v>3.2821961080377267</v>
      </c>
      <c r="G78" s="4">
        <f>C78+E78</f>
        <v>140.13054963160312</v>
      </c>
      <c r="H78" s="4">
        <f t="shared" si="6"/>
        <v>8.8619294917018632</v>
      </c>
      <c r="I78" s="4">
        <f t="shared" si="7"/>
        <v>148.99247912330497</v>
      </c>
      <c r="J78" s="5">
        <f>0.5*ROUNDUP(I78/30,0)</f>
        <v>2.5</v>
      </c>
      <c r="K78" s="4">
        <f>F78/(J78/60)</f>
        <v>78.77270659290545</v>
      </c>
    </row>
    <row r="79" spans="1:11" x14ac:dyDescent="0.25">
      <c r="A79" s="5">
        <f t="shared" si="8"/>
        <v>126</v>
      </c>
      <c r="B79" s="5">
        <v>2611.7699423916902</v>
      </c>
      <c r="C79" s="5">
        <v>110.14806081232101</v>
      </c>
      <c r="D79" s="5">
        <v>740.10374627143597</v>
      </c>
      <c r="E79" s="5">
        <v>31.9996278761149</v>
      </c>
      <c r="F79" s="3">
        <f>(B79+D79)/1000</f>
        <v>3.351873688663126</v>
      </c>
      <c r="G79" s="4">
        <f>C79+E79</f>
        <v>142.14768868843589</v>
      </c>
      <c r="H79" s="4">
        <f t="shared" si="6"/>
        <v>9.050058959390439</v>
      </c>
      <c r="I79" s="4">
        <f t="shared" si="7"/>
        <v>151.19774764782633</v>
      </c>
      <c r="J79" s="5">
        <f>0.5*ROUNDUP(I79/30,0)</f>
        <v>3</v>
      </c>
      <c r="K79" s="4">
        <f>F79/(J79/60)</f>
        <v>67.037473773262519</v>
      </c>
    </row>
    <row r="80" spans="1:11" x14ac:dyDescent="0.25">
      <c r="A80" s="5">
        <f t="shared" si="8"/>
        <v>127</v>
      </c>
      <c r="B80" s="5">
        <v>2698.3596898976898</v>
      </c>
      <c r="C80" s="5">
        <v>112.63777802280001</v>
      </c>
      <c r="D80" s="5">
        <v>757.30970485512796</v>
      </c>
      <c r="E80" s="5">
        <v>32.491738709702602</v>
      </c>
      <c r="F80" s="3">
        <f>(B80+D80)/1000</f>
        <v>3.4556693947528179</v>
      </c>
      <c r="G80" s="4">
        <f>C80+E80</f>
        <v>145.12951673250262</v>
      </c>
      <c r="H80" s="4">
        <f t="shared" si="6"/>
        <v>9.3303073658326081</v>
      </c>
      <c r="I80" s="4">
        <f t="shared" si="7"/>
        <v>154.45982409833522</v>
      </c>
      <c r="J80" s="5">
        <f>0.5*ROUNDUP(I80/30,0)</f>
        <v>3</v>
      </c>
      <c r="K80" s="4">
        <f>F80/(J80/60)</f>
        <v>69.113387895056348</v>
      </c>
    </row>
    <row r="81" spans="1:11" x14ac:dyDescent="0.25">
      <c r="A81" s="5">
        <f t="shared" si="8"/>
        <v>128</v>
      </c>
      <c r="B81" s="5">
        <v>2770.7647269070499</v>
      </c>
      <c r="C81" s="5">
        <v>114.702371983883</v>
      </c>
      <c r="D81" s="5">
        <v>774.82125352247601</v>
      </c>
      <c r="E81" s="5">
        <v>32.931243033358797</v>
      </c>
      <c r="F81" s="3">
        <f>(B81+D81)/1000</f>
        <v>3.545585980429526</v>
      </c>
      <c r="G81" s="4">
        <f>C81+E81</f>
        <v>147.63361501724179</v>
      </c>
      <c r="H81" s="4">
        <f t="shared" si="6"/>
        <v>9.5730821471597203</v>
      </c>
      <c r="I81" s="4">
        <f t="shared" si="7"/>
        <v>157.2066971644015</v>
      </c>
      <c r="J81" s="5">
        <f>0.5*ROUNDUP(I81/30,0)</f>
        <v>3</v>
      </c>
      <c r="K81" s="4">
        <f>F81/(J81/60)</f>
        <v>70.911719608590516</v>
      </c>
    </row>
    <row r="82" spans="1:11" x14ac:dyDescent="0.25">
      <c r="A82" s="5">
        <f t="shared" si="8"/>
        <v>129</v>
      </c>
      <c r="B82" s="5">
        <v>2836.7691278693001</v>
      </c>
      <c r="C82" s="5">
        <v>116.570119932095</v>
      </c>
      <c r="D82" s="5">
        <v>792.42891391191995</v>
      </c>
      <c r="E82" s="5">
        <v>33.476547049591701</v>
      </c>
      <c r="F82" s="3">
        <f>(B82+D82)/1000</f>
        <v>3.62919804178122</v>
      </c>
      <c r="G82" s="4">
        <f>C82+E82</f>
        <v>150.04666698168671</v>
      </c>
      <c r="H82" s="4">
        <f t="shared" si="6"/>
        <v>9.7988347128092936</v>
      </c>
      <c r="I82" s="4">
        <f t="shared" si="7"/>
        <v>159.84550169449599</v>
      </c>
      <c r="J82" s="5">
        <f>0.5*ROUNDUP(I82/30,0)</f>
        <v>3</v>
      </c>
      <c r="K82" s="4">
        <f>F82/(J82/60)</f>
        <v>72.583960835624396</v>
      </c>
    </row>
    <row r="83" spans="1:11" x14ac:dyDescent="0.25">
      <c r="A83" s="5">
        <f t="shared" si="8"/>
        <v>130</v>
      </c>
      <c r="B83" s="5">
        <v>2918.9488698963401</v>
      </c>
      <c r="C83" s="5">
        <v>118.878966315759</v>
      </c>
      <c r="D83" s="5">
        <v>810.38640033627701</v>
      </c>
      <c r="E83" s="5">
        <v>33.9768596115888</v>
      </c>
      <c r="F83" s="3">
        <f>(B83+D83)/1000</f>
        <v>3.729335270232617</v>
      </c>
      <c r="G83" s="4">
        <f>C83+E83</f>
        <v>152.85582592734781</v>
      </c>
      <c r="H83" s="4">
        <f t="shared" si="6"/>
        <v>10.069205229628066</v>
      </c>
      <c r="I83" s="4">
        <f t="shared" si="7"/>
        <v>162.92503115697588</v>
      </c>
      <c r="J83" s="5">
        <f>0.5*ROUNDUP(I83/30,0)</f>
        <v>3</v>
      </c>
      <c r="K83" s="4">
        <f>F83/(J83/60)</f>
        <v>74.586705404652335</v>
      </c>
    </row>
    <row r="84" spans="1:11" x14ac:dyDescent="0.25">
      <c r="A84" s="5">
        <f t="shared" si="8"/>
        <v>131</v>
      </c>
      <c r="B84" s="5">
        <v>3035.1695846020898</v>
      </c>
      <c r="C84" s="5">
        <v>122.108871831616</v>
      </c>
      <c r="D84" s="5">
        <v>828.61279001205401</v>
      </c>
      <c r="E84" s="5">
        <v>34.479104845192197</v>
      </c>
      <c r="F84" s="3">
        <f>(B84+D84)/1000</f>
        <v>3.8637823746141438</v>
      </c>
      <c r="G84" s="4">
        <f>C84+E84</f>
        <v>156.58797667680818</v>
      </c>
      <c r="H84" s="4">
        <f t="shared" si="6"/>
        <v>10.432212411458188</v>
      </c>
      <c r="I84" s="4">
        <f t="shared" si="7"/>
        <v>167.02018908826636</v>
      </c>
      <c r="J84" s="5">
        <f>0.5*ROUNDUP(I84/30,0)</f>
        <v>3</v>
      </c>
      <c r="K84" s="4">
        <f>F84/(J84/60)</f>
        <v>77.275647492282872</v>
      </c>
    </row>
    <row r="85" spans="1:11" x14ac:dyDescent="0.25">
      <c r="A85" s="5">
        <f t="shared" si="8"/>
        <v>132</v>
      </c>
      <c r="B85" s="5">
        <v>3070.58802946778</v>
      </c>
      <c r="C85" s="5">
        <v>123.088413662283</v>
      </c>
      <c r="D85" s="5">
        <v>847.36868579939699</v>
      </c>
      <c r="E85" s="5">
        <v>35.005938887147103</v>
      </c>
      <c r="F85" s="3">
        <f>(B85+D85)/1000</f>
        <v>3.9179567152671773</v>
      </c>
      <c r="G85" s="4">
        <f>C85+E85</f>
        <v>158.09435254943011</v>
      </c>
      <c r="H85" s="4">
        <f t="shared" si="6"/>
        <v>10.578483131221379</v>
      </c>
      <c r="I85" s="4">
        <f t="shared" si="7"/>
        <v>168.6728356806515</v>
      </c>
      <c r="J85" s="5">
        <f>0.5*ROUNDUP(I85/30,0)</f>
        <v>3</v>
      </c>
      <c r="K85" s="4">
        <f>F85/(J85/60)</f>
        <v>78.359134305343545</v>
      </c>
    </row>
    <row r="86" spans="1:11" x14ac:dyDescent="0.25">
      <c r="A86" s="5">
        <f t="shared" si="8"/>
        <v>133</v>
      </c>
      <c r="B86" s="5">
        <v>3154.6871780973802</v>
      </c>
      <c r="C86" s="5">
        <v>125.397069362102</v>
      </c>
      <c r="D86" s="5">
        <v>865.98170464147802</v>
      </c>
      <c r="E86" s="5">
        <v>35.506592371697899</v>
      </c>
      <c r="F86" s="3">
        <f>(B86+D86)/1000</f>
        <v>4.0206688827388577</v>
      </c>
      <c r="G86" s="4">
        <f>C86+E86</f>
        <v>160.90366173379991</v>
      </c>
      <c r="H86" s="4">
        <f t="shared" si="6"/>
        <v>10.855805983394916</v>
      </c>
      <c r="I86" s="4">
        <f t="shared" si="7"/>
        <v>171.75946771719481</v>
      </c>
      <c r="J86" s="5">
        <f>0.5*ROUNDUP(I86/30,0)</f>
        <v>3</v>
      </c>
      <c r="K86" s="4">
        <f>F86/(J86/60)</f>
        <v>80.41337765477715</v>
      </c>
    </row>
    <row r="87" spans="1:11" x14ac:dyDescent="0.25">
      <c r="A87" s="5">
        <f t="shared" si="8"/>
        <v>134</v>
      </c>
      <c r="B87" s="5">
        <v>3228.2672850410399</v>
      </c>
      <c r="C87" s="5">
        <v>127.402050965844</v>
      </c>
      <c r="D87" s="5">
        <v>884.87579587876803</v>
      </c>
      <c r="E87" s="5">
        <v>36.0138459472672</v>
      </c>
      <c r="F87" s="3">
        <f>(B87+D87)/1000</f>
        <v>4.1131430809198086</v>
      </c>
      <c r="G87" s="4">
        <f>C87+E87</f>
        <v>163.4158969131112</v>
      </c>
      <c r="H87" s="4">
        <f t="shared" si="6"/>
        <v>11.105486318483484</v>
      </c>
      <c r="I87" s="4">
        <f t="shared" si="7"/>
        <v>174.52138323159468</v>
      </c>
      <c r="J87" s="5">
        <f>0.5*ROUNDUP(I87/30,0)</f>
        <v>3</v>
      </c>
      <c r="K87" s="4">
        <f>F87/(J87/60)</f>
        <v>82.262861618396173</v>
      </c>
    </row>
    <row r="88" spans="1:11" x14ac:dyDescent="0.25">
      <c r="A88" s="5">
        <f t="shared" si="8"/>
        <v>135</v>
      </c>
      <c r="B88" s="5">
        <v>3303.6521857744501</v>
      </c>
      <c r="C88" s="5">
        <v>129.443372592684</v>
      </c>
      <c r="D88" s="5">
        <v>904.08689796437898</v>
      </c>
      <c r="E88" s="5">
        <v>36.529107969618501</v>
      </c>
      <c r="F88" s="3">
        <f>(B88+D88)/1000</f>
        <v>4.2077390837388293</v>
      </c>
      <c r="G88" s="4">
        <f>C88+E88</f>
        <v>165.97248056230251</v>
      </c>
      <c r="H88" s="4">
        <f t="shared" si="6"/>
        <v>11.36089552609484</v>
      </c>
      <c r="I88" s="4">
        <f t="shared" si="7"/>
        <v>177.33337608839736</v>
      </c>
      <c r="J88" s="5">
        <f>0.5*ROUNDUP(I88/30,0)</f>
        <v>3</v>
      </c>
      <c r="K88" s="4">
        <f>F88/(J88/60)</f>
        <v>84.154781674776586</v>
      </c>
    </row>
    <row r="89" spans="1:11" x14ac:dyDescent="0.25">
      <c r="A89" s="5">
        <f t="shared" si="8"/>
        <v>136</v>
      </c>
      <c r="B89" s="5">
        <v>3411.3449358810299</v>
      </c>
      <c r="C89" s="5">
        <v>132.33363872196901</v>
      </c>
      <c r="D89" s="5">
        <v>923.49952638173795</v>
      </c>
      <c r="E89" s="5">
        <v>37.040685253898097</v>
      </c>
      <c r="F89" s="3">
        <f>(B89+D89)/1000</f>
        <v>4.334844462262768</v>
      </c>
      <c r="G89" s="4">
        <f>C89+E89</f>
        <v>169.3743239758671</v>
      </c>
      <c r="H89" s="4">
        <f t="shared" si="6"/>
        <v>11.704080048109475</v>
      </c>
      <c r="I89" s="4">
        <f t="shared" si="7"/>
        <v>181.07840402397659</v>
      </c>
      <c r="J89" s="5">
        <f>0.5*ROUNDUP(I89/30,0)</f>
        <v>3.5</v>
      </c>
      <c r="K89" s="4">
        <f>F89/(J89/60)</f>
        <v>74.311619353076026</v>
      </c>
    </row>
    <row r="90" spans="1:11" x14ac:dyDescent="0.25">
      <c r="A90" s="5">
        <f t="shared" si="8"/>
        <v>137</v>
      </c>
      <c r="B90" s="5">
        <v>3494.1608416672698</v>
      </c>
      <c r="C90" s="5">
        <v>134.539904974509</v>
      </c>
      <c r="D90" s="5">
        <v>943.21838850416998</v>
      </c>
      <c r="E90" s="5">
        <v>37.557578498108299</v>
      </c>
      <c r="F90" s="3">
        <f>(B90+D90)/1000</f>
        <v>4.4373792301714401</v>
      </c>
      <c r="G90" s="4">
        <f>C90+E90</f>
        <v>172.09748347261728</v>
      </c>
      <c r="H90" s="4">
        <f t="shared" si="6"/>
        <v>11.980923921462889</v>
      </c>
      <c r="I90" s="4">
        <f t="shared" si="7"/>
        <v>184.07840739408016</v>
      </c>
      <c r="J90" s="5">
        <f>0.5*ROUNDUP(I90/30,0)</f>
        <v>3.5</v>
      </c>
      <c r="K90" s="4">
        <f>F90/(J90/60)</f>
        <v>76.069358231510407</v>
      </c>
    </row>
    <row r="91" spans="1:11" x14ac:dyDescent="0.25">
      <c r="A91" s="5">
        <f t="shared" si="8"/>
        <v>138</v>
      </c>
      <c r="B91" s="5">
        <v>3617.8065673015999</v>
      </c>
      <c r="C91" s="5">
        <v>137.80663874243899</v>
      </c>
      <c r="D91" s="5">
        <v>963.20662449047597</v>
      </c>
      <c r="E91" s="5">
        <v>38.081950545086599</v>
      </c>
      <c r="F91" s="3">
        <f>(B91+D91)/1000</f>
        <v>4.581013191792076</v>
      </c>
      <c r="G91" s="4">
        <f>C91+E91</f>
        <v>175.88858928752558</v>
      </c>
      <c r="H91" s="4">
        <f t="shared" si="6"/>
        <v>12.368735617838606</v>
      </c>
      <c r="I91" s="4">
        <f t="shared" si="7"/>
        <v>188.25732490536419</v>
      </c>
      <c r="J91" s="5">
        <f>0.5*ROUNDUP(I91/30,0)</f>
        <v>3.5</v>
      </c>
      <c r="K91" s="4">
        <f>F91/(J91/60)</f>
        <v>78.531654716435582</v>
      </c>
    </row>
    <row r="92" spans="1:11" x14ac:dyDescent="0.25">
      <c r="A92" s="5">
        <f t="shared" si="8"/>
        <v>139</v>
      </c>
      <c r="B92" s="5">
        <v>3675.7772935222802</v>
      </c>
      <c r="C92" s="5">
        <v>139.32417541501101</v>
      </c>
      <c r="D92" s="5">
        <v>983.52781868926604</v>
      </c>
      <c r="E92" s="5">
        <v>38.615427260825797</v>
      </c>
      <c r="F92" s="3">
        <f>(B92+D92)/1000</f>
        <v>4.6593051122115465</v>
      </c>
      <c r="G92" s="4">
        <f>C92+E92</f>
        <v>177.9396026758368</v>
      </c>
      <c r="H92" s="4">
        <f t="shared" si="6"/>
        <v>12.580123802971174</v>
      </c>
      <c r="I92" s="4">
        <f t="shared" si="7"/>
        <v>190.51972647880797</v>
      </c>
      <c r="J92" s="5">
        <f>0.5*ROUNDUP(I92/30,0)</f>
        <v>3.5</v>
      </c>
      <c r="K92" s="4">
        <f>F92/(J92/60)</f>
        <v>79.873801923626516</v>
      </c>
    </row>
    <row r="93" spans="1:11" x14ac:dyDescent="0.25">
      <c r="A93" s="5">
        <f t="shared" si="8"/>
        <v>140</v>
      </c>
      <c r="B93" s="5">
        <v>3768.0134876724501</v>
      </c>
      <c r="C93" s="5">
        <v>141.73006142755199</v>
      </c>
      <c r="D93" s="5">
        <v>1003.98630188638</v>
      </c>
      <c r="E93" s="5">
        <v>39.137272671214397</v>
      </c>
      <c r="F93" s="3">
        <f>(B93+D93)/1000</f>
        <v>4.77199978955883</v>
      </c>
      <c r="G93" s="4">
        <f>C93+E93</f>
        <v>180.86733409876638</v>
      </c>
      <c r="H93" s="4">
        <f t="shared" si="6"/>
        <v>12.88439943180884</v>
      </c>
      <c r="I93" s="4">
        <f t="shared" si="7"/>
        <v>193.75173353057522</v>
      </c>
      <c r="J93" s="5">
        <f>0.5*ROUNDUP(I93/30,0)</f>
        <v>3.5</v>
      </c>
      <c r="K93" s="4">
        <f>F93/(J93/60)</f>
        <v>81.805710678151371</v>
      </c>
    </row>
    <row r="94" spans="1:11" x14ac:dyDescent="0.25">
      <c r="A94" s="5">
        <f t="shared" si="8"/>
        <v>141</v>
      </c>
      <c r="B94" s="5">
        <v>3863.2788973187598</v>
      </c>
      <c r="C94" s="5">
        <v>144.19508028240901</v>
      </c>
      <c r="D94" s="5">
        <v>1024.7841642809501</v>
      </c>
      <c r="E94" s="5">
        <v>39.6711462018635</v>
      </c>
      <c r="F94" s="3">
        <f>(B94+D94)/1000</f>
        <v>4.88806306159971</v>
      </c>
      <c r="G94" s="4">
        <f>C94+E94</f>
        <v>183.86622648427252</v>
      </c>
      <c r="H94" s="4">
        <f t="shared" si="6"/>
        <v>13.197770266319218</v>
      </c>
      <c r="I94" s="4">
        <f t="shared" si="7"/>
        <v>197.06399675059174</v>
      </c>
      <c r="J94" s="5">
        <f>0.5*ROUNDUP(I94/30,0)</f>
        <v>3.5</v>
      </c>
      <c r="K94" s="4">
        <f>F94/(J94/60)</f>
        <v>83.795366770280737</v>
      </c>
    </row>
    <row r="95" spans="1:11" x14ac:dyDescent="0.25">
      <c r="A95" s="5">
        <f t="shared" si="8"/>
        <v>142</v>
      </c>
      <c r="B95" s="5">
        <v>3988.0771020203501</v>
      </c>
      <c r="C95" s="5">
        <v>147.40064978733301</v>
      </c>
      <c r="D95" s="5">
        <v>1045.83884842567</v>
      </c>
      <c r="E95" s="5">
        <v>40.2060243961323</v>
      </c>
      <c r="F95" s="3">
        <f>(B95+D95)/1000</f>
        <v>5.03391595044602</v>
      </c>
      <c r="G95" s="4">
        <f>C95+E95</f>
        <v>187.60667418346532</v>
      </c>
      <c r="H95" s="4">
        <f t="shared" si="6"/>
        <v>13.591573066204255</v>
      </c>
      <c r="I95" s="4">
        <f t="shared" si="7"/>
        <v>201.19824724966958</v>
      </c>
      <c r="J95" s="5">
        <f>0.5*ROUNDUP(I95/30,0)</f>
        <v>3.5</v>
      </c>
      <c r="K95" s="4">
        <f>F95/(J95/60)</f>
        <v>86.295702007646057</v>
      </c>
    </row>
    <row r="96" spans="1:11" x14ac:dyDescent="0.25">
      <c r="A96" s="5">
        <f t="shared" si="8"/>
        <v>143</v>
      </c>
      <c r="B96" s="5">
        <v>4082.41501272102</v>
      </c>
      <c r="C96" s="5">
        <v>149.804673156202</v>
      </c>
      <c r="D96" s="5">
        <v>1067.16512056734</v>
      </c>
      <c r="E96" s="5">
        <v>40.742265525901303</v>
      </c>
      <c r="F96" s="3">
        <f>(B96+D96)/1000</f>
        <v>5.1495801332883602</v>
      </c>
      <c r="G96" s="4">
        <f>C96+E96</f>
        <v>190.5469386821033</v>
      </c>
      <c r="H96" s="4">
        <f t="shared" si="6"/>
        <v>13.903866359878572</v>
      </c>
      <c r="I96" s="4">
        <f t="shared" si="7"/>
        <v>204.45080504198188</v>
      </c>
      <c r="J96" s="5">
        <f>0.5*ROUNDUP(I96/30,0)</f>
        <v>3.5</v>
      </c>
      <c r="K96" s="4">
        <f>F96/(J96/60)</f>
        <v>88.278516570657601</v>
      </c>
    </row>
    <row r="97" spans="1:11" x14ac:dyDescent="0.25">
      <c r="A97" s="5">
        <f t="shared" si="8"/>
        <v>144</v>
      </c>
      <c r="B97" s="5">
        <v>4150.4015097628399</v>
      </c>
      <c r="C97" s="5">
        <v>151.523955843952</v>
      </c>
      <c r="D97" s="5">
        <v>1088.73546191215</v>
      </c>
      <c r="E97" s="5">
        <v>41.268007935049603</v>
      </c>
      <c r="F97" s="3">
        <f>(B97+D97)/1000</f>
        <v>5.2391369716749896</v>
      </c>
      <c r="G97" s="4">
        <f>C97+E97</f>
        <v>192.79196377900161</v>
      </c>
      <c r="H97" s="4">
        <f t="shared" si="6"/>
        <v>14.145669823522471</v>
      </c>
      <c r="I97" s="4">
        <f t="shared" si="7"/>
        <v>206.93763360252407</v>
      </c>
      <c r="J97" s="5">
        <f>0.5*ROUNDUP(I97/30,0)</f>
        <v>3.5</v>
      </c>
      <c r="K97" s="4">
        <f>F97/(J97/60)</f>
        <v>89.81377665728553</v>
      </c>
    </row>
    <row r="98" spans="1:11" x14ac:dyDescent="0.25">
      <c r="A98" s="5">
        <f t="shared" si="8"/>
        <v>145</v>
      </c>
      <c r="B98" s="5">
        <v>4264.7366690872896</v>
      </c>
      <c r="C98" s="5">
        <v>154.40246175175901</v>
      </c>
      <c r="D98" s="5">
        <v>1110.6322780062301</v>
      </c>
      <c r="E98" s="5">
        <v>41.829284422185701</v>
      </c>
      <c r="F98" s="3">
        <f>(B98+D98)/1000</f>
        <v>5.37536894709352</v>
      </c>
      <c r="G98" s="4">
        <f>C98+E98</f>
        <v>196.23174617394471</v>
      </c>
      <c r="H98" s="4">
        <f t="shared" si="6"/>
        <v>14.513496157152504</v>
      </c>
      <c r="I98" s="4">
        <f t="shared" si="7"/>
        <v>210.74524233109722</v>
      </c>
      <c r="J98" s="5">
        <f>0.5*ROUNDUP(I98/30,0)</f>
        <v>4</v>
      </c>
      <c r="K98" s="4">
        <f>F98/(J98/60)</f>
        <v>80.6305342064028</v>
      </c>
    </row>
    <row r="99" spans="1:11" x14ac:dyDescent="0.25">
      <c r="A99" s="5">
        <f t="shared" si="8"/>
        <v>146</v>
      </c>
      <c r="B99" s="5">
        <v>4368.7775625353997</v>
      </c>
      <c r="C99" s="5">
        <v>157.00314955851599</v>
      </c>
      <c r="D99" s="5">
        <v>1132.7725142053901</v>
      </c>
      <c r="E99" s="5">
        <v>42.3774218750521</v>
      </c>
      <c r="F99" s="3">
        <f>(B99+D99)/1000</f>
        <v>5.5015500767407906</v>
      </c>
      <c r="G99" s="4">
        <f>C99+E99</f>
        <v>199.38057143356809</v>
      </c>
      <c r="H99" s="4">
        <f t="shared" ref="H99:H113" si="9">60*4.5*F99/100</f>
        <v>14.854185207200135</v>
      </c>
      <c r="I99" s="4">
        <f>G99+H99</f>
        <v>214.23475664076824</v>
      </c>
      <c r="J99" s="5">
        <f>0.5*ROUNDUP(I99/30,0)</f>
        <v>4</v>
      </c>
      <c r="K99" s="4">
        <f>F99/(J99/60)</f>
        <v>82.523251151111864</v>
      </c>
    </row>
    <row r="100" spans="1:11" x14ac:dyDescent="0.25">
      <c r="A100" s="5">
        <f t="shared" ref="A100:A113" si="10">A99+1</f>
        <v>147</v>
      </c>
      <c r="B100" s="5">
        <v>4452.2401064569603</v>
      </c>
      <c r="C100" s="5">
        <v>159.07781006762599</v>
      </c>
      <c r="D100" s="5">
        <v>1155.17681781791</v>
      </c>
      <c r="E100" s="5">
        <v>42.928798030809098</v>
      </c>
      <c r="F100" s="3">
        <f>(B100+D100)/1000</f>
        <v>5.6074169242748706</v>
      </c>
      <c r="G100" s="4">
        <f>C100+E100</f>
        <v>202.00660809843509</v>
      </c>
      <c r="H100" s="4">
        <f t="shared" si="9"/>
        <v>15.140025695542151</v>
      </c>
      <c r="I100" s="4">
        <f>G100+H100</f>
        <v>217.14663379397726</v>
      </c>
      <c r="J100" s="5">
        <f>0.5*ROUNDUP(I100/30,0)</f>
        <v>4</v>
      </c>
      <c r="K100" s="4">
        <f>F100/(J100/60)</f>
        <v>84.111253864123057</v>
      </c>
    </row>
    <row r="101" spans="1:11" x14ac:dyDescent="0.25">
      <c r="A101" s="5">
        <f t="shared" si="10"/>
        <v>148</v>
      </c>
      <c r="B101" s="5">
        <v>4594.0178591562399</v>
      </c>
      <c r="C101" s="5">
        <v>162.57329642029001</v>
      </c>
      <c r="D101" s="5">
        <v>1177.8590344577799</v>
      </c>
      <c r="E101" s="5">
        <v>43.483033913311999</v>
      </c>
      <c r="F101" s="3">
        <f>(B101+D101)/1000</f>
        <v>5.7718768936140199</v>
      </c>
      <c r="G101" s="4">
        <f>C101+E101</f>
        <v>206.05633033360201</v>
      </c>
      <c r="H101" s="4">
        <f t="shared" si="9"/>
        <v>15.584067612757854</v>
      </c>
      <c r="I101" s="4">
        <f>G101+H101</f>
        <v>221.64039794635985</v>
      </c>
      <c r="J101" s="5">
        <f>0.5*ROUNDUP(I101/30,0)</f>
        <v>4</v>
      </c>
      <c r="K101" s="4">
        <f>F101/(J101/60)</f>
        <v>86.578153404210298</v>
      </c>
    </row>
    <row r="102" spans="1:11" x14ac:dyDescent="0.25">
      <c r="A102" s="5">
        <f t="shared" si="10"/>
        <v>149</v>
      </c>
      <c r="B102" s="5">
        <v>4747.0369407723301</v>
      </c>
      <c r="C102" s="5">
        <v>166.312168982711</v>
      </c>
      <c r="D102" s="5">
        <v>1200.81232198679</v>
      </c>
      <c r="E102" s="5">
        <v>44.040030179014501</v>
      </c>
      <c r="F102" s="3">
        <f>(B102+D102)/1000</f>
        <v>5.94784926275912</v>
      </c>
      <c r="G102" s="4">
        <f>C102+E102</f>
        <v>210.35219916172551</v>
      </c>
      <c r="H102" s="4">
        <f t="shared" si="9"/>
        <v>16.059193009449622</v>
      </c>
      <c r="I102" s="4">
        <f>G102+H102</f>
        <v>226.41139217117512</v>
      </c>
      <c r="J102" s="5">
        <f>0.5*ROUNDUP(I102/30,0)</f>
        <v>4</v>
      </c>
      <c r="K102" s="4">
        <f>F102/(J102/60)</f>
        <v>89.217738941386799</v>
      </c>
    </row>
    <row r="103" spans="1:11" x14ac:dyDescent="0.25">
      <c r="A103" s="5">
        <f t="shared" si="10"/>
        <v>150</v>
      </c>
      <c r="B103" s="5">
        <v>4803.7188276610505</v>
      </c>
      <c r="C103" s="5">
        <v>167.693173882217</v>
      </c>
      <c r="D103" s="5">
        <v>1224.04689545171</v>
      </c>
      <c r="E103" s="5">
        <v>44.598668198775002</v>
      </c>
      <c r="F103" s="3">
        <f>(B103+D103)/1000</f>
        <v>6.0277657231127604</v>
      </c>
      <c r="G103" s="4">
        <f>C103+E103</f>
        <v>212.29184208099201</v>
      </c>
      <c r="H103" s="4">
        <f t="shared" si="9"/>
        <v>16.274967452404454</v>
      </c>
      <c r="I103" s="4">
        <f>G103+H103</f>
        <v>228.56680953339645</v>
      </c>
      <c r="J103" s="5">
        <f>0.5*ROUNDUP(I103/30,0)</f>
        <v>4</v>
      </c>
      <c r="K103" s="4">
        <f>F103/(J103/60)</f>
        <v>90.416485846691401</v>
      </c>
    </row>
    <row r="104" spans="1:11" x14ac:dyDescent="0.25">
      <c r="A104" s="5">
        <f t="shared" si="10"/>
        <v>151</v>
      </c>
      <c r="B104" s="5">
        <v>4914.0791071946396</v>
      </c>
      <c r="C104" s="5">
        <v>170.36914831651299</v>
      </c>
      <c r="D104" s="5">
        <v>1247.55595864883</v>
      </c>
      <c r="E104" s="5">
        <v>45.161180945077398</v>
      </c>
      <c r="F104" s="3">
        <f>(B104+D104)/1000</f>
        <v>6.1616350658434698</v>
      </c>
      <c r="G104" s="4">
        <f>C104+E104</f>
        <v>215.5303292615904</v>
      </c>
      <c r="H104" s="4">
        <f t="shared" si="9"/>
        <v>16.636414677777367</v>
      </c>
      <c r="I104" s="4">
        <f>G104+H104</f>
        <v>232.16674393936776</v>
      </c>
      <c r="J104" s="5">
        <f>0.5*ROUNDUP(I104/30,0)</f>
        <v>4</v>
      </c>
      <c r="K104" s="4">
        <f>F104/(J104/60)</f>
        <v>92.424525987652046</v>
      </c>
    </row>
    <row r="105" spans="1:11" x14ac:dyDescent="0.25">
      <c r="A105" s="5">
        <f t="shared" si="10"/>
        <v>152</v>
      </c>
      <c r="B105" s="5">
        <v>5054.0572076039398</v>
      </c>
      <c r="C105" s="5">
        <v>173.72297586352599</v>
      </c>
      <c r="D105" s="5">
        <v>1271.3211919228099</v>
      </c>
      <c r="E105" s="5">
        <v>45.725364546464697</v>
      </c>
      <c r="F105" s="3">
        <f>(B105+D105)/1000</f>
        <v>6.3253783995267492</v>
      </c>
      <c r="G105" s="4">
        <f>C105+E105</f>
        <v>219.44834040999069</v>
      </c>
      <c r="H105" s="4">
        <f t="shared" si="9"/>
        <v>17.078521678722222</v>
      </c>
      <c r="I105" s="4">
        <f>G105+H105</f>
        <v>236.5268620887129</v>
      </c>
      <c r="J105" s="5">
        <f>0.5*ROUNDUP(I105/30,0)</f>
        <v>4</v>
      </c>
      <c r="K105" s="4">
        <f>F105/(J105/60)</f>
        <v>94.880675992901246</v>
      </c>
    </row>
    <row r="106" spans="1:11" x14ac:dyDescent="0.25">
      <c r="A106" s="5">
        <f t="shared" si="10"/>
        <v>153</v>
      </c>
      <c r="B106" s="5">
        <v>5177.0254914572797</v>
      </c>
      <c r="C106" s="5">
        <v>176.65540366623</v>
      </c>
      <c r="D106" s="5">
        <v>1295.32445503394</v>
      </c>
      <c r="E106" s="5">
        <v>46.444437203751903</v>
      </c>
      <c r="F106" s="3">
        <f>(B106+D106)/1000</f>
        <v>6.47234994649122</v>
      </c>
      <c r="G106" s="4">
        <f>C106+E106</f>
        <v>223.0998408699819</v>
      </c>
      <c r="H106" s="4">
        <f t="shared" si="9"/>
        <v>17.475344855526295</v>
      </c>
      <c r="I106" s="4">
        <f>G106+H106</f>
        <v>240.57518572550819</v>
      </c>
      <c r="J106" s="5">
        <f>0.5*ROUNDUP(I106/30,0)</f>
        <v>4.5</v>
      </c>
      <c r="K106" s="4">
        <f>F106/(J106/60)</f>
        <v>86.297999286549597</v>
      </c>
    </row>
    <row r="107" spans="1:11" x14ac:dyDescent="0.25">
      <c r="A107" s="5">
        <f t="shared" si="10"/>
        <v>154</v>
      </c>
      <c r="B107" s="5">
        <v>5302.6245142296602</v>
      </c>
      <c r="C107" s="5">
        <v>179.63074821959501</v>
      </c>
      <c r="D107" s="5">
        <v>1319.70612766612</v>
      </c>
      <c r="E107" s="5">
        <v>46.861925756283398</v>
      </c>
      <c r="F107" s="3">
        <f>(B107+D107)/1000</f>
        <v>6.6223306418957799</v>
      </c>
      <c r="G107" s="4">
        <f>C107+E107</f>
        <v>226.4926739758784</v>
      </c>
      <c r="H107" s="4">
        <f t="shared" si="9"/>
        <v>17.880292733118605</v>
      </c>
      <c r="I107" s="4">
        <f>G107+H107</f>
        <v>244.37296670899701</v>
      </c>
      <c r="J107" s="5">
        <f>0.5*ROUNDUP(I107/30,0)</f>
        <v>4.5</v>
      </c>
      <c r="K107" s="4">
        <f>F107/(J107/60)</f>
        <v>88.29774189194373</v>
      </c>
    </row>
    <row r="108" spans="1:11" x14ac:dyDescent="0.25">
      <c r="A108" s="5">
        <f t="shared" si="10"/>
        <v>155</v>
      </c>
      <c r="B108" s="5">
        <v>5462.1295521232196</v>
      </c>
      <c r="C108" s="5">
        <v>183.38013483567499</v>
      </c>
      <c r="D108" s="5">
        <v>1344.3161199613101</v>
      </c>
      <c r="E108" s="5">
        <v>47.437883596912599</v>
      </c>
      <c r="F108" s="3">
        <f>(B108+D108)/1000</f>
        <v>6.8064456720845303</v>
      </c>
      <c r="G108" s="4">
        <f>C108+E108</f>
        <v>230.81801843258759</v>
      </c>
      <c r="H108" s="4">
        <f t="shared" si="9"/>
        <v>18.377403314628232</v>
      </c>
      <c r="I108" s="4">
        <f>G108+H108</f>
        <v>249.19542174721582</v>
      </c>
      <c r="J108" s="5">
        <f>0.5*ROUNDUP(I108/30,0)</f>
        <v>4.5</v>
      </c>
      <c r="K108" s="4">
        <f>F108/(J108/60)</f>
        <v>90.752608961127081</v>
      </c>
    </row>
    <row r="109" spans="1:11" x14ac:dyDescent="0.25">
      <c r="A109" s="5">
        <f t="shared" si="10"/>
        <v>156</v>
      </c>
      <c r="B109" s="5">
        <v>5621.1441363262702</v>
      </c>
      <c r="C109" s="5">
        <v>187.09533748409501</v>
      </c>
      <c r="D109" s="5">
        <v>1369.20299177584</v>
      </c>
      <c r="E109" s="5">
        <v>48.013344056128602</v>
      </c>
      <c r="F109" s="3">
        <f>(B109+D109)/1000</f>
        <v>6.9903471281021101</v>
      </c>
      <c r="G109" s="4">
        <f>C109+E109</f>
        <v>235.10868154022361</v>
      </c>
      <c r="H109" s="4">
        <f t="shared" si="9"/>
        <v>18.873937245875698</v>
      </c>
      <c r="I109" s="4">
        <f>G109+H109</f>
        <v>253.98261878609932</v>
      </c>
      <c r="J109" s="5">
        <f>0.5*ROUNDUP(I109/30,0)</f>
        <v>4.5</v>
      </c>
      <c r="K109" s="4">
        <f>F109/(J109/60)</f>
        <v>93.204628374694806</v>
      </c>
    </row>
    <row r="110" spans="1:11" x14ac:dyDescent="0.25">
      <c r="A110" s="5">
        <f t="shared" si="10"/>
        <v>157</v>
      </c>
      <c r="B110" s="5">
        <v>5695.1981747404698</v>
      </c>
      <c r="C110" s="5">
        <v>188.81036070668401</v>
      </c>
      <c r="D110" s="5">
        <v>1394.3679234901001</v>
      </c>
      <c r="E110" s="5">
        <v>48.5903325144021</v>
      </c>
      <c r="F110" s="3">
        <f>(B110+D110)/1000</f>
        <v>7.0895660982305699</v>
      </c>
      <c r="G110" s="4">
        <f>C110+E110</f>
        <v>237.4006932210861</v>
      </c>
      <c r="H110" s="4">
        <f t="shared" si="9"/>
        <v>19.141828465222538</v>
      </c>
      <c r="I110" s="4">
        <f>G110+H110</f>
        <v>256.54252168630865</v>
      </c>
      <c r="J110" s="5">
        <f>0.5*ROUNDUP(I110/30,0)</f>
        <v>4.5</v>
      </c>
      <c r="K110" s="4">
        <f>F110/(J110/60)</f>
        <v>94.527547976407604</v>
      </c>
    </row>
    <row r="111" spans="1:11" x14ac:dyDescent="0.25">
      <c r="A111" s="5">
        <f t="shared" si="10"/>
        <v>158</v>
      </c>
      <c r="B111" s="5">
        <v>5858.9121719367204</v>
      </c>
      <c r="C111" s="5">
        <v>192.58611827360099</v>
      </c>
      <c r="D111" s="5">
        <v>1419.90567129447</v>
      </c>
      <c r="E111" s="5">
        <v>49.2459793293282</v>
      </c>
      <c r="F111" s="3">
        <f>(B111+D111)/1000</f>
        <v>7.2788178432311907</v>
      </c>
      <c r="G111" s="4">
        <f>C111+E111</f>
        <v>241.8320976029292</v>
      </c>
      <c r="H111" s="4">
        <f t="shared" si="9"/>
        <v>19.652808176724214</v>
      </c>
      <c r="I111" s="4">
        <f>G111+H111</f>
        <v>261.48490577965339</v>
      </c>
      <c r="J111" s="5">
        <f>0.5*ROUNDUP(I111/30,0)</f>
        <v>4.5</v>
      </c>
      <c r="K111" s="4">
        <f>F111/(J111/60)</f>
        <v>97.050904576415874</v>
      </c>
    </row>
    <row r="112" spans="1:11" x14ac:dyDescent="0.25">
      <c r="A112" s="5">
        <f t="shared" si="10"/>
        <v>159</v>
      </c>
      <c r="B112" s="5">
        <v>5972.3937797341296</v>
      </c>
      <c r="C112" s="5">
        <v>195.18962720494099</v>
      </c>
      <c r="D112" s="5">
        <v>1445.5111783918301</v>
      </c>
      <c r="E112" s="5">
        <v>49.726581025169203</v>
      </c>
      <c r="F112" s="3">
        <f>(B112+D112)/1000</f>
        <v>7.41790495812596</v>
      </c>
      <c r="G112" s="4">
        <f>C112+E112</f>
        <v>244.91620823011019</v>
      </c>
      <c r="H112" s="4">
        <f t="shared" si="9"/>
        <v>20.02834338694009</v>
      </c>
      <c r="I112" s="4">
        <f>G112+H112</f>
        <v>264.94455161705025</v>
      </c>
      <c r="J112" s="5">
        <f>0.5*ROUNDUP(I112/30,0)</f>
        <v>4.5</v>
      </c>
      <c r="K112" s="4">
        <f>F112/(J112/60)</f>
        <v>98.905399441679464</v>
      </c>
    </row>
    <row r="113" spans="1:15" x14ac:dyDescent="0.25">
      <c r="A113" s="5">
        <f t="shared" si="10"/>
        <v>160</v>
      </c>
      <c r="B113" s="5">
        <v>6105.3520336585798</v>
      </c>
      <c r="C113" s="5">
        <v>198.22149341362501</v>
      </c>
      <c r="D113" s="5">
        <v>1471.54975007248</v>
      </c>
      <c r="E113" s="5">
        <v>50.343596322558398</v>
      </c>
      <c r="F113" s="3">
        <f>(B113+D113)/1000</f>
        <v>7.5769017837310599</v>
      </c>
      <c r="G113" s="4">
        <f>C113+E113</f>
        <v>248.56508973618341</v>
      </c>
      <c r="H113" s="4">
        <f t="shared" si="9"/>
        <v>20.457634816073863</v>
      </c>
      <c r="I113" s="4">
        <f>G113+H113</f>
        <v>269.02272455225727</v>
      </c>
      <c r="J113" s="5">
        <f>0.5*ROUNDUP(I113/30,0)</f>
        <v>4.5</v>
      </c>
      <c r="K113" s="4">
        <f>F113/(J113/60)</f>
        <v>101.02535711641414</v>
      </c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5" x14ac:dyDescent="0.25">
      <c r="A118" s="5"/>
      <c r="B118" s="3"/>
      <c r="C118" s="4"/>
      <c r="D118" s="4"/>
      <c r="E118" s="4"/>
      <c r="G118" s="4"/>
      <c r="H118" s="4"/>
      <c r="I118" s="5"/>
      <c r="J118" s="4"/>
    </row>
    <row r="120" spans="1:15" x14ac:dyDescent="0.25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spans="1:15" x14ac:dyDescent="0.25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spans="1:15" x14ac:dyDescent="0.25">
      <c r="A122" s="5">
        <v>10</v>
      </c>
      <c r="B122" s="5">
        <v>160</v>
      </c>
      <c r="C122" s="7">
        <f>VLOOKUP($B$122,$A$2:$E$113,COLUMN(B121))</f>
        <v>6105.3520336585798</v>
      </c>
      <c r="D122" s="7">
        <f t="shared" ref="D122:F122" si="11">VLOOKUP($B$122,$A$2:$E$113,COLUMN(C121))</f>
        <v>198.22149341362501</v>
      </c>
      <c r="E122" s="7">
        <f t="shared" si="11"/>
        <v>1471.54975007248</v>
      </c>
      <c r="F122" s="7">
        <f t="shared" si="11"/>
        <v>50.343596322558398</v>
      </c>
      <c r="G122" s="9">
        <f>(C122+E122)/1000</f>
        <v>7.5769017837310599</v>
      </c>
      <c r="H122" s="8">
        <f>D122+F122</f>
        <v>248.56508973618341</v>
      </c>
      <c r="I122" s="9">
        <f>A122-G122</f>
        <v>2.4230982162689401</v>
      </c>
      <c r="J122" s="8">
        <f>3600*I122/B122</f>
        <v>54.519709866051151</v>
      </c>
      <c r="K122" s="8">
        <f>H122+J122</f>
        <v>303.08479960223457</v>
      </c>
      <c r="L122" s="5">
        <v>4.5</v>
      </c>
      <c r="M122" s="8">
        <f>60*L122*A122/100</f>
        <v>27</v>
      </c>
      <c r="N122" s="7">
        <f>K122+M122</f>
        <v>330.08479960223457</v>
      </c>
      <c r="O122" s="8">
        <f>3600*A122/N122</f>
        <v>109.06288336627874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zoomScaleNormal="100" workbookViewId="0">
      <pane ySplit="2" topLeftCell="A96" activePane="bottomLeft" state="frozen"/>
      <selection pane="bottomLeft" activeCell="B123" sqref="B123"/>
    </sheetView>
  </sheetViews>
  <sheetFormatPr baseColWidth="10" defaultColWidth="11.5703125" defaultRowHeight="15" x14ac:dyDescent="0.25"/>
  <cols>
    <col min="1" max="1" width="6.28515625" bestFit="1" customWidth="1"/>
    <col min="2" max="2" width="12" bestFit="1" customWidth="1"/>
    <col min="3" max="3" width="10" bestFit="1" customWidth="1"/>
    <col min="4" max="4" width="11" bestFit="1" customWidth="1"/>
    <col min="5" max="5" width="9" bestFit="1" customWidth="1"/>
    <col min="6" max="6" width="6.5703125" style="5" bestFit="1" customWidth="1"/>
    <col min="7" max="7" width="11.85546875" bestFit="1" customWidth="1"/>
    <col min="8" max="8" width="11.42578125" bestFit="1" customWidth="1"/>
    <col min="9" max="9" width="10.7109375" bestFit="1" customWidth="1"/>
    <col min="11" max="11" width="13.85546875" style="5" bestFit="1" customWidth="1"/>
    <col min="12" max="12" width="11.85546875" bestFit="1" customWidth="1"/>
    <col min="13" max="13" width="6.5703125" bestFit="1" customWidth="1"/>
    <col min="14" max="14" width="10.7109375" bestFit="1" customWidth="1"/>
    <col min="15" max="15" width="13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spans="1:11" x14ac:dyDescent="0.25">
      <c r="A3" s="5">
        <v>50</v>
      </c>
      <c r="B3" s="5">
        <v>246.63532000000001</v>
      </c>
      <c r="C3" s="5">
        <v>26.25441</v>
      </c>
      <c r="D3" s="5">
        <v>69.660259999999994</v>
      </c>
      <c r="E3" s="5">
        <v>7.5657500000000004</v>
      </c>
      <c r="F3" s="3">
        <f>(B3+D3)/1000</f>
        <v>0.31629557999999997</v>
      </c>
      <c r="G3" s="4">
        <f>C3+E3</f>
        <v>33.820160000000001</v>
      </c>
      <c r="H3" s="4">
        <f t="shared" ref="H3:H34" si="0">60*4.5*F3/100</f>
        <v>0.85399806599999994</v>
      </c>
      <c r="I3" s="4">
        <f t="shared" ref="I3:I34" si="1">G3+H3</f>
        <v>34.674158066000004</v>
      </c>
      <c r="J3" s="5">
        <f>0.5*ROUNDUP(I3/30,0)</f>
        <v>1</v>
      </c>
      <c r="K3" s="4">
        <f>F3/(J3/60)</f>
        <v>18.977734799999997</v>
      </c>
    </row>
    <row r="4" spans="1:11" x14ac:dyDescent="0.25">
      <c r="A4" s="5">
        <f t="shared" ref="A4:A35" si="2">A3+1</f>
        <v>51</v>
      </c>
      <c r="B4" s="5">
        <v>258.86092000000002</v>
      </c>
      <c r="C4" s="5">
        <v>27.121200000000002</v>
      </c>
      <c r="D4" s="5">
        <v>73.881540000000001</v>
      </c>
      <c r="E4" s="5">
        <v>7.8624099999999997</v>
      </c>
      <c r="F4" s="3">
        <f>(B4+D4)/1000</f>
        <v>0.33274246000000007</v>
      </c>
      <c r="G4" s="4">
        <f>C4+E4</f>
        <v>34.983609999999999</v>
      </c>
      <c r="H4" s="4">
        <f t="shared" si="0"/>
        <v>0.89840464200000014</v>
      </c>
      <c r="I4" s="4">
        <f t="shared" si="1"/>
        <v>35.882014642000001</v>
      </c>
      <c r="J4" s="5">
        <f>0.5*ROUNDUP(I4/30,0)</f>
        <v>1</v>
      </c>
      <c r="K4" s="4">
        <f>F4/(J4/60)</f>
        <v>19.964547600000003</v>
      </c>
    </row>
    <row r="5" spans="1:11" x14ac:dyDescent="0.25">
      <c r="A5" s="5">
        <f t="shared" si="2"/>
        <v>52</v>
      </c>
      <c r="B5" s="5">
        <v>270.52962000000002</v>
      </c>
      <c r="C5" s="5">
        <v>27.936800000000002</v>
      </c>
      <c r="D5" s="5">
        <v>78.271910000000005</v>
      </c>
      <c r="E5" s="5">
        <v>8.1730400000000003</v>
      </c>
      <c r="F5" s="3">
        <f>(B5+D5)/1000</f>
        <v>0.34880153000000003</v>
      </c>
      <c r="G5" s="4">
        <f>C5+E5</f>
        <v>36.109840000000005</v>
      </c>
      <c r="H5" s="4">
        <f t="shared" si="0"/>
        <v>0.941764131</v>
      </c>
      <c r="I5" s="4">
        <f t="shared" si="1"/>
        <v>37.051604131000005</v>
      </c>
      <c r="J5" s="5">
        <f>0.5*ROUNDUP(I5/30,0)</f>
        <v>1</v>
      </c>
      <c r="K5" s="4">
        <f>F5/(J5/60)</f>
        <v>20.928091800000001</v>
      </c>
    </row>
    <row r="6" spans="1:11" x14ac:dyDescent="0.25">
      <c r="A6" s="5">
        <f t="shared" si="2"/>
        <v>53</v>
      </c>
      <c r="B6" s="5">
        <v>293.13636000000002</v>
      </c>
      <c r="C6" s="5">
        <v>29.4925</v>
      </c>
      <c r="D6" s="5">
        <v>82.831249999999997</v>
      </c>
      <c r="E6" s="5">
        <v>8.4853500000000004</v>
      </c>
      <c r="F6" s="3">
        <f>(B6+D6)/1000</f>
        <v>0.37596761000000006</v>
      </c>
      <c r="G6" s="4">
        <f>C6+E6</f>
        <v>37.977850000000004</v>
      </c>
      <c r="H6" s="4">
        <f t="shared" si="0"/>
        <v>1.0151125470000002</v>
      </c>
      <c r="I6" s="4">
        <f t="shared" si="1"/>
        <v>38.992962547000005</v>
      </c>
      <c r="J6" s="5">
        <f>0.5*ROUNDUP(I6/30,0)</f>
        <v>1</v>
      </c>
      <c r="K6" s="4">
        <f>F6/(J6/60)</f>
        <v>22.558056600000004</v>
      </c>
    </row>
    <row r="7" spans="1:11" x14ac:dyDescent="0.25">
      <c r="A7" s="5">
        <f t="shared" si="2"/>
        <v>54</v>
      </c>
      <c r="B7" s="5">
        <v>304.22089999999997</v>
      </c>
      <c r="C7" s="5">
        <v>30.235040000000001</v>
      </c>
      <c r="D7" s="5">
        <v>87.579099999999997</v>
      </c>
      <c r="E7" s="5">
        <v>8.8081099999999992</v>
      </c>
      <c r="F7" s="3">
        <f>(B7+D7)/1000</f>
        <v>0.39179999999999998</v>
      </c>
      <c r="G7" s="4">
        <f>C7+E7</f>
        <v>39.043149999999997</v>
      </c>
      <c r="H7" s="4">
        <f t="shared" si="0"/>
        <v>1.05786</v>
      </c>
      <c r="I7" s="4">
        <f t="shared" si="1"/>
        <v>40.101009999999995</v>
      </c>
      <c r="J7" s="5">
        <f>0.5*ROUNDUP(I7/30,0)</f>
        <v>1</v>
      </c>
      <c r="K7" s="4">
        <f>F7/(J7/60)</f>
        <v>23.507999999999999</v>
      </c>
    </row>
    <row r="8" spans="1:11" x14ac:dyDescent="0.25">
      <c r="A8" s="5">
        <f t="shared" si="2"/>
        <v>55</v>
      </c>
      <c r="B8" s="5">
        <v>321.49632000000003</v>
      </c>
      <c r="C8" s="5">
        <v>31.380690000000001</v>
      </c>
      <c r="D8" s="5">
        <v>92.470569999999995</v>
      </c>
      <c r="E8" s="5">
        <v>9.1295900000000003</v>
      </c>
      <c r="F8" s="3">
        <f>(B8+D8)/1000</f>
        <v>0.41396689000000003</v>
      </c>
      <c r="G8" s="4">
        <f>C8+E8</f>
        <v>40.510280000000002</v>
      </c>
      <c r="H8" s="4">
        <f t="shared" si="0"/>
        <v>1.1177106029999999</v>
      </c>
      <c r="I8" s="4">
        <f t="shared" si="1"/>
        <v>41.627990603000001</v>
      </c>
      <c r="J8" s="5">
        <f>0.5*ROUNDUP(I8/30,0)</f>
        <v>1</v>
      </c>
      <c r="K8" s="4">
        <f>F8/(J8/60)</f>
        <v>24.838013400000001</v>
      </c>
    </row>
    <row r="9" spans="1:11" x14ac:dyDescent="0.25">
      <c r="A9" s="5">
        <f t="shared" si="2"/>
        <v>56</v>
      </c>
      <c r="B9" s="5">
        <v>359.29336999999998</v>
      </c>
      <c r="C9" s="5">
        <v>33.869079999999997</v>
      </c>
      <c r="D9" s="5">
        <v>97.543239999999997</v>
      </c>
      <c r="E9" s="5">
        <v>9.4571400000000008</v>
      </c>
      <c r="F9" s="3">
        <f>(B9+D9)/1000</f>
        <v>0.45683660999999998</v>
      </c>
      <c r="G9" s="4">
        <f>C9+E9</f>
        <v>43.326219999999999</v>
      </c>
      <c r="H9" s="4">
        <f t="shared" si="0"/>
        <v>1.2334588470000001</v>
      </c>
      <c r="I9" s="4">
        <f t="shared" si="1"/>
        <v>44.559678847000001</v>
      </c>
      <c r="J9" s="5">
        <f>0.5*ROUNDUP(I9/30,0)</f>
        <v>1</v>
      </c>
      <c r="K9" s="4">
        <f>F9/(J9/60)</f>
        <v>27.410196599999999</v>
      </c>
    </row>
    <row r="10" spans="1:11" x14ac:dyDescent="0.25">
      <c r="A10" s="5">
        <f t="shared" si="2"/>
        <v>57</v>
      </c>
      <c r="B10" s="5">
        <v>358.24673000000001</v>
      </c>
      <c r="C10" s="5">
        <v>33.755299999999998</v>
      </c>
      <c r="D10" s="5">
        <v>102.80141999999999</v>
      </c>
      <c r="E10" s="5">
        <v>9.7932199999999998</v>
      </c>
      <c r="F10" s="3">
        <f>(B10+D10)/1000</f>
        <v>0.46104815000000005</v>
      </c>
      <c r="G10" s="4">
        <f>C10+E10</f>
        <v>43.548519999999996</v>
      </c>
      <c r="H10" s="4">
        <f t="shared" si="0"/>
        <v>1.2448300050000001</v>
      </c>
      <c r="I10" s="4">
        <f t="shared" si="1"/>
        <v>44.793350004999994</v>
      </c>
      <c r="J10" s="5">
        <f>0.5*ROUNDUP(I10/30,0)</f>
        <v>1</v>
      </c>
      <c r="K10" s="4">
        <f>F10/(J10/60)</f>
        <v>27.662889000000003</v>
      </c>
    </row>
    <row r="11" spans="1:11" x14ac:dyDescent="0.25">
      <c r="A11" s="5">
        <f t="shared" si="2"/>
        <v>58</v>
      </c>
      <c r="B11" s="5">
        <v>374.83305999999999</v>
      </c>
      <c r="C11" s="5">
        <v>34.800429999999999</v>
      </c>
      <c r="D11" s="5">
        <v>108.2435</v>
      </c>
      <c r="E11" s="5">
        <v>10.13275</v>
      </c>
      <c r="F11" s="3">
        <f>(B11+D11)/1000</f>
        <v>0.48307655999999999</v>
      </c>
      <c r="G11" s="4">
        <f>C11+E11</f>
        <v>44.93318</v>
      </c>
      <c r="H11" s="4">
        <f t="shared" si="0"/>
        <v>1.304306712</v>
      </c>
      <c r="I11" s="4">
        <f t="shared" si="1"/>
        <v>46.237486711999999</v>
      </c>
      <c r="J11" s="5">
        <f>0.5*ROUNDUP(I11/30,0)</f>
        <v>1</v>
      </c>
      <c r="K11" s="4">
        <f>F11/(J11/60)</f>
        <v>28.9845936</v>
      </c>
    </row>
    <row r="12" spans="1:11" x14ac:dyDescent="0.25">
      <c r="A12" s="5">
        <f t="shared" si="2"/>
        <v>59</v>
      </c>
      <c r="B12" s="5">
        <v>400.86273999999997</v>
      </c>
      <c r="C12" s="5">
        <v>36.41498</v>
      </c>
      <c r="D12" s="5">
        <v>113.87372999999999</v>
      </c>
      <c r="E12" s="5">
        <v>10.479789999999999</v>
      </c>
      <c r="F12" s="3">
        <f>(B12+D12)/1000</f>
        <v>0.51473646999999989</v>
      </c>
      <c r="G12" s="4">
        <f>C12+E12</f>
        <v>46.894770000000001</v>
      </c>
      <c r="H12" s="4">
        <f t="shared" si="0"/>
        <v>1.3897884689999997</v>
      </c>
      <c r="I12" s="4">
        <f t="shared" si="1"/>
        <v>48.284558469000004</v>
      </c>
      <c r="J12" s="5">
        <f>0.5*ROUNDUP(I12/30,0)</f>
        <v>1</v>
      </c>
      <c r="K12" s="4">
        <f>F12/(J12/60)</f>
        <v>30.884188199999993</v>
      </c>
    </row>
    <row r="13" spans="1:11" x14ac:dyDescent="0.25">
      <c r="A13" s="5">
        <f t="shared" si="2"/>
        <v>60</v>
      </c>
      <c r="B13" s="5">
        <v>417.74025999999998</v>
      </c>
      <c r="C13" s="5">
        <v>37.441850000000002</v>
      </c>
      <c r="D13" s="5">
        <v>119.69266</v>
      </c>
      <c r="E13" s="5">
        <v>10.831329999999999</v>
      </c>
      <c r="F13" s="3">
        <f>(B13+D13)/1000</f>
        <v>0.53743291999999998</v>
      </c>
      <c r="G13" s="4">
        <f>C13+E13</f>
        <v>48.273180000000004</v>
      </c>
      <c r="H13" s="4">
        <f t="shared" si="0"/>
        <v>1.4510688840000001</v>
      </c>
      <c r="I13" s="4">
        <f t="shared" si="1"/>
        <v>49.724248884000005</v>
      </c>
      <c r="J13" s="5">
        <f>0.5*ROUNDUP(I13/30,0)</f>
        <v>1</v>
      </c>
      <c r="K13" s="4">
        <f>F13/(J13/60)</f>
        <v>32.245975199999997</v>
      </c>
    </row>
    <row r="14" spans="1:11" x14ac:dyDescent="0.25">
      <c r="A14" s="5">
        <f t="shared" si="2"/>
        <v>61</v>
      </c>
      <c r="B14" s="5">
        <v>448.69801000000001</v>
      </c>
      <c r="C14" s="5">
        <v>39.296219999999998</v>
      </c>
      <c r="D14" s="5">
        <v>125.70247999999999</v>
      </c>
      <c r="E14" s="5">
        <v>11.185700000000001</v>
      </c>
      <c r="F14" s="3">
        <f>(B14+D14)/1000</f>
        <v>0.57440049000000004</v>
      </c>
      <c r="G14" s="4">
        <f>C14+E14</f>
        <v>50.481920000000002</v>
      </c>
      <c r="H14" s="4">
        <f t="shared" si="0"/>
        <v>1.550881323</v>
      </c>
      <c r="I14" s="4">
        <f t="shared" si="1"/>
        <v>52.032801323000001</v>
      </c>
      <c r="J14" s="5">
        <f>0.5*ROUNDUP(I14/30,0)</f>
        <v>1</v>
      </c>
      <c r="K14" s="4">
        <f>F14/(J14/60)</f>
        <v>34.464029400000001</v>
      </c>
    </row>
    <row r="15" spans="1:11" x14ac:dyDescent="0.25">
      <c r="A15" s="5">
        <f t="shared" si="2"/>
        <v>62</v>
      </c>
      <c r="B15" s="5">
        <v>463.00871999999998</v>
      </c>
      <c r="C15" s="5">
        <v>40.134540000000001</v>
      </c>
      <c r="D15" s="5">
        <v>131.91225</v>
      </c>
      <c r="E15" s="5">
        <v>11.553520000000001</v>
      </c>
      <c r="F15" s="3">
        <f>(B15+D15)/1000</f>
        <v>0.59492096999999999</v>
      </c>
      <c r="G15" s="4">
        <f>C15+E15</f>
        <v>51.68806</v>
      </c>
      <c r="H15" s="4">
        <f t="shared" si="0"/>
        <v>1.606286619</v>
      </c>
      <c r="I15" s="4">
        <f t="shared" si="1"/>
        <v>53.294346619000002</v>
      </c>
      <c r="J15" s="5">
        <f>0.5*ROUNDUP(I15/30,0)</f>
        <v>1</v>
      </c>
      <c r="K15" s="4">
        <f>F15/(J15/60)</f>
        <v>35.695258199999998</v>
      </c>
    </row>
    <row r="16" spans="1:11" x14ac:dyDescent="0.25">
      <c r="A16" s="5">
        <f t="shared" si="2"/>
        <v>63</v>
      </c>
      <c r="B16" s="5">
        <v>484.98151000000001</v>
      </c>
      <c r="C16" s="5">
        <v>41.409950000000002</v>
      </c>
      <c r="D16" s="5">
        <v>138.31782000000001</v>
      </c>
      <c r="E16" s="5">
        <v>11.921609999999999</v>
      </c>
      <c r="F16" s="3">
        <f>(B16+D16)/1000</f>
        <v>0.62329933000000004</v>
      </c>
      <c r="G16" s="4">
        <f>C16+E16</f>
        <v>53.331560000000003</v>
      </c>
      <c r="H16" s="4">
        <f t="shared" si="0"/>
        <v>1.6829081910000001</v>
      </c>
      <c r="I16" s="4">
        <f t="shared" si="1"/>
        <v>55.014468191000006</v>
      </c>
      <c r="J16" s="5">
        <f>0.5*ROUNDUP(I16/30,0)</f>
        <v>1</v>
      </c>
      <c r="K16" s="4">
        <f>F16/(J16/60)</f>
        <v>37.397959800000002</v>
      </c>
    </row>
    <row r="17" spans="1:11" x14ac:dyDescent="0.25">
      <c r="A17" s="5">
        <f t="shared" si="2"/>
        <v>64</v>
      </c>
      <c r="B17" s="5">
        <v>517.84409000000005</v>
      </c>
      <c r="C17" s="5">
        <v>43.287599999999998</v>
      </c>
      <c r="D17" s="5">
        <v>144.92171999999999</v>
      </c>
      <c r="E17" s="5">
        <v>12.29547</v>
      </c>
      <c r="F17" s="3">
        <f>(B17+D17)/1000</f>
        <v>0.66276581000000012</v>
      </c>
      <c r="G17" s="4">
        <f>C17+E17</f>
        <v>55.583069999999999</v>
      </c>
      <c r="H17" s="4">
        <f t="shared" si="0"/>
        <v>1.7894676870000004</v>
      </c>
      <c r="I17" s="4">
        <f t="shared" si="1"/>
        <v>57.372537686999998</v>
      </c>
      <c r="J17" s="5">
        <f>0.5*ROUNDUP(I17/30,0)</f>
        <v>1</v>
      </c>
      <c r="K17" s="4">
        <f>F17/(J17/60)</f>
        <v>39.765948600000009</v>
      </c>
    </row>
    <row r="18" spans="1:11" x14ac:dyDescent="0.25">
      <c r="A18" s="5">
        <f t="shared" si="2"/>
        <v>65</v>
      </c>
      <c r="B18" s="5">
        <v>541.09451999999999</v>
      </c>
      <c r="C18" s="5">
        <v>44.591740000000001</v>
      </c>
      <c r="D18" s="5">
        <v>151.73124000000001</v>
      </c>
      <c r="E18" s="5">
        <v>12.673690000000001</v>
      </c>
      <c r="F18" s="3">
        <f>(B18+D18)/1000</f>
        <v>0.69282575999999996</v>
      </c>
      <c r="G18" s="4">
        <f>C18+E18</f>
        <v>57.265430000000002</v>
      </c>
      <c r="H18" s="4">
        <f t="shared" si="0"/>
        <v>1.8706295519999998</v>
      </c>
      <c r="I18" s="4">
        <f t="shared" si="1"/>
        <v>59.136059551999999</v>
      </c>
      <c r="J18" s="5">
        <f>0.5*ROUNDUP(I18/30,0)</f>
        <v>1</v>
      </c>
      <c r="K18" s="4">
        <f>F18/(J18/60)</f>
        <v>41.569545599999998</v>
      </c>
    </row>
    <row r="19" spans="1:11" x14ac:dyDescent="0.25">
      <c r="A19" s="5">
        <f t="shared" si="2"/>
        <v>66</v>
      </c>
      <c r="B19" s="5">
        <v>562.07935999999995</v>
      </c>
      <c r="C19" s="5">
        <v>45.751759999999997</v>
      </c>
      <c r="D19" s="5">
        <v>158.74619999999999</v>
      </c>
      <c r="E19" s="5">
        <v>13.05855</v>
      </c>
      <c r="F19" s="3">
        <f>(B19+D19)/1000</f>
        <v>0.72082555999999998</v>
      </c>
      <c r="G19" s="4">
        <f>C19+E19</f>
        <v>58.810310000000001</v>
      </c>
      <c r="H19" s="4">
        <f t="shared" si="0"/>
        <v>1.9462290120000001</v>
      </c>
      <c r="I19" s="4">
        <f t="shared" si="1"/>
        <v>60.756539012000005</v>
      </c>
      <c r="J19" s="5">
        <f>0.5*ROUNDUP(I19/30,0)</f>
        <v>1.5</v>
      </c>
      <c r="K19" s="4">
        <f>F19/(J19/60)</f>
        <v>28.833022399999997</v>
      </c>
    </row>
    <row r="20" spans="1:11" x14ac:dyDescent="0.25">
      <c r="A20" s="5">
        <f t="shared" si="2"/>
        <v>67</v>
      </c>
      <c r="B20" s="5">
        <v>585.58004000000005</v>
      </c>
      <c r="C20" s="5">
        <v>47.03698</v>
      </c>
      <c r="D20" s="5">
        <v>165.97368</v>
      </c>
      <c r="E20" s="5">
        <v>13.45304</v>
      </c>
      <c r="F20" s="3">
        <f>(B20+D20)/1000</f>
        <v>0.75155372000000009</v>
      </c>
      <c r="G20" s="4">
        <f>C20+E20</f>
        <v>60.490020000000001</v>
      </c>
      <c r="H20" s="4">
        <f t="shared" si="0"/>
        <v>2.0291950440000002</v>
      </c>
      <c r="I20" s="4">
        <f t="shared" si="1"/>
        <v>62.519215043999999</v>
      </c>
      <c r="J20" s="5">
        <f>0.5*ROUNDUP(I20/30,0)</f>
        <v>1.5</v>
      </c>
      <c r="K20" s="4">
        <f>F20/(J20/60)</f>
        <v>30.062148800000003</v>
      </c>
    </row>
    <row r="21" spans="1:11" x14ac:dyDescent="0.25">
      <c r="A21" s="5">
        <f t="shared" si="2"/>
        <v>68</v>
      </c>
      <c r="B21" s="5">
        <v>613.32763999999997</v>
      </c>
      <c r="C21" s="5">
        <v>48.533070000000002</v>
      </c>
      <c r="D21" s="5">
        <v>173.43482</v>
      </c>
      <c r="E21" s="5">
        <v>13.85303</v>
      </c>
      <c r="F21" s="3">
        <f>(B21+D21)/1000</f>
        <v>0.78676245999999994</v>
      </c>
      <c r="G21" s="4">
        <f>C21+E21</f>
        <v>62.386099999999999</v>
      </c>
      <c r="H21" s="4">
        <f t="shared" si="0"/>
        <v>2.1242586419999996</v>
      </c>
      <c r="I21" s="4">
        <f t="shared" si="1"/>
        <v>64.510358642</v>
      </c>
      <c r="J21" s="5">
        <f>0.5*ROUNDUP(I21/30,0)</f>
        <v>1.5</v>
      </c>
      <c r="K21" s="4">
        <f>F21/(J21/60)</f>
        <v>31.470498399999997</v>
      </c>
    </row>
    <row r="22" spans="1:11" x14ac:dyDescent="0.25">
      <c r="A22" s="5">
        <f t="shared" si="2"/>
        <v>69</v>
      </c>
      <c r="B22" s="5">
        <v>645.46316999999999</v>
      </c>
      <c r="C22" s="5">
        <v>50.237650000000002</v>
      </c>
      <c r="D22" s="5">
        <v>181.07946999999999</v>
      </c>
      <c r="E22" s="5">
        <v>14.25338</v>
      </c>
      <c r="F22" s="3">
        <f>(B22+D22)/1000</f>
        <v>0.82654264</v>
      </c>
      <c r="G22" s="4">
        <f>C22+E22</f>
        <v>64.491029999999995</v>
      </c>
      <c r="H22" s="4">
        <f t="shared" si="0"/>
        <v>2.2316651279999999</v>
      </c>
      <c r="I22" s="4">
        <f t="shared" si="1"/>
        <v>66.722695127999998</v>
      </c>
      <c r="J22" s="5">
        <f>0.5*ROUNDUP(I22/30,0)</f>
        <v>1.5</v>
      </c>
      <c r="K22" s="4">
        <f>F22/(J22/60)</f>
        <v>33.061705599999996</v>
      </c>
    </row>
    <row r="23" spans="1:11" x14ac:dyDescent="0.25">
      <c r="A23" s="5">
        <f t="shared" si="2"/>
        <v>70</v>
      </c>
      <c r="B23" s="5">
        <v>680.79319999999996</v>
      </c>
      <c r="C23" s="5">
        <v>52.084629999999997</v>
      </c>
      <c r="D23" s="5">
        <v>188.95339000000001</v>
      </c>
      <c r="E23" s="5">
        <v>14.65812</v>
      </c>
      <c r="F23" s="3">
        <f>(B23+D23)/1000</f>
        <v>0.86974658999999999</v>
      </c>
      <c r="G23" s="4">
        <f>C23+E23</f>
        <v>66.742750000000001</v>
      </c>
      <c r="H23" s="4">
        <f t="shared" si="0"/>
        <v>2.3483157929999998</v>
      </c>
      <c r="I23" s="4">
        <f t="shared" si="1"/>
        <v>69.091065792999999</v>
      </c>
      <c r="J23" s="5">
        <f>0.5*ROUNDUP(I23/30,0)</f>
        <v>1.5</v>
      </c>
      <c r="K23" s="4">
        <f>F23/(J23/60)</f>
        <v>34.789863599999997</v>
      </c>
    </row>
    <row r="24" spans="1:11" x14ac:dyDescent="0.25">
      <c r="A24" s="5">
        <f t="shared" si="2"/>
        <v>71</v>
      </c>
      <c r="B24" s="5">
        <v>715.43051000000003</v>
      </c>
      <c r="C24" s="5">
        <v>53.862819999999999</v>
      </c>
      <c r="D24" s="5">
        <v>197.38974999999999</v>
      </c>
      <c r="E24" s="5">
        <v>15.316240000000001</v>
      </c>
      <c r="F24" s="3">
        <f>(B24+D24)/1000</f>
        <v>0.91282025999999994</v>
      </c>
      <c r="G24" s="4">
        <f>C24+E24</f>
        <v>69.179059999999993</v>
      </c>
      <c r="H24" s="4">
        <f t="shared" si="0"/>
        <v>2.464614702</v>
      </c>
      <c r="I24" s="4">
        <f t="shared" si="1"/>
        <v>71.643674701999998</v>
      </c>
      <c r="J24" s="5">
        <f>0.5*ROUNDUP(I24/30,0)</f>
        <v>1.5</v>
      </c>
      <c r="K24" s="4">
        <f>F24/(J24/60)</f>
        <v>36.512810399999992</v>
      </c>
    </row>
    <row r="25" spans="1:11" x14ac:dyDescent="0.25">
      <c r="A25" s="5">
        <f t="shared" si="2"/>
        <v>72</v>
      </c>
      <c r="B25" s="5">
        <v>748.85522000000003</v>
      </c>
      <c r="C25" s="5">
        <v>55.556620000000002</v>
      </c>
      <c r="D25" s="5">
        <v>205.34441000000001</v>
      </c>
      <c r="E25" s="5">
        <v>15.48765</v>
      </c>
      <c r="F25" s="3">
        <f>(B25+D25)/1000</f>
        <v>0.95419963000000008</v>
      </c>
      <c r="G25" s="4">
        <f>C25+E25</f>
        <v>71.044269999999997</v>
      </c>
      <c r="H25" s="4">
        <f t="shared" si="0"/>
        <v>2.576339001</v>
      </c>
      <c r="I25" s="4">
        <f t="shared" si="1"/>
        <v>73.620609000999991</v>
      </c>
      <c r="J25" s="5">
        <f>0.5*ROUNDUP(I25/30,0)</f>
        <v>1.5</v>
      </c>
      <c r="K25" s="4">
        <f>F25/(J25/60)</f>
        <v>38.167985200000004</v>
      </c>
    </row>
    <row r="26" spans="1:11" x14ac:dyDescent="0.25">
      <c r="A26" s="5">
        <f t="shared" si="2"/>
        <v>73</v>
      </c>
      <c r="B26" s="5">
        <v>778.16746999999998</v>
      </c>
      <c r="C26" s="5">
        <v>57.019289999999998</v>
      </c>
      <c r="D26" s="5">
        <v>213.88820000000001</v>
      </c>
      <c r="E26" s="5">
        <v>15.91663</v>
      </c>
      <c r="F26" s="3">
        <f>(B26+D26)/1000</f>
        <v>0.99205566999999995</v>
      </c>
      <c r="G26" s="4">
        <f>C26+E26</f>
        <v>72.935919999999996</v>
      </c>
      <c r="H26" s="4">
        <f t="shared" si="0"/>
        <v>2.6785503089999998</v>
      </c>
      <c r="I26" s="4">
        <f t="shared" si="1"/>
        <v>75.614470308999998</v>
      </c>
      <c r="J26" s="5">
        <f>0.5*ROUNDUP(I26/30,0)</f>
        <v>1.5</v>
      </c>
      <c r="K26" s="4">
        <f>F26/(J26/60)</f>
        <v>39.682226799999995</v>
      </c>
    </row>
    <row r="27" spans="1:11" x14ac:dyDescent="0.25">
      <c r="A27" s="5">
        <f t="shared" si="2"/>
        <v>74</v>
      </c>
      <c r="B27" s="5">
        <v>805.83447999999999</v>
      </c>
      <c r="C27" s="5">
        <v>58.383879999999998</v>
      </c>
      <c r="D27" s="5">
        <v>222.74637000000001</v>
      </c>
      <c r="E27" s="5">
        <v>16.43085</v>
      </c>
      <c r="F27" s="3">
        <f>(B27+D27)/1000</f>
        <v>1.02858085</v>
      </c>
      <c r="G27" s="4">
        <f>C27+E27</f>
        <v>74.814729999999997</v>
      </c>
      <c r="H27" s="4">
        <f t="shared" si="0"/>
        <v>2.7771682950000001</v>
      </c>
      <c r="I27" s="4">
        <f t="shared" si="1"/>
        <v>77.591898294999993</v>
      </c>
      <c r="J27" s="5">
        <f>0.5*ROUNDUP(I27/30,0)</f>
        <v>1.5</v>
      </c>
      <c r="K27" s="4">
        <f>F27/(J27/60)</f>
        <v>41.143234</v>
      </c>
    </row>
    <row r="28" spans="1:11" x14ac:dyDescent="0.25">
      <c r="A28" s="5">
        <f t="shared" si="2"/>
        <v>75</v>
      </c>
      <c r="B28" s="5">
        <v>843.44538999999997</v>
      </c>
      <c r="C28" s="5">
        <v>60.217820000000003</v>
      </c>
      <c r="D28" s="5">
        <v>231.66400999999999</v>
      </c>
      <c r="E28" s="5">
        <v>16.77974</v>
      </c>
      <c r="F28" s="3">
        <f>(B28+D28)/1000</f>
        <v>1.0751094000000001</v>
      </c>
      <c r="G28" s="4">
        <f>C28+E28</f>
        <v>76.997560000000007</v>
      </c>
      <c r="H28" s="4">
        <f t="shared" si="0"/>
        <v>2.9027953800000001</v>
      </c>
      <c r="I28" s="4">
        <f t="shared" si="1"/>
        <v>79.900355380000008</v>
      </c>
      <c r="J28" s="5">
        <f>0.5*ROUNDUP(I28/30,0)</f>
        <v>1.5</v>
      </c>
      <c r="K28" s="4">
        <f>F28/(J28/60)</f>
        <v>43.004376000000001</v>
      </c>
    </row>
    <row r="29" spans="1:11" x14ac:dyDescent="0.25">
      <c r="A29" s="5">
        <f t="shared" si="2"/>
        <v>76</v>
      </c>
      <c r="B29" s="5">
        <v>876.87593000000004</v>
      </c>
      <c r="C29" s="5">
        <v>61.825369999999999</v>
      </c>
      <c r="D29" s="5">
        <v>240.90755999999999</v>
      </c>
      <c r="E29" s="5">
        <v>17.223020000000002</v>
      </c>
      <c r="F29" s="3">
        <f>(B29+D29)/1000</f>
        <v>1.1177834900000001</v>
      </c>
      <c r="G29" s="4">
        <f>C29+E29</f>
        <v>79.048389999999998</v>
      </c>
      <c r="H29" s="4">
        <f t="shared" si="0"/>
        <v>3.0180154230000005</v>
      </c>
      <c r="I29" s="4">
        <f t="shared" si="1"/>
        <v>82.066405422999992</v>
      </c>
      <c r="J29" s="5">
        <f>0.5*ROUNDUP(I29/30,0)</f>
        <v>1.5</v>
      </c>
      <c r="K29" s="4">
        <f>F29/(J29/60)</f>
        <v>44.711339600000002</v>
      </c>
    </row>
    <row r="30" spans="1:11" x14ac:dyDescent="0.25">
      <c r="A30" s="5">
        <f t="shared" si="2"/>
        <v>77</v>
      </c>
      <c r="B30" s="5">
        <v>926.03517999999997</v>
      </c>
      <c r="C30" s="5">
        <v>64.158339999999995</v>
      </c>
      <c r="D30" s="5">
        <v>250.38552999999999</v>
      </c>
      <c r="E30" s="5">
        <v>17.667549999999999</v>
      </c>
      <c r="F30" s="3">
        <f>(B30+D30)/1000</f>
        <v>1.1764207099999999</v>
      </c>
      <c r="G30" s="4">
        <f>C30+E30</f>
        <v>81.825889999999987</v>
      </c>
      <c r="H30" s="4">
        <f t="shared" si="0"/>
        <v>3.1763359169999994</v>
      </c>
      <c r="I30" s="4">
        <f t="shared" si="1"/>
        <v>85.00222591699999</v>
      </c>
      <c r="J30" s="5">
        <f>0.5*ROUNDUP(I30/30,0)</f>
        <v>1.5</v>
      </c>
      <c r="K30" s="4">
        <f>F30/(J30/60)</f>
        <v>47.056828399999993</v>
      </c>
    </row>
    <row r="31" spans="1:11" x14ac:dyDescent="0.25">
      <c r="A31" s="5">
        <f t="shared" si="2"/>
        <v>78</v>
      </c>
      <c r="B31" s="5">
        <v>952.44628</v>
      </c>
      <c r="C31" s="5">
        <v>65.391199999999998</v>
      </c>
      <c r="D31" s="5">
        <v>260.15413999999998</v>
      </c>
      <c r="E31" s="5">
        <v>18.185839999999999</v>
      </c>
      <c r="F31" s="3">
        <f>(B31+D31)/1000</f>
        <v>1.21260042</v>
      </c>
      <c r="G31" s="4">
        <f>C31+E31</f>
        <v>83.577039999999997</v>
      </c>
      <c r="H31" s="4">
        <f t="shared" si="0"/>
        <v>3.2740211340000003</v>
      </c>
      <c r="I31" s="4">
        <f t="shared" si="1"/>
        <v>86.851061133999991</v>
      </c>
      <c r="J31" s="5">
        <f>0.5*ROUNDUP(I31/30,0)</f>
        <v>1.5</v>
      </c>
      <c r="K31" s="4">
        <f>F31/(J31/60)</f>
        <v>48.504016799999995</v>
      </c>
    </row>
    <row r="32" spans="1:11" x14ac:dyDescent="0.25">
      <c r="A32" s="5">
        <f t="shared" si="2"/>
        <v>79</v>
      </c>
      <c r="B32" s="5">
        <v>987.40238999999997</v>
      </c>
      <c r="C32" s="5">
        <v>67.00873</v>
      </c>
      <c r="D32" s="5">
        <v>270.05315999999999</v>
      </c>
      <c r="E32" s="5">
        <v>18.57479</v>
      </c>
      <c r="F32" s="3">
        <f>(B32+D32)/1000</f>
        <v>1.25745555</v>
      </c>
      <c r="G32" s="4">
        <f>C32+E32</f>
        <v>85.583519999999993</v>
      </c>
      <c r="H32" s="4">
        <f t="shared" si="0"/>
        <v>3.3951299849999996</v>
      </c>
      <c r="I32" s="4">
        <f t="shared" si="1"/>
        <v>88.97864998499999</v>
      </c>
      <c r="J32" s="5">
        <f>0.5*ROUNDUP(I32/30,0)</f>
        <v>1.5</v>
      </c>
      <c r="K32" s="4">
        <f>F32/(J32/60)</f>
        <v>50.298221999999996</v>
      </c>
    </row>
    <row r="33" spans="1:11" x14ac:dyDescent="0.25">
      <c r="A33" s="5">
        <f t="shared" si="2"/>
        <v>80</v>
      </c>
      <c r="B33" s="5">
        <v>1029.63489</v>
      </c>
      <c r="C33" s="5">
        <v>68.943460000000002</v>
      </c>
      <c r="D33" s="5">
        <v>280.25650999999999</v>
      </c>
      <c r="E33" s="5">
        <v>19.038640000000001</v>
      </c>
      <c r="F33" s="3">
        <f>(B33+D33)/1000</f>
        <v>1.3098913999999999</v>
      </c>
      <c r="G33" s="4">
        <f>C33+E33</f>
        <v>87.982100000000003</v>
      </c>
      <c r="H33" s="4">
        <f t="shared" si="0"/>
        <v>3.5367067799999994</v>
      </c>
      <c r="I33" s="4">
        <f t="shared" si="1"/>
        <v>91.518806780000006</v>
      </c>
      <c r="J33" s="5">
        <f>0.5*ROUNDUP(I33/30,0)</f>
        <v>2</v>
      </c>
      <c r="K33" s="4">
        <f>F33/(J33/60)</f>
        <v>39.296742000000002</v>
      </c>
    </row>
    <row r="34" spans="1:11" x14ac:dyDescent="0.25">
      <c r="A34" s="5">
        <f t="shared" si="2"/>
        <v>81</v>
      </c>
      <c r="B34" s="5">
        <v>1073.7779700000001</v>
      </c>
      <c r="C34" s="5">
        <v>70.936819999999997</v>
      </c>
      <c r="D34" s="5">
        <v>290.70787000000001</v>
      </c>
      <c r="E34" s="5">
        <v>19.503039999999999</v>
      </c>
      <c r="F34" s="3">
        <f>(B34+D34)/1000</f>
        <v>1.3644858399999999</v>
      </c>
      <c r="G34" s="4">
        <f>C34+E34</f>
        <v>90.439859999999996</v>
      </c>
      <c r="H34" s="4">
        <f t="shared" si="0"/>
        <v>3.6841117679999997</v>
      </c>
      <c r="I34" s="4">
        <f t="shared" si="1"/>
        <v>94.12397176799999</v>
      </c>
      <c r="J34" s="5">
        <f>0.5*ROUNDUP(I34/30,0)</f>
        <v>2</v>
      </c>
      <c r="K34" s="4">
        <f>F34/(J34/60)</f>
        <v>40.934575199999998</v>
      </c>
    </row>
    <row r="35" spans="1:11" x14ac:dyDescent="0.25">
      <c r="A35" s="5">
        <f t="shared" si="2"/>
        <v>82</v>
      </c>
      <c r="B35" s="5">
        <v>1117.6777500000001</v>
      </c>
      <c r="C35" s="5">
        <v>72.890209999999996</v>
      </c>
      <c r="D35" s="5">
        <v>301.40953000000002</v>
      </c>
      <c r="E35" s="5">
        <v>19.97362</v>
      </c>
      <c r="F35" s="3">
        <f>(B35+D35)/1000</f>
        <v>1.4190872800000003</v>
      </c>
      <c r="G35" s="4">
        <f>C35+E35</f>
        <v>92.863829999999993</v>
      </c>
      <c r="H35" s="4">
        <f t="shared" ref="H35:H66" si="3">60*4.5*F35/100</f>
        <v>3.8315356560000011</v>
      </c>
      <c r="I35" s="4">
        <f t="shared" ref="I35:I66" si="4">G35+H35</f>
        <v>96.695365655999993</v>
      </c>
      <c r="J35" s="5">
        <f>0.5*ROUNDUP(I35/30,0)</f>
        <v>2</v>
      </c>
      <c r="K35" s="4">
        <f>F35/(J35/60)</f>
        <v>42.57261840000001</v>
      </c>
    </row>
    <row r="36" spans="1:11" x14ac:dyDescent="0.25">
      <c r="A36" s="5">
        <f t="shared" ref="A36:A67" si="5">A35+1</f>
        <v>83</v>
      </c>
      <c r="B36" s="5">
        <v>1170.43235</v>
      </c>
      <c r="C36" s="5">
        <v>75.215990000000005</v>
      </c>
      <c r="D36" s="5">
        <v>312.36624999999998</v>
      </c>
      <c r="E36" s="5">
        <v>20.454029999999999</v>
      </c>
      <c r="F36" s="3">
        <f>(B36+D36)/1000</f>
        <v>1.4827986000000002</v>
      </c>
      <c r="G36" s="4">
        <f>C36+E36</f>
        <v>95.670020000000008</v>
      </c>
      <c r="H36" s="4">
        <f t="shared" si="3"/>
        <v>4.0035562200000001</v>
      </c>
      <c r="I36" s="4">
        <f t="shared" si="4"/>
        <v>99.673576220000001</v>
      </c>
      <c r="J36" s="5">
        <f>0.5*ROUNDUP(I36/30,0)</f>
        <v>2</v>
      </c>
      <c r="K36" s="4">
        <f>F36/(J36/60)</f>
        <v>44.483958000000008</v>
      </c>
    </row>
    <row r="37" spans="1:11" x14ac:dyDescent="0.25">
      <c r="A37" s="5">
        <f t="shared" si="5"/>
        <v>84</v>
      </c>
      <c r="B37" s="5">
        <v>1212.03431</v>
      </c>
      <c r="C37" s="5">
        <v>77.024889999999999</v>
      </c>
      <c r="D37" s="5">
        <v>323.58337999999998</v>
      </c>
      <c r="E37" s="5">
        <v>20.938389999999998</v>
      </c>
      <c r="F37" s="3">
        <f>(B37+D37)/1000</f>
        <v>1.53561769</v>
      </c>
      <c r="G37" s="4">
        <f>C37+E37</f>
        <v>97.963279999999997</v>
      </c>
      <c r="H37" s="4">
        <f t="shared" si="3"/>
        <v>4.1461677630000002</v>
      </c>
      <c r="I37" s="4">
        <f t="shared" si="4"/>
        <v>102.10944776299999</v>
      </c>
      <c r="J37" s="5">
        <f>0.5*ROUNDUP(I37/30,0)</f>
        <v>2</v>
      </c>
      <c r="K37" s="4">
        <f>F37/(J37/60)</f>
        <v>46.068530700000004</v>
      </c>
    </row>
    <row r="38" spans="1:11" x14ac:dyDescent="0.25">
      <c r="A38" s="5">
        <f t="shared" si="5"/>
        <v>85</v>
      </c>
      <c r="B38" s="5">
        <v>1263.2366</v>
      </c>
      <c r="C38" s="5">
        <v>79.226929999999996</v>
      </c>
      <c r="D38" s="5">
        <v>335.04896000000002</v>
      </c>
      <c r="E38" s="5">
        <v>21.426500000000001</v>
      </c>
      <c r="F38" s="3">
        <f>(B38+D38)/1000</f>
        <v>1.5982855600000001</v>
      </c>
      <c r="G38" s="4">
        <f>C38+E38</f>
        <v>100.65343</v>
      </c>
      <c r="H38" s="4">
        <f t="shared" si="3"/>
        <v>4.3153710120000008</v>
      </c>
      <c r="I38" s="4">
        <f t="shared" si="4"/>
        <v>104.968801012</v>
      </c>
      <c r="J38" s="5">
        <f>0.5*ROUNDUP(I38/30,0)</f>
        <v>2</v>
      </c>
      <c r="K38" s="4">
        <f>F38/(J38/60)</f>
        <v>47.948566800000002</v>
      </c>
    </row>
    <row r="39" spans="1:11" x14ac:dyDescent="0.25">
      <c r="A39" s="5">
        <f t="shared" si="5"/>
        <v>86</v>
      </c>
      <c r="B39" s="5">
        <v>1300.9820500000001</v>
      </c>
      <c r="C39" s="5">
        <v>80.823629999999994</v>
      </c>
      <c r="D39" s="5">
        <v>346.78005999999999</v>
      </c>
      <c r="E39" s="5">
        <v>21.917179999999998</v>
      </c>
      <c r="F39" s="3">
        <f>(B39+D39)/1000</f>
        <v>1.6477621100000002</v>
      </c>
      <c r="G39" s="4">
        <f>C39+E39</f>
        <v>102.74081</v>
      </c>
      <c r="H39" s="4">
        <f t="shared" si="3"/>
        <v>4.4489576970000009</v>
      </c>
      <c r="I39" s="4">
        <f t="shared" si="4"/>
        <v>107.18976769699999</v>
      </c>
      <c r="J39" s="5">
        <f>0.5*ROUNDUP(I39/30,0)</f>
        <v>2</v>
      </c>
      <c r="K39" s="4">
        <f>F39/(J39/60)</f>
        <v>49.432863300000008</v>
      </c>
    </row>
    <row r="40" spans="1:11" x14ac:dyDescent="0.25">
      <c r="A40" s="5">
        <f t="shared" si="5"/>
        <v>87</v>
      </c>
      <c r="B40" s="5">
        <v>1349.1133</v>
      </c>
      <c r="C40" s="5">
        <v>82.849930000000001</v>
      </c>
      <c r="D40" s="5">
        <v>358.77728999999999</v>
      </c>
      <c r="E40" s="5">
        <v>22.419270000000001</v>
      </c>
      <c r="F40" s="3">
        <f>(B40+D40)/1000</f>
        <v>1.7078905899999999</v>
      </c>
      <c r="G40" s="4">
        <f>C40+E40</f>
        <v>105.2692</v>
      </c>
      <c r="H40" s="4">
        <f t="shared" si="3"/>
        <v>4.6113045929999998</v>
      </c>
      <c r="I40" s="4">
        <f t="shared" si="4"/>
        <v>109.880504593</v>
      </c>
      <c r="J40" s="5">
        <f>0.5*ROUNDUP(I40/30,0)</f>
        <v>2</v>
      </c>
      <c r="K40" s="4">
        <f>F40/(J40/60)</f>
        <v>51.2367177</v>
      </c>
    </row>
    <row r="41" spans="1:11" x14ac:dyDescent="0.25">
      <c r="A41" s="5">
        <f t="shared" si="5"/>
        <v>88</v>
      </c>
      <c r="B41" s="5">
        <v>1397.46372</v>
      </c>
      <c r="C41" s="5">
        <v>84.856530000000006</v>
      </c>
      <c r="D41" s="5">
        <v>371.04527000000002</v>
      </c>
      <c r="E41" s="5">
        <v>22.92558</v>
      </c>
      <c r="F41" s="3">
        <f>(B41+D41)/1000</f>
        <v>1.7685089899999999</v>
      </c>
      <c r="G41" s="4">
        <f>C41+E41</f>
        <v>107.78211</v>
      </c>
      <c r="H41" s="4">
        <f t="shared" si="3"/>
        <v>4.7749742729999998</v>
      </c>
      <c r="I41" s="4">
        <f t="shared" si="4"/>
        <v>112.557084273</v>
      </c>
      <c r="J41" s="5">
        <f>0.5*ROUNDUP(I41/30,0)</f>
        <v>2</v>
      </c>
      <c r="K41" s="4">
        <f>F41/(J41/60)</f>
        <v>53.055269699999997</v>
      </c>
    </row>
    <row r="42" spans="1:11" x14ac:dyDescent="0.25">
      <c r="A42" s="5">
        <f t="shared" si="5"/>
        <v>89</v>
      </c>
      <c r="B42" s="5">
        <v>1457.44588</v>
      </c>
      <c r="C42" s="5">
        <v>87.31671</v>
      </c>
      <c r="D42" s="5">
        <v>383.57742000000002</v>
      </c>
      <c r="E42" s="5">
        <v>23.4375</v>
      </c>
      <c r="F42" s="3">
        <f>(B42+D42)/1000</f>
        <v>1.8410233</v>
      </c>
      <c r="G42" s="4">
        <f>C42+E42</f>
        <v>110.75421</v>
      </c>
      <c r="H42" s="4">
        <f t="shared" si="3"/>
        <v>4.9707629100000004</v>
      </c>
      <c r="I42" s="4">
        <f t="shared" si="4"/>
        <v>115.72497291000001</v>
      </c>
      <c r="J42" s="5">
        <f>0.5*ROUNDUP(I42/30,0)</f>
        <v>2</v>
      </c>
      <c r="K42" s="4">
        <f>F42/(J42/60)</f>
        <v>55.230699000000001</v>
      </c>
    </row>
    <row r="43" spans="1:11" x14ac:dyDescent="0.25">
      <c r="A43" s="5">
        <f t="shared" si="5"/>
        <v>90</v>
      </c>
      <c r="B43" s="5">
        <v>1520.9972299999999</v>
      </c>
      <c r="C43" s="5">
        <v>89.894149999999996</v>
      </c>
      <c r="D43" s="5">
        <v>396.36358999999999</v>
      </c>
      <c r="E43" s="5">
        <v>23.928270000000001</v>
      </c>
      <c r="F43" s="3">
        <f>(B43+D43)/1000</f>
        <v>1.9173608199999999</v>
      </c>
      <c r="G43" s="4">
        <f>C43+E43</f>
        <v>113.82241999999999</v>
      </c>
      <c r="H43" s="4">
        <f t="shared" si="3"/>
        <v>5.1768742139999997</v>
      </c>
      <c r="I43" s="4">
        <f t="shared" si="4"/>
        <v>118.99929421399999</v>
      </c>
      <c r="J43" s="5">
        <f>0.5*ROUNDUP(I43/30,0)</f>
        <v>2</v>
      </c>
      <c r="K43" s="4">
        <f>F43/(J43/60)</f>
        <v>57.520824599999997</v>
      </c>
    </row>
    <row r="44" spans="1:11" x14ac:dyDescent="0.25">
      <c r="A44" s="5">
        <f t="shared" si="5"/>
        <v>91</v>
      </c>
      <c r="B44" s="5">
        <v>1563.81486</v>
      </c>
      <c r="C44" s="5">
        <v>91.616690000000006</v>
      </c>
      <c r="D44" s="5">
        <v>409.44493</v>
      </c>
      <c r="E44" s="5">
        <v>24.46752</v>
      </c>
      <c r="F44" s="3">
        <f>(B44+D44)/1000</f>
        <v>1.97325979</v>
      </c>
      <c r="G44" s="4">
        <f>C44+E44</f>
        <v>116.08421000000001</v>
      </c>
      <c r="H44" s="4">
        <f t="shared" si="3"/>
        <v>5.3278014329999994</v>
      </c>
      <c r="I44" s="4">
        <f t="shared" si="4"/>
        <v>121.41201143300002</v>
      </c>
      <c r="J44" s="5">
        <f>0.5*ROUNDUP(I44/30,0)</f>
        <v>2.5</v>
      </c>
      <c r="K44" s="4">
        <f>F44/(J44/60)</f>
        <v>47.358234960000004</v>
      </c>
    </row>
    <row r="45" spans="1:11" x14ac:dyDescent="0.25">
      <c r="A45" s="5">
        <f t="shared" si="5"/>
        <v>92</v>
      </c>
      <c r="B45" s="5">
        <v>1622.5352399999999</v>
      </c>
      <c r="C45" s="5">
        <v>93.950299999999999</v>
      </c>
      <c r="D45" s="5">
        <v>422.80056000000002</v>
      </c>
      <c r="E45" s="5">
        <v>24.994309999999999</v>
      </c>
      <c r="F45" s="3">
        <f>(B45+D45)/1000</f>
        <v>2.0453357999999997</v>
      </c>
      <c r="G45" s="4">
        <f>C45+E45</f>
        <v>118.94461</v>
      </c>
      <c r="H45" s="4">
        <f t="shared" si="3"/>
        <v>5.5224066599999988</v>
      </c>
      <c r="I45" s="4">
        <f t="shared" si="4"/>
        <v>124.46701666</v>
      </c>
      <c r="J45" s="5">
        <f>0.5*ROUNDUP(I45/30,0)</f>
        <v>2.5</v>
      </c>
      <c r="K45" s="4">
        <f>F45/(J45/60)</f>
        <v>49.088059199999996</v>
      </c>
    </row>
    <row r="46" spans="1:11" x14ac:dyDescent="0.25">
      <c r="A46" s="5">
        <f t="shared" si="5"/>
        <v>93</v>
      </c>
      <c r="B46" s="5">
        <v>1673.5276799999999</v>
      </c>
      <c r="C46" s="5">
        <v>95.95223</v>
      </c>
      <c r="D46" s="5">
        <v>436.42962999999997</v>
      </c>
      <c r="E46" s="5">
        <v>25.526579999999999</v>
      </c>
      <c r="F46" s="3">
        <f>(B46+D46)/1000</f>
        <v>2.10995731</v>
      </c>
      <c r="G46" s="4">
        <f>C46+E46</f>
        <v>121.47881</v>
      </c>
      <c r="H46" s="4">
        <f t="shared" si="3"/>
        <v>5.6968847370000004</v>
      </c>
      <c r="I46" s="4">
        <f t="shared" si="4"/>
        <v>127.175694737</v>
      </c>
      <c r="J46" s="5">
        <f>0.5*ROUNDUP(I46/30,0)</f>
        <v>2.5</v>
      </c>
      <c r="K46" s="4">
        <f>F46/(J46/60)</f>
        <v>50.638975440000003</v>
      </c>
    </row>
    <row r="47" spans="1:11" x14ac:dyDescent="0.25">
      <c r="A47" s="5">
        <f t="shared" si="5"/>
        <v>94</v>
      </c>
      <c r="B47" s="5">
        <v>1739.83527</v>
      </c>
      <c r="C47" s="5">
        <v>98.531890000000004</v>
      </c>
      <c r="D47" s="5">
        <v>450.33440999999999</v>
      </c>
      <c r="E47" s="5">
        <v>26.04616</v>
      </c>
      <c r="F47" s="3">
        <f>(B47+D47)/1000</f>
        <v>2.1901696799999999</v>
      </c>
      <c r="G47" s="4">
        <f>C47+E47</f>
        <v>124.57805</v>
      </c>
      <c r="H47" s="4">
        <f t="shared" si="3"/>
        <v>5.9134581359999991</v>
      </c>
      <c r="I47" s="4">
        <f t="shared" si="4"/>
        <v>130.49150813599999</v>
      </c>
      <c r="J47" s="5">
        <f>0.5*ROUNDUP(I47/30,0)</f>
        <v>2.5</v>
      </c>
      <c r="K47" s="4">
        <f>F47/(J47/60)</f>
        <v>52.564072320000001</v>
      </c>
    </row>
    <row r="48" spans="1:11" x14ac:dyDescent="0.25">
      <c r="A48" s="5">
        <f t="shared" si="5"/>
        <v>95</v>
      </c>
      <c r="B48" s="5">
        <v>1814.96695</v>
      </c>
      <c r="C48" s="5">
        <v>101.41855</v>
      </c>
      <c r="D48" s="5">
        <v>464.53705000000002</v>
      </c>
      <c r="E48" s="5">
        <v>26.59928</v>
      </c>
      <c r="F48" s="3">
        <f>(B48+D48)/1000</f>
        <v>2.2795039999999998</v>
      </c>
      <c r="G48" s="4">
        <f>C48+E48</f>
        <v>128.01783</v>
      </c>
      <c r="H48" s="4">
        <f t="shared" si="3"/>
        <v>6.1546607999999994</v>
      </c>
      <c r="I48" s="4">
        <f t="shared" si="4"/>
        <v>134.17249079999999</v>
      </c>
      <c r="J48" s="5">
        <f>0.5*ROUNDUP(I48/30,0)</f>
        <v>2.5</v>
      </c>
      <c r="K48" s="4">
        <f>F48/(J48/60)</f>
        <v>54.708095999999998</v>
      </c>
    </row>
    <row r="49" spans="1:11" x14ac:dyDescent="0.25">
      <c r="A49" s="5">
        <f t="shared" si="5"/>
        <v>96</v>
      </c>
      <c r="B49" s="5">
        <v>1862.1855800000001</v>
      </c>
      <c r="C49" s="5">
        <v>103.21288</v>
      </c>
      <c r="D49" s="5">
        <v>479.01540999999997</v>
      </c>
      <c r="E49" s="5">
        <v>27.147469999999998</v>
      </c>
      <c r="F49" s="3">
        <f>(B49+D49)/1000</f>
        <v>2.3412009900000004</v>
      </c>
      <c r="G49" s="4">
        <f>C49+E49</f>
        <v>130.36034999999998</v>
      </c>
      <c r="H49" s="4">
        <f t="shared" si="3"/>
        <v>6.3212426730000013</v>
      </c>
      <c r="I49" s="4">
        <f t="shared" si="4"/>
        <v>136.68159267299998</v>
      </c>
      <c r="J49" s="5">
        <f>0.5*ROUNDUP(I49/30,0)</f>
        <v>2.5</v>
      </c>
      <c r="K49" s="4">
        <f>F49/(J49/60)</f>
        <v>56.188823760000012</v>
      </c>
    </row>
    <row r="50" spans="1:11" x14ac:dyDescent="0.25">
      <c r="A50" s="5">
        <f t="shared" si="5"/>
        <v>97</v>
      </c>
      <c r="B50" s="5">
        <v>1948.46687</v>
      </c>
      <c r="C50" s="5">
        <v>106.45887999999999</v>
      </c>
      <c r="D50" s="5">
        <v>493.78680000000003</v>
      </c>
      <c r="E50" s="5">
        <v>27.698740000000001</v>
      </c>
      <c r="F50" s="3">
        <f>(B50+D50)/1000</f>
        <v>2.4422536699999999</v>
      </c>
      <c r="G50" s="4">
        <f>C50+E50</f>
        <v>134.15762000000001</v>
      </c>
      <c r="H50" s="4">
        <f t="shared" si="3"/>
        <v>6.5940849089999993</v>
      </c>
      <c r="I50" s="4">
        <f t="shared" si="4"/>
        <v>140.75170490900001</v>
      </c>
      <c r="J50" s="5">
        <f>0.5*ROUNDUP(I50/30,0)</f>
        <v>2.5</v>
      </c>
      <c r="K50" s="4">
        <f>F50/(J50/60)</f>
        <v>58.614088080000002</v>
      </c>
    </row>
    <row r="51" spans="1:11" x14ac:dyDescent="0.25">
      <c r="A51" s="5">
        <f t="shared" si="5"/>
        <v>98</v>
      </c>
      <c r="B51" s="5">
        <v>1993.07789</v>
      </c>
      <c r="C51" s="5">
        <v>108.1182</v>
      </c>
      <c r="D51" s="5">
        <v>508.85291999999998</v>
      </c>
      <c r="E51" s="5">
        <v>28.25628</v>
      </c>
      <c r="F51" s="3">
        <f>(B51+D51)/1000</f>
        <v>2.5019308099999997</v>
      </c>
      <c r="G51" s="4">
        <f>C51+E51</f>
        <v>136.37448000000001</v>
      </c>
      <c r="H51" s="4">
        <f t="shared" si="3"/>
        <v>6.755213186999999</v>
      </c>
      <c r="I51" s="4">
        <f t="shared" si="4"/>
        <v>143.12969318700002</v>
      </c>
      <c r="J51" s="5">
        <f>0.5*ROUNDUP(I51/30,0)</f>
        <v>2.5</v>
      </c>
      <c r="K51" s="4">
        <f>F51/(J51/60)</f>
        <v>60.046339439999997</v>
      </c>
    </row>
    <row r="52" spans="1:11" x14ac:dyDescent="0.25">
      <c r="A52" s="5">
        <f t="shared" si="5"/>
        <v>99</v>
      </c>
      <c r="B52" s="5">
        <v>2059.44148</v>
      </c>
      <c r="C52" s="5">
        <v>110.56744999999999</v>
      </c>
      <c r="D52" s="5">
        <v>524.24590000000001</v>
      </c>
      <c r="E52" s="5">
        <v>28.821339999999999</v>
      </c>
      <c r="F52" s="3">
        <f>(B52+D52)/1000</f>
        <v>2.5836873799999998</v>
      </c>
      <c r="G52" s="4">
        <f>C52+E52</f>
        <v>139.38879</v>
      </c>
      <c r="H52" s="4">
        <f t="shared" si="3"/>
        <v>6.9759559259999993</v>
      </c>
      <c r="I52" s="4">
        <f t="shared" si="4"/>
        <v>146.36474592600001</v>
      </c>
      <c r="J52" s="5">
        <f>0.5*ROUNDUP(I52/30,0)</f>
        <v>2.5</v>
      </c>
      <c r="K52" s="4">
        <f>F52/(J52/60)</f>
        <v>62.008497119999994</v>
      </c>
    </row>
    <row r="53" spans="1:11" x14ac:dyDescent="0.25">
      <c r="A53" s="5">
        <f t="shared" si="5"/>
        <v>100</v>
      </c>
      <c r="B53" s="5">
        <v>2128.95973</v>
      </c>
      <c r="C53" s="5">
        <v>113.10839</v>
      </c>
      <c r="D53" s="5">
        <v>539.84528999999998</v>
      </c>
      <c r="E53" s="5">
        <v>29.380569999999999</v>
      </c>
      <c r="F53" s="3">
        <f>(B53+D53)/1000</f>
        <v>2.6688050199999998</v>
      </c>
      <c r="G53" s="4">
        <f>C53+E53</f>
        <v>142.48895999999999</v>
      </c>
      <c r="H53" s="4">
        <f t="shared" si="3"/>
        <v>7.2057735540000003</v>
      </c>
      <c r="I53" s="4">
        <f t="shared" si="4"/>
        <v>149.69473355399998</v>
      </c>
      <c r="J53" s="5">
        <f>0.5*ROUNDUP(I53/30,0)</f>
        <v>2.5</v>
      </c>
      <c r="K53" s="4">
        <f>F53/(J53/60)</f>
        <v>64.051320480000001</v>
      </c>
    </row>
    <row r="54" spans="1:11" x14ac:dyDescent="0.25">
      <c r="A54" s="5">
        <f t="shared" si="5"/>
        <v>101</v>
      </c>
      <c r="B54" s="5">
        <v>2202.94443</v>
      </c>
      <c r="C54" s="5">
        <v>115.78482</v>
      </c>
      <c r="D54" s="5">
        <v>555.79376999999999</v>
      </c>
      <c r="E54" s="5">
        <v>29.953109999999999</v>
      </c>
      <c r="F54" s="3">
        <f>(B54+D54)/1000</f>
        <v>2.7587381999999998</v>
      </c>
      <c r="G54" s="4">
        <f>C54+E54</f>
        <v>145.73793000000001</v>
      </c>
      <c r="H54" s="4">
        <f t="shared" si="3"/>
        <v>7.4485931399999989</v>
      </c>
      <c r="I54" s="4">
        <f t="shared" si="4"/>
        <v>153.18652313999999</v>
      </c>
      <c r="J54" s="5">
        <f>0.5*ROUNDUP(I54/30,0)</f>
        <v>3</v>
      </c>
      <c r="K54" s="4">
        <f>F54/(J54/60)</f>
        <v>55.174763999999996</v>
      </c>
    </row>
    <row r="55" spans="1:11" x14ac:dyDescent="0.25">
      <c r="A55" s="5">
        <f t="shared" si="5"/>
        <v>102</v>
      </c>
      <c r="B55" s="5">
        <v>2269.9125800000002</v>
      </c>
      <c r="C55" s="5">
        <v>118.18367000000001</v>
      </c>
      <c r="D55" s="5">
        <v>572.04111999999998</v>
      </c>
      <c r="E55" s="5">
        <v>30.528739999999999</v>
      </c>
      <c r="F55" s="3">
        <f>(B55+D55)/1000</f>
        <v>2.8419536999999999</v>
      </c>
      <c r="G55" s="4">
        <f>C55+E55</f>
        <v>148.71241000000001</v>
      </c>
      <c r="H55" s="4">
        <f t="shared" si="3"/>
        <v>7.6732749899999995</v>
      </c>
      <c r="I55" s="4">
        <f t="shared" si="4"/>
        <v>156.38568499000002</v>
      </c>
      <c r="J55" s="5">
        <f>0.5*ROUNDUP(I55/30,0)</f>
        <v>3</v>
      </c>
      <c r="K55" s="4">
        <f>F55/(J55/60)</f>
        <v>56.839073999999997</v>
      </c>
    </row>
    <row r="56" spans="1:11" x14ac:dyDescent="0.25">
      <c r="A56" s="5">
        <f t="shared" si="5"/>
        <v>103</v>
      </c>
      <c r="B56" s="5">
        <v>2378.5682099999999</v>
      </c>
      <c r="C56" s="5">
        <v>122.03379</v>
      </c>
      <c r="D56" s="5">
        <v>588.58813999999995</v>
      </c>
      <c r="E56" s="5">
        <v>31.11129</v>
      </c>
      <c r="F56" s="3">
        <f>(B56+D56)/1000</f>
        <v>2.9671563499999998</v>
      </c>
      <c r="G56" s="4">
        <f>C56+E56</f>
        <v>153.14508000000001</v>
      </c>
      <c r="H56" s="4">
        <f t="shared" si="3"/>
        <v>8.0113221449999994</v>
      </c>
      <c r="I56" s="4">
        <f t="shared" si="4"/>
        <v>161.15640214500002</v>
      </c>
      <c r="J56" s="5">
        <f>0.5*ROUNDUP(I56/30,0)</f>
        <v>3</v>
      </c>
      <c r="K56" s="4">
        <f>F56/(J56/60)</f>
        <v>59.343126999999996</v>
      </c>
    </row>
    <row r="57" spans="1:11" x14ac:dyDescent="0.25">
      <c r="A57" s="5">
        <f t="shared" si="5"/>
        <v>104</v>
      </c>
      <c r="B57" s="5">
        <v>2431.2751899999998</v>
      </c>
      <c r="C57" s="5">
        <v>123.88</v>
      </c>
      <c r="D57" s="5">
        <v>605.44888000000003</v>
      </c>
      <c r="E57" s="5">
        <v>31.698319999999999</v>
      </c>
      <c r="F57" s="3">
        <f>(B57+D57)/1000</f>
        <v>3.0367240699999996</v>
      </c>
      <c r="G57" s="4">
        <f>C57+E57</f>
        <v>155.57831999999999</v>
      </c>
      <c r="H57" s="4">
        <f t="shared" si="3"/>
        <v>8.1991549889999984</v>
      </c>
      <c r="I57" s="4">
        <f t="shared" si="4"/>
        <v>163.77747498899998</v>
      </c>
      <c r="J57" s="5">
        <f>0.5*ROUNDUP(I57/30,0)</f>
        <v>3</v>
      </c>
      <c r="K57" s="4">
        <f>F57/(J57/60)</f>
        <v>60.734481399999986</v>
      </c>
    </row>
    <row r="58" spans="1:11" x14ac:dyDescent="0.25">
      <c r="A58" s="5">
        <f t="shared" si="5"/>
        <v>105</v>
      </c>
      <c r="B58" s="5">
        <v>2506.3052299999999</v>
      </c>
      <c r="C58" s="5">
        <v>126.48994</v>
      </c>
      <c r="D58" s="5">
        <v>622.59708000000001</v>
      </c>
      <c r="E58" s="5">
        <v>32.28754</v>
      </c>
      <c r="F58" s="3">
        <f>(B58+D58)/1000</f>
        <v>3.12890231</v>
      </c>
      <c r="G58" s="4">
        <f>C58+E58</f>
        <v>158.77748</v>
      </c>
      <c r="H58" s="4">
        <f t="shared" si="3"/>
        <v>8.4480362370000002</v>
      </c>
      <c r="I58" s="4">
        <f t="shared" si="4"/>
        <v>167.22551623699999</v>
      </c>
      <c r="J58" s="5">
        <f>0.5*ROUNDUP(I58/30,0)</f>
        <v>3</v>
      </c>
      <c r="K58" s="4">
        <f>F58/(J58/60)</f>
        <v>62.578046199999996</v>
      </c>
    </row>
    <row r="59" spans="1:11" x14ac:dyDescent="0.25">
      <c r="A59" s="5">
        <f t="shared" si="5"/>
        <v>106</v>
      </c>
      <c r="B59" s="5">
        <v>2585.6443800000002</v>
      </c>
      <c r="C59" s="5">
        <v>129.22443000000001</v>
      </c>
      <c r="D59" s="5">
        <v>640.06511999999998</v>
      </c>
      <c r="E59" s="5">
        <v>32.88053</v>
      </c>
      <c r="F59" s="3">
        <f>(B59+D59)/1000</f>
        <v>3.2257094999999998</v>
      </c>
      <c r="G59" s="4">
        <f>C59+E59</f>
        <v>162.10496000000001</v>
      </c>
      <c r="H59" s="4">
        <f t="shared" si="3"/>
        <v>8.7094156500000004</v>
      </c>
      <c r="I59" s="4">
        <f t="shared" si="4"/>
        <v>170.81437565000002</v>
      </c>
      <c r="J59" s="5">
        <f>0.5*ROUNDUP(I59/30,0)</f>
        <v>3</v>
      </c>
      <c r="K59" s="4">
        <f>F59/(J59/60)</f>
        <v>64.514189999999985</v>
      </c>
    </row>
    <row r="60" spans="1:11" x14ac:dyDescent="0.25">
      <c r="A60" s="5">
        <f t="shared" si="5"/>
        <v>107</v>
      </c>
      <c r="B60" s="5">
        <v>2671.1178199999999</v>
      </c>
      <c r="C60" s="5">
        <v>132.14212000000001</v>
      </c>
      <c r="D60" s="5">
        <v>657.85158999999999</v>
      </c>
      <c r="E60" s="5">
        <v>33.487009999999998</v>
      </c>
      <c r="F60" s="3">
        <f>(B60+D60)/1000</f>
        <v>3.3289694099999996</v>
      </c>
      <c r="G60" s="4">
        <f>C60+E60</f>
        <v>165.62913</v>
      </c>
      <c r="H60" s="4">
        <f t="shared" si="3"/>
        <v>8.9882174069999987</v>
      </c>
      <c r="I60" s="4">
        <f t="shared" si="4"/>
        <v>174.61734740700001</v>
      </c>
      <c r="J60" s="5">
        <f>0.5*ROUNDUP(I60/30,0)</f>
        <v>3</v>
      </c>
      <c r="K60" s="4">
        <f>F60/(J60/60)</f>
        <v>66.579388199999983</v>
      </c>
    </row>
    <row r="61" spans="1:11" x14ac:dyDescent="0.25">
      <c r="A61" s="5">
        <f t="shared" si="5"/>
        <v>108</v>
      </c>
      <c r="B61" s="5">
        <v>2773.29088</v>
      </c>
      <c r="C61" s="5">
        <v>135.5967</v>
      </c>
      <c r="D61" s="5">
        <v>675.95681000000002</v>
      </c>
      <c r="E61" s="5">
        <v>34.092140000000001</v>
      </c>
      <c r="F61" s="3">
        <f>(B61+D61)/1000</f>
        <v>3.44924769</v>
      </c>
      <c r="G61" s="4">
        <f>C61+E61</f>
        <v>169.68884</v>
      </c>
      <c r="H61" s="4">
        <f t="shared" si="3"/>
        <v>9.3129687630000006</v>
      </c>
      <c r="I61" s="4">
        <f t="shared" si="4"/>
        <v>179.00180876299999</v>
      </c>
      <c r="J61" s="5">
        <f>0.5*ROUNDUP(I61/30,0)</f>
        <v>3</v>
      </c>
      <c r="K61" s="4">
        <f>F61/(J61/60)</f>
        <v>68.9849538</v>
      </c>
    </row>
    <row r="62" spans="1:11" x14ac:dyDescent="0.25">
      <c r="A62" s="5">
        <f t="shared" si="5"/>
        <v>109</v>
      </c>
      <c r="B62" s="5">
        <v>2839.8769200000002</v>
      </c>
      <c r="C62" s="5">
        <v>137.82405</v>
      </c>
      <c r="D62" s="5">
        <v>694.42130999999995</v>
      </c>
      <c r="E62" s="5">
        <v>34.707389999999997</v>
      </c>
      <c r="F62" s="3">
        <f>(B62+D62)/1000</f>
        <v>3.5342982300000005</v>
      </c>
      <c r="G62" s="4">
        <f>C62+E62</f>
        <v>172.53144</v>
      </c>
      <c r="H62" s="4">
        <f t="shared" si="3"/>
        <v>9.5426052210000005</v>
      </c>
      <c r="I62" s="4">
        <f t="shared" si="4"/>
        <v>182.07404522100001</v>
      </c>
      <c r="J62" s="5">
        <f>0.5*ROUNDUP(I62/30,0)</f>
        <v>3.5</v>
      </c>
      <c r="K62" s="4">
        <f>F62/(J62/60)</f>
        <v>60.587969657142864</v>
      </c>
    </row>
    <row r="63" spans="1:11" x14ac:dyDescent="0.25">
      <c r="A63" s="5">
        <f t="shared" si="5"/>
        <v>110</v>
      </c>
      <c r="B63" s="5">
        <v>3761.8271</v>
      </c>
      <c r="C63" s="5">
        <v>168.37484000000001</v>
      </c>
      <c r="D63" s="5">
        <v>713.07538999999997</v>
      </c>
      <c r="E63" s="5">
        <v>35.317239999999998</v>
      </c>
      <c r="F63" s="3">
        <f>(B63+D63)/1000</f>
        <v>4.4749024900000007</v>
      </c>
      <c r="G63" s="4">
        <f>C63+E63</f>
        <v>203.69208</v>
      </c>
      <c r="H63" s="4">
        <f t="shared" si="3"/>
        <v>12.082236723000001</v>
      </c>
      <c r="I63" s="4">
        <f t="shared" si="4"/>
        <v>215.774316723</v>
      </c>
      <c r="J63" s="5">
        <f>0.5*ROUNDUP(I63/30,0)</f>
        <v>4</v>
      </c>
      <c r="K63" s="4">
        <f>F63/(J63/60)</f>
        <v>67.123537350000007</v>
      </c>
    </row>
    <row r="64" spans="1:11" x14ac:dyDescent="0.25">
      <c r="A64" s="5">
        <f t="shared" si="5"/>
        <v>111</v>
      </c>
      <c r="B64" s="5">
        <v>3049.0279700000001</v>
      </c>
      <c r="C64" s="5">
        <v>144.72893999999999</v>
      </c>
      <c r="D64" s="5">
        <v>732.11656000000005</v>
      </c>
      <c r="E64" s="5">
        <v>35.937429999999999</v>
      </c>
      <c r="F64" s="3">
        <f>(B64+D64)/1000</f>
        <v>3.7811445300000002</v>
      </c>
      <c r="G64" s="4">
        <f>C64+E64</f>
        <v>180.66637</v>
      </c>
      <c r="H64" s="4">
        <f t="shared" si="3"/>
        <v>10.209090230999999</v>
      </c>
      <c r="I64" s="4">
        <f t="shared" si="4"/>
        <v>190.87546023100001</v>
      </c>
      <c r="J64" s="5">
        <f>0.5*ROUNDUP(I64/30,0)</f>
        <v>3.5</v>
      </c>
      <c r="K64" s="4">
        <f>F64/(J64/60)</f>
        <v>64.819620514285717</v>
      </c>
    </row>
    <row r="65" spans="1:11" x14ac:dyDescent="0.25">
      <c r="A65" s="5">
        <f t="shared" si="5"/>
        <v>112</v>
      </c>
      <c r="B65" s="5">
        <v>3113.4395300000001</v>
      </c>
      <c r="C65" s="5">
        <v>146.82644999999999</v>
      </c>
      <c r="D65" s="5">
        <v>751.48429999999996</v>
      </c>
      <c r="E65" s="5">
        <v>36.56467</v>
      </c>
      <c r="F65" s="3">
        <f>(B65+D65)/1000</f>
        <v>3.8649238300000004</v>
      </c>
      <c r="G65" s="4">
        <f>C65+E65</f>
        <v>183.39112</v>
      </c>
      <c r="H65" s="4">
        <f t="shared" si="3"/>
        <v>10.435294341000001</v>
      </c>
      <c r="I65" s="4">
        <f t="shared" si="4"/>
        <v>193.826414341</v>
      </c>
      <c r="J65" s="5">
        <f>0.5*ROUNDUP(I65/30,0)</f>
        <v>3.5</v>
      </c>
      <c r="K65" s="4">
        <f>F65/(J65/60)</f>
        <v>66.25583708571429</v>
      </c>
    </row>
    <row r="66" spans="1:11" x14ac:dyDescent="0.25">
      <c r="A66" s="5">
        <f t="shared" si="5"/>
        <v>113</v>
      </c>
      <c r="B66" s="5">
        <v>3235.96549</v>
      </c>
      <c r="C66" s="5">
        <v>150.78752</v>
      </c>
      <c r="D66" s="5">
        <v>771.17508999999995</v>
      </c>
      <c r="E66" s="5">
        <v>37.1922</v>
      </c>
      <c r="F66" s="3">
        <f>(B66+D66)/1000</f>
        <v>4.0071405800000006</v>
      </c>
      <c r="G66" s="4">
        <f>C66+E66</f>
        <v>187.97971999999999</v>
      </c>
      <c r="H66" s="4">
        <f t="shared" si="3"/>
        <v>10.819279566000002</v>
      </c>
      <c r="I66" s="4">
        <f t="shared" si="4"/>
        <v>198.79899956599999</v>
      </c>
      <c r="J66" s="5">
        <f>0.5*ROUNDUP(I66/30,0)</f>
        <v>3.5</v>
      </c>
      <c r="K66" s="4">
        <f>F66/(J66/60)</f>
        <v>68.69383851428573</v>
      </c>
    </row>
    <row r="67" spans="1:11" x14ac:dyDescent="0.25">
      <c r="A67" s="5">
        <f t="shared" si="5"/>
        <v>114</v>
      </c>
      <c r="B67" s="5">
        <v>3318.42283</v>
      </c>
      <c r="C67" s="5">
        <v>153.41972999999999</v>
      </c>
      <c r="D67" s="5">
        <v>791.19929999999999</v>
      </c>
      <c r="E67" s="5">
        <v>37.828690000000002</v>
      </c>
      <c r="F67" s="3">
        <f>(B67+D67)/1000</f>
        <v>4.10962213</v>
      </c>
      <c r="G67" s="4">
        <f>C67+E67</f>
        <v>191.24841999999998</v>
      </c>
      <c r="H67" s="4">
        <f t="shared" ref="H67:H98" si="6">60*4.5*F67/100</f>
        <v>11.095979751</v>
      </c>
      <c r="I67" s="4">
        <f t="shared" ref="I67:I98" si="7">G67+H67</f>
        <v>202.34439975099997</v>
      </c>
      <c r="J67" s="5">
        <f>0.5*ROUNDUP(I67/30,0)</f>
        <v>3.5</v>
      </c>
      <c r="K67" s="4">
        <f>F67/(J67/60)</f>
        <v>70.450665085714277</v>
      </c>
    </row>
    <row r="68" spans="1:11" x14ac:dyDescent="0.25">
      <c r="A68" s="5">
        <f t="shared" ref="A68:A99" si="8">A67+1</f>
        <v>115</v>
      </c>
      <c r="B68" s="5">
        <v>3407.7667000000001</v>
      </c>
      <c r="C68" s="5">
        <v>156.25718000000001</v>
      </c>
      <c r="D68" s="5">
        <v>812.22771</v>
      </c>
      <c r="E68" s="5">
        <v>38.910110000000003</v>
      </c>
      <c r="F68" s="3">
        <f>(B68+D68)/1000</f>
        <v>4.21999441</v>
      </c>
      <c r="G68" s="4">
        <f>C68+E68</f>
        <v>195.16729000000001</v>
      </c>
      <c r="H68" s="4">
        <f t="shared" si="6"/>
        <v>11.393984906999998</v>
      </c>
      <c r="I68" s="4">
        <f t="shared" si="7"/>
        <v>206.56127490700001</v>
      </c>
      <c r="J68" s="5">
        <f>0.5*ROUNDUP(I68/30,0)</f>
        <v>3.5</v>
      </c>
      <c r="K68" s="4">
        <f>F68/(J68/60)</f>
        <v>72.34276131428571</v>
      </c>
    </row>
    <row r="69" spans="1:11" x14ac:dyDescent="0.25">
      <c r="A69" s="5">
        <f t="shared" si="8"/>
        <v>116</v>
      </c>
      <c r="B69" s="5">
        <v>3510.1918099999998</v>
      </c>
      <c r="C69" s="5">
        <v>159.48258999999999</v>
      </c>
      <c r="D69" s="5">
        <v>832.26797999999997</v>
      </c>
      <c r="E69" s="5">
        <v>39.114649999999997</v>
      </c>
      <c r="F69" s="3">
        <f>(B69+D69)/1000</f>
        <v>4.3424597899999995</v>
      </c>
      <c r="G69" s="4">
        <f>C69+E69</f>
        <v>198.59724</v>
      </c>
      <c r="H69" s="4">
        <f t="shared" si="6"/>
        <v>11.724641432999999</v>
      </c>
      <c r="I69" s="4">
        <f t="shared" si="7"/>
        <v>210.32188143299999</v>
      </c>
      <c r="J69" s="5">
        <f>0.5*ROUNDUP(I69/30,0)</f>
        <v>4</v>
      </c>
      <c r="K69" s="4">
        <f>F69/(J69/60)</f>
        <v>65.136896849999999</v>
      </c>
    </row>
    <row r="70" spans="1:11" x14ac:dyDescent="0.25">
      <c r="A70" s="5">
        <f t="shared" si="8"/>
        <v>117</v>
      </c>
      <c r="B70" s="5">
        <v>3617.7076900000002</v>
      </c>
      <c r="C70" s="5">
        <v>162.83947000000001</v>
      </c>
      <c r="D70" s="5">
        <v>853.52819</v>
      </c>
      <c r="E70" s="5">
        <v>39.780850000000001</v>
      </c>
      <c r="F70" s="3">
        <f>(B70+D70)/1000</f>
        <v>4.4712358800000001</v>
      </c>
      <c r="G70" s="4">
        <f>C70+E70</f>
        <v>202.62031999999999</v>
      </c>
      <c r="H70" s="4">
        <f t="shared" si="6"/>
        <v>12.072336876</v>
      </c>
      <c r="I70" s="4">
        <f t="shared" si="7"/>
        <v>214.692656876</v>
      </c>
      <c r="J70" s="5">
        <f>0.5*ROUNDUP(I70/30,0)</f>
        <v>4</v>
      </c>
      <c r="K70" s="4">
        <f>F70/(J70/60)</f>
        <v>67.068538200000006</v>
      </c>
    </row>
    <row r="71" spans="1:11" x14ac:dyDescent="0.25">
      <c r="A71" s="5">
        <f t="shared" si="8"/>
        <v>118</v>
      </c>
      <c r="B71" s="5">
        <v>3762.9396000000002</v>
      </c>
      <c r="C71" s="5">
        <v>167.3246</v>
      </c>
      <c r="D71" s="5">
        <v>874.77272000000005</v>
      </c>
      <c r="E71" s="5">
        <v>40.428919999999998</v>
      </c>
      <c r="F71" s="3">
        <f>(B71+D71)/1000</f>
        <v>4.6377123200000003</v>
      </c>
      <c r="G71" s="4">
        <f>C71+E71</f>
        <v>207.75352000000001</v>
      </c>
      <c r="H71" s="4">
        <f t="shared" si="6"/>
        <v>12.521823264000002</v>
      </c>
      <c r="I71" s="4">
        <f t="shared" si="7"/>
        <v>220.27534326400001</v>
      </c>
      <c r="J71" s="5">
        <f>0.5*ROUNDUP(I71/30,0)</f>
        <v>4</v>
      </c>
      <c r="K71" s="4">
        <f>F71/(J71/60)</f>
        <v>69.5656848</v>
      </c>
    </row>
    <row r="72" spans="1:11" x14ac:dyDescent="0.25">
      <c r="A72" s="5">
        <f t="shared" si="8"/>
        <v>119</v>
      </c>
      <c r="B72" s="5">
        <v>3873.0139600000002</v>
      </c>
      <c r="C72" s="5">
        <v>170.69917000000001</v>
      </c>
      <c r="D72" s="5">
        <v>896.38253999999995</v>
      </c>
      <c r="E72" s="5">
        <v>41.082749999999997</v>
      </c>
      <c r="F72" s="3">
        <f>(B72+D72)/1000</f>
        <v>4.7693965</v>
      </c>
      <c r="G72" s="4">
        <f>C72+E72</f>
        <v>211.78192000000001</v>
      </c>
      <c r="H72" s="4">
        <f t="shared" si="6"/>
        <v>12.87737055</v>
      </c>
      <c r="I72" s="4">
        <f t="shared" si="7"/>
        <v>224.65929055000001</v>
      </c>
      <c r="J72" s="5">
        <f>0.5*ROUNDUP(I72/30,0)</f>
        <v>4</v>
      </c>
      <c r="K72" s="4">
        <f>F72/(J72/60)</f>
        <v>71.540947500000001</v>
      </c>
    </row>
    <row r="73" spans="1:11" x14ac:dyDescent="0.25">
      <c r="A73" s="5">
        <f t="shared" si="8"/>
        <v>120</v>
      </c>
      <c r="B73" s="5">
        <v>3946.7605400000002</v>
      </c>
      <c r="C73" s="5">
        <v>172.93814</v>
      </c>
      <c r="D73" s="5">
        <v>918.34987000000001</v>
      </c>
      <c r="E73" s="5">
        <v>41.743470000000002</v>
      </c>
      <c r="F73" s="3">
        <f>(B73+D73)/1000</f>
        <v>4.8651104100000007</v>
      </c>
      <c r="G73" s="4">
        <f>C73+E73</f>
        <v>214.68161000000001</v>
      </c>
      <c r="H73" s="4">
        <f t="shared" si="6"/>
        <v>13.135798107000003</v>
      </c>
      <c r="I73" s="4">
        <f t="shared" si="7"/>
        <v>227.81740810700001</v>
      </c>
      <c r="J73" s="5">
        <f>0.5*ROUNDUP(I73/30,0)</f>
        <v>4</v>
      </c>
      <c r="K73" s="4">
        <f>F73/(J73/60)</f>
        <v>72.976656150000011</v>
      </c>
    </row>
    <row r="74" spans="1:11" x14ac:dyDescent="0.25">
      <c r="A74" s="5">
        <f t="shared" si="8"/>
        <v>121</v>
      </c>
      <c r="B74" s="5">
        <v>4074.61796</v>
      </c>
      <c r="C74" s="5">
        <v>176.79607999999999</v>
      </c>
      <c r="D74" s="5">
        <v>940.66926000000001</v>
      </c>
      <c r="E74" s="5">
        <v>42.405160000000002</v>
      </c>
      <c r="F74" s="3">
        <f>(B74+D74)/1000</f>
        <v>5.0152872200000003</v>
      </c>
      <c r="G74" s="4">
        <f>C74+E74</f>
        <v>219.20123999999998</v>
      </c>
      <c r="H74" s="4">
        <f t="shared" si="6"/>
        <v>13.541275494000001</v>
      </c>
      <c r="I74" s="4">
        <f t="shared" si="7"/>
        <v>232.74251549399997</v>
      </c>
      <c r="J74" s="5">
        <f>0.5*ROUNDUP(I74/30,0)</f>
        <v>4</v>
      </c>
      <c r="K74" s="4">
        <f>F74/(J74/60)</f>
        <v>75.2293083</v>
      </c>
    </row>
    <row r="75" spans="1:11" x14ac:dyDescent="0.25">
      <c r="A75" s="5">
        <f t="shared" si="8"/>
        <v>122</v>
      </c>
      <c r="B75" s="5">
        <v>4179.4847499999996</v>
      </c>
      <c r="C75" s="5">
        <v>179.93521999999999</v>
      </c>
      <c r="D75" s="5">
        <v>963.36027999999999</v>
      </c>
      <c r="E75" s="5">
        <v>43.067990000000002</v>
      </c>
      <c r="F75" s="3">
        <f>(B75+D75)/1000</f>
        <v>5.1428450299999993</v>
      </c>
      <c r="G75" s="4">
        <f>C75+E75</f>
        <v>223.00321</v>
      </c>
      <c r="H75" s="4">
        <f t="shared" si="6"/>
        <v>13.885681580999998</v>
      </c>
      <c r="I75" s="4">
        <f t="shared" si="7"/>
        <v>236.888891581</v>
      </c>
      <c r="J75" s="5">
        <f>0.5*ROUNDUP(I75/30,0)</f>
        <v>4</v>
      </c>
      <c r="K75" s="4">
        <f>F75/(J75/60)</f>
        <v>77.142675449999984</v>
      </c>
    </row>
    <row r="76" spans="1:11" x14ac:dyDescent="0.25">
      <c r="A76" s="5">
        <f t="shared" si="8"/>
        <v>123</v>
      </c>
      <c r="B76" s="5">
        <v>4308.1623799999998</v>
      </c>
      <c r="C76" s="5">
        <v>183.75406000000001</v>
      </c>
      <c r="D76" s="5">
        <v>986.36163999999997</v>
      </c>
      <c r="E76" s="5">
        <v>43.754719999999999</v>
      </c>
      <c r="F76" s="3">
        <f>(B76+D76)/1000</f>
        <v>5.2945240199999999</v>
      </c>
      <c r="G76" s="4">
        <f>C76+E76</f>
        <v>227.50878</v>
      </c>
      <c r="H76" s="4">
        <f t="shared" si="6"/>
        <v>14.295214854000001</v>
      </c>
      <c r="I76" s="4">
        <f t="shared" si="7"/>
        <v>241.803994854</v>
      </c>
      <c r="J76" s="5">
        <f>0.5*ROUNDUP(I76/30,0)</f>
        <v>4.5</v>
      </c>
      <c r="K76" s="4">
        <f>F76/(J76/60)</f>
        <v>70.593653599999996</v>
      </c>
    </row>
    <row r="77" spans="1:11" x14ac:dyDescent="0.25">
      <c r="A77" s="5">
        <f t="shared" si="8"/>
        <v>124</v>
      </c>
      <c r="B77" s="5">
        <v>4433.2638900000002</v>
      </c>
      <c r="C77" s="5">
        <v>187.43874</v>
      </c>
      <c r="D77" s="5">
        <v>1009.7303900000001</v>
      </c>
      <c r="E77" s="5">
        <v>44.433390000000003</v>
      </c>
      <c r="F77" s="3">
        <f>(B77+D77)/1000</f>
        <v>5.4429942799999997</v>
      </c>
      <c r="G77" s="4">
        <f>C77+E77</f>
        <v>231.87213</v>
      </c>
      <c r="H77" s="4">
        <f t="shared" si="6"/>
        <v>14.696084555999999</v>
      </c>
      <c r="I77" s="4">
        <f t="shared" si="7"/>
        <v>246.56821455599999</v>
      </c>
      <c r="J77" s="5">
        <f>0.5*ROUNDUP(I77/30,0)</f>
        <v>4.5</v>
      </c>
      <c r="K77" s="4">
        <f>F77/(J77/60)</f>
        <v>72.57325706666667</v>
      </c>
    </row>
    <row r="78" spans="1:11" x14ac:dyDescent="0.25">
      <c r="A78" s="5">
        <f t="shared" si="8"/>
        <v>125</v>
      </c>
      <c r="B78" s="5">
        <v>4561.1272499999995</v>
      </c>
      <c r="C78" s="5">
        <v>191.17329000000001</v>
      </c>
      <c r="D78" s="5">
        <v>1033.45226</v>
      </c>
      <c r="E78" s="5">
        <v>45.12003</v>
      </c>
      <c r="F78" s="3">
        <f>(B78+D78)/1000</f>
        <v>5.59457951</v>
      </c>
      <c r="G78" s="4">
        <f>C78+E78</f>
        <v>236.29331999999999</v>
      </c>
      <c r="H78" s="4">
        <f t="shared" si="6"/>
        <v>15.105364677000001</v>
      </c>
      <c r="I78" s="4">
        <f t="shared" si="7"/>
        <v>251.39868467700001</v>
      </c>
      <c r="J78" s="5">
        <f>0.5*ROUNDUP(I78/30,0)</f>
        <v>4.5</v>
      </c>
      <c r="K78" s="4">
        <f>F78/(J78/60)</f>
        <v>74.594393466666673</v>
      </c>
    </row>
    <row r="79" spans="1:11" x14ac:dyDescent="0.25">
      <c r="A79" s="5">
        <f t="shared" si="8"/>
        <v>126</v>
      </c>
      <c r="B79" s="5">
        <v>4680.6687000000002</v>
      </c>
      <c r="C79" s="5">
        <v>194.63908000000001</v>
      </c>
      <c r="D79" s="5">
        <v>1057.57647</v>
      </c>
      <c r="E79" s="5">
        <v>45.799410000000002</v>
      </c>
      <c r="F79" s="3">
        <f>(B79+D79)/1000</f>
        <v>5.7382451699999999</v>
      </c>
      <c r="G79" s="4">
        <f>C79+E79</f>
        <v>240.43849</v>
      </c>
      <c r="H79" s="4">
        <f t="shared" si="6"/>
        <v>15.493261959</v>
      </c>
      <c r="I79" s="4">
        <f t="shared" si="7"/>
        <v>255.931751959</v>
      </c>
      <c r="J79" s="5">
        <f>0.5*ROUNDUP(I79/30,0)</f>
        <v>4.5</v>
      </c>
      <c r="K79" s="4">
        <f>F79/(J79/60)</f>
        <v>76.509935600000006</v>
      </c>
    </row>
    <row r="80" spans="1:11" x14ac:dyDescent="0.25">
      <c r="A80" s="5">
        <f t="shared" si="8"/>
        <v>127</v>
      </c>
      <c r="B80" s="5">
        <v>4831.72516</v>
      </c>
      <c r="C80" s="5">
        <v>198.98078000000001</v>
      </c>
      <c r="D80" s="5">
        <v>1081.9425799999999</v>
      </c>
      <c r="E80" s="5">
        <v>46.507750000000001</v>
      </c>
      <c r="F80" s="3">
        <f>(B80+D80)/1000</f>
        <v>5.9136677400000002</v>
      </c>
      <c r="G80" s="4">
        <f>C80+E80</f>
        <v>245.48853000000003</v>
      </c>
      <c r="H80" s="4">
        <f t="shared" si="6"/>
        <v>15.966902898000001</v>
      </c>
      <c r="I80" s="4">
        <f t="shared" si="7"/>
        <v>261.45543289800003</v>
      </c>
      <c r="J80" s="5">
        <f>0.5*ROUNDUP(I80/30,0)</f>
        <v>4.5</v>
      </c>
      <c r="K80" s="4">
        <f>F80/(J80/60)</f>
        <v>78.848903200000009</v>
      </c>
    </row>
    <row r="81" spans="1:11" x14ac:dyDescent="0.25">
      <c r="A81" s="5">
        <f t="shared" si="8"/>
        <v>128</v>
      </c>
      <c r="B81" s="5">
        <v>4979.7918</v>
      </c>
      <c r="C81" s="5">
        <v>203.20338000000001</v>
      </c>
      <c r="D81" s="5">
        <v>1106.71676</v>
      </c>
      <c r="E81" s="5">
        <v>47.203899999999997</v>
      </c>
      <c r="F81" s="3">
        <f>(B81+D81)/1000</f>
        <v>6.0865085600000004</v>
      </c>
      <c r="G81" s="4">
        <f>C81+E81</f>
        <v>250.40728000000001</v>
      </c>
      <c r="H81" s="4">
        <f t="shared" si="6"/>
        <v>16.433573112000001</v>
      </c>
      <c r="I81" s="4">
        <f t="shared" si="7"/>
        <v>266.84085311199999</v>
      </c>
      <c r="J81" s="5">
        <f>0.5*ROUNDUP(I81/30,0)</f>
        <v>4.5</v>
      </c>
      <c r="K81" s="4">
        <f>F81/(J81/60)</f>
        <v>81.153447466666677</v>
      </c>
    </row>
    <row r="82" spans="1:11" x14ac:dyDescent="0.25">
      <c r="A82" s="5">
        <f t="shared" si="8"/>
        <v>129</v>
      </c>
      <c r="B82" s="5">
        <v>5103.6432199999999</v>
      </c>
      <c r="C82" s="5">
        <v>206.70439999999999</v>
      </c>
      <c r="D82" s="5">
        <v>1131.8458499999999</v>
      </c>
      <c r="E82" s="5">
        <v>47.911009999999997</v>
      </c>
      <c r="F82" s="3">
        <f>(B82+D82)/1000</f>
        <v>6.2354890699999999</v>
      </c>
      <c r="G82" s="4">
        <f>C82+E82</f>
        <v>254.61541</v>
      </c>
      <c r="H82" s="4">
        <f t="shared" si="6"/>
        <v>16.835820489</v>
      </c>
      <c r="I82" s="4">
        <f t="shared" si="7"/>
        <v>271.45123048900001</v>
      </c>
      <c r="J82" s="5">
        <f>0.5*ROUNDUP(I82/30,0)</f>
        <v>5</v>
      </c>
      <c r="K82" s="4">
        <f>F82/(J82/60)</f>
        <v>74.825868839999998</v>
      </c>
    </row>
    <row r="83" spans="1:11" x14ac:dyDescent="0.25">
      <c r="A83" s="5">
        <f t="shared" si="8"/>
        <v>130</v>
      </c>
      <c r="B83" s="5">
        <v>5247.5711300000003</v>
      </c>
      <c r="C83" s="5">
        <v>210.74584999999999</v>
      </c>
      <c r="D83" s="5">
        <v>1157.3386700000001</v>
      </c>
      <c r="E83" s="5">
        <v>48.62003</v>
      </c>
      <c r="F83" s="3">
        <f>(B83+D83)/1000</f>
        <v>6.4049098000000004</v>
      </c>
      <c r="G83" s="4">
        <f>C83+E83</f>
        <v>259.36588</v>
      </c>
      <c r="H83" s="4">
        <f t="shared" si="6"/>
        <v>17.293256459999998</v>
      </c>
      <c r="I83" s="4">
        <f t="shared" si="7"/>
        <v>276.65913646000001</v>
      </c>
      <c r="J83" s="5">
        <f>0.5*ROUNDUP(I83/30,0)</f>
        <v>5</v>
      </c>
      <c r="K83" s="4">
        <f>F83/(J83/60)</f>
        <v>76.858917600000012</v>
      </c>
    </row>
    <row r="84" spans="1:11" x14ac:dyDescent="0.25">
      <c r="A84" s="5">
        <f t="shared" si="8"/>
        <v>131</v>
      </c>
      <c r="B84" s="5">
        <v>5395.7113099999997</v>
      </c>
      <c r="C84" s="5">
        <v>214.87351000000001</v>
      </c>
      <c r="D84" s="5">
        <v>1183.1743300000001</v>
      </c>
      <c r="E84" s="5">
        <v>49.33408</v>
      </c>
      <c r="F84" s="3">
        <f>(B84+D84)/1000</f>
        <v>6.5788856399999993</v>
      </c>
      <c r="G84" s="4">
        <f>C84+E84</f>
        <v>264.20758999999998</v>
      </c>
      <c r="H84" s="4">
        <f t="shared" si="6"/>
        <v>17.762991227999997</v>
      </c>
      <c r="I84" s="4">
        <f t="shared" si="7"/>
        <v>281.97058122799996</v>
      </c>
      <c r="J84" s="5">
        <f>0.5*ROUNDUP(I84/30,0)</f>
        <v>5</v>
      </c>
      <c r="K84" s="4">
        <f>F84/(J84/60)</f>
        <v>78.946627679999992</v>
      </c>
    </row>
    <row r="85" spans="1:11" x14ac:dyDescent="0.25">
      <c r="A85" s="5">
        <f t="shared" si="8"/>
        <v>132</v>
      </c>
      <c r="B85" s="5">
        <v>5592.0792899999997</v>
      </c>
      <c r="C85" s="5">
        <v>220.29473999999999</v>
      </c>
      <c r="D85" s="5">
        <v>1209.3723199999999</v>
      </c>
      <c r="E85" s="5">
        <v>50.045819999999999</v>
      </c>
      <c r="F85" s="3">
        <f>(B85+D85)/1000</f>
        <v>6.80145161</v>
      </c>
      <c r="G85" s="4">
        <f>C85+E85</f>
        <v>270.34055999999998</v>
      </c>
      <c r="H85" s="4">
        <f t="shared" si="6"/>
        <v>18.363919347</v>
      </c>
      <c r="I85" s="4">
        <f t="shared" si="7"/>
        <v>288.70447934699996</v>
      </c>
      <c r="J85" s="5">
        <f>0.5*ROUNDUP(I85/30,0)</f>
        <v>5</v>
      </c>
      <c r="K85" s="4">
        <f>F85/(J85/60)</f>
        <v>81.61741932000001</v>
      </c>
    </row>
    <row r="86" spans="1:11" x14ac:dyDescent="0.25">
      <c r="A86" s="5">
        <f t="shared" si="8"/>
        <v>133</v>
      </c>
      <c r="B86" s="5">
        <v>5746.0487199999998</v>
      </c>
      <c r="C86" s="5">
        <v>224.52755999999999</v>
      </c>
      <c r="D86" s="5">
        <v>1235.93479</v>
      </c>
      <c r="E86" s="5">
        <v>50.771700000000003</v>
      </c>
      <c r="F86" s="3">
        <f>(B86+D86)/1000</f>
        <v>6.9819835100000001</v>
      </c>
      <c r="G86" s="4">
        <f>C86+E86</f>
        <v>275.29926</v>
      </c>
      <c r="H86" s="4">
        <f t="shared" si="6"/>
        <v>18.851355476999998</v>
      </c>
      <c r="I86" s="4">
        <f t="shared" si="7"/>
        <v>294.15061547699997</v>
      </c>
      <c r="J86" s="5">
        <f>0.5*ROUNDUP(I86/30,0)</f>
        <v>5</v>
      </c>
      <c r="K86" s="4">
        <f>F86/(J86/60)</f>
        <v>83.783802120000004</v>
      </c>
    </row>
    <row r="87" spans="1:11" x14ac:dyDescent="0.25">
      <c r="A87" s="5">
        <f t="shared" si="8"/>
        <v>134</v>
      </c>
      <c r="B87" s="5">
        <v>5866.5254100000002</v>
      </c>
      <c r="C87" s="5">
        <v>227.79033000000001</v>
      </c>
      <c r="D87" s="5">
        <v>1262.8619699999999</v>
      </c>
      <c r="E87" s="5">
        <v>51.495939999999997</v>
      </c>
      <c r="F87" s="3">
        <f>(B87+D87)/1000</f>
        <v>7.1293873799999998</v>
      </c>
      <c r="G87" s="4">
        <f>C87+E87</f>
        <v>279.28627</v>
      </c>
      <c r="H87" s="4">
        <f t="shared" si="6"/>
        <v>19.249345926</v>
      </c>
      <c r="I87" s="4">
        <f t="shared" si="7"/>
        <v>298.53561592599999</v>
      </c>
      <c r="J87" s="5">
        <f>0.5*ROUNDUP(I87/30,0)</f>
        <v>5</v>
      </c>
      <c r="K87" s="4">
        <f>F87/(J87/60)</f>
        <v>85.552648560000009</v>
      </c>
    </row>
    <row r="88" spans="1:11" x14ac:dyDescent="0.25">
      <c r="A88" s="5">
        <f t="shared" si="8"/>
        <v>135</v>
      </c>
      <c r="B88" s="5">
        <v>6021.0804099999996</v>
      </c>
      <c r="C88" s="5">
        <v>231.96875</v>
      </c>
      <c r="D88" s="5">
        <v>1290.1938</v>
      </c>
      <c r="E88" s="5">
        <v>52.230119999999999</v>
      </c>
      <c r="F88" s="3">
        <f>(B88+D88)/1000</f>
        <v>7.3112742099999997</v>
      </c>
      <c r="G88" s="4">
        <f>C88+E88</f>
        <v>284.19887</v>
      </c>
      <c r="H88" s="4">
        <f t="shared" si="6"/>
        <v>19.740440366999998</v>
      </c>
      <c r="I88" s="4">
        <f t="shared" si="7"/>
        <v>303.93931036700002</v>
      </c>
      <c r="J88" s="5">
        <f>0.5*ROUNDUP(I88/30,0)</f>
        <v>5.5</v>
      </c>
      <c r="K88" s="4">
        <f>F88/(J88/60)</f>
        <v>79.759355018181822</v>
      </c>
    </row>
    <row r="89" spans="1:11" x14ac:dyDescent="0.25">
      <c r="A89" s="5">
        <f t="shared" si="8"/>
        <v>136</v>
      </c>
      <c r="B89" s="5">
        <v>6187.2423099999996</v>
      </c>
      <c r="C89" s="5">
        <v>236.42793</v>
      </c>
      <c r="D89" s="5">
        <v>1317.8000500000001</v>
      </c>
      <c r="E89" s="5">
        <v>52.963830000000002</v>
      </c>
      <c r="F89" s="3">
        <f>(B89+D89)/1000</f>
        <v>7.5050423599999991</v>
      </c>
      <c r="G89" s="4">
        <f>C89+E89</f>
        <v>289.39175999999998</v>
      </c>
      <c r="H89" s="4">
        <f t="shared" si="6"/>
        <v>20.263614371999996</v>
      </c>
      <c r="I89" s="4">
        <f t="shared" si="7"/>
        <v>309.65537437199998</v>
      </c>
      <c r="J89" s="5">
        <f>0.5*ROUNDUP(I89/30,0)</f>
        <v>5.5</v>
      </c>
      <c r="K89" s="4">
        <f>F89/(J89/60)</f>
        <v>81.873189381818179</v>
      </c>
    </row>
    <row r="90" spans="1:11" x14ac:dyDescent="0.25">
      <c r="A90" s="5">
        <f t="shared" si="8"/>
        <v>137</v>
      </c>
      <c r="B90" s="5">
        <v>6357.4680399999997</v>
      </c>
      <c r="C90" s="5">
        <v>240.96269000000001</v>
      </c>
      <c r="D90" s="5">
        <v>1345.8132499999999</v>
      </c>
      <c r="E90" s="5">
        <v>53.701650000000001</v>
      </c>
      <c r="F90" s="3">
        <f>(B90+D90)/1000</f>
        <v>7.7032812899999996</v>
      </c>
      <c r="G90" s="4">
        <f>C90+E90</f>
        <v>294.66434000000004</v>
      </c>
      <c r="H90" s="4">
        <f t="shared" si="6"/>
        <v>20.798859483000001</v>
      </c>
      <c r="I90" s="4">
        <f t="shared" si="7"/>
        <v>315.46319948300004</v>
      </c>
      <c r="J90" s="5">
        <f>0.5*ROUNDUP(I90/30,0)</f>
        <v>5.5</v>
      </c>
      <c r="K90" s="4">
        <f>F90/(J90/60)</f>
        <v>84.0357958909091</v>
      </c>
    </row>
    <row r="91" spans="1:11" x14ac:dyDescent="0.25">
      <c r="A91" s="5">
        <f t="shared" si="8"/>
        <v>138</v>
      </c>
      <c r="B91" s="5">
        <v>6530.0620099999996</v>
      </c>
      <c r="C91" s="5">
        <v>245.52986000000001</v>
      </c>
      <c r="D91" s="5">
        <v>1374.1999900000001</v>
      </c>
      <c r="E91" s="5">
        <v>54.442610000000002</v>
      </c>
      <c r="F91" s="3">
        <f>(B91+D91)/1000</f>
        <v>7.9042620000000001</v>
      </c>
      <c r="G91" s="4">
        <f>C91+E91</f>
        <v>299.97247000000004</v>
      </c>
      <c r="H91" s="4">
        <f t="shared" si="6"/>
        <v>21.341507400000001</v>
      </c>
      <c r="I91" s="4">
        <f t="shared" si="7"/>
        <v>321.31397740000006</v>
      </c>
      <c r="J91" s="5">
        <f>0.5*ROUNDUP(I91/30,0)</f>
        <v>5.5</v>
      </c>
      <c r="K91" s="4">
        <f>F91/(J91/60)</f>
        <v>86.228312727272737</v>
      </c>
    </row>
    <row r="92" spans="1:11" x14ac:dyDescent="0.25">
      <c r="A92" s="5">
        <f t="shared" si="8"/>
        <v>139</v>
      </c>
      <c r="B92" s="5">
        <v>6697.2096700000002</v>
      </c>
      <c r="C92" s="5">
        <v>249.91856000000001</v>
      </c>
      <c r="D92" s="5">
        <v>1402.99137</v>
      </c>
      <c r="E92" s="5">
        <v>55.195869999999999</v>
      </c>
      <c r="F92" s="3">
        <f>(B92+D92)/1000</f>
        <v>8.10020104</v>
      </c>
      <c r="G92" s="4">
        <f>C92+E92</f>
        <v>305.11443000000003</v>
      </c>
      <c r="H92" s="4">
        <f t="shared" si="6"/>
        <v>21.870542808</v>
      </c>
      <c r="I92" s="4">
        <f t="shared" si="7"/>
        <v>326.98497280800001</v>
      </c>
      <c r="J92" s="5">
        <f>0.5*ROUNDUP(I92/30,0)</f>
        <v>5.5</v>
      </c>
      <c r="K92" s="4">
        <f>F92/(J92/60)</f>
        <v>88.365829527272737</v>
      </c>
    </row>
    <row r="93" spans="1:11" x14ac:dyDescent="0.25">
      <c r="A93" s="5">
        <f t="shared" si="8"/>
        <v>140</v>
      </c>
      <c r="B93" s="5">
        <v>6893.6460699999998</v>
      </c>
      <c r="C93" s="5">
        <v>255.03891999999999</v>
      </c>
      <c r="D93" s="5">
        <v>1432.0773099999999</v>
      </c>
      <c r="E93" s="5">
        <v>55.942520000000002</v>
      </c>
      <c r="F93" s="3">
        <f>(B93+D93)/1000</f>
        <v>8.3257233799999995</v>
      </c>
      <c r="G93" s="4">
        <f>C93+E93</f>
        <v>310.98144000000002</v>
      </c>
      <c r="H93" s="4">
        <f t="shared" si="6"/>
        <v>22.479453125999999</v>
      </c>
      <c r="I93" s="4">
        <f t="shared" si="7"/>
        <v>333.46089312600003</v>
      </c>
      <c r="J93" s="5">
        <f>0.5*ROUNDUP(I93/30,0)</f>
        <v>6</v>
      </c>
      <c r="K93" s="4">
        <f>F93/(J93/60)</f>
        <v>83.257233799999995</v>
      </c>
    </row>
    <row r="94" spans="1:11" x14ac:dyDescent="0.25">
      <c r="A94" s="5">
        <f t="shared" si="8"/>
        <v>141</v>
      </c>
      <c r="B94" s="5">
        <v>7081.2772500000001</v>
      </c>
      <c r="C94" s="5">
        <v>259.89506999999998</v>
      </c>
      <c r="D94" s="5">
        <v>1461.57249</v>
      </c>
      <c r="E94" s="5">
        <v>56.696959999999997</v>
      </c>
      <c r="F94" s="3">
        <f>(B94+D94)/1000</f>
        <v>8.5428497399999994</v>
      </c>
      <c r="G94" s="4">
        <f>C94+E94</f>
        <v>316.59202999999997</v>
      </c>
      <c r="H94" s="4">
        <f t="shared" si="6"/>
        <v>23.065694297999997</v>
      </c>
      <c r="I94" s="4">
        <f t="shared" si="7"/>
        <v>339.65772429799995</v>
      </c>
      <c r="J94" s="5">
        <f>0.5*ROUNDUP(I94/30,0)</f>
        <v>6</v>
      </c>
      <c r="K94" s="4">
        <f>F94/(J94/60)</f>
        <v>85.428497399999983</v>
      </c>
    </row>
    <row r="95" spans="1:11" x14ac:dyDescent="0.25">
      <c r="A95" s="5">
        <f t="shared" si="8"/>
        <v>142</v>
      </c>
      <c r="B95" s="5">
        <v>8304.0871900000002</v>
      </c>
      <c r="C95" s="5">
        <v>291.28534000000002</v>
      </c>
      <c r="D95" s="5">
        <v>1491.44958</v>
      </c>
      <c r="E95" s="5">
        <v>57.456670000000003</v>
      </c>
      <c r="F95" s="3">
        <f>(B95+D95)/1000</f>
        <v>9.79553677</v>
      </c>
      <c r="G95" s="4">
        <f>C95+E95</f>
        <v>348.74201000000005</v>
      </c>
      <c r="H95" s="4">
        <f t="shared" si="6"/>
        <v>26.447949278999999</v>
      </c>
      <c r="I95" s="4">
        <f t="shared" si="7"/>
        <v>375.18995927900005</v>
      </c>
      <c r="J95" s="5">
        <f>0.5*ROUNDUP(I95/30,0)</f>
        <v>6.5</v>
      </c>
      <c r="K95" s="4">
        <f>F95/(J95/60)</f>
        <v>90.420339415384618</v>
      </c>
    </row>
    <row r="96" spans="1:11" x14ac:dyDescent="0.25">
      <c r="A96" s="5">
        <f t="shared" si="8"/>
        <v>143</v>
      </c>
      <c r="B96" s="5">
        <v>7477.2997999999998</v>
      </c>
      <c r="C96" s="5">
        <v>270.03600999999998</v>
      </c>
      <c r="D96" s="5">
        <v>1521.6872499999999</v>
      </c>
      <c r="E96" s="5">
        <v>58.220050000000001</v>
      </c>
      <c r="F96" s="3">
        <f>(B96+D96)/1000</f>
        <v>8.9989870500000002</v>
      </c>
      <c r="G96" s="4">
        <f>C96+E96</f>
        <v>328.25605999999999</v>
      </c>
      <c r="H96" s="4">
        <f t="shared" si="6"/>
        <v>24.297265034999999</v>
      </c>
      <c r="I96" s="4">
        <f t="shared" si="7"/>
        <v>352.553325035</v>
      </c>
      <c r="J96" s="5">
        <f>0.5*ROUNDUP(I96/30,0)</f>
        <v>6</v>
      </c>
      <c r="K96" s="4">
        <f>F96/(J96/60)</f>
        <v>89.989870499999995</v>
      </c>
    </row>
    <row r="97" spans="1:11" x14ac:dyDescent="0.25">
      <c r="A97" s="5">
        <f t="shared" si="8"/>
        <v>144</v>
      </c>
      <c r="B97" s="5">
        <v>7673.8355499999998</v>
      </c>
      <c r="C97" s="5">
        <v>275.01461</v>
      </c>
      <c r="D97" s="5">
        <v>1552.30763</v>
      </c>
      <c r="E97" s="5">
        <v>58.990369999999999</v>
      </c>
      <c r="F97" s="3">
        <f>(B97+D97)/1000</f>
        <v>9.2261431799999993</v>
      </c>
      <c r="G97" s="4">
        <f>C97+E97</f>
        <v>334.00497999999999</v>
      </c>
      <c r="H97" s="4">
        <f t="shared" si="6"/>
        <v>24.910586586000001</v>
      </c>
      <c r="I97" s="4">
        <f t="shared" si="7"/>
        <v>358.91556658600001</v>
      </c>
      <c r="J97" s="5">
        <f>0.5*ROUNDUP(I97/30,0)</f>
        <v>6</v>
      </c>
      <c r="K97" s="4">
        <f>F97/(J97/60)</f>
        <v>92.261431799999983</v>
      </c>
    </row>
    <row r="98" spans="1:11" x14ac:dyDescent="0.25">
      <c r="A98" s="5">
        <f t="shared" si="8"/>
        <v>145</v>
      </c>
      <c r="B98" s="5">
        <v>7880.9828500000003</v>
      </c>
      <c r="C98" s="5">
        <v>280.22744</v>
      </c>
      <c r="D98" s="5">
        <v>1583.30618</v>
      </c>
      <c r="E98" s="5">
        <v>59.762779999999999</v>
      </c>
      <c r="F98" s="3">
        <f>(B98+D98)/1000</f>
        <v>9.4642890299999998</v>
      </c>
      <c r="G98" s="4">
        <f>C98+E98</f>
        <v>339.99022000000002</v>
      </c>
      <c r="H98" s="4">
        <f t="shared" si="6"/>
        <v>25.553580381000003</v>
      </c>
      <c r="I98" s="4">
        <f t="shared" si="7"/>
        <v>365.54380038100004</v>
      </c>
      <c r="J98" s="5">
        <f>0.5*ROUNDUP(I98/30,0)</f>
        <v>6.5</v>
      </c>
      <c r="K98" s="4">
        <f>F98/(J98/60)</f>
        <v>87.36266796923077</v>
      </c>
    </row>
    <row r="99" spans="1:11" x14ac:dyDescent="0.25">
      <c r="A99" s="5">
        <f t="shared" si="8"/>
        <v>146</v>
      </c>
      <c r="B99" s="5">
        <v>8069.7712099999999</v>
      </c>
      <c r="C99" s="5">
        <v>284.94734999999997</v>
      </c>
      <c r="D99" s="5">
        <v>1615.34374</v>
      </c>
      <c r="E99" s="5">
        <v>60.890949999999997</v>
      </c>
      <c r="F99" s="3">
        <f>(B99+D99)/1000</f>
        <v>9.6851149499999991</v>
      </c>
      <c r="G99" s="4">
        <f>C99+E99</f>
        <v>345.83829999999995</v>
      </c>
      <c r="H99" s="4">
        <f t="shared" ref="H99:H113" si="9">60*4.5*F99/100</f>
        <v>26.149810364999997</v>
      </c>
      <c r="I99" s="4">
        <f>G99+H99</f>
        <v>371.98811036499995</v>
      </c>
      <c r="J99" s="5">
        <f>0.5*ROUNDUP(I99/30,0)</f>
        <v>6.5</v>
      </c>
      <c r="K99" s="4">
        <f>F99/(J99/60)</f>
        <v>89.401061076923071</v>
      </c>
    </row>
    <row r="100" spans="1:11" x14ac:dyDescent="0.25">
      <c r="A100" s="5">
        <f t="shared" ref="A100:A113" si="10">A99+1</f>
        <v>147</v>
      </c>
      <c r="B100" s="5">
        <v>8311.1968500000003</v>
      </c>
      <c r="C100" s="5">
        <v>290.94216</v>
      </c>
      <c r="D100" s="5">
        <v>1646.43938</v>
      </c>
      <c r="E100" s="5">
        <v>61.319699999999997</v>
      </c>
      <c r="F100" s="3">
        <f>(B100+D100)/1000</f>
        <v>9.9576362300000003</v>
      </c>
      <c r="G100" s="4">
        <f>C100+E100</f>
        <v>352.26186000000001</v>
      </c>
      <c r="H100" s="4">
        <f t="shared" si="9"/>
        <v>26.885617821</v>
      </c>
      <c r="I100" s="4">
        <f>G100+H100</f>
        <v>379.147477821</v>
      </c>
      <c r="J100" s="5">
        <f>0.5*ROUNDUP(I100/30,0)</f>
        <v>6.5</v>
      </c>
      <c r="K100" s="4">
        <f>F100/(J100/60)</f>
        <v>91.916642123076926</v>
      </c>
    </row>
    <row r="101" spans="1:11" x14ac:dyDescent="0.25">
      <c r="A101" s="5">
        <f t="shared" si="10"/>
        <v>148</v>
      </c>
      <c r="B101" s="5">
        <v>8524.6043399999999</v>
      </c>
      <c r="C101" s="5">
        <v>296.20494000000002</v>
      </c>
      <c r="D101" s="5">
        <v>1678.58854</v>
      </c>
      <c r="E101" s="5">
        <v>62.107289999999999</v>
      </c>
      <c r="F101" s="3">
        <f>(B101+D101)/1000</f>
        <v>10.203192880000001</v>
      </c>
      <c r="G101" s="4">
        <f>C101+E101</f>
        <v>358.31223</v>
      </c>
      <c r="H101" s="4">
        <f t="shared" si="9"/>
        <v>27.548620776000003</v>
      </c>
      <c r="I101" s="4">
        <f>G101+H101</f>
        <v>385.86085077600001</v>
      </c>
      <c r="J101" s="5">
        <f>0.5*ROUNDUP(I101/30,0)</f>
        <v>6.5</v>
      </c>
      <c r="K101" s="4">
        <f>F101/(J101/60)</f>
        <v>94.183318892307696</v>
      </c>
    </row>
    <row r="102" spans="1:11" x14ac:dyDescent="0.25">
      <c r="A102" s="5">
        <f t="shared" si="10"/>
        <v>149</v>
      </c>
      <c r="B102" s="5">
        <v>8822.0853700000007</v>
      </c>
      <c r="C102" s="5">
        <v>303.48135000000002</v>
      </c>
      <c r="D102" s="5">
        <v>1711.12598</v>
      </c>
      <c r="E102" s="5">
        <v>62.896099999999997</v>
      </c>
      <c r="F102" s="3">
        <f>(B102+D102)/1000</f>
        <v>10.533211350000002</v>
      </c>
      <c r="G102" s="4">
        <f>C102+E102</f>
        <v>366.37745000000001</v>
      </c>
      <c r="H102" s="4">
        <f t="shared" si="9"/>
        <v>28.439670645000007</v>
      </c>
      <c r="I102" s="4">
        <f>G102+H102</f>
        <v>394.81712064500005</v>
      </c>
      <c r="J102" s="5">
        <f>0.5*ROUNDUP(I102/30,0)</f>
        <v>7</v>
      </c>
      <c r="K102" s="4">
        <f>F102/(J102/60)</f>
        <v>90.284668714285729</v>
      </c>
    </row>
    <row r="103" spans="1:11" x14ac:dyDescent="0.25">
      <c r="A103" s="5">
        <f t="shared" si="10"/>
        <v>150</v>
      </c>
      <c r="B103" s="5">
        <v>9002.4369999999999</v>
      </c>
      <c r="C103" s="5">
        <v>307.86549000000002</v>
      </c>
      <c r="D103" s="5">
        <v>1744.31916</v>
      </c>
      <c r="E103" s="5">
        <v>63.704090000000001</v>
      </c>
      <c r="F103" s="3">
        <f>(B103+D103)/1000</f>
        <v>10.74675616</v>
      </c>
      <c r="G103" s="4">
        <f>C103+E103</f>
        <v>371.56958000000003</v>
      </c>
      <c r="H103" s="4">
        <f t="shared" si="9"/>
        <v>29.016241632</v>
      </c>
      <c r="I103" s="4">
        <f>G103+H103</f>
        <v>400.58582163200003</v>
      </c>
      <c r="J103" s="5">
        <f>0.5*ROUNDUP(I103/30,0)</f>
        <v>7</v>
      </c>
      <c r="K103" s="4">
        <f>F103/(J103/60)</f>
        <v>92.115052800000001</v>
      </c>
    </row>
    <row r="104" spans="1:11" x14ac:dyDescent="0.25">
      <c r="A104" s="5">
        <f t="shared" si="10"/>
        <v>151</v>
      </c>
      <c r="B104" s="5">
        <v>9240.1427800000001</v>
      </c>
      <c r="C104" s="5">
        <v>313.60937000000001</v>
      </c>
      <c r="D104" s="5">
        <v>1777.4716699999999</v>
      </c>
      <c r="E104" s="5">
        <v>64.493309999999994</v>
      </c>
      <c r="F104" s="3">
        <f>(B104+D104)/1000</f>
        <v>11.017614450000002</v>
      </c>
      <c r="G104" s="4">
        <f>C104+E104</f>
        <v>378.10268000000002</v>
      </c>
      <c r="H104" s="4">
        <f t="shared" si="9"/>
        <v>29.747559015000007</v>
      </c>
      <c r="I104" s="4">
        <f>G104+H104</f>
        <v>407.85023901500006</v>
      </c>
      <c r="J104" s="5">
        <f>0.5*ROUNDUP(I104/30,0)</f>
        <v>7</v>
      </c>
      <c r="K104" s="4">
        <f>F104/(J104/60)</f>
        <v>94.436695285714293</v>
      </c>
    </row>
    <row r="105" spans="1:11" x14ac:dyDescent="0.25">
      <c r="A105" s="5">
        <f t="shared" si="10"/>
        <v>152</v>
      </c>
      <c r="B105" s="5">
        <v>9543.4585700000007</v>
      </c>
      <c r="C105" s="5">
        <v>320.88112999999998</v>
      </c>
      <c r="D105" s="5">
        <v>1811.0809899999999</v>
      </c>
      <c r="E105" s="5">
        <v>65.289649999999995</v>
      </c>
      <c r="F105" s="3">
        <f>(B105+D105)/1000</f>
        <v>11.354539560000001</v>
      </c>
      <c r="G105" s="4">
        <f>C105+E105</f>
        <v>386.17077999999998</v>
      </c>
      <c r="H105" s="4">
        <f t="shared" si="9"/>
        <v>30.657256812</v>
      </c>
      <c r="I105" s="4">
        <f>G105+H105</f>
        <v>416.82803681199999</v>
      </c>
      <c r="J105" s="5">
        <f>0.5*ROUNDUP(I105/30,0)</f>
        <v>7</v>
      </c>
      <c r="K105" s="4">
        <f>F105/(J105/60)</f>
        <v>97.324624800000009</v>
      </c>
    </row>
    <row r="106" spans="1:11" x14ac:dyDescent="0.25">
      <c r="A106" s="5">
        <f t="shared" si="10"/>
        <v>153</v>
      </c>
      <c r="B106" s="5">
        <v>9849.2433199999996</v>
      </c>
      <c r="C106" s="5">
        <v>328.16151000000002</v>
      </c>
      <c r="D106" s="5">
        <v>1845.12068</v>
      </c>
      <c r="E106" s="5">
        <v>66.092489999999998</v>
      </c>
      <c r="F106" s="3">
        <f>(B106+D106)/1000</f>
        <v>11.694364</v>
      </c>
      <c r="G106" s="4">
        <f>C106+E106</f>
        <v>394.25400000000002</v>
      </c>
      <c r="H106" s="4">
        <f t="shared" si="9"/>
        <v>31.574782800000001</v>
      </c>
      <c r="I106" s="4">
        <f>G106+H106</f>
        <v>425.8287828</v>
      </c>
      <c r="J106" s="5">
        <f>0.5*ROUNDUP(I106/30,0)</f>
        <v>7.5</v>
      </c>
      <c r="K106" s="4">
        <f>F106/(J106/60)</f>
        <v>93.554912000000002</v>
      </c>
    </row>
    <row r="107" spans="1:11" x14ac:dyDescent="0.25">
      <c r="A107" s="5">
        <f t="shared" si="10"/>
        <v>154</v>
      </c>
      <c r="B107" s="5">
        <v>10731.4609</v>
      </c>
      <c r="C107" s="5">
        <v>348.95756999999998</v>
      </c>
      <c r="D107" s="5">
        <v>1879.56332</v>
      </c>
      <c r="E107" s="5">
        <v>66.899590000000003</v>
      </c>
      <c r="F107" s="3">
        <f>(B107+D107)/1000</f>
        <v>12.611024219999999</v>
      </c>
      <c r="G107" s="4">
        <f>C107+E107</f>
        <v>415.85715999999996</v>
      </c>
      <c r="H107" s="4">
        <f t="shared" si="9"/>
        <v>34.049765393999998</v>
      </c>
      <c r="I107" s="4">
        <f>G107+H107</f>
        <v>449.90692539399998</v>
      </c>
      <c r="J107" s="5">
        <f>0.5*ROUNDUP(I107/30,0)</f>
        <v>7.5</v>
      </c>
      <c r="K107" s="4">
        <f>F107/(J107/60)</f>
        <v>100.88819375999999</v>
      </c>
    </row>
    <row r="108" spans="1:11" x14ac:dyDescent="0.25">
      <c r="A108" s="5">
        <f t="shared" si="10"/>
        <v>155</v>
      </c>
      <c r="B108" s="5">
        <v>10258.037909999999</v>
      </c>
      <c r="C108" s="5">
        <v>337.80126999999999</v>
      </c>
      <c r="D108" s="5">
        <v>1914.43759</v>
      </c>
      <c r="E108" s="5">
        <v>67.713579999999993</v>
      </c>
      <c r="F108" s="3">
        <f>(B108+D108)/1000</f>
        <v>12.172475499999999</v>
      </c>
      <c r="G108" s="4">
        <f>C108+E108</f>
        <v>405.51484999999997</v>
      </c>
      <c r="H108" s="4">
        <f t="shared" si="9"/>
        <v>32.865683849999996</v>
      </c>
      <c r="I108" s="4">
        <f>G108+H108</f>
        <v>438.38053384999995</v>
      </c>
      <c r="J108" s="5">
        <f>0.5*ROUNDUP(I108/30,0)</f>
        <v>7.5</v>
      </c>
      <c r="K108" s="4">
        <f>F108/(J108/60)</f>
        <v>97.379803999999993</v>
      </c>
    </row>
    <row r="109" spans="1:11" x14ac:dyDescent="0.25">
      <c r="A109" s="5">
        <f t="shared" si="10"/>
        <v>156</v>
      </c>
      <c r="B109" s="5">
        <v>12128.077740000001</v>
      </c>
      <c r="C109" s="5">
        <v>381.51915000000002</v>
      </c>
      <c r="D109" s="5">
        <v>1949.5869399999999</v>
      </c>
      <c r="E109" s="5">
        <v>68.522959999999998</v>
      </c>
      <c r="F109" s="3">
        <f>(B109+D109)/1000</f>
        <v>14.07766468</v>
      </c>
      <c r="G109" s="4">
        <f>C109+E109</f>
        <v>450.04211000000004</v>
      </c>
      <c r="H109" s="4">
        <f t="shared" si="9"/>
        <v>38.009694635999999</v>
      </c>
      <c r="I109" s="4">
        <f>G109+H109</f>
        <v>488.05180463600004</v>
      </c>
      <c r="J109" s="5">
        <f>0.5*ROUNDUP(I109/30,0)</f>
        <v>8.5</v>
      </c>
      <c r="K109" s="4">
        <f>F109/(J109/60)</f>
        <v>99.371750682352939</v>
      </c>
    </row>
    <row r="110" spans="1:11" x14ac:dyDescent="0.25">
      <c r="A110" s="5">
        <f t="shared" si="10"/>
        <v>157</v>
      </c>
      <c r="B110" s="5">
        <v>10829.162850000001</v>
      </c>
      <c r="C110" s="5">
        <v>351.11577999999997</v>
      </c>
      <c r="D110" s="5">
        <v>1985.1179500000001</v>
      </c>
      <c r="E110" s="5">
        <v>69.338880000000003</v>
      </c>
      <c r="F110" s="3">
        <f>(B110+D110)/1000</f>
        <v>12.814280800000001</v>
      </c>
      <c r="G110" s="4">
        <f>C110+E110</f>
        <v>420.45465999999999</v>
      </c>
      <c r="H110" s="4">
        <f t="shared" si="9"/>
        <v>34.598558160000003</v>
      </c>
      <c r="I110" s="4">
        <f>G110+H110</f>
        <v>455.05321815999997</v>
      </c>
      <c r="J110" s="5">
        <f>0.5*ROUNDUP(I110/30,0)</f>
        <v>8</v>
      </c>
      <c r="K110" s="4">
        <f>F110/(J110/60)</f>
        <v>96.107106000000002</v>
      </c>
    </row>
    <row r="111" spans="1:11" x14ac:dyDescent="0.25">
      <c r="A111" s="5">
        <f t="shared" si="10"/>
        <v>158</v>
      </c>
      <c r="B111" s="5">
        <v>11150.056399999999</v>
      </c>
      <c r="C111" s="5">
        <v>358.52440999999999</v>
      </c>
      <c r="D111" s="5">
        <v>2021.1315400000001</v>
      </c>
      <c r="E111" s="5">
        <v>70.163480000000007</v>
      </c>
      <c r="F111" s="3">
        <f>(B111+D111)/1000</f>
        <v>13.171187939999999</v>
      </c>
      <c r="G111" s="4">
        <f>C111+E111</f>
        <v>428.68788999999998</v>
      </c>
      <c r="H111" s="4">
        <f t="shared" si="9"/>
        <v>35.562207438000002</v>
      </c>
      <c r="I111" s="4">
        <f>G111+H111</f>
        <v>464.25009743800001</v>
      </c>
      <c r="J111" s="5">
        <f>0.5*ROUNDUP(I111/30,0)</f>
        <v>8</v>
      </c>
      <c r="K111" s="4">
        <f>F111/(J111/60)</f>
        <v>98.78390954999999</v>
      </c>
    </row>
    <row r="112" spans="1:11" x14ac:dyDescent="0.25">
      <c r="A112" s="5">
        <f t="shared" si="10"/>
        <v>159</v>
      </c>
      <c r="B112" s="5">
        <v>11438.468559999999</v>
      </c>
      <c r="C112" s="5">
        <v>365.13423999999998</v>
      </c>
      <c r="D112" s="5">
        <v>2057.52891</v>
      </c>
      <c r="E112" s="5">
        <v>70.989350000000002</v>
      </c>
      <c r="F112" s="3">
        <f>(B112+D112)/1000</f>
        <v>13.495997469999999</v>
      </c>
      <c r="G112" s="4">
        <f>C112+E112</f>
        <v>436.12358999999998</v>
      </c>
      <c r="H112" s="4">
        <f t="shared" si="9"/>
        <v>36.439193168999992</v>
      </c>
      <c r="I112" s="4">
        <f>G112+H112</f>
        <v>472.562783169</v>
      </c>
      <c r="J112" s="5">
        <f>0.5*ROUNDUP(I112/30,0)</f>
        <v>8</v>
      </c>
      <c r="K112" s="4">
        <f>F112/(J112/60)</f>
        <v>101.219981025</v>
      </c>
    </row>
    <row r="113" spans="1:15" x14ac:dyDescent="0.25">
      <c r="A113" s="5">
        <f t="shared" si="10"/>
        <v>160</v>
      </c>
      <c r="B113" s="5">
        <v>11723.80861</v>
      </c>
      <c r="C113" s="5">
        <v>371.64</v>
      </c>
      <c r="D113" s="5">
        <v>2094.3106899999998</v>
      </c>
      <c r="E113" s="5">
        <v>71.818960000000004</v>
      </c>
      <c r="F113" s="3">
        <f>(B113+D113)/1000</f>
        <v>13.818119300000001</v>
      </c>
      <c r="G113" s="4">
        <f>C113+E113</f>
        <v>443.45895999999999</v>
      </c>
      <c r="H113" s="4">
        <f t="shared" si="9"/>
        <v>37.308922110000005</v>
      </c>
      <c r="I113" s="4">
        <f>G113+H113</f>
        <v>480.76788211000002</v>
      </c>
      <c r="J113" s="5">
        <f>0.5*ROUNDUP(I113/30,0)</f>
        <v>8.5</v>
      </c>
      <c r="K113" s="4">
        <f>F113/(J113/60)</f>
        <v>97.53966564705884</v>
      </c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5" x14ac:dyDescent="0.25">
      <c r="A118" s="5"/>
      <c r="B118" s="3"/>
      <c r="C118" s="4"/>
      <c r="D118" s="4"/>
      <c r="E118" s="4"/>
      <c r="G118" s="4"/>
      <c r="H118" s="4"/>
      <c r="I118" s="5"/>
      <c r="J118" s="4"/>
    </row>
    <row r="120" spans="1:15" x14ac:dyDescent="0.25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spans="1:15" x14ac:dyDescent="0.25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spans="1:15" x14ac:dyDescent="0.25">
      <c r="A122" s="5">
        <v>8</v>
      </c>
      <c r="B122" s="5">
        <v>135</v>
      </c>
      <c r="C122" s="7">
        <f>VLOOKUP($B$122,$A$2:$E$113,COLUMN(B121))</f>
        <v>6021.0804099999996</v>
      </c>
      <c r="D122" s="7">
        <f t="shared" ref="D122:F122" si="11">VLOOKUP($B$122,$A$2:$E$113,COLUMN(C121))</f>
        <v>231.96875</v>
      </c>
      <c r="E122" s="7">
        <f t="shared" si="11"/>
        <v>1290.1938</v>
      </c>
      <c r="F122" s="7">
        <f t="shared" si="11"/>
        <v>52.230119999999999</v>
      </c>
      <c r="G122" s="9">
        <f>(C122+E122)/1000</f>
        <v>7.3112742099999997</v>
      </c>
      <c r="H122" s="8">
        <f>D122+F122</f>
        <v>284.19887</v>
      </c>
      <c r="I122" s="9">
        <f>A122-G122</f>
        <v>0.68872579000000034</v>
      </c>
      <c r="J122" s="8">
        <f>3600*I122/B122</f>
        <v>18.366021066666676</v>
      </c>
      <c r="K122" s="8">
        <f>H122+J122</f>
        <v>302.56489106666669</v>
      </c>
      <c r="L122" s="5">
        <v>4.5</v>
      </c>
      <c r="M122" s="8">
        <f>60*L122*A122/100</f>
        <v>21.6</v>
      </c>
      <c r="N122" s="7">
        <f>K122+M122</f>
        <v>324.16489106666671</v>
      </c>
      <c r="O122" s="8">
        <f>3600*A122/N122</f>
        <v>88.843674295613596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zoomScaleNormal="100" workbookViewId="0">
      <pane ySplit="2" topLeftCell="A96" activePane="bottomLeft" state="frozen"/>
      <selection pane="bottomLeft" activeCell="C33" sqref="C33"/>
    </sheetView>
  </sheetViews>
  <sheetFormatPr baseColWidth="10" defaultColWidth="11.5703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11</v>
      </c>
      <c r="B2" s="2" t="s">
        <v>12</v>
      </c>
      <c r="C2" s="2" t="s">
        <v>13</v>
      </c>
    </row>
    <row r="3" spans="1:3" x14ac:dyDescent="0.25">
      <c r="A3" s="5">
        <v>50</v>
      </c>
      <c r="B3" s="6">
        <v>390.64605999999998</v>
      </c>
      <c r="C3" s="6">
        <v>42.046340000000001</v>
      </c>
    </row>
    <row r="4" spans="1:3" x14ac:dyDescent="0.25">
      <c r="A4" s="5">
        <v>51</v>
      </c>
      <c r="B4" s="6">
        <v>420.90150999999997</v>
      </c>
      <c r="C4" s="6">
        <v>44.221640000000001</v>
      </c>
    </row>
    <row r="5" spans="1:3" x14ac:dyDescent="0.25">
      <c r="A5" s="5">
        <v>52</v>
      </c>
      <c r="B5" s="6">
        <v>453.24819000000002</v>
      </c>
      <c r="C5" s="6">
        <v>46.499740000000003</v>
      </c>
    </row>
    <row r="6" spans="1:3" x14ac:dyDescent="0.25">
      <c r="A6" s="5">
        <v>53</v>
      </c>
      <c r="B6" s="6">
        <v>483.52573999999998</v>
      </c>
      <c r="C6" s="6">
        <v>48.585059999999999</v>
      </c>
    </row>
    <row r="7" spans="1:3" x14ac:dyDescent="0.25">
      <c r="A7" s="5">
        <v>54</v>
      </c>
      <c r="B7" s="6">
        <v>507.50671</v>
      </c>
      <c r="C7" s="6">
        <v>50.200389999999999</v>
      </c>
    </row>
    <row r="8" spans="1:3" x14ac:dyDescent="0.25">
      <c r="A8" s="5">
        <v>55</v>
      </c>
      <c r="B8" s="6">
        <v>535.24336000000005</v>
      </c>
      <c r="C8" s="6">
        <v>52.041519999999998</v>
      </c>
    </row>
    <row r="9" spans="1:3" x14ac:dyDescent="0.25">
      <c r="A9" s="5">
        <v>56</v>
      </c>
      <c r="B9" s="6">
        <v>570.57982000000004</v>
      </c>
      <c r="C9" s="6">
        <v>54.350560000000002</v>
      </c>
    </row>
    <row r="10" spans="1:3" x14ac:dyDescent="0.25">
      <c r="A10" s="5">
        <v>57</v>
      </c>
      <c r="B10" s="6">
        <v>602.99748999999997</v>
      </c>
      <c r="C10" s="6">
        <v>56.426679999999998</v>
      </c>
    </row>
    <row r="11" spans="1:3" x14ac:dyDescent="0.25">
      <c r="A11" s="5">
        <v>58</v>
      </c>
      <c r="B11" s="6">
        <v>632.19282999999996</v>
      </c>
      <c r="C11" s="6">
        <v>58.264310000000002</v>
      </c>
    </row>
    <row r="12" spans="1:3" x14ac:dyDescent="0.25">
      <c r="A12" s="5">
        <v>59</v>
      </c>
      <c r="B12" s="6">
        <v>668.49523999999997</v>
      </c>
      <c r="C12" s="6">
        <v>60.516599999999997</v>
      </c>
    </row>
    <row r="13" spans="1:3" x14ac:dyDescent="0.25">
      <c r="A13" s="5">
        <v>60</v>
      </c>
      <c r="B13" s="6">
        <v>699.90767000000005</v>
      </c>
      <c r="C13" s="6">
        <v>62.434370000000001</v>
      </c>
    </row>
    <row r="14" spans="1:3" x14ac:dyDescent="0.25">
      <c r="A14" s="5">
        <v>61</v>
      </c>
      <c r="B14" s="6">
        <v>744.37211000000002</v>
      </c>
      <c r="C14" s="6">
        <v>65.102130000000002</v>
      </c>
    </row>
    <row r="15" spans="1:3" x14ac:dyDescent="0.25">
      <c r="A15" s="5">
        <v>62</v>
      </c>
      <c r="B15" s="6">
        <v>777.20938999999998</v>
      </c>
      <c r="C15" s="6">
        <v>67.035989999999998</v>
      </c>
    </row>
    <row r="16" spans="1:3" x14ac:dyDescent="0.25">
      <c r="A16" s="5">
        <v>63</v>
      </c>
      <c r="B16" s="6">
        <v>820.98986000000002</v>
      </c>
      <c r="C16" s="6">
        <v>69.583889999999997</v>
      </c>
    </row>
    <row r="17" spans="1:3" x14ac:dyDescent="0.25">
      <c r="A17" s="5">
        <v>64</v>
      </c>
      <c r="B17" s="6">
        <v>864.03017</v>
      </c>
      <c r="C17" s="6">
        <v>72.045330000000007</v>
      </c>
    </row>
    <row r="18" spans="1:3" x14ac:dyDescent="0.25">
      <c r="A18" s="5">
        <v>65</v>
      </c>
      <c r="B18" s="6">
        <v>932.85463000000004</v>
      </c>
      <c r="C18" s="6">
        <v>75.921480000000003</v>
      </c>
    </row>
    <row r="19" spans="1:3" x14ac:dyDescent="0.25">
      <c r="A19" s="5">
        <v>66</v>
      </c>
      <c r="B19" s="6">
        <v>951.46955000000003</v>
      </c>
      <c r="C19" s="6">
        <v>76.930660000000003</v>
      </c>
    </row>
    <row r="20" spans="1:3" x14ac:dyDescent="0.25">
      <c r="A20" s="5">
        <v>67</v>
      </c>
      <c r="B20" s="6">
        <v>1003.10253</v>
      </c>
      <c r="C20" s="6">
        <v>79.751999999999995</v>
      </c>
    </row>
    <row r="21" spans="1:3" x14ac:dyDescent="0.25">
      <c r="A21" s="5">
        <v>68</v>
      </c>
      <c r="B21" s="6">
        <v>1046.67076</v>
      </c>
      <c r="C21" s="6">
        <v>82.094819999999999</v>
      </c>
    </row>
    <row r="22" spans="1:3" x14ac:dyDescent="0.25">
      <c r="A22" s="5">
        <v>69</v>
      </c>
      <c r="B22" s="6">
        <v>1109.40347</v>
      </c>
      <c r="C22" s="6">
        <v>85.420240000000007</v>
      </c>
    </row>
    <row r="23" spans="1:3" x14ac:dyDescent="0.25">
      <c r="A23" s="5">
        <v>70</v>
      </c>
      <c r="B23" s="6">
        <v>1157.09349</v>
      </c>
      <c r="C23" s="6">
        <v>87.905389999999997</v>
      </c>
    </row>
    <row r="24" spans="1:3" x14ac:dyDescent="0.25">
      <c r="A24" s="5">
        <v>71</v>
      </c>
      <c r="B24" s="6">
        <v>1217.8948499999999</v>
      </c>
      <c r="C24" s="6">
        <v>91.032110000000003</v>
      </c>
    </row>
    <row r="25" spans="1:3" x14ac:dyDescent="0.25">
      <c r="A25" s="5">
        <v>72</v>
      </c>
      <c r="B25" s="6">
        <v>1263.49377</v>
      </c>
      <c r="C25" s="6">
        <v>93.343000000000004</v>
      </c>
    </row>
    <row r="26" spans="1:3" x14ac:dyDescent="0.25">
      <c r="A26" s="5">
        <v>73</v>
      </c>
      <c r="B26" s="6">
        <v>1313.55198</v>
      </c>
      <c r="C26" s="6">
        <v>95.849239999999995</v>
      </c>
    </row>
    <row r="27" spans="1:3" x14ac:dyDescent="0.25">
      <c r="A27" s="5">
        <v>74</v>
      </c>
      <c r="B27" s="6">
        <v>1379.9469899999999</v>
      </c>
      <c r="C27" s="6">
        <v>99.135339999999999</v>
      </c>
    </row>
    <row r="28" spans="1:3" x14ac:dyDescent="0.25">
      <c r="A28" s="5">
        <v>75</v>
      </c>
      <c r="B28" s="6">
        <v>1437.0794900000001</v>
      </c>
      <c r="C28" s="6">
        <v>101.91621000000001</v>
      </c>
    </row>
    <row r="29" spans="1:3" x14ac:dyDescent="0.25">
      <c r="A29" s="5">
        <v>76</v>
      </c>
      <c r="B29" s="6">
        <v>1522.11493</v>
      </c>
      <c r="C29" s="6">
        <v>106.00644</v>
      </c>
    </row>
    <row r="30" spans="1:3" x14ac:dyDescent="0.25">
      <c r="A30" s="5">
        <v>77</v>
      </c>
      <c r="B30" s="6">
        <v>1587.0153499999999</v>
      </c>
      <c r="C30" s="6">
        <v>109.08217999999999</v>
      </c>
    </row>
    <row r="31" spans="1:3" x14ac:dyDescent="0.25">
      <c r="A31" s="5">
        <v>78</v>
      </c>
      <c r="B31" s="6">
        <v>1636.5056199999999</v>
      </c>
      <c r="C31" s="6">
        <v>111.39555</v>
      </c>
    </row>
    <row r="32" spans="1:3" x14ac:dyDescent="0.25">
      <c r="A32" s="5">
        <v>79</v>
      </c>
      <c r="B32" s="6">
        <v>1710.6705999999999</v>
      </c>
      <c r="C32" s="6">
        <v>114.83109</v>
      </c>
    </row>
    <row r="33" spans="1:3" x14ac:dyDescent="0.25">
      <c r="A33" s="5">
        <v>80</v>
      </c>
      <c r="B33" s="6">
        <v>1773.8871099999999</v>
      </c>
      <c r="C33" s="6">
        <v>117.7182</v>
      </c>
    </row>
    <row r="34" spans="1:3" x14ac:dyDescent="0.25">
      <c r="A34" s="5">
        <v>81</v>
      </c>
      <c r="B34" s="6">
        <v>1858.32816</v>
      </c>
      <c r="C34" s="6">
        <v>121.53291</v>
      </c>
    </row>
    <row r="35" spans="1:3" x14ac:dyDescent="0.25">
      <c r="A35" s="5">
        <v>82</v>
      </c>
      <c r="B35" s="6">
        <v>1944.329</v>
      </c>
      <c r="C35" s="6">
        <v>125.35863000000001</v>
      </c>
    </row>
    <row r="36" spans="1:3" x14ac:dyDescent="0.25">
      <c r="A36" s="5">
        <v>83</v>
      </c>
      <c r="B36" s="6">
        <v>2172.2537699999998</v>
      </c>
      <c r="C36" s="6">
        <v>135.34902</v>
      </c>
    </row>
    <row r="37" spans="1:3" x14ac:dyDescent="0.25">
      <c r="A37" s="5">
        <v>84</v>
      </c>
      <c r="B37" s="6">
        <v>2081.6015400000001</v>
      </c>
      <c r="C37" s="6">
        <v>131.36148</v>
      </c>
    </row>
    <row r="38" spans="1:3" x14ac:dyDescent="0.25">
      <c r="A38" s="5">
        <v>85</v>
      </c>
      <c r="B38" s="6">
        <v>2307.2101299999999</v>
      </c>
      <c r="C38" s="6">
        <v>141.01979</v>
      </c>
    </row>
    <row r="39" spans="1:3" x14ac:dyDescent="0.25">
      <c r="A39" s="5">
        <v>86</v>
      </c>
      <c r="B39" s="6">
        <v>2272.6578500000001</v>
      </c>
      <c r="C39" s="6">
        <v>139.53559999999999</v>
      </c>
    </row>
    <row r="40" spans="1:3" x14ac:dyDescent="0.25">
      <c r="A40" s="5">
        <v>87</v>
      </c>
      <c r="B40" s="6">
        <v>2343.6849900000002</v>
      </c>
      <c r="C40" s="6">
        <v>142.51071999999999</v>
      </c>
    </row>
    <row r="41" spans="1:3" x14ac:dyDescent="0.25">
      <c r="A41" s="5">
        <v>88</v>
      </c>
      <c r="B41" s="6">
        <v>2435.5232000000001</v>
      </c>
      <c r="C41" s="6">
        <v>146.32726</v>
      </c>
    </row>
    <row r="42" spans="1:3" x14ac:dyDescent="0.25">
      <c r="A42" s="5">
        <v>89</v>
      </c>
      <c r="B42" s="6">
        <v>2558.88922</v>
      </c>
      <c r="C42" s="6">
        <v>151.38824</v>
      </c>
    </row>
    <row r="43" spans="1:3" x14ac:dyDescent="0.25">
      <c r="A43" s="5">
        <v>90</v>
      </c>
      <c r="B43" s="6">
        <v>2662.2973900000002</v>
      </c>
      <c r="C43" s="6">
        <v>155.57391000000001</v>
      </c>
    </row>
    <row r="44" spans="1:3" x14ac:dyDescent="0.25">
      <c r="A44" s="5">
        <v>91</v>
      </c>
      <c r="B44" s="6">
        <v>2735.47694</v>
      </c>
      <c r="C44" s="6">
        <v>158.50344999999999</v>
      </c>
    </row>
    <row r="45" spans="1:3" x14ac:dyDescent="0.25">
      <c r="A45" s="5">
        <v>92</v>
      </c>
      <c r="B45" s="6">
        <v>2857.6544899999999</v>
      </c>
      <c r="C45" s="6">
        <v>163.34952999999999</v>
      </c>
    </row>
    <row r="46" spans="1:3" x14ac:dyDescent="0.25">
      <c r="A46" s="5">
        <v>93</v>
      </c>
      <c r="B46" s="6">
        <v>2946.6608200000001</v>
      </c>
      <c r="C46" s="6">
        <v>166.84007</v>
      </c>
    </row>
    <row r="47" spans="1:3" x14ac:dyDescent="0.25">
      <c r="A47" s="5">
        <v>94</v>
      </c>
      <c r="B47" s="6">
        <v>3042.9919</v>
      </c>
      <c r="C47" s="6">
        <v>170.57814999999999</v>
      </c>
    </row>
    <row r="48" spans="1:3" x14ac:dyDescent="0.25">
      <c r="A48" s="5">
        <v>95</v>
      </c>
      <c r="B48" s="6">
        <v>3166.65191</v>
      </c>
      <c r="C48" s="6">
        <v>175.33447000000001</v>
      </c>
    </row>
    <row r="49" spans="1:3" x14ac:dyDescent="0.25">
      <c r="A49" s="5">
        <v>96</v>
      </c>
      <c r="B49" s="6">
        <v>3265.3351899999998</v>
      </c>
      <c r="C49" s="6">
        <v>179.08842999999999</v>
      </c>
    </row>
    <row r="50" spans="1:3" x14ac:dyDescent="0.25">
      <c r="A50" s="5">
        <v>97</v>
      </c>
      <c r="B50" s="6">
        <v>3583.4312799999998</v>
      </c>
      <c r="C50" s="6">
        <v>191.02429000000001</v>
      </c>
    </row>
    <row r="51" spans="1:3" x14ac:dyDescent="0.25">
      <c r="A51" s="5">
        <v>98</v>
      </c>
      <c r="B51" s="6">
        <v>3552.1381799999999</v>
      </c>
      <c r="C51" s="6">
        <v>189.83250000000001</v>
      </c>
    </row>
    <row r="52" spans="1:3" x14ac:dyDescent="0.25">
      <c r="A52" s="5">
        <v>99</v>
      </c>
      <c r="B52" s="6">
        <v>3626.9040799999998</v>
      </c>
      <c r="C52" s="6">
        <v>192.5754</v>
      </c>
    </row>
    <row r="53" spans="1:3" x14ac:dyDescent="0.25">
      <c r="A53" s="5">
        <v>100</v>
      </c>
      <c r="B53" s="6">
        <v>3772.7853300000002</v>
      </c>
      <c r="C53" s="6">
        <v>197.89769999999999</v>
      </c>
    </row>
    <row r="54" spans="1:3" x14ac:dyDescent="0.25">
      <c r="A54" s="5">
        <v>101</v>
      </c>
      <c r="B54" s="6">
        <v>3940.1474199999998</v>
      </c>
      <c r="C54" s="6">
        <v>203.93593000000001</v>
      </c>
    </row>
    <row r="55" spans="1:3" x14ac:dyDescent="0.25">
      <c r="A55" s="5">
        <v>102</v>
      </c>
      <c r="B55" s="6">
        <v>4070.4881099999998</v>
      </c>
      <c r="C55" s="6">
        <v>208.58824999999999</v>
      </c>
    </row>
    <row r="56" spans="1:3" x14ac:dyDescent="0.25">
      <c r="A56" s="5">
        <v>103</v>
      </c>
      <c r="B56" s="6">
        <v>4143.5564999999997</v>
      </c>
      <c r="C56" s="6">
        <v>211.17665</v>
      </c>
    </row>
    <row r="57" spans="1:3" x14ac:dyDescent="0.25">
      <c r="A57" s="5">
        <v>104</v>
      </c>
      <c r="B57" s="6">
        <v>4299.9245899999996</v>
      </c>
      <c r="C57" s="6">
        <v>216.67205999999999</v>
      </c>
    </row>
    <row r="58" spans="1:3" x14ac:dyDescent="0.25">
      <c r="A58" s="5">
        <v>105</v>
      </c>
      <c r="B58" s="6">
        <v>4497.1259099999997</v>
      </c>
      <c r="C58" s="6">
        <v>223.52332999999999</v>
      </c>
    </row>
    <row r="59" spans="1:3" x14ac:dyDescent="0.25">
      <c r="A59" s="5">
        <v>106</v>
      </c>
      <c r="B59" s="6">
        <v>5616.9925999999996</v>
      </c>
      <c r="C59" s="6">
        <v>261.87374999999997</v>
      </c>
    </row>
    <row r="60" spans="1:3" x14ac:dyDescent="0.25">
      <c r="A60" s="5">
        <v>107</v>
      </c>
      <c r="B60" s="6">
        <v>4747.1873299999997</v>
      </c>
      <c r="C60" s="6">
        <v>232.08387999999999</v>
      </c>
    </row>
    <row r="61" spans="1:3" x14ac:dyDescent="0.25">
      <c r="A61" s="5">
        <v>108</v>
      </c>
      <c r="B61" s="6">
        <v>4972.1639599999999</v>
      </c>
      <c r="C61" s="6">
        <v>239.68115</v>
      </c>
    </row>
    <row r="62" spans="1:3" x14ac:dyDescent="0.25">
      <c r="A62" s="5">
        <v>109</v>
      </c>
      <c r="B62" s="6">
        <v>5434.4483499999997</v>
      </c>
      <c r="C62" s="6">
        <v>255.13967</v>
      </c>
    </row>
    <row r="63" spans="1:3" x14ac:dyDescent="0.25">
      <c r="A63" s="5">
        <v>110</v>
      </c>
      <c r="B63" s="6">
        <v>5273.4927500000003</v>
      </c>
      <c r="C63" s="6">
        <v>249.69846999999999</v>
      </c>
    </row>
    <row r="64" spans="1:3" x14ac:dyDescent="0.25">
      <c r="A64" s="5">
        <v>111</v>
      </c>
      <c r="B64" s="6">
        <v>5470.3582800000004</v>
      </c>
      <c r="C64" s="6">
        <v>256.15935000000002</v>
      </c>
    </row>
    <row r="65" spans="1:3" x14ac:dyDescent="0.25">
      <c r="A65" s="5">
        <v>112</v>
      </c>
      <c r="B65" s="6">
        <v>5566.8663900000001</v>
      </c>
      <c r="C65" s="6">
        <v>259.30475000000001</v>
      </c>
    </row>
    <row r="66" spans="1:3" x14ac:dyDescent="0.25">
      <c r="A66" s="5">
        <v>113</v>
      </c>
      <c r="B66" s="6">
        <v>5762.2314200000001</v>
      </c>
      <c r="C66" s="6">
        <v>265.60770000000002</v>
      </c>
    </row>
    <row r="67" spans="1:3" x14ac:dyDescent="0.25">
      <c r="A67" s="5">
        <v>114</v>
      </c>
      <c r="B67" s="6">
        <v>5937.0612499999997</v>
      </c>
      <c r="C67" s="6">
        <v>271.21280999999999</v>
      </c>
    </row>
    <row r="68" spans="1:3" x14ac:dyDescent="0.25">
      <c r="A68" s="5">
        <v>115</v>
      </c>
      <c r="B68" s="6">
        <v>6124.6070300000001</v>
      </c>
      <c r="C68" s="6">
        <v>277.16895</v>
      </c>
    </row>
    <row r="69" spans="1:3" x14ac:dyDescent="0.25">
      <c r="A69" s="5">
        <v>116</v>
      </c>
      <c r="B69" s="6">
        <v>6314.4177499999996</v>
      </c>
      <c r="C69" s="6">
        <v>283.15159</v>
      </c>
    </row>
    <row r="70" spans="1:3" x14ac:dyDescent="0.25">
      <c r="A70" s="5">
        <v>117</v>
      </c>
      <c r="B70" s="6">
        <v>6516.1037399999996</v>
      </c>
      <c r="C70" s="6">
        <v>289.44092999999998</v>
      </c>
    </row>
    <row r="71" spans="1:3" x14ac:dyDescent="0.25">
      <c r="A71" s="5">
        <v>118</v>
      </c>
      <c r="B71" s="6">
        <v>6717.9911899999997</v>
      </c>
      <c r="C71" s="6">
        <v>295.68529000000001</v>
      </c>
    </row>
    <row r="72" spans="1:3" x14ac:dyDescent="0.25">
      <c r="A72" s="5">
        <v>119</v>
      </c>
      <c r="B72" s="6">
        <v>6923.9545799999996</v>
      </c>
      <c r="C72" s="6">
        <v>302.01046000000002</v>
      </c>
    </row>
    <row r="73" spans="1:3" x14ac:dyDescent="0.25">
      <c r="A73" s="5">
        <v>120</v>
      </c>
      <c r="B73" s="6">
        <v>7166.1330500000004</v>
      </c>
      <c r="C73" s="6">
        <v>309.37490000000003</v>
      </c>
    </row>
    <row r="74" spans="1:3" x14ac:dyDescent="0.25">
      <c r="A74" s="5">
        <v>121</v>
      </c>
      <c r="B74" s="6">
        <v>7354.6556399999999</v>
      </c>
      <c r="C74" s="6">
        <v>315.06407000000002</v>
      </c>
    </row>
    <row r="75" spans="1:3" x14ac:dyDescent="0.25">
      <c r="A75" s="5">
        <v>122</v>
      </c>
      <c r="B75" s="6">
        <v>7576.1590800000004</v>
      </c>
      <c r="C75" s="6">
        <v>321.69535999999999</v>
      </c>
    </row>
    <row r="76" spans="1:3" x14ac:dyDescent="0.25">
      <c r="A76" s="5">
        <v>123</v>
      </c>
      <c r="B76" s="6">
        <v>7832.43192</v>
      </c>
      <c r="C76" s="6">
        <v>329.30264</v>
      </c>
    </row>
    <row r="77" spans="1:3" x14ac:dyDescent="0.25">
      <c r="A77" s="5">
        <v>124</v>
      </c>
      <c r="B77" s="6">
        <v>8138.5269600000001</v>
      </c>
      <c r="C77" s="6">
        <v>338.30200000000002</v>
      </c>
    </row>
    <row r="78" spans="1:3" x14ac:dyDescent="0.25">
      <c r="A78" s="5">
        <v>125</v>
      </c>
      <c r="B78" s="6">
        <v>8344.9232499999998</v>
      </c>
      <c r="C78" s="6">
        <v>344.31671</v>
      </c>
    </row>
    <row r="79" spans="1:3" x14ac:dyDescent="0.25">
      <c r="A79" s="5">
        <v>126</v>
      </c>
      <c r="B79" s="6">
        <v>8547.8094999999994</v>
      </c>
      <c r="C79" s="6">
        <v>350.19513000000001</v>
      </c>
    </row>
    <row r="80" spans="1:3" x14ac:dyDescent="0.25">
      <c r="A80" s="5">
        <v>127</v>
      </c>
      <c r="B80" s="6">
        <v>8700.1893700000001</v>
      </c>
      <c r="C80" s="6">
        <v>354.59798000000001</v>
      </c>
    </row>
    <row r="81" spans="1:3" x14ac:dyDescent="0.25">
      <c r="A81" s="5">
        <v>128</v>
      </c>
      <c r="B81" s="6">
        <v>8920.5671700000003</v>
      </c>
      <c r="C81" s="6">
        <v>360.90710999999999</v>
      </c>
    </row>
    <row r="82" spans="1:3" x14ac:dyDescent="0.25">
      <c r="A82" s="5">
        <v>129</v>
      </c>
      <c r="B82" s="6">
        <v>9459.9577599999993</v>
      </c>
      <c r="C82" s="6">
        <v>376.15222</v>
      </c>
    </row>
    <row r="83" spans="1:3" x14ac:dyDescent="0.25">
      <c r="A83" s="5">
        <v>130</v>
      </c>
      <c r="B83" s="6">
        <v>9581.59267</v>
      </c>
      <c r="C83" s="6">
        <v>379.56875000000002</v>
      </c>
    </row>
    <row r="84" spans="1:3" x14ac:dyDescent="0.25">
      <c r="A84" s="5">
        <v>131</v>
      </c>
      <c r="B84" s="6">
        <v>9942.5511000000006</v>
      </c>
      <c r="C84" s="6">
        <v>389.62446</v>
      </c>
    </row>
    <row r="85" spans="1:3" x14ac:dyDescent="0.25">
      <c r="A85" s="5">
        <v>132</v>
      </c>
      <c r="B85" s="6">
        <v>10169.36771</v>
      </c>
      <c r="C85" s="6">
        <v>395.89661000000001</v>
      </c>
    </row>
    <row r="86" spans="1:3" x14ac:dyDescent="0.25">
      <c r="A86" s="5">
        <v>133</v>
      </c>
      <c r="B86" s="6">
        <v>10473.53211</v>
      </c>
      <c r="C86" s="6">
        <v>404.25274000000002</v>
      </c>
    </row>
    <row r="87" spans="1:3" x14ac:dyDescent="0.25">
      <c r="A87" s="5">
        <v>134</v>
      </c>
      <c r="B87" s="6">
        <v>10837.39178</v>
      </c>
      <c r="C87" s="6">
        <v>414.15953999999999</v>
      </c>
    </row>
    <row r="88" spans="1:3" x14ac:dyDescent="0.25">
      <c r="A88" s="5">
        <v>135</v>
      </c>
      <c r="B88" s="6">
        <v>11205.520119999999</v>
      </c>
      <c r="C88" s="6">
        <v>424.10471999999999</v>
      </c>
    </row>
    <row r="89" spans="1:3" x14ac:dyDescent="0.25">
      <c r="A89" s="5">
        <v>136</v>
      </c>
      <c r="B89" s="6">
        <v>11410.041149999999</v>
      </c>
      <c r="C89" s="6">
        <v>429.57776000000001</v>
      </c>
    </row>
    <row r="90" spans="1:3" x14ac:dyDescent="0.25">
      <c r="A90" s="5">
        <v>137</v>
      </c>
      <c r="B90" s="6">
        <v>11773.2906</v>
      </c>
      <c r="C90" s="6">
        <v>439.25555000000003</v>
      </c>
    </row>
    <row r="91" spans="1:3" x14ac:dyDescent="0.25">
      <c r="A91" s="5">
        <v>138</v>
      </c>
      <c r="B91" s="6">
        <v>12163.76888</v>
      </c>
      <c r="C91" s="6">
        <v>449.58690999999999</v>
      </c>
    </row>
    <row r="92" spans="1:3" x14ac:dyDescent="0.25">
      <c r="A92" s="5">
        <v>139</v>
      </c>
      <c r="B92" s="6">
        <v>13311.99598</v>
      </c>
      <c r="C92" s="6">
        <v>479.57646999999997</v>
      </c>
    </row>
    <row r="93" spans="1:3" x14ac:dyDescent="0.25">
      <c r="A93" s="5">
        <v>140</v>
      </c>
      <c r="B93" s="6">
        <v>12816.74555</v>
      </c>
      <c r="C93" s="6">
        <v>466.64751000000001</v>
      </c>
    </row>
    <row r="94" spans="1:3" x14ac:dyDescent="0.25">
      <c r="A94" s="5">
        <v>141</v>
      </c>
      <c r="B94" s="6">
        <v>13220.437379999999</v>
      </c>
      <c r="C94" s="6">
        <v>477.09221000000002</v>
      </c>
    </row>
    <row r="95" spans="1:3" x14ac:dyDescent="0.25">
      <c r="A95" s="5">
        <v>142</v>
      </c>
      <c r="B95" s="6">
        <v>13531.08527</v>
      </c>
      <c r="C95" s="6">
        <v>485.07760999999999</v>
      </c>
    </row>
    <row r="96" spans="1:3" x14ac:dyDescent="0.25">
      <c r="A96" s="5">
        <v>143</v>
      </c>
      <c r="B96" s="6">
        <v>13978.675359999999</v>
      </c>
      <c r="C96" s="6">
        <v>496.49612000000002</v>
      </c>
    </row>
    <row r="97" spans="1:3" x14ac:dyDescent="0.25">
      <c r="A97" s="5">
        <v>144</v>
      </c>
      <c r="B97" s="6">
        <v>14339.549919999999</v>
      </c>
      <c r="C97" s="6">
        <v>505.64170000000001</v>
      </c>
    </row>
    <row r="98" spans="1:3" x14ac:dyDescent="0.25">
      <c r="A98" s="5">
        <v>145</v>
      </c>
      <c r="B98" s="6">
        <v>14779.745650000001</v>
      </c>
      <c r="C98" s="6">
        <v>516.71995000000004</v>
      </c>
    </row>
    <row r="99" spans="1:3" x14ac:dyDescent="0.25">
      <c r="A99" s="5">
        <v>146</v>
      </c>
      <c r="B99" s="6">
        <v>15192.809300000001</v>
      </c>
      <c r="C99" s="6">
        <v>527.04013999999995</v>
      </c>
    </row>
    <row r="100" spans="1:3" x14ac:dyDescent="0.25">
      <c r="A100" s="5">
        <v>147</v>
      </c>
      <c r="B100" s="6">
        <v>15621.254000000001</v>
      </c>
      <c r="C100" s="6">
        <v>537.67421999999999</v>
      </c>
    </row>
    <row r="101" spans="1:3" x14ac:dyDescent="0.25">
      <c r="A101" s="5">
        <v>148</v>
      </c>
      <c r="B101" s="6">
        <v>16085.640799999999</v>
      </c>
      <c r="C101" s="6">
        <v>549.12229000000002</v>
      </c>
    </row>
    <row r="102" spans="1:3" x14ac:dyDescent="0.25">
      <c r="A102" s="5">
        <v>149</v>
      </c>
      <c r="B102" s="6">
        <v>16526.041860000001</v>
      </c>
      <c r="C102" s="6">
        <v>559.90376000000003</v>
      </c>
    </row>
    <row r="103" spans="1:3" x14ac:dyDescent="0.25">
      <c r="A103" s="5">
        <v>150</v>
      </c>
      <c r="B103" s="6">
        <v>16998.029180000001</v>
      </c>
      <c r="C103" s="6">
        <v>571.38400000000001</v>
      </c>
    </row>
    <row r="104" spans="1:3" x14ac:dyDescent="0.25">
      <c r="A104" s="5">
        <v>151</v>
      </c>
      <c r="B104" s="6">
        <v>17500.430530000001</v>
      </c>
      <c r="C104" s="6">
        <v>583.52047000000005</v>
      </c>
    </row>
    <row r="105" spans="1:3" x14ac:dyDescent="0.25">
      <c r="A105" s="5">
        <v>152</v>
      </c>
      <c r="B105" s="6">
        <v>21453.630519999999</v>
      </c>
      <c r="C105" s="6">
        <v>678.67291999999998</v>
      </c>
    </row>
    <row r="106" spans="1:3" x14ac:dyDescent="0.25">
      <c r="A106" s="5">
        <v>153</v>
      </c>
      <c r="B106" s="6">
        <v>18434.252420000001</v>
      </c>
      <c r="C106" s="6">
        <v>605.86839999999995</v>
      </c>
    </row>
    <row r="107" spans="1:3" x14ac:dyDescent="0.25">
      <c r="A107" s="5">
        <v>154</v>
      </c>
      <c r="B107" s="6">
        <v>19026.854490000002</v>
      </c>
      <c r="C107" s="6">
        <v>619.91102000000001</v>
      </c>
    </row>
    <row r="108" spans="1:3" x14ac:dyDescent="0.25">
      <c r="A108" s="5">
        <v>155</v>
      </c>
      <c r="B108" s="6">
        <v>19846.947479999999</v>
      </c>
      <c r="C108" s="6">
        <v>639.18634999999995</v>
      </c>
    </row>
    <row r="109" spans="1:3" x14ac:dyDescent="0.25">
      <c r="A109" s="5">
        <v>156</v>
      </c>
      <c r="B109" s="6">
        <v>20379.905780000001</v>
      </c>
      <c r="C109" s="6">
        <v>651.62073999999996</v>
      </c>
    </row>
    <row r="110" spans="1:3" x14ac:dyDescent="0.25">
      <c r="A110" s="5">
        <v>157</v>
      </c>
      <c r="B110" s="6">
        <v>20616.981779999998</v>
      </c>
      <c r="C110" s="6">
        <v>657.11573999999996</v>
      </c>
    </row>
    <row r="111" spans="1:3" x14ac:dyDescent="0.25">
      <c r="A111" s="5">
        <v>158</v>
      </c>
      <c r="B111" s="6">
        <v>21231.023369999999</v>
      </c>
      <c r="C111" s="6">
        <v>671.30409999999995</v>
      </c>
    </row>
    <row r="112" spans="1:3" x14ac:dyDescent="0.25">
      <c r="A112" s="5">
        <v>159</v>
      </c>
      <c r="B112" s="6">
        <v>21923.559959999999</v>
      </c>
      <c r="C112" s="6">
        <v>687.19628999999998</v>
      </c>
    </row>
    <row r="113" spans="1:3" x14ac:dyDescent="0.25">
      <c r="A113" s="5">
        <v>160</v>
      </c>
      <c r="B113" s="6">
        <v>22557.812010000001</v>
      </c>
      <c r="C113" s="6">
        <v>701.65611000000001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zoomScaleNormal="100" workbookViewId="0">
      <pane ySplit="2" topLeftCell="A30" activePane="bottomLeft" state="frozen"/>
      <selection pane="bottomLeft" activeCell="C33" sqref="C33"/>
    </sheetView>
  </sheetViews>
  <sheetFormatPr baseColWidth="10" defaultColWidth="11.5703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11</v>
      </c>
      <c r="B2" s="2" t="s">
        <v>12</v>
      </c>
      <c r="C2" s="2" t="s">
        <v>13</v>
      </c>
    </row>
    <row r="3" spans="1:3" x14ac:dyDescent="0.25">
      <c r="A3" s="5">
        <v>50</v>
      </c>
      <c r="B3" s="6">
        <v>1665.1594600000001</v>
      </c>
      <c r="C3" s="6">
        <v>171.66032999999999</v>
      </c>
    </row>
    <row r="4" spans="1:3" x14ac:dyDescent="0.25">
      <c r="A4" s="5">
        <v>51</v>
      </c>
      <c r="B4" s="6">
        <v>1810.8142</v>
      </c>
      <c r="C4" s="6">
        <v>182.12407999999999</v>
      </c>
    </row>
    <row r="5" spans="1:3" x14ac:dyDescent="0.25">
      <c r="A5" s="5">
        <v>52</v>
      </c>
      <c r="B5" s="6">
        <v>1919.22207</v>
      </c>
      <c r="C5" s="6">
        <v>189.73962</v>
      </c>
    </row>
    <row r="6" spans="1:3" x14ac:dyDescent="0.25">
      <c r="A6" s="5">
        <v>53</v>
      </c>
      <c r="B6" s="6">
        <v>2040.95587</v>
      </c>
      <c r="C6" s="6">
        <v>198.17864</v>
      </c>
    </row>
    <row r="7" spans="1:3" x14ac:dyDescent="0.25">
      <c r="A7" s="5">
        <v>54</v>
      </c>
      <c r="B7" s="6">
        <v>2191.6980100000001</v>
      </c>
      <c r="C7" s="6">
        <v>208.43627000000001</v>
      </c>
    </row>
    <row r="8" spans="1:3" x14ac:dyDescent="0.25">
      <c r="A8" s="5">
        <v>55</v>
      </c>
      <c r="B8" s="6">
        <v>2471.10212</v>
      </c>
      <c r="C8" s="6">
        <v>227.01139000000001</v>
      </c>
    </row>
    <row r="9" spans="1:3" x14ac:dyDescent="0.25">
      <c r="A9" s="5">
        <v>56</v>
      </c>
      <c r="B9" s="6">
        <v>2583.4046899999998</v>
      </c>
      <c r="C9" s="6">
        <v>234.27122</v>
      </c>
    </row>
    <row r="10" spans="1:3" x14ac:dyDescent="0.25">
      <c r="A10" s="5">
        <v>57</v>
      </c>
      <c r="B10" s="6">
        <v>2719.8722600000001</v>
      </c>
      <c r="C10" s="6">
        <v>242.99641</v>
      </c>
    </row>
    <row r="11" spans="1:3" x14ac:dyDescent="0.25">
      <c r="A11" s="5">
        <v>58</v>
      </c>
      <c r="B11" s="6">
        <v>2905.9885399999998</v>
      </c>
      <c r="C11" s="6">
        <v>254.74158</v>
      </c>
    </row>
    <row r="12" spans="1:3" x14ac:dyDescent="0.25">
      <c r="A12" s="5">
        <v>59</v>
      </c>
      <c r="B12" s="6">
        <v>3238.62853</v>
      </c>
      <c r="C12" s="6">
        <v>275.31777</v>
      </c>
    </row>
    <row r="13" spans="1:3" x14ac:dyDescent="0.25">
      <c r="A13" s="5">
        <v>60</v>
      </c>
      <c r="B13" s="6">
        <v>4309.6166599999997</v>
      </c>
      <c r="C13" s="6">
        <v>340.17649</v>
      </c>
    </row>
    <row r="14" spans="1:3" x14ac:dyDescent="0.25">
      <c r="A14" s="5">
        <v>61</v>
      </c>
      <c r="B14" s="6">
        <v>3961.68732</v>
      </c>
      <c r="C14" s="6">
        <v>318.56376</v>
      </c>
    </row>
    <row r="15" spans="1:3" x14ac:dyDescent="0.25">
      <c r="A15" s="5">
        <v>62</v>
      </c>
      <c r="B15" s="6">
        <v>3798.1083199999998</v>
      </c>
      <c r="C15" s="6">
        <v>308.62597</v>
      </c>
    </row>
    <row r="16" spans="1:3" x14ac:dyDescent="0.25">
      <c r="A16" s="5">
        <v>63</v>
      </c>
      <c r="B16" s="6">
        <v>4057.03559</v>
      </c>
      <c r="C16" s="6">
        <v>323.63851</v>
      </c>
    </row>
    <row r="17" spans="1:3" x14ac:dyDescent="0.25">
      <c r="A17" s="5">
        <v>64</v>
      </c>
      <c r="B17" s="6">
        <v>4510.9746100000002</v>
      </c>
      <c r="C17" s="6">
        <v>349.51042000000001</v>
      </c>
    </row>
    <row r="18" spans="1:3" x14ac:dyDescent="0.25">
      <c r="A18" s="5">
        <v>65</v>
      </c>
      <c r="B18" s="6">
        <v>4631.6396599999998</v>
      </c>
      <c r="C18" s="6">
        <v>356.15976999999998</v>
      </c>
    </row>
    <row r="19" spans="1:3" x14ac:dyDescent="0.25">
      <c r="A19" s="5">
        <v>66</v>
      </c>
      <c r="B19" s="6">
        <v>4953.9578799999999</v>
      </c>
      <c r="C19" s="6">
        <v>373.95753000000002</v>
      </c>
    </row>
    <row r="20" spans="1:3" x14ac:dyDescent="0.25">
      <c r="A20" s="5">
        <v>67</v>
      </c>
      <c r="B20" s="6">
        <v>5698.7280899999996</v>
      </c>
      <c r="C20" s="6">
        <v>414.42683</v>
      </c>
    </row>
    <row r="21" spans="1:3" x14ac:dyDescent="0.25">
      <c r="A21" s="5">
        <v>68</v>
      </c>
      <c r="B21" s="6">
        <v>5568.3675499999999</v>
      </c>
      <c r="C21" s="6">
        <v>407.13389999999998</v>
      </c>
    </row>
    <row r="22" spans="1:3" x14ac:dyDescent="0.25">
      <c r="A22" s="5">
        <v>69</v>
      </c>
      <c r="B22" s="6">
        <v>7222.6233499999998</v>
      </c>
      <c r="C22" s="6">
        <v>495.05808000000002</v>
      </c>
    </row>
    <row r="23" spans="1:3" x14ac:dyDescent="0.25">
      <c r="A23" s="5">
        <v>70</v>
      </c>
      <c r="B23" s="6">
        <v>6309.7625600000001</v>
      </c>
      <c r="C23" s="6">
        <v>446.05707999999998</v>
      </c>
    </row>
    <row r="24" spans="1:3" x14ac:dyDescent="0.25">
      <c r="A24" s="5">
        <v>71</v>
      </c>
      <c r="B24" s="6">
        <v>6628.0613999999996</v>
      </c>
      <c r="C24" s="6">
        <v>462.45686999999998</v>
      </c>
    </row>
    <row r="25" spans="1:3" x14ac:dyDescent="0.25">
      <c r="A25" s="5">
        <v>72</v>
      </c>
      <c r="B25" s="6">
        <v>7831.3456100000003</v>
      </c>
      <c r="C25" s="6">
        <v>523.40049999999997</v>
      </c>
    </row>
    <row r="26" spans="1:3" x14ac:dyDescent="0.25">
      <c r="A26" s="5">
        <v>73</v>
      </c>
      <c r="B26" s="6">
        <v>7585.7400200000002</v>
      </c>
      <c r="C26" s="6">
        <v>510.74203</v>
      </c>
    </row>
    <row r="27" spans="1:3" x14ac:dyDescent="0.25">
      <c r="A27" s="5">
        <v>74</v>
      </c>
      <c r="B27" s="6">
        <v>8114.5294599999997</v>
      </c>
      <c r="C27" s="6">
        <v>536.84119999999996</v>
      </c>
    </row>
    <row r="28" spans="1:3" x14ac:dyDescent="0.25">
      <c r="A28" s="5">
        <v>75</v>
      </c>
      <c r="B28" s="6">
        <v>9469.5702600000004</v>
      </c>
      <c r="C28" s="6">
        <v>602.64702999999997</v>
      </c>
    </row>
    <row r="29" spans="1:3" x14ac:dyDescent="0.25">
      <c r="A29" s="5">
        <v>76</v>
      </c>
      <c r="B29" s="6">
        <v>11391.12657</v>
      </c>
      <c r="C29" s="6">
        <v>694.18074999999999</v>
      </c>
    </row>
    <row r="30" spans="1:3" x14ac:dyDescent="0.25">
      <c r="A30" s="5">
        <v>77</v>
      </c>
      <c r="B30" s="6">
        <v>9758.6903299999994</v>
      </c>
      <c r="C30" s="6">
        <v>615.74184000000002</v>
      </c>
    </row>
    <row r="31" spans="1:3" x14ac:dyDescent="0.25">
      <c r="A31" s="5">
        <v>78</v>
      </c>
      <c r="B31" s="6">
        <v>13147.698640000001</v>
      </c>
      <c r="C31" s="6">
        <v>773.86739999999998</v>
      </c>
    </row>
    <row r="32" spans="1:3" x14ac:dyDescent="0.25">
      <c r="A32" s="5">
        <v>79</v>
      </c>
      <c r="B32" s="6">
        <v>11311.365089999999</v>
      </c>
      <c r="C32" s="6">
        <v>687.82725000000005</v>
      </c>
    </row>
    <row r="33" spans="1:3" x14ac:dyDescent="0.25">
      <c r="A33" s="5">
        <v>80</v>
      </c>
      <c r="B33" s="6">
        <v>12144.89104</v>
      </c>
      <c r="C33" s="6">
        <v>725.71939999999995</v>
      </c>
    </row>
    <row r="34" spans="1:3" x14ac:dyDescent="0.25">
      <c r="A34" s="5">
        <v>81</v>
      </c>
      <c r="B34" s="6">
        <v>12965.17936</v>
      </c>
      <c r="C34" s="6">
        <v>762.51050999999995</v>
      </c>
    </row>
    <row r="35" spans="1:3" x14ac:dyDescent="0.25">
      <c r="A35" s="5">
        <v>82</v>
      </c>
      <c r="B35" s="6">
        <v>13438.621950000001</v>
      </c>
      <c r="C35" s="6">
        <v>783.4452</v>
      </c>
    </row>
    <row r="36" spans="1:3" x14ac:dyDescent="0.25">
      <c r="A36" s="5">
        <v>83</v>
      </c>
      <c r="B36" s="6">
        <v>14740.725179999999</v>
      </c>
      <c r="C36" s="6">
        <v>840.68161999999995</v>
      </c>
    </row>
    <row r="37" spans="1:3" x14ac:dyDescent="0.25">
      <c r="A37" s="5">
        <v>84</v>
      </c>
      <c r="B37" s="6">
        <v>15826.47997</v>
      </c>
      <c r="C37" s="6">
        <v>887.69583</v>
      </c>
    </row>
    <row r="38" spans="1:3" x14ac:dyDescent="0.25">
      <c r="A38" s="5">
        <v>85</v>
      </c>
      <c r="B38" s="6">
        <v>16683.912629999999</v>
      </c>
      <c r="C38" s="6">
        <v>924.35766999999998</v>
      </c>
    </row>
    <row r="39" spans="1:3" x14ac:dyDescent="0.25">
      <c r="A39" s="5">
        <v>86</v>
      </c>
      <c r="B39" s="6">
        <v>17697.516540000001</v>
      </c>
      <c r="C39" s="6">
        <v>967.31318999999996</v>
      </c>
    </row>
    <row r="40" spans="1:3" x14ac:dyDescent="0.25">
      <c r="A40" s="5">
        <v>87</v>
      </c>
      <c r="B40" s="6">
        <v>19153.529869999998</v>
      </c>
      <c r="C40" s="6">
        <v>1028.4056800000001</v>
      </c>
    </row>
    <row r="41" spans="1:3" x14ac:dyDescent="0.25">
      <c r="A41" s="5">
        <v>88</v>
      </c>
      <c r="B41" s="6">
        <v>20579.578320000001</v>
      </c>
      <c r="C41" s="6">
        <v>1087.5081399999999</v>
      </c>
    </row>
    <row r="42" spans="1:3" x14ac:dyDescent="0.25">
      <c r="A42" s="5">
        <v>89</v>
      </c>
      <c r="B42" s="6">
        <v>24235.197179999999</v>
      </c>
      <c r="C42" s="6">
        <v>1237.4120800000001</v>
      </c>
    </row>
    <row r="43" spans="1:3" x14ac:dyDescent="0.25">
      <c r="A43" s="5">
        <v>90</v>
      </c>
      <c r="B43" s="6">
        <v>29605.171439999998</v>
      </c>
      <c r="C43" s="6">
        <v>1454.11086</v>
      </c>
    </row>
    <row r="44" spans="1:3" x14ac:dyDescent="0.25">
      <c r="A44" s="5">
        <v>91</v>
      </c>
      <c r="B44" s="6">
        <v>26487.90223</v>
      </c>
      <c r="C44" s="6">
        <v>1326.6744799999999</v>
      </c>
    </row>
    <row r="45" spans="1:3" x14ac:dyDescent="0.25">
      <c r="A45" s="5">
        <v>92</v>
      </c>
      <c r="B45" s="6">
        <v>28395.813289999998</v>
      </c>
      <c r="C45" s="6">
        <v>1402.21749</v>
      </c>
    </row>
    <row r="46" spans="1:3" x14ac:dyDescent="0.25">
      <c r="A46" s="5">
        <v>93</v>
      </c>
      <c r="B46" s="6">
        <v>31693.54999</v>
      </c>
      <c r="C46" s="6">
        <v>1531.64167</v>
      </c>
    </row>
    <row r="47" spans="1:3" x14ac:dyDescent="0.25">
      <c r="A47" s="5">
        <v>94</v>
      </c>
      <c r="B47" s="6">
        <v>34586.408869999999</v>
      </c>
      <c r="C47" s="6">
        <v>1643.77683</v>
      </c>
    </row>
    <row r="48" spans="1:3" x14ac:dyDescent="0.25">
      <c r="A48" s="5">
        <v>95</v>
      </c>
      <c r="B48" s="6">
        <v>44328.745430000003</v>
      </c>
      <c r="C48" s="6">
        <v>2017.3400899999999</v>
      </c>
    </row>
    <row r="49" spans="1:3" x14ac:dyDescent="0.25">
      <c r="A49" s="5">
        <v>96</v>
      </c>
      <c r="B49" s="6">
        <v>57477.627699999997</v>
      </c>
      <c r="C49" s="6">
        <v>2513.7691300000001</v>
      </c>
    </row>
    <row r="50" spans="1:3" x14ac:dyDescent="0.25">
      <c r="A50" s="5">
        <v>97</v>
      </c>
      <c r="B50" s="6">
        <v>49833.845179999997</v>
      </c>
      <c r="C50" s="6">
        <v>2222.6399900000001</v>
      </c>
    </row>
    <row r="51" spans="1:3" x14ac:dyDescent="0.25">
      <c r="A51" s="5">
        <v>98</v>
      </c>
      <c r="B51" s="6">
        <v>59903.243600000002</v>
      </c>
      <c r="C51" s="6">
        <v>2597.7794899999999</v>
      </c>
    </row>
    <row r="52" spans="1:3" x14ac:dyDescent="0.25">
      <c r="A52" s="5">
        <v>99</v>
      </c>
      <c r="B52" s="6">
        <v>77906.441810000004</v>
      </c>
      <c r="C52" s="6">
        <v>3261.6165900000001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zoomScaleNormal="100" workbookViewId="0">
      <pane ySplit="2" topLeftCell="A96" activePane="bottomLeft" state="frozen"/>
      <selection pane="bottomLeft" activeCell="A3" sqref="A3"/>
    </sheetView>
  </sheetViews>
  <sheetFormatPr baseColWidth="10" defaultColWidth="11.5703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11</v>
      </c>
      <c r="B2" s="2" t="s">
        <v>12</v>
      </c>
      <c r="C2" s="2" t="s">
        <v>13</v>
      </c>
    </row>
    <row r="3" spans="1:3" x14ac:dyDescent="0.25">
      <c r="A3" s="5">
        <v>50</v>
      </c>
      <c r="B3" s="6">
        <v>234.63771</v>
      </c>
      <c r="C3" s="6">
        <v>25.550699999999999</v>
      </c>
    </row>
    <row r="4" spans="1:3" x14ac:dyDescent="0.25">
      <c r="A4" s="5">
        <v>51</v>
      </c>
      <c r="B4" s="6">
        <v>247.85987</v>
      </c>
      <c r="C4" s="6">
        <v>26.51078</v>
      </c>
    </row>
    <row r="5" spans="1:3" x14ac:dyDescent="0.25">
      <c r="A5" s="5">
        <v>52</v>
      </c>
      <c r="B5" s="6">
        <v>263.04034999999999</v>
      </c>
      <c r="C5" s="6">
        <v>27.59271</v>
      </c>
    </row>
    <row r="6" spans="1:3" x14ac:dyDescent="0.25">
      <c r="A6" s="5">
        <v>53</v>
      </c>
      <c r="B6" s="6">
        <v>277.71715999999998</v>
      </c>
      <c r="C6" s="6">
        <v>28.620920000000002</v>
      </c>
    </row>
    <row r="7" spans="1:3" x14ac:dyDescent="0.25">
      <c r="A7" s="5">
        <v>54</v>
      </c>
      <c r="B7" s="6">
        <v>295.55266999999998</v>
      </c>
      <c r="C7" s="6">
        <v>29.846319999999999</v>
      </c>
    </row>
    <row r="8" spans="1:3" x14ac:dyDescent="0.25">
      <c r="A8" s="5">
        <v>55</v>
      </c>
      <c r="B8" s="6">
        <v>316.89787000000001</v>
      </c>
      <c r="C8" s="6">
        <v>31.278880000000001</v>
      </c>
    </row>
    <row r="9" spans="1:3" x14ac:dyDescent="0.25">
      <c r="A9" s="5">
        <v>56</v>
      </c>
      <c r="B9" s="6">
        <v>330.53431999999998</v>
      </c>
      <c r="C9" s="6">
        <v>32.180869999999999</v>
      </c>
    </row>
    <row r="10" spans="1:3" x14ac:dyDescent="0.25">
      <c r="A10" s="5">
        <v>57</v>
      </c>
      <c r="B10" s="6">
        <v>350.19209999999998</v>
      </c>
      <c r="C10" s="6">
        <v>33.459499999999998</v>
      </c>
    </row>
    <row r="11" spans="1:3" x14ac:dyDescent="0.25">
      <c r="A11" s="5">
        <v>58</v>
      </c>
      <c r="B11" s="6">
        <v>369.62265000000002</v>
      </c>
      <c r="C11" s="6">
        <v>34.698349999999998</v>
      </c>
    </row>
    <row r="12" spans="1:3" x14ac:dyDescent="0.25">
      <c r="A12" s="5">
        <v>59</v>
      </c>
      <c r="B12" s="6">
        <v>390.73829000000001</v>
      </c>
      <c r="C12" s="6">
        <v>36.023589999999999</v>
      </c>
    </row>
    <row r="13" spans="1:3" x14ac:dyDescent="0.25">
      <c r="A13" s="5">
        <v>60</v>
      </c>
      <c r="B13" s="6">
        <v>408.60145999999997</v>
      </c>
      <c r="C13" s="6">
        <v>37.124580000000002</v>
      </c>
    </row>
    <row r="14" spans="1:3" x14ac:dyDescent="0.25">
      <c r="A14" s="5">
        <v>61</v>
      </c>
      <c r="B14" s="6">
        <v>431.47789999999998</v>
      </c>
      <c r="C14" s="6">
        <v>38.514249999999997</v>
      </c>
    </row>
    <row r="15" spans="1:3" x14ac:dyDescent="0.25">
      <c r="A15" s="5">
        <v>62</v>
      </c>
      <c r="B15" s="6">
        <v>453.60669999999999</v>
      </c>
      <c r="C15" s="6">
        <v>39.835920000000002</v>
      </c>
    </row>
    <row r="16" spans="1:3" x14ac:dyDescent="0.25">
      <c r="A16" s="5">
        <v>63</v>
      </c>
      <c r="B16" s="6">
        <v>476.62394</v>
      </c>
      <c r="C16" s="6">
        <v>41.186880000000002</v>
      </c>
    </row>
    <row r="17" spans="1:3" x14ac:dyDescent="0.25">
      <c r="A17" s="5">
        <v>64</v>
      </c>
      <c r="B17" s="6">
        <v>500.82974000000002</v>
      </c>
      <c r="C17" s="6">
        <v>42.589179999999999</v>
      </c>
    </row>
    <row r="18" spans="1:3" x14ac:dyDescent="0.25">
      <c r="A18" s="5">
        <v>65</v>
      </c>
      <c r="B18" s="6">
        <v>524.81635000000006</v>
      </c>
      <c r="C18" s="6">
        <v>43.955550000000002</v>
      </c>
    </row>
    <row r="19" spans="1:3" x14ac:dyDescent="0.25">
      <c r="A19" s="5">
        <v>66</v>
      </c>
      <c r="B19" s="6">
        <v>546.83941000000004</v>
      </c>
      <c r="C19" s="6">
        <v>45.190809999999999</v>
      </c>
    </row>
    <row r="20" spans="1:3" x14ac:dyDescent="0.25">
      <c r="A20" s="5">
        <v>67</v>
      </c>
      <c r="B20" s="6">
        <v>577.92894999999999</v>
      </c>
      <c r="C20" s="6">
        <v>46.912260000000003</v>
      </c>
    </row>
    <row r="21" spans="1:3" x14ac:dyDescent="0.25">
      <c r="A21" s="5">
        <v>68</v>
      </c>
      <c r="B21" s="6">
        <v>604.86679000000004</v>
      </c>
      <c r="C21" s="6">
        <v>48.38167</v>
      </c>
    </row>
    <row r="22" spans="1:3" x14ac:dyDescent="0.25">
      <c r="A22" s="5">
        <v>69</v>
      </c>
      <c r="B22" s="6">
        <v>633.68966999999998</v>
      </c>
      <c r="C22" s="6">
        <v>49.924280000000003</v>
      </c>
    </row>
    <row r="23" spans="1:3" x14ac:dyDescent="0.25">
      <c r="A23" s="5">
        <v>70</v>
      </c>
      <c r="B23" s="6">
        <v>663.32497000000001</v>
      </c>
      <c r="C23" s="6">
        <v>51.490679999999998</v>
      </c>
    </row>
    <row r="24" spans="1:3" x14ac:dyDescent="0.25">
      <c r="A24" s="5">
        <v>71</v>
      </c>
      <c r="B24" s="6">
        <v>691.36742000000004</v>
      </c>
      <c r="C24" s="6">
        <v>52.952269999999999</v>
      </c>
    </row>
    <row r="25" spans="1:3" x14ac:dyDescent="0.25">
      <c r="A25" s="5">
        <v>72</v>
      </c>
      <c r="B25" s="6">
        <v>725.79254000000003</v>
      </c>
      <c r="C25" s="6">
        <v>54.720120000000001</v>
      </c>
    </row>
    <row r="26" spans="1:3" x14ac:dyDescent="0.25">
      <c r="A26" s="5">
        <v>73</v>
      </c>
      <c r="B26" s="6">
        <v>756.35445000000004</v>
      </c>
      <c r="C26" s="6">
        <v>56.268810000000002</v>
      </c>
    </row>
    <row r="27" spans="1:3" x14ac:dyDescent="0.25">
      <c r="A27" s="5">
        <v>74</v>
      </c>
      <c r="B27" s="6">
        <v>789.49033999999995</v>
      </c>
      <c r="C27" s="6">
        <v>57.924869999999999</v>
      </c>
    </row>
    <row r="28" spans="1:3" x14ac:dyDescent="0.25">
      <c r="A28" s="5">
        <v>75</v>
      </c>
      <c r="B28" s="6">
        <v>899.12918000000002</v>
      </c>
      <c r="C28" s="6">
        <v>63.475020000000001</v>
      </c>
    </row>
    <row r="29" spans="1:3" x14ac:dyDescent="0.25">
      <c r="A29" s="5">
        <v>76</v>
      </c>
      <c r="B29" s="6">
        <v>858.65518999999995</v>
      </c>
      <c r="C29" s="6">
        <v>61.312260000000002</v>
      </c>
    </row>
    <row r="30" spans="1:3" x14ac:dyDescent="0.25">
      <c r="A30" s="5">
        <v>77</v>
      </c>
      <c r="B30" s="6">
        <v>906.29543000000001</v>
      </c>
      <c r="C30" s="6">
        <v>63.592410000000001</v>
      </c>
    </row>
    <row r="31" spans="1:3" x14ac:dyDescent="0.25">
      <c r="A31" s="5">
        <v>78</v>
      </c>
      <c r="B31" s="6">
        <v>932.04753000000005</v>
      </c>
      <c r="C31" s="6">
        <v>64.813339999999997</v>
      </c>
    </row>
    <row r="32" spans="1:3" x14ac:dyDescent="0.25">
      <c r="A32" s="5">
        <v>79</v>
      </c>
      <c r="B32" s="6">
        <v>970.34325999999999</v>
      </c>
      <c r="C32" s="6">
        <v>66.605410000000006</v>
      </c>
    </row>
    <row r="33" spans="1:3" x14ac:dyDescent="0.25">
      <c r="A33" s="5">
        <v>80</v>
      </c>
      <c r="B33" s="6">
        <v>1012.67337</v>
      </c>
      <c r="C33" s="6">
        <v>68.561089999999993</v>
      </c>
    </row>
    <row r="34" spans="1:3" x14ac:dyDescent="0.25">
      <c r="A34" s="5">
        <v>81</v>
      </c>
      <c r="B34" s="6">
        <v>1057.77576</v>
      </c>
      <c r="C34" s="6">
        <v>70.617080000000001</v>
      </c>
    </row>
    <row r="35" spans="1:3" x14ac:dyDescent="0.25">
      <c r="A35" s="5">
        <v>82</v>
      </c>
      <c r="B35" s="6">
        <v>1092.3974599999999</v>
      </c>
      <c r="C35" s="6">
        <v>72.173190000000005</v>
      </c>
    </row>
    <row r="36" spans="1:3" x14ac:dyDescent="0.25">
      <c r="A36" s="5">
        <v>83</v>
      </c>
      <c r="B36" s="6">
        <v>1136.36067</v>
      </c>
      <c r="C36" s="6">
        <v>74.130359999999996</v>
      </c>
    </row>
    <row r="37" spans="1:3" x14ac:dyDescent="0.25">
      <c r="A37" s="5">
        <v>84</v>
      </c>
      <c r="B37" s="6">
        <v>1178.85274</v>
      </c>
      <c r="C37" s="6">
        <v>75.999830000000003</v>
      </c>
    </row>
    <row r="38" spans="1:3" x14ac:dyDescent="0.25">
      <c r="A38" s="5">
        <v>85</v>
      </c>
      <c r="B38" s="6">
        <v>1222.4934000000001</v>
      </c>
      <c r="C38" s="6">
        <v>77.897319999999993</v>
      </c>
    </row>
    <row r="39" spans="1:3" x14ac:dyDescent="0.25">
      <c r="A39" s="5">
        <v>86</v>
      </c>
      <c r="B39" s="6">
        <v>1269.5463500000001</v>
      </c>
      <c r="C39" s="6">
        <v>79.919579999999996</v>
      </c>
    </row>
    <row r="40" spans="1:3" x14ac:dyDescent="0.25">
      <c r="A40" s="5">
        <v>87</v>
      </c>
      <c r="B40" s="6">
        <v>1317.59367</v>
      </c>
      <c r="C40" s="6">
        <v>81.960560000000001</v>
      </c>
    </row>
    <row r="41" spans="1:3" x14ac:dyDescent="0.25">
      <c r="A41" s="5">
        <v>88</v>
      </c>
      <c r="B41" s="6">
        <v>1365.50639</v>
      </c>
      <c r="C41" s="6">
        <v>83.972359999999995</v>
      </c>
    </row>
    <row r="42" spans="1:3" x14ac:dyDescent="0.25">
      <c r="A42" s="5">
        <v>89</v>
      </c>
      <c r="B42" s="6">
        <v>1416.37518</v>
      </c>
      <c r="C42" s="6">
        <v>86.084580000000003</v>
      </c>
    </row>
    <row r="43" spans="1:3" x14ac:dyDescent="0.25">
      <c r="A43" s="5">
        <v>90</v>
      </c>
      <c r="B43" s="6">
        <v>1468.8887</v>
      </c>
      <c r="C43" s="6">
        <v>88.240039999999993</v>
      </c>
    </row>
    <row r="44" spans="1:3" x14ac:dyDescent="0.25">
      <c r="A44" s="5">
        <v>91</v>
      </c>
      <c r="B44" s="6">
        <v>1528.3522399999999</v>
      </c>
      <c r="C44" s="6">
        <v>90.654769999999999</v>
      </c>
    </row>
    <row r="45" spans="1:3" x14ac:dyDescent="0.25">
      <c r="A45" s="5">
        <v>92</v>
      </c>
      <c r="B45" s="6">
        <v>1575.9875199999999</v>
      </c>
      <c r="C45" s="6">
        <v>92.563159999999996</v>
      </c>
    </row>
    <row r="46" spans="1:3" x14ac:dyDescent="0.25">
      <c r="A46" s="5">
        <v>93</v>
      </c>
      <c r="B46" s="6">
        <v>1634.45784</v>
      </c>
      <c r="C46" s="6">
        <v>94.883459999999999</v>
      </c>
    </row>
    <row r="47" spans="1:3" x14ac:dyDescent="0.25">
      <c r="A47" s="5">
        <v>94</v>
      </c>
      <c r="B47" s="6">
        <v>1688.5996500000001</v>
      </c>
      <c r="C47" s="6">
        <v>97.011060000000001</v>
      </c>
    </row>
    <row r="48" spans="1:3" x14ac:dyDescent="0.25">
      <c r="A48" s="5">
        <v>95</v>
      </c>
      <c r="B48" s="6">
        <v>1744.9256700000001</v>
      </c>
      <c r="C48" s="6">
        <v>99.200950000000006</v>
      </c>
    </row>
    <row r="49" spans="1:3" x14ac:dyDescent="0.25">
      <c r="A49" s="5">
        <v>96</v>
      </c>
      <c r="B49" s="6">
        <v>1803.67688</v>
      </c>
      <c r="C49" s="6">
        <v>101.46352</v>
      </c>
    </row>
    <row r="50" spans="1:3" x14ac:dyDescent="0.25">
      <c r="A50" s="5">
        <v>97</v>
      </c>
      <c r="B50" s="6">
        <v>1868.6157900000001</v>
      </c>
      <c r="C50" s="6">
        <v>103.94016000000001</v>
      </c>
    </row>
    <row r="51" spans="1:3" x14ac:dyDescent="0.25">
      <c r="A51" s="5">
        <v>98</v>
      </c>
      <c r="B51" s="6">
        <v>1931.10573</v>
      </c>
      <c r="C51" s="6">
        <v>106.28883999999999</v>
      </c>
    </row>
    <row r="52" spans="1:3" x14ac:dyDescent="0.25">
      <c r="A52" s="5">
        <v>99</v>
      </c>
      <c r="B52" s="6">
        <v>1995.47596</v>
      </c>
      <c r="C52" s="6">
        <v>108.68944</v>
      </c>
    </row>
    <row r="53" spans="1:3" x14ac:dyDescent="0.25">
      <c r="A53" s="5">
        <v>100</v>
      </c>
      <c r="B53" s="6">
        <v>2060.0853200000001</v>
      </c>
      <c r="C53" s="6">
        <v>111.07499</v>
      </c>
    </row>
    <row r="54" spans="1:3" x14ac:dyDescent="0.25">
      <c r="A54" s="5">
        <v>101</v>
      </c>
      <c r="B54" s="6">
        <v>2135.3882800000001</v>
      </c>
      <c r="C54" s="6">
        <v>113.82482</v>
      </c>
    </row>
    <row r="55" spans="1:3" x14ac:dyDescent="0.25">
      <c r="A55" s="5">
        <v>102</v>
      </c>
      <c r="B55" s="6">
        <v>2197.9791599999999</v>
      </c>
      <c r="C55" s="6">
        <v>116.09056</v>
      </c>
    </row>
    <row r="56" spans="1:3" x14ac:dyDescent="0.25">
      <c r="A56" s="5">
        <v>103</v>
      </c>
      <c r="B56" s="6">
        <v>2268.6925299999998</v>
      </c>
      <c r="C56" s="6">
        <v>118.62482</v>
      </c>
    </row>
    <row r="57" spans="1:3" x14ac:dyDescent="0.25">
      <c r="A57" s="5">
        <v>104</v>
      </c>
      <c r="B57" s="6">
        <v>2341.0603900000001</v>
      </c>
      <c r="C57" s="6">
        <v>121.19329999999999</v>
      </c>
    </row>
    <row r="58" spans="1:3" x14ac:dyDescent="0.25">
      <c r="A58" s="5">
        <v>105</v>
      </c>
      <c r="B58" s="6">
        <v>2415.10869</v>
      </c>
      <c r="C58" s="6">
        <v>123.79628</v>
      </c>
    </row>
    <row r="59" spans="1:3" x14ac:dyDescent="0.25">
      <c r="A59" s="5">
        <v>106</v>
      </c>
      <c r="B59" s="6">
        <v>2490.8671800000002</v>
      </c>
      <c r="C59" s="6">
        <v>126.43413</v>
      </c>
    </row>
    <row r="60" spans="1:3" x14ac:dyDescent="0.25">
      <c r="A60" s="5">
        <v>107</v>
      </c>
      <c r="B60" s="6">
        <v>2568.3554100000001</v>
      </c>
      <c r="C60" s="6">
        <v>129.10687999999999</v>
      </c>
    </row>
    <row r="61" spans="1:3" x14ac:dyDescent="0.25">
      <c r="A61" s="5">
        <v>108</v>
      </c>
      <c r="B61" s="6">
        <v>2646.1786400000001</v>
      </c>
      <c r="C61" s="6">
        <v>131.76642000000001</v>
      </c>
    </row>
    <row r="62" spans="1:3" x14ac:dyDescent="0.25">
      <c r="A62" s="5">
        <v>109</v>
      </c>
      <c r="B62" s="6">
        <v>2728.7059100000001</v>
      </c>
      <c r="C62" s="6">
        <v>134.56030999999999</v>
      </c>
    </row>
    <row r="63" spans="1:3" x14ac:dyDescent="0.25">
      <c r="A63" s="5">
        <v>110</v>
      </c>
      <c r="B63" s="6">
        <v>2845.9701500000001</v>
      </c>
      <c r="C63" s="6">
        <v>138.4999</v>
      </c>
    </row>
    <row r="64" spans="1:3" x14ac:dyDescent="0.25">
      <c r="A64" s="5">
        <v>111</v>
      </c>
      <c r="B64" s="6">
        <v>2894.5111200000001</v>
      </c>
      <c r="C64" s="6">
        <v>140.09771000000001</v>
      </c>
    </row>
    <row r="65" spans="1:3" x14ac:dyDescent="0.25">
      <c r="A65" s="5">
        <v>112</v>
      </c>
      <c r="B65" s="6">
        <v>2983.10889</v>
      </c>
      <c r="C65" s="6">
        <v>143.01719</v>
      </c>
    </row>
    <row r="66" spans="1:3" x14ac:dyDescent="0.25">
      <c r="A66" s="5">
        <v>113</v>
      </c>
      <c r="B66" s="6">
        <v>3071.6295100000002</v>
      </c>
      <c r="C66" s="6">
        <v>145.90763000000001</v>
      </c>
    </row>
    <row r="67" spans="1:3" x14ac:dyDescent="0.25">
      <c r="A67" s="5">
        <v>114</v>
      </c>
      <c r="B67" s="6">
        <v>3185.22343</v>
      </c>
      <c r="C67" s="6">
        <v>149.57445999999999</v>
      </c>
    </row>
    <row r="68" spans="1:3" x14ac:dyDescent="0.25">
      <c r="A68" s="5">
        <v>115</v>
      </c>
      <c r="B68" s="6">
        <v>3254.53899</v>
      </c>
      <c r="C68" s="6">
        <v>151.80137999999999</v>
      </c>
    </row>
    <row r="69" spans="1:3" x14ac:dyDescent="0.25">
      <c r="A69" s="5">
        <v>116</v>
      </c>
      <c r="B69" s="6">
        <v>3375.9897599999999</v>
      </c>
      <c r="C69" s="6">
        <v>155.65331</v>
      </c>
    </row>
    <row r="70" spans="1:3" x14ac:dyDescent="0.25">
      <c r="A70" s="5">
        <v>117</v>
      </c>
      <c r="B70" s="6">
        <v>3445.4885800000002</v>
      </c>
      <c r="C70" s="6">
        <v>157.84811999999999</v>
      </c>
    </row>
    <row r="71" spans="1:3" x14ac:dyDescent="0.25">
      <c r="A71" s="5">
        <v>118</v>
      </c>
      <c r="B71" s="6">
        <v>3540.3489599999998</v>
      </c>
      <c r="C71" s="6">
        <v>160.81656000000001</v>
      </c>
    </row>
    <row r="72" spans="1:3" x14ac:dyDescent="0.25">
      <c r="A72" s="5">
        <v>119</v>
      </c>
      <c r="B72" s="6">
        <v>3635.0760500000001</v>
      </c>
      <c r="C72" s="6">
        <v>163.75210999999999</v>
      </c>
    </row>
    <row r="73" spans="1:3" x14ac:dyDescent="0.25">
      <c r="A73" s="5">
        <v>120</v>
      </c>
      <c r="B73" s="6">
        <v>3746.6819099999998</v>
      </c>
      <c r="C73" s="6">
        <v>167.18503999999999</v>
      </c>
    </row>
    <row r="74" spans="1:3" x14ac:dyDescent="0.25">
      <c r="A74" s="5">
        <v>121</v>
      </c>
      <c r="B74" s="6">
        <v>3852.3338800000001</v>
      </c>
      <c r="C74" s="6">
        <v>170.40582000000001</v>
      </c>
    </row>
    <row r="75" spans="1:3" x14ac:dyDescent="0.25">
      <c r="A75" s="5">
        <v>122</v>
      </c>
      <c r="B75" s="6">
        <v>3975.7836200000002</v>
      </c>
      <c r="C75" s="6">
        <v>174.14403999999999</v>
      </c>
    </row>
    <row r="76" spans="1:3" x14ac:dyDescent="0.25">
      <c r="A76" s="5">
        <v>123</v>
      </c>
      <c r="B76" s="6">
        <v>4060.8495899999998</v>
      </c>
      <c r="C76" s="6">
        <v>176.68890999999999</v>
      </c>
    </row>
    <row r="77" spans="1:3" x14ac:dyDescent="0.25">
      <c r="A77" s="5">
        <v>124</v>
      </c>
      <c r="B77" s="6">
        <v>4181.0742300000002</v>
      </c>
      <c r="C77" s="6">
        <v>180.26300000000001</v>
      </c>
    </row>
    <row r="78" spans="1:3" x14ac:dyDescent="0.25">
      <c r="A78" s="5">
        <v>125</v>
      </c>
      <c r="B78" s="6">
        <v>4295.1794200000004</v>
      </c>
      <c r="C78" s="6">
        <v>183.62974</v>
      </c>
    </row>
    <row r="79" spans="1:3" x14ac:dyDescent="0.25">
      <c r="A79" s="5">
        <v>126</v>
      </c>
      <c r="B79" s="6">
        <v>4443.0725599999996</v>
      </c>
      <c r="C79" s="6">
        <v>187.94841</v>
      </c>
    </row>
    <row r="80" spans="1:3" x14ac:dyDescent="0.25">
      <c r="A80" s="5">
        <v>127</v>
      </c>
      <c r="B80" s="6">
        <v>4530.5411999999997</v>
      </c>
      <c r="C80" s="6">
        <v>190.49135000000001</v>
      </c>
    </row>
    <row r="81" spans="1:3" x14ac:dyDescent="0.25">
      <c r="A81" s="5">
        <v>128</v>
      </c>
      <c r="B81" s="6">
        <v>4647.4237800000001</v>
      </c>
      <c r="C81" s="6">
        <v>193.85966999999999</v>
      </c>
    </row>
    <row r="82" spans="1:3" x14ac:dyDescent="0.25">
      <c r="A82" s="5">
        <v>129</v>
      </c>
      <c r="B82" s="6">
        <v>4761.4684600000001</v>
      </c>
      <c r="C82" s="6">
        <v>197.12377000000001</v>
      </c>
    </row>
    <row r="83" spans="1:3" x14ac:dyDescent="0.25">
      <c r="A83" s="5">
        <v>130</v>
      </c>
      <c r="B83" s="6">
        <v>4944.7047199999997</v>
      </c>
      <c r="C83" s="6">
        <v>202.27977000000001</v>
      </c>
    </row>
    <row r="84" spans="1:3" x14ac:dyDescent="0.25">
      <c r="A84" s="5">
        <v>131</v>
      </c>
      <c r="B84" s="6">
        <v>5030.9792299999999</v>
      </c>
      <c r="C84" s="6">
        <v>204.74023</v>
      </c>
    </row>
    <row r="85" spans="1:3" x14ac:dyDescent="0.25">
      <c r="A85" s="5">
        <v>132</v>
      </c>
      <c r="B85" s="6">
        <v>5191.20237</v>
      </c>
      <c r="C85" s="6">
        <v>209.22745</v>
      </c>
    </row>
    <row r="86" spans="1:3" x14ac:dyDescent="0.25">
      <c r="A86" s="5">
        <v>133</v>
      </c>
      <c r="B86" s="6">
        <v>5296.7402899999997</v>
      </c>
      <c r="C86" s="6">
        <v>212.13595000000001</v>
      </c>
    </row>
    <row r="87" spans="1:3" x14ac:dyDescent="0.25">
      <c r="A87" s="5">
        <v>134</v>
      </c>
      <c r="B87" s="6">
        <v>5433.6616199999999</v>
      </c>
      <c r="C87" s="6">
        <v>215.90352999999999</v>
      </c>
    </row>
    <row r="88" spans="1:3" x14ac:dyDescent="0.25">
      <c r="A88" s="5">
        <v>135</v>
      </c>
      <c r="B88" s="6">
        <v>5573.3389999999999</v>
      </c>
      <c r="C88" s="6">
        <v>219.71838</v>
      </c>
    </row>
    <row r="89" spans="1:3" x14ac:dyDescent="0.25">
      <c r="A89" s="5">
        <v>136</v>
      </c>
      <c r="B89" s="6">
        <v>5715.8188700000001</v>
      </c>
      <c r="C89" s="6">
        <v>223.58104</v>
      </c>
    </row>
    <row r="90" spans="1:3" x14ac:dyDescent="0.25">
      <c r="A90" s="5">
        <v>137</v>
      </c>
      <c r="B90" s="6">
        <v>5902.4774799999996</v>
      </c>
      <c r="C90" s="6">
        <v>228.61291</v>
      </c>
    </row>
    <row r="91" spans="1:3" x14ac:dyDescent="0.25">
      <c r="A91" s="5">
        <v>138</v>
      </c>
      <c r="B91" s="6">
        <v>6009.3887800000002</v>
      </c>
      <c r="C91" s="6">
        <v>231.45248000000001</v>
      </c>
    </row>
    <row r="92" spans="1:3" x14ac:dyDescent="0.25">
      <c r="A92" s="5">
        <v>139</v>
      </c>
      <c r="B92" s="6">
        <v>6160.5727800000004</v>
      </c>
      <c r="C92" s="6">
        <v>235.46234000000001</v>
      </c>
    </row>
    <row r="93" spans="1:3" x14ac:dyDescent="0.25">
      <c r="A93" s="5">
        <v>140</v>
      </c>
      <c r="B93" s="6">
        <v>6330.6922699999996</v>
      </c>
      <c r="C93" s="6">
        <v>239.94135</v>
      </c>
    </row>
    <row r="94" spans="1:3" x14ac:dyDescent="0.25">
      <c r="A94" s="5">
        <v>141</v>
      </c>
      <c r="B94" s="6">
        <v>6472.0047000000004</v>
      </c>
      <c r="C94" s="6">
        <v>243.63377</v>
      </c>
    </row>
    <row r="95" spans="1:3" x14ac:dyDescent="0.25">
      <c r="A95" s="5">
        <v>142</v>
      </c>
      <c r="B95" s="6">
        <v>6610.4594800000004</v>
      </c>
      <c r="C95" s="6">
        <v>247.22998000000001</v>
      </c>
    </row>
    <row r="96" spans="1:3" x14ac:dyDescent="0.25">
      <c r="A96" s="5">
        <v>143</v>
      </c>
      <c r="B96" s="6">
        <v>6795.8809499999998</v>
      </c>
      <c r="C96" s="6">
        <v>252.01204999999999</v>
      </c>
    </row>
    <row r="97" spans="1:3" x14ac:dyDescent="0.25">
      <c r="A97" s="5">
        <v>144</v>
      </c>
      <c r="B97" s="6">
        <v>7022.0725400000001</v>
      </c>
      <c r="C97" s="6">
        <v>257.79799000000003</v>
      </c>
    </row>
    <row r="98" spans="1:3" x14ac:dyDescent="0.25">
      <c r="A98" s="5">
        <v>145</v>
      </c>
      <c r="B98" s="6">
        <v>7099.1654600000002</v>
      </c>
      <c r="C98" s="6">
        <v>259.75409999999999</v>
      </c>
    </row>
    <row r="99" spans="1:3" x14ac:dyDescent="0.25">
      <c r="A99" s="5">
        <v>146</v>
      </c>
      <c r="B99" s="6">
        <v>7306.0138900000002</v>
      </c>
      <c r="C99" s="6">
        <v>264.97976</v>
      </c>
    </row>
    <row r="100" spans="1:3" x14ac:dyDescent="0.25">
      <c r="A100" s="5">
        <v>147</v>
      </c>
      <c r="B100" s="6">
        <v>7483.6441199999999</v>
      </c>
      <c r="C100" s="6">
        <v>269.43342999999999</v>
      </c>
    </row>
    <row r="101" spans="1:3" x14ac:dyDescent="0.25">
      <c r="A101" s="5">
        <v>148</v>
      </c>
      <c r="B101" s="6">
        <v>7663.8636299999998</v>
      </c>
      <c r="C101" s="6">
        <v>273.92174</v>
      </c>
    </row>
    <row r="102" spans="1:3" x14ac:dyDescent="0.25">
      <c r="A102" s="5">
        <v>149</v>
      </c>
      <c r="B102" s="6">
        <v>7847.6076599999997</v>
      </c>
      <c r="C102" s="6">
        <v>278.46701999999999</v>
      </c>
    </row>
    <row r="103" spans="1:3" x14ac:dyDescent="0.25">
      <c r="A103" s="5">
        <v>150</v>
      </c>
      <c r="B103" s="6">
        <v>8051.4607400000004</v>
      </c>
      <c r="C103" s="6">
        <v>283.47039000000001</v>
      </c>
    </row>
    <row r="104" spans="1:3" x14ac:dyDescent="0.25">
      <c r="A104" s="5">
        <v>151</v>
      </c>
      <c r="B104" s="6">
        <v>8236.7972900000004</v>
      </c>
      <c r="C104" s="6">
        <v>287.99391000000003</v>
      </c>
    </row>
    <row r="105" spans="1:3" x14ac:dyDescent="0.25">
      <c r="A105" s="5">
        <v>152</v>
      </c>
      <c r="B105" s="6">
        <v>8420.6442700000007</v>
      </c>
      <c r="C105" s="6">
        <v>292.45305999999999</v>
      </c>
    </row>
    <row r="106" spans="1:3" x14ac:dyDescent="0.25">
      <c r="A106" s="5">
        <v>153</v>
      </c>
      <c r="B106" s="6">
        <v>8618.7957499999993</v>
      </c>
      <c r="C106" s="6">
        <v>297.22618999999997</v>
      </c>
    </row>
    <row r="107" spans="1:3" x14ac:dyDescent="0.25">
      <c r="A107" s="5">
        <v>154</v>
      </c>
      <c r="B107" s="6">
        <v>8821.5256499999996</v>
      </c>
      <c r="C107" s="6">
        <v>302.07778999999999</v>
      </c>
    </row>
    <row r="108" spans="1:3" x14ac:dyDescent="0.25">
      <c r="A108" s="5">
        <v>155</v>
      </c>
      <c r="B108" s="6">
        <v>9027.8372400000007</v>
      </c>
      <c r="C108" s="6">
        <v>306.98313000000002</v>
      </c>
    </row>
    <row r="109" spans="1:3" x14ac:dyDescent="0.25">
      <c r="A109" s="5">
        <v>156</v>
      </c>
      <c r="B109" s="6">
        <v>9238.1644400000005</v>
      </c>
      <c r="C109" s="6">
        <v>311.95177999999999</v>
      </c>
    </row>
    <row r="110" spans="1:3" x14ac:dyDescent="0.25">
      <c r="A110" s="5">
        <v>157</v>
      </c>
      <c r="B110" s="6">
        <v>9452.5841600000003</v>
      </c>
      <c r="C110" s="6">
        <v>316.98473999999999</v>
      </c>
    </row>
    <row r="111" spans="1:3" x14ac:dyDescent="0.25">
      <c r="A111" s="5">
        <v>158</v>
      </c>
      <c r="B111" s="6">
        <v>9649.9173599999995</v>
      </c>
      <c r="C111" s="6">
        <v>321.59019000000001</v>
      </c>
    </row>
    <row r="112" spans="1:3" x14ac:dyDescent="0.25">
      <c r="A112" s="5">
        <v>159</v>
      </c>
      <c r="B112" s="6">
        <v>9894.0181100000009</v>
      </c>
      <c r="C112" s="6">
        <v>327.24770000000001</v>
      </c>
    </row>
    <row r="113" spans="1:3" x14ac:dyDescent="0.25">
      <c r="A113" s="5">
        <v>160</v>
      </c>
      <c r="B113" s="6">
        <v>10121.19371</v>
      </c>
      <c r="C113" s="6">
        <v>332.47978999999998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zoomScaleNormal="100" workbookViewId="0">
      <pane ySplit="2" topLeftCell="A45" activePane="bottomLeft" state="frozen"/>
      <selection pane="bottomLeft" activeCell="C33" sqref="C33"/>
    </sheetView>
  </sheetViews>
  <sheetFormatPr baseColWidth="10" defaultColWidth="11.5703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11</v>
      </c>
      <c r="B2" s="2" t="s">
        <v>12</v>
      </c>
      <c r="C2" s="2" t="s">
        <v>13</v>
      </c>
    </row>
    <row r="3" spans="1:3" x14ac:dyDescent="0.25">
      <c r="A3" s="5">
        <v>50</v>
      </c>
      <c r="B3" s="6">
        <v>841.91925000000003</v>
      </c>
      <c r="C3" s="6">
        <v>89.97448</v>
      </c>
    </row>
    <row r="4" spans="1:3" x14ac:dyDescent="0.25">
      <c r="A4" s="5">
        <v>51</v>
      </c>
      <c r="B4" s="6">
        <v>912.64584000000002</v>
      </c>
      <c r="C4" s="6">
        <v>95.106560000000002</v>
      </c>
    </row>
    <row r="5" spans="1:3" x14ac:dyDescent="0.25">
      <c r="A5" s="5">
        <v>52</v>
      </c>
      <c r="B5" s="6">
        <v>960.23978999999997</v>
      </c>
      <c r="C5" s="6">
        <v>98.494860000000003</v>
      </c>
    </row>
    <row r="6" spans="1:3" x14ac:dyDescent="0.25">
      <c r="A6" s="5">
        <v>53</v>
      </c>
      <c r="B6" s="6">
        <v>1023.42751</v>
      </c>
      <c r="C6" s="6">
        <v>102.9141</v>
      </c>
    </row>
    <row r="7" spans="1:3" x14ac:dyDescent="0.25">
      <c r="A7" s="5">
        <v>54</v>
      </c>
      <c r="B7" s="6">
        <v>1091.46271</v>
      </c>
      <c r="C7" s="6">
        <v>107.59050000000001</v>
      </c>
    </row>
    <row r="8" spans="1:3" x14ac:dyDescent="0.25">
      <c r="A8" s="5">
        <v>55</v>
      </c>
      <c r="B8" s="6">
        <v>1163.5943</v>
      </c>
      <c r="C8" s="6">
        <v>112.43868000000001</v>
      </c>
    </row>
    <row r="9" spans="1:3" x14ac:dyDescent="0.25">
      <c r="A9" s="5">
        <v>56</v>
      </c>
      <c r="B9" s="6">
        <v>1230.2776699999999</v>
      </c>
      <c r="C9" s="6">
        <v>116.85136</v>
      </c>
    </row>
    <row r="10" spans="1:3" x14ac:dyDescent="0.25">
      <c r="A10" s="5">
        <v>57</v>
      </c>
      <c r="B10" s="6">
        <v>1309.4201499999999</v>
      </c>
      <c r="C10" s="6">
        <v>121.99236999999999</v>
      </c>
    </row>
    <row r="11" spans="1:3" x14ac:dyDescent="0.25">
      <c r="A11" s="5">
        <v>58</v>
      </c>
      <c r="B11" s="6">
        <v>1385.72064</v>
      </c>
      <c r="C11" s="6">
        <v>126.86574</v>
      </c>
    </row>
    <row r="12" spans="1:3" x14ac:dyDescent="0.25">
      <c r="A12" s="5">
        <v>59</v>
      </c>
      <c r="B12" s="6">
        <v>1467.4068199999999</v>
      </c>
      <c r="C12" s="6">
        <v>131.99620999999999</v>
      </c>
    </row>
    <row r="13" spans="1:3" x14ac:dyDescent="0.25">
      <c r="A13" s="5">
        <v>60</v>
      </c>
      <c r="B13" s="6">
        <v>1614.0810200000001</v>
      </c>
      <c r="C13" s="6">
        <v>141.08004</v>
      </c>
    </row>
    <row r="14" spans="1:3" x14ac:dyDescent="0.25">
      <c r="A14" s="5">
        <v>61</v>
      </c>
      <c r="B14" s="6">
        <v>1653.71613</v>
      </c>
      <c r="C14" s="6">
        <v>143.39282</v>
      </c>
    </row>
    <row r="15" spans="1:3" x14ac:dyDescent="0.25">
      <c r="A15" s="5">
        <v>62</v>
      </c>
      <c r="B15" s="6">
        <v>1740.7086999999999</v>
      </c>
      <c r="C15" s="6">
        <v>148.58668</v>
      </c>
    </row>
    <row r="16" spans="1:3" x14ac:dyDescent="0.25">
      <c r="A16" s="5">
        <v>63</v>
      </c>
      <c r="B16" s="6">
        <v>1852.3260399999999</v>
      </c>
      <c r="C16" s="6">
        <v>155.14464000000001</v>
      </c>
    </row>
    <row r="17" spans="1:3" x14ac:dyDescent="0.25">
      <c r="A17" s="5">
        <v>64</v>
      </c>
      <c r="B17" s="6">
        <v>1948.21246</v>
      </c>
      <c r="C17" s="6">
        <v>160.68606</v>
      </c>
    </row>
    <row r="18" spans="1:3" x14ac:dyDescent="0.25">
      <c r="A18" s="5">
        <v>65</v>
      </c>
      <c r="B18" s="6">
        <v>2050.00774</v>
      </c>
      <c r="C18" s="6">
        <v>166.47398000000001</v>
      </c>
    </row>
    <row r="19" spans="1:3" x14ac:dyDescent="0.25">
      <c r="A19" s="5">
        <v>66</v>
      </c>
      <c r="B19" s="6">
        <v>2162.1698299999998</v>
      </c>
      <c r="C19" s="6">
        <v>172.76402999999999</v>
      </c>
    </row>
    <row r="20" spans="1:3" x14ac:dyDescent="0.25">
      <c r="A20" s="5">
        <v>67</v>
      </c>
      <c r="B20" s="6">
        <v>2290.34413</v>
      </c>
      <c r="C20" s="6">
        <v>179.83654999999999</v>
      </c>
    </row>
    <row r="21" spans="1:3" x14ac:dyDescent="0.25">
      <c r="A21" s="5">
        <v>68</v>
      </c>
      <c r="B21" s="6">
        <v>2400.1932299999999</v>
      </c>
      <c r="C21" s="6">
        <v>185.81259</v>
      </c>
    </row>
    <row r="22" spans="1:3" x14ac:dyDescent="0.25">
      <c r="A22" s="5">
        <v>69</v>
      </c>
      <c r="B22" s="6">
        <v>2549.4306900000001</v>
      </c>
      <c r="C22" s="6">
        <v>193.81362999999999</v>
      </c>
    </row>
    <row r="23" spans="1:3" x14ac:dyDescent="0.25">
      <c r="A23" s="5">
        <v>70</v>
      </c>
      <c r="B23" s="6">
        <v>2667.42776</v>
      </c>
      <c r="C23" s="6">
        <v>200.02768</v>
      </c>
    </row>
    <row r="24" spans="1:3" x14ac:dyDescent="0.25">
      <c r="A24" s="5">
        <v>71</v>
      </c>
      <c r="B24" s="6">
        <v>2805.0079500000002</v>
      </c>
      <c r="C24" s="6">
        <v>207.20582999999999</v>
      </c>
    </row>
    <row r="25" spans="1:3" x14ac:dyDescent="0.25">
      <c r="A25" s="5">
        <v>72</v>
      </c>
      <c r="B25" s="6">
        <v>2938.84629</v>
      </c>
      <c r="C25" s="6">
        <v>214.06653</v>
      </c>
    </row>
    <row r="26" spans="1:3" x14ac:dyDescent="0.25">
      <c r="A26" s="5">
        <v>73</v>
      </c>
      <c r="B26" s="6">
        <v>3082.1462900000001</v>
      </c>
      <c r="C26" s="6">
        <v>221.32776000000001</v>
      </c>
    </row>
    <row r="27" spans="1:3" x14ac:dyDescent="0.25">
      <c r="A27" s="5">
        <v>74</v>
      </c>
      <c r="B27" s="6">
        <v>3248.1316299999999</v>
      </c>
      <c r="C27" s="6">
        <v>229.61675</v>
      </c>
    </row>
    <row r="28" spans="1:3" x14ac:dyDescent="0.25">
      <c r="A28" s="5">
        <v>75</v>
      </c>
      <c r="B28" s="6">
        <v>3402.34024</v>
      </c>
      <c r="C28" s="6">
        <v>237.22450000000001</v>
      </c>
    </row>
    <row r="29" spans="1:3" x14ac:dyDescent="0.25">
      <c r="A29" s="5">
        <v>76</v>
      </c>
      <c r="B29" s="6">
        <v>3618.1548299999999</v>
      </c>
      <c r="C29" s="6">
        <v>247.69392999999999</v>
      </c>
    </row>
    <row r="30" spans="1:3" x14ac:dyDescent="0.25">
      <c r="A30" s="5">
        <v>77</v>
      </c>
      <c r="B30" s="6">
        <v>3725.2427200000002</v>
      </c>
      <c r="C30" s="6">
        <v>252.84367</v>
      </c>
    </row>
    <row r="31" spans="1:3" x14ac:dyDescent="0.25">
      <c r="A31" s="5">
        <v>78</v>
      </c>
      <c r="B31" s="6">
        <v>3955.5278499999999</v>
      </c>
      <c r="C31" s="6">
        <v>263.74385000000001</v>
      </c>
    </row>
    <row r="32" spans="1:3" x14ac:dyDescent="0.25">
      <c r="A32" s="5">
        <v>79</v>
      </c>
      <c r="B32" s="6">
        <v>4127.5895499999997</v>
      </c>
      <c r="C32" s="6">
        <v>271.80747000000002</v>
      </c>
    </row>
    <row r="33" spans="1:3" x14ac:dyDescent="0.25">
      <c r="A33" s="5">
        <v>80</v>
      </c>
      <c r="B33" s="6">
        <v>4306.3245399999996</v>
      </c>
      <c r="C33" s="6">
        <v>280.04340000000002</v>
      </c>
    </row>
    <row r="34" spans="1:3" x14ac:dyDescent="0.25">
      <c r="A34" s="5">
        <v>81</v>
      </c>
      <c r="B34" s="6">
        <v>4555.31844</v>
      </c>
      <c r="C34" s="6">
        <v>291.40665000000001</v>
      </c>
    </row>
    <row r="35" spans="1:3" x14ac:dyDescent="0.25">
      <c r="A35" s="5">
        <v>82</v>
      </c>
      <c r="B35" s="6">
        <v>4719.3666499999999</v>
      </c>
      <c r="C35" s="6">
        <v>298.77346999999997</v>
      </c>
    </row>
    <row r="36" spans="1:3" x14ac:dyDescent="0.25">
      <c r="A36" s="5">
        <v>83</v>
      </c>
      <c r="B36" s="6">
        <v>4938.7874000000002</v>
      </c>
      <c r="C36" s="6">
        <v>308.54365000000001</v>
      </c>
    </row>
    <row r="37" spans="1:3" x14ac:dyDescent="0.25">
      <c r="A37" s="5">
        <v>84</v>
      </c>
      <c r="B37" s="6">
        <v>5165.8825500000003</v>
      </c>
      <c r="C37" s="6">
        <v>318.53413</v>
      </c>
    </row>
    <row r="38" spans="1:3" x14ac:dyDescent="0.25">
      <c r="A38" s="5">
        <v>85</v>
      </c>
      <c r="B38" s="6">
        <v>5401.7542299999996</v>
      </c>
      <c r="C38" s="6">
        <v>328.78791999999999</v>
      </c>
    </row>
    <row r="39" spans="1:3" x14ac:dyDescent="0.25">
      <c r="A39" s="5">
        <v>86</v>
      </c>
      <c r="B39" s="6">
        <v>5668.2409799999996</v>
      </c>
      <c r="C39" s="6">
        <v>340.22644000000003</v>
      </c>
    </row>
    <row r="40" spans="1:3" x14ac:dyDescent="0.25">
      <c r="A40" s="5">
        <v>87</v>
      </c>
      <c r="B40" s="6">
        <v>5889.8808499999996</v>
      </c>
      <c r="C40" s="6">
        <v>349.64181000000002</v>
      </c>
    </row>
    <row r="41" spans="1:3" x14ac:dyDescent="0.25">
      <c r="A41" s="5">
        <v>88</v>
      </c>
      <c r="B41" s="6">
        <v>6187.37896</v>
      </c>
      <c r="C41" s="6">
        <v>362.13693000000001</v>
      </c>
    </row>
    <row r="42" spans="1:3" x14ac:dyDescent="0.25">
      <c r="A42" s="5">
        <v>89</v>
      </c>
      <c r="B42" s="6">
        <v>6439.7722800000001</v>
      </c>
      <c r="C42" s="6">
        <v>372.59931</v>
      </c>
    </row>
    <row r="43" spans="1:3" x14ac:dyDescent="0.25">
      <c r="A43" s="5">
        <v>90</v>
      </c>
      <c r="B43" s="6">
        <v>6724.3937400000004</v>
      </c>
      <c r="C43" s="6">
        <v>384.28066999999999</v>
      </c>
    </row>
    <row r="44" spans="1:3" x14ac:dyDescent="0.25">
      <c r="A44" s="5">
        <v>91</v>
      </c>
      <c r="B44" s="6">
        <v>7020.7085200000001</v>
      </c>
      <c r="C44" s="6">
        <v>396.30860999999999</v>
      </c>
    </row>
    <row r="45" spans="1:3" x14ac:dyDescent="0.25">
      <c r="A45" s="5">
        <v>92</v>
      </c>
      <c r="B45" s="6">
        <v>7300.9246300000004</v>
      </c>
      <c r="C45" s="6">
        <v>407.57229000000001</v>
      </c>
    </row>
    <row r="46" spans="1:3" x14ac:dyDescent="0.25">
      <c r="A46" s="5">
        <v>93</v>
      </c>
      <c r="B46" s="6">
        <v>7614.3119800000004</v>
      </c>
      <c r="C46" s="6">
        <v>420.04320000000001</v>
      </c>
    </row>
    <row r="47" spans="1:3" x14ac:dyDescent="0.25">
      <c r="A47" s="5">
        <v>94</v>
      </c>
      <c r="B47" s="6">
        <v>7978.9328400000004</v>
      </c>
      <c r="C47" s="6">
        <v>434.35437999999999</v>
      </c>
    </row>
    <row r="48" spans="1:3" x14ac:dyDescent="0.25">
      <c r="A48" s="5">
        <v>95</v>
      </c>
      <c r="B48" s="6">
        <v>8328.4614899999997</v>
      </c>
      <c r="C48" s="6">
        <v>447.93900000000002</v>
      </c>
    </row>
    <row r="49" spans="1:3" x14ac:dyDescent="0.25">
      <c r="A49" s="5">
        <v>96</v>
      </c>
      <c r="B49" s="6">
        <v>8681.2520999999997</v>
      </c>
      <c r="C49" s="6">
        <v>461.50909999999999</v>
      </c>
    </row>
    <row r="50" spans="1:3" x14ac:dyDescent="0.25">
      <c r="A50" s="5">
        <v>97</v>
      </c>
      <c r="B50" s="6">
        <v>9053.0889700000007</v>
      </c>
      <c r="C50" s="6">
        <v>475.66345999999999</v>
      </c>
    </row>
    <row r="51" spans="1:3" x14ac:dyDescent="0.25">
      <c r="A51" s="5">
        <v>98</v>
      </c>
      <c r="B51" s="6">
        <v>9439.4474399999999</v>
      </c>
      <c r="C51" s="6">
        <v>490.21978999999999</v>
      </c>
    </row>
    <row r="52" spans="1:3" x14ac:dyDescent="0.25">
      <c r="A52" s="5">
        <v>99</v>
      </c>
      <c r="B52" s="6">
        <v>9854.1542800000007</v>
      </c>
      <c r="C52" s="6">
        <v>505.71206999999998</v>
      </c>
    </row>
    <row r="53" spans="1:3" x14ac:dyDescent="0.25">
      <c r="A53" s="5">
        <v>100</v>
      </c>
      <c r="B53" s="6">
        <v>10258.38429</v>
      </c>
      <c r="C53" s="6">
        <v>520.60413000000005</v>
      </c>
    </row>
    <row r="54" spans="1:3" x14ac:dyDescent="0.25">
      <c r="A54" s="5">
        <v>101</v>
      </c>
      <c r="B54" s="6">
        <v>10713.971030000001</v>
      </c>
      <c r="C54" s="6">
        <v>537.25379999999996</v>
      </c>
    </row>
    <row r="55" spans="1:3" x14ac:dyDescent="0.25">
      <c r="A55" s="5">
        <v>102</v>
      </c>
      <c r="B55" s="6">
        <v>11143.577219999999</v>
      </c>
      <c r="C55" s="6">
        <v>552.79634999999996</v>
      </c>
    </row>
    <row r="56" spans="1:3" x14ac:dyDescent="0.25">
      <c r="A56" s="5">
        <v>103</v>
      </c>
      <c r="B56" s="6">
        <v>15592.46776</v>
      </c>
      <c r="C56" s="6">
        <v>712.18388000000004</v>
      </c>
    </row>
    <row r="57" spans="1:3" x14ac:dyDescent="0.25">
      <c r="A57" s="5">
        <v>104</v>
      </c>
      <c r="B57" s="6">
        <v>12104.468279999999</v>
      </c>
      <c r="C57" s="6">
        <v>587.06430999999998</v>
      </c>
    </row>
    <row r="58" spans="1:3" x14ac:dyDescent="0.25">
      <c r="A58" s="5">
        <v>105</v>
      </c>
      <c r="B58" s="6">
        <v>12665.74769</v>
      </c>
      <c r="C58" s="6">
        <v>606.78828999999996</v>
      </c>
    </row>
    <row r="59" spans="1:3" x14ac:dyDescent="0.25">
      <c r="A59" s="5">
        <v>106</v>
      </c>
      <c r="B59" s="6">
        <v>13129.603859999999</v>
      </c>
      <c r="C59" s="6">
        <v>622.93062999999995</v>
      </c>
    </row>
    <row r="60" spans="1:3" x14ac:dyDescent="0.25">
      <c r="A60" s="5">
        <v>107</v>
      </c>
      <c r="B60" s="6">
        <v>13692.416789999999</v>
      </c>
      <c r="C60" s="6">
        <v>642.34393999999998</v>
      </c>
    </row>
    <row r="61" spans="1:3" x14ac:dyDescent="0.25">
      <c r="A61" s="5">
        <v>108</v>
      </c>
      <c r="B61" s="6">
        <v>14484.079729999999</v>
      </c>
      <c r="C61" s="6">
        <v>669.41255999999998</v>
      </c>
    </row>
    <row r="62" spans="1:3" x14ac:dyDescent="0.25">
      <c r="A62" s="5">
        <v>109</v>
      </c>
      <c r="B62" s="6">
        <v>14864.097900000001</v>
      </c>
      <c r="C62" s="6">
        <v>682.19311000000005</v>
      </c>
    </row>
    <row r="63" spans="1:3" x14ac:dyDescent="0.25">
      <c r="A63" s="5">
        <v>110</v>
      </c>
      <c r="B63" s="6">
        <v>15597.52239</v>
      </c>
      <c r="C63" s="6">
        <v>706.75811999999996</v>
      </c>
    </row>
    <row r="64" spans="1:3" x14ac:dyDescent="0.25">
      <c r="A64" s="5">
        <v>111</v>
      </c>
      <c r="B64" s="6">
        <v>16137.630300000001</v>
      </c>
      <c r="C64" s="6">
        <v>724.71862999999996</v>
      </c>
    </row>
    <row r="65" spans="1:3" x14ac:dyDescent="0.25">
      <c r="A65" s="5">
        <v>112</v>
      </c>
      <c r="B65" s="6">
        <v>16815.85081</v>
      </c>
      <c r="C65" s="6">
        <v>747.06263000000001</v>
      </c>
    </row>
    <row r="66" spans="1:3" x14ac:dyDescent="0.25">
      <c r="A66" s="5">
        <v>113</v>
      </c>
      <c r="B66" s="6">
        <v>17524.01829</v>
      </c>
      <c r="C66" s="6">
        <v>770.18588</v>
      </c>
    </row>
    <row r="67" spans="1:3" x14ac:dyDescent="0.25">
      <c r="A67" s="5">
        <v>114</v>
      </c>
      <c r="B67" s="6">
        <v>18273.830180000001</v>
      </c>
      <c r="C67" s="6">
        <v>794.44839999999999</v>
      </c>
    </row>
    <row r="68" spans="1:3" x14ac:dyDescent="0.25">
      <c r="A68" s="5">
        <v>115</v>
      </c>
      <c r="B68" s="6">
        <v>19036.893919999999</v>
      </c>
      <c r="C68" s="6">
        <v>818.93084999999996</v>
      </c>
    </row>
    <row r="69" spans="1:3" x14ac:dyDescent="0.25">
      <c r="A69" s="5">
        <v>116</v>
      </c>
      <c r="B69" s="6">
        <v>20257.493009999998</v>
      </c>
      <c r="C69" s="6">
        <v>857.73850000000004</v>
      </c>
    </row>
    <row r="70" spans="1:3" x14ac:dyDescent="0.25">
      <c r="A70" s="5">
        <v>117</v>
      </c>
      <c r="B70" s="6">
        <v>20675.44814</v>
      </c>
      <c r="C70" s="6">
        <v>870.82014000000004</v>
      </c>
    </row>
    <row r="71" spans="1:3" x14ac:dyDescent="0.25">
      <c r="A71" s="5">
        <v>118</v>
      </c>
      <c r="B71" s="6">
        <v>21578.176240000001</v>
      </c>
      <c r="C71" s="6">
        <v>899.04309999999998</v>
      </c>
    </row>
    <row r="72" spans="1:3" x14ac:dyDescent="0.25">
      <c r="A72" s="5">
        <v>119</v>
      </c>
      <c r="B72" s="6">
        <v>22507.252479999999</v>
      </c>
      <c r="C72" s="6">
        <v>927.84342000000004</v>
      </c>
    </row>
    <row r="73" spans="1:3" x14ac:dyDescent="0.25">
      <c r="A73" s="5">
        <v>120</v>
      </c>
      <c r="B73" s="6">
        <v>23481.984680000001</v>
      </c>
      <c r="C73" s="6">
        <v>957.80613000000005</v>
      </c>
    </row>
    <row r="74" spans="1:3" x14ac:dyDescent="0.25">
      <c r="A74" s="5">
        <v>121</v>
      </c>
      <c r="B74" s="6">
        <v>24505.53385</v>
      </c>
      <c r="C74" s="6">
        <v>989.00837000000001</v>
      </c>
    </row>
    <row r="75" spans="1:3" x14ac:dyDescent="0.25">
      <c r="B75" s="6"/>
      <c r="C75" s="6"/>
    </row>
    <row r="76" spans="1:3" x14ac:dyDescent="0.25">
      <c r="B76" s="6"/>
      <c r="C76" s="6"/>
    </row>
    <row r="77" spans="1:3" x14ac:dyDescent="0.25">
      <c r="B77" s="6"/>
      <c r="C77" s="6"/>
    </row>
    <row r="78" spans="1:3" x14ac:dyDescent="0.25">
      <c r="B78" s="6"/>
      <c r="C78" s="6"/>
    </row>
    <row r="79" spans="1:3" x14ac:dyDescent="0.25">
      <c r="B79" s="6"/>
      <c r="C79" s="6"/>
    </row>
    <row r="80" spans="1:3" x14ac:dyDescent="0.25">
      <c r="B80" s="6"/>
      <c r="C80" s="6"/>
    </row>
    <row r="81" spans="2:3" x14ac:dyDescent="0.25">
      <c r="B81" s="6"/>
      <c r="C81" s="6"/>
    </row>
    <row r="82" spans="2:3" x14ac:dyDescent="0.25">
      <c r="B82" s="6"/>
      <c r="C82" s="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Alstom Citadis</vt:lpstr>
      <vt:lpstr>Alstom Citadis++</vt:lpstr>
      <vt:lpstr>Regiolis 4 caisses</vt:lpstr>
      <vt:lpstr>Regiolis 6 caisses</vt:lpstr>
      <vt:lpstr>Regio2N Normandie</vt:lpstr>
      <vt:lpstr>Fret 1000 t - BB27000</vt:lpstr>
      <vt:lpstr>Fret 3000 t - BB 27000</vt:lpstr>
      <vt:lpstr>Fret 1000 t - BB 26000</vt:lpstr>
      <vt:lpstr>Fret 3000 t - BB 26000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HYENNE Louis</dc:creator>
  <dc:description/>
  <cp:lastModifiedBy>HYENNE Louis</cp:lastModifiedBy>
  <cp:revision>35</cp:revision>
  <dcterms:created xsi:type="dcterms:W3CDTF">2023-06-05T12:51:52Z</dcterms:created>
  <dcterms:modified xsi:type="dcterms:W3CDTF">2023-10-31T09:24:38Z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