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30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<sst xmlns="http://schemas.openxmlformats.org/spreadsheetml/2006/main" count="63" uniqueCount="45">
  <si>
    <t>Basic</t>
  </si>
  <si>
    <t>Layer</t>
  </si>
  <si>
    <t>FULL</t>
  </si>
  <si>
    <t>param</t>
  </si>
  <si>
    <t>XNOR</t>
  </si>
  <si>
    <t>block1</t>
  </si>
  <si>
    <t>block2</t>
  </si>
  <si>
    <t>block3</t>
  </si>
  <si>
    <t>block4</t>
  </si>
  <si>
    <t>block5</t>
  </si>
  <si>
    <t>block6</t>
  </si>
  <si>
    <t>block7</t>
  </si>
  <si>
    <t>block8</t>
  </si>
  <si>
    <t>block9</t>
  </si>
  <si>
    <t>CNOV1</t>
  </si>
  <si>
    <t>OA（%）</t>
  </si>
  <si>
    <t>ACT1</t>
  </si>
  <si>
    <t>BN1</t>
  </si>
  <si>
    <t>CNOV2</t>
  </si>
  <si>
    <t>Size（Kb）</t>
  </si>
  <si>
    <t>ACT2</t>
  </si>
  <si>
    <t>BN2</t>
  </si>
  <si>
    <t>CNOV3</t>
  </si>
  <si>
    <t>ACT3</t>
  </si>
  <si>
    <t>BN3</t>
  </si>
  <si>
    <t>CNOV4</t>
  </si>
  <si>
    <t>ACT4</t>
  </si>
  <si>
    <t>BN4</t>
  </si>
  <si>
    <t>CNOV5</t>
  </si>
  <si>
    <t>ACT5</t>
  </si>
  <si>
    <t>BN5</t>
  </si>
  <si>
    <t>CNOV6</t>
  </si>
  <si>
    <t>ACT6</t>
  </si>
  <si>
    <t>BN6</t>
  </si>
  <si>
    <t>CNOV7</t>
  </si>
  <si>
    <t>ACT7</t>
  </si>
  <si>
    <t>BN7</t>
  </si>
  <si>
    <t>CNOV8</t>
  </si>
  <si>
    <t>ACT8</t>
  </si>
  <si>
    <t>BN8</t>
  </si>
  <si>
    <t>size(Kb)</t>
  </si>
  <si>
    <t>压缩率=96.4937%</t>
  </si>
  <si>
    <t xml:space="preserve">Total params: 239
Trainable params: 239
Non-trainable params: 0
Total mult-adds (M): 47.13
Input size (MB): 0.92
Forward/backward pass size (MB): 62.81
Params size (MB): 0.00
Estimated Total Size (MB): 63.73
</t>
  </si>
  <si>
    <t xml:space="preserve">Total params: 1,661
Trainable params: 1,661
Non-trainable params: 0
Total mult-adds (M): 197.74
Input size (MB): 0.92
Forward/backward pass size (MB): 61.09
Params size (MB): 0.01
Estimated Total Size (MB): 62.02
</t>
  </si>
  <si>
    <t xml:space="preserve">Total params: 4,614
Trainable params: 4,614
Non-trainable params: 0
Total mult-adds (M): 363.62
Input size (MB): 0.92
Forward/backward pass size (MB): 75.14
Params size (MB): 0.02
Estimated Total Size (MB): 76.08
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</si>
</sst>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11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3" borderId="12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OA（%）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Sheet1!$M$1:$U$1</c:f>
              <c:strCache>
                <c:ptCount val="9"/>
                <c:pt idx="0">
                  <c:v>block1</c:v>
                </c:pt>
                <c:pt idx="1">
                  <c:v>block2</c:v>
                </c:pt>
                <c:pt idx="2">
                  <c:v>block3</c:v>
                </c:pt>
                <c:pt idx="3">
                  <c:v>block4</c:v>
                </c:pt>
                <c:pt idx="4">
                  <c:v>block5</c:v>
                </c:pt>
                <c:pt idx="5">
                  <c:v>block6</c:v>
                </c:pt>
                <c:pt idx="6">
                  <c:v>block7</c:v>
                </c:pt>
                <c:pt idx="7">
                  <c:v>block8</c:v>
                </c:pt>
                <c:pt idx="8">
                  <c:v>block9</c:v>
                </c:pt>
              </c:strCache>
            </c:strRef>
          </c:cat>
          <c:val>
            <c:numRef>
              <c:f>Sheet1!$M$2:$U$2</c:f>
              <c:numCache>
                <c:formatCode>General</c:formatCode>
                <c:ptCount val="9"/>
                <c:pt idx="0">
                  <c:v>53.56</c:v>
                </c:pt>
                <c:pt idx="1">
                  <c:v>83.41</c:v>
                </c:pt>
                <c:pt idx="2">
                  <c:v>89.75</c:v>
                </c:pt>
                <c:pt idx="3">
                  <c:v>92.68</c:v>
                </c:pt>
                <c:pt idx="4">
                  <c:v>95.61</c:v>
                </c:pt>
                <c:pt idx="5">
                  <c:v>97.07</c:v>
                </c:pt>
                <c:pt idx="6">
                  <c:v>94.1</c:v>
                </c:pt>
                <c:pt idx="7">
                  <c:v>96.58</c:v>
                </c:pt>
                <c:pt idx="8">
                  <c:v>96.58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525410"/>
        <c:axId val="493861990"/>
      </c:lineChart>
      <c:catAx>
        <c:axId val="2585254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861990"/>
        <c:crosses val="autoZero"/>
        <c:auto val="1"/>
        <c:lblAlgn val="ctr"/>
        <c:lblOffset val="100"/>
        <c:noMultiLvlLbl val="0"/>
      </c:catAx>
      <c:valAx>
        <c:axId val="493861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5254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Sheet1!$L$5</c:f>
              <c:strCache>
                <c:ptCount val="1"/>
                <c:pt idx="0">
                  <c:v>Size（Kb）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Sheet1!$M$4:$T$4</c:f>
              <c:strCache>
                <c:ptCount val="8"/>
                <c:pt idx="0">
                  <c:v>block1</c:v>
                </c:pt>
                <c:pt idx="1">
                  <c:v>block2</c:v>
                </c:pt>
                <c:pt idx="2">
                  <c:v>block3</c:v>
                </c:pt>
                <c:pt idx="3">
                  <c:v>block4</c:v>
                </c:pt>
                <c:pt idx="4">
                  <c:v>block5</c:v>
                </c:pt>
                <c:pt idx="5">
                  <c:v>block6</c:v>
                </c:pt>
                <c:pt idx="6">
                  <c:v>block7</c:v>
                </c:pt>
                <c:pt idx="7">
                  <c:v>block8</c:v>
                </c:pt>
              </c:strCache>
            </c:strRef>
          </c:cat>
          <c:val>
            <c:numRef>
              <c:f>Sheet1!$M$5:$T$5</c:f>
              <c:numCache>
                <c:formatCode>General</c:formatCode>
                <c:ptCount val="8"/>
                <c:pt idx="0">
                  <c:v>0.452</c:v>
                </c:pt>
                <c:pt idx="1">
                  <c:v>6.28</c:v>
                </c:pt>
                <c:pt idx="2">
                  <c:v>29.196</c:v>
                </c:pt>
                <c:pt idx="3">
                  <c:v>120.08</c:v>
                </c:pt>
                <c:pt idx="4">
                  <c:v>286.836</c:v>
                </c:pt>
                <c:pt idx="5">
                  <c:v>370.168</c:v>
                </c:pt>
                <c:pt idx="6">
                  <c:v>407.42</c:v>
                </c:pt>
                <c:pt idx="7">
                  <c:v>418.508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890862"/>
        <c:axId val="433139392"/>
      </c:lineChart>
      <c:catAx>
        <c:axId val="4988908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139392"/>
        <c:crosses val="autoZero"/>
        <c:auto val="1"/>
        <c:lblAlgn val="ctr"/>
        <c:lblOffset val="100"/>
        <c:noMultiLvlLbl val="0"/>
      </c:catAx>
      <c:valAx>
        <c:axId val="4331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8908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518160</xdr:colOff>
      <xdr:row>12</xdr:row>
      <xdr:rowOff>170180</xdr:rowOff>
    </xdr:from>
    <xdr:to>
      <xdr:col>14</xdr:col>
      <xdr:colOff>304800</xdr:colOff>
      <xdr:row>27</xdr:row>
      <xdr:rowOff>170180</xdr:rowOff>
    </xdr:to>
    <xdr:graphicFrame>
      <xdr:nvGraphicFramePr>
        <xdr:cNvPr id="4" name="图表 3"/>
        <xdr:cNvGraphicFramePr/>
      </xdr:nvGraphicFramePr>
      <xdr:xfrm>
        <a:off x="5036820" y="23647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365760</xdr:colOff>
      <xdr:row>12</xdr:row>
      <xdr:rowOff>154940</xdr:rowOff>
    </xdr:from>
    <xdr:to>
      <xdr:col>22</xdr:col>
      <xdr:colOff>60960</xdr:colOff>
      <xdr:row>27</xdr:row>
      <xdr:rowOff>154940</xdr:rowOff>
    </xdr:to>
    <xdr:graphicFrame>
      <xdr:nvGraphicFramePr>
        <xdr:cNvPr id="5" name="图表 4"/>
        <xdr:cNvGraphicFramePr/>
      </xdr:nvGraphicFramePr>
      <xdr:xfrm>
        <a:off x="9669780" y="2349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27"/>
  <sheetViews>
    <sheetView tabSelected="1" workbookViewId="0">
      <selection activeCell="R7" sqref="R7"/>
    </sheetView>
  </sheetViews>
  <sheetFormatPr defaultColWidth="8.88888888888889" defaultRowHeight="14.4"/>
  <cols>
    <col min="1" max="1" width="10.7777777777778" customWidth="1"/>
    <col min="7" max="7" width="10.6666666666667"/>
    <col min="8" max="8" width="12.8888888888889"/>
    <col min="10" max="10" width="10.6666666666667"/>
    <col min="12" max="12" width="10.6666666666667"/>
  </cols>
  <sheetData>
    <row r="1" spans="1:21">
      <c r="A1" s="4" t="s">
        <v>0</v>
      </c>
      <c r="B1" s="5" t="s">
        <v>1</v>
      </c>
      <c r="C1" s="6" t="s">
        <v>2</v>
      </c>
      <c r="D1" s="6" t="s">
        <v>3</v>
      </c>
      <c r="E1" s="6"/>
      <c r="F1" s="6" t="s">
        <v>4</v>
      </c>
      <c r="G1" s="6" t="s">
        <v>3</v>
      </c>
      <c r="K1" s="13"/>
      <c r="L1" s="13"/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>
      <c r="A2" s="1">
        <v>1</v>
      </c>
      <c r="B2" t="s">
        <v>14</v>
      </c>
      <c r="C2">
        <v>96</v>
      </c>
      <c r="D2" s="1">
        <f>SUM(C2:C4)*32</f>
        <v>3616</v>
      </c>
      <c r="E2" s="1">
        <f>D2*0.000125</f>
        <v>0.452</v>
      </c>
      <c r="F2">
        <v>88</v>
      </c>
      <c r="G2" s="1">
        <v>217</v>
      </c>
      <c r="L2" s="13" t="s">
        <v>15</v>
      </c>
      <c r="M2">
        <v>53.56</v>
      </c>
      <c r="N2">
        <v>83.41</v>
      </c>
      <c r="O2">
        <v>89.75</v>
      </c>
      <c r="P2">
        <v>92.68</v>
      </c>
      <c r="Q2">
        <v>95.61</v>
      </c>
      <c r="R2">
        <v>97.07</v>
      </c>
      <c r="S2">
        <v>94.1</v>
      </c>
      <c r="T2">
        <v>96.58</v>
      </c>
      <c r="U2">
        <v>96.58</v>
      </c>
    </row>
    <row r="3" spans="1:7">
      <c r="A3" s="1"/>
      <c r="B3" t="s">
        <v>16</v>
      </c>
      <c r="C3">
        <v>1</v>
      </c>
      <c r="D3" s="1"/>
      <c r="E3" s="1"/>
      <c r="F3">
        <v>1</v>
      </c>
      <c r="G3" s="1"/>
    </row>
    <row r="4" spans="1:20">
      <c r="A4" s="1"/>
      <c r="B4" t="s">
        <v>17</v>
      </c>
      <c r="C4">
        <v>16</v>
      </c>
      <c r="D4" s="1"/>
      <c r="E4" s="1"/>
      <c r="F4">
        <v>16</v>
      </c>
      <c r="G4" s="1"/>
      <c r="L4" s="13"/>
      <c r="M4" t="s">
        <v>5</v>
      </c>
      <c r="N4" t="s">
        <v>6</v>
      </c>
      <c r="O4" t="s">
        <v>7</v>
      </c>
      <c r="P4" t="s">
        <v>8</v>
      </c>
      <c r="Q4" t="s">
        <v>9</v>
      </c>
      <c r="R4" t="s">
        <v>10</v>
      </c>
      <c r="S4" t="s">
        <v>11</v>
      </c>
      <c r="T4" t="s">
        <v>12</v>
      </c>
    </row>
    <row r="5" spans="1:20">
      <c r="A5" s="1">
        <v>2</v>
      </c>
      <c r="B5" t="s">
        <v>18</v>
      </c>
      <c r="C5">
        <v>1424</v>
      </c>
      <c r="D5" s="1">
        <f>SUM(C5:C7)*32</f>
        <v>46624</v>
      </c>
      <c r="E5" s="1">
        <f>D5*0.000125+E2</f>
        <v>6.28</v>
      </c>
      <c r="F5">
        <v>1408</v>
      </c>
      <c r="G5" s="1">
        <f>F5+F6+F7*8</f>
        <v>1665</v>
      </c>
      <c r="L5" s="13" t="s">
        <v>19</v>
      </c>
      <c r="M5">
        <v>0.452</v>
      </c>
      <c r="N5">
        <v>6.28</v>
      </c>
      <c r="O5">
        <v>29.196</v>
      </c>
      <c r="P5">
        <v>120.08</v>
      </c>
      <c r="Q5">
        <v>286.836</v>
      </c>
      <c r="R5">
        <v>370.168</v>
      </c>
      <c r="S5">
        <v>407.42</v>
      </c>
      <c r="T5">
        <v>418.508</v>
      </c>
    </row>
    <row r="6" spans="1:12">
      <c r="A6" s="1"/>
      <c r="B6" t="s">
        <v>20</v>
      </c>
      <c r="C6">
        <v>1</v>
      </c>
      <c r="D6" s="1"/>
      <c r="E6" s="1"/>
      <c r="F6">
        <v>1</v>
      </c>
      <c r="G6" s="1"/>
      <c r="L6" s="13"/>
    </row>
    <row r="7" spans="1:12">
      <c r="A7" s="1"/>
      <c r="B7" t="s">
        <v>21</v>
      </c>
      <c r="C7">
        <v>32</v>
      </c>
      <c r="D7" s="1"/>
      <c r="E7" s="1"/>
      <c r="F7">
        <v>32</v>
      </c>
      <c r="L7" s="13"/>
    </row>
    <row r="8" spans="1:12">
      <c r="A8" s="1">
        <v>3</v>
      </c>
      <c r="B8" t="s">
        <v>22</v>
      </c>
      <c r="C8">
        <v>5664</v>
      </c>
      <c r="D8" s="1">
        <f>SUM(C8:C10)*32</f>
        <v>183328</v>
      </c>
      <c r="E8" s="1">
        <f>D8*0.000125+E5</f>
        <v>29.196</v>
      </c>
      <c r="F8">
        <v>5632</v>
      </c>
      <c r="G8" s="1">
        <f>F8+F9+F10*8</f>
        <v>6145</v>
      </c>
      <c r="L8" s="13"/>
    </row>
    <row r="9" spans="1:12">
      <c r="A9" s="1"/>
      <c r="B9" t="s">
        <v>23</v>
      </c>
      <c r="C9">
        <v>1</v>
      </c>
      <c r="D9" s="1"/>
      <c r="E9" s="1"/>
      <c r="F9">
        <v>1</v>
      </c>
      <c r="G9" s="1"/>
      <c r="L9" s="13"/>
    </row>
    <row r="10" spans="1:12">
      <c r="A10" s="1"/>
      <c r="B10" t="s">
        <v>24</v>
      </c>
      <c r="C10">
        <v>64</v>
      </c>
      <c r="D10" s="1"/>
      <c r="E10" s="1"/>
      <c r="F10">
        <v>64</v>
      </c>
      <c r="G10" s="1"/>
      <c r="L10" s="13"/>
    </row>
    <row r="11" spans="1:12">
      <c r="A11" s="1">
        <v>4</v>
      </c>
      <c r="B11" t="s">
        <v>25</v>
      </c>
      <c r="C11">
        <v>22592</v>
      </c>
      <c r="D11" s="1">
        <f>SUM(C11:C13)*32</f>
        <v>727072</v>
      </c>
      <c r="E11" s="1">
        <f>D11*0.000125+E8</f>
        <v>120.08</v>
      </c>
      <c r="F11">
        <v>22528</v>
      </c>
      <c r="G11" s="1">
        <f>F11+F12+F13*8</f>
        <v>23553</v>
      </c>
      <c r="L11" s="13"/>
    </row>
    <row r="12" spans="1:12">
      <c r="A12" s="1"/>
      <c r="B12" t="s">
        <v>26</v>
      </c>
      <c r="C12">
        <v>1</v>
      </c>
      <c r="D12" s="1"/>
      <c r="E12" s="1"/>
      <c r="F12">
        <v>1</v>
      </c>
      <c r="G12" s="1"/>
      <c r="L12" s="13"/>
    </row>
    <row r="13" spans="1:12">
      <c r="A13" s="1"/>
      <c r="B13" t="s">
        <v>27</v>
      </c>
      <c r="C13">
        <v>128</v>
      </c>
      <c r="D13" s="1"/>
      <c r="E13" s="1"/>
      <c r="F13">
        <v>128</v>
      </c>
      <c r="G13" s="1"/>
      <c r="L13" s="13"/>
    </row>
    <row r="14" spans="1:12">
      <c r="A14" s="1">
        <v>5</v>
      </c>
      <c r="B14" t="s">
        <v>28</v>
      </c>
      <c r="C14">
        <v>41544</v>
      </c>
      <c r="D14" s="1">
        <f>SUM(C14:C16)*32</f>
        <v>1334048</v>
      </c>
      <c r="E14" s="1">
        <f>D14*0.000125+E11</f>
        <v>286.836</v>
      </c>
      <c r="F14">
        <v>50688</v>
      </c>
      <c r="G14" s="1">
        <f>F14+F15+F16*8</f>
        <v>51841</v>
      </c>
      <c r="L14" s="1"/>
    </row>
    <row r="15" spans="1:12">
      <c r="A15" s="1"/>
      <c r="B15" t="s">
        <v>29</v>
      </c>
      <c r="C15">
        <v>1</v>
      </c>
      <c r="D15" s="1"/>
      <c r="E15" s="1"/>
      <c r="F15">
        <v>1</v>
      </c>
      <c r="G15" s="1"/>
      <c r="L15" s="1"/>
    </row>
    <row r="16" spans="1:12">
      <c r="A16" s="1"/>
      <c r="B16" t="s">
        <v>30</v>
      </c>
      <c r="C16">
        <v>144</v>
      </c>
      <c r="D16" s="1"/>
      <c r="E16" s="1"/>
      <c r="F16">
        <v>144</v>
      </c>
      <c r="G16" s="1"/>
      <c r="L16" s="1"/>
    </row>
    <row r="17" spans="1:12">
      <c r="A17" s="1">
        <v>6</v>
      </c>
      <c r="B17" t="s">
        <v>31</v>
      </c>
      <c r="C17">
        <v>20768</v>
      </c>
      <c r="D17" s="1">
        <f>SUM(C17:C19)*32</f>
        <v>666656</v>
      </c>
      <c r="E17" s="1">
        <f>D17*0.000125+E14</f>
        <v>370.168</v>
      </c>
      <c r="F17">
        <v>20736</v>
      </c>
      <c r="G17" s="1">
        <f>F17+F18+F19*8</f>
        <v>21249</v>
      </c>
      <c r="L17" s="13"/>
    </row>
    <row r="18" spans="1:12">
      <c r="A18" s="1"/>
      <c r="B18" t="s">
        <v>32</v>
      </c>
      <c r="C18">
        <v>1</v>
      </c>
      <c r="D18" s="1"/>
      <c r="E18" s="1"/>
      <c r="F18">
        <v>1</v>
      </c>
      <c r="G18" s="1"/>
      <c r="L18" s="13"/>
    </row>
    <row r="19" spans="1:12">
      <c r="A19" s="1"/>
      <c r="B19" t="s">
        <v>33</v>
      </c>
      <c r="C19">
        <v>64</v>
      </c>
      <c r="D19" s="1"/>
      <c r="E19" s="1"/>
      <c r="F19">
        <v>64</v>
      </c>
      <c r="L19" s="13"/>
    </row>
    <row r="20" spans="1:12">
      <c r="A20" s="1">
        <v>7</v>
      </c>
      <c r="B20" t="s">
        <v>34</v>
      </c>
      <c r="C20">
        <v>9248</v>
      </c>
      <c r="D20" s="1">
        <f>SUM(C20:C22)*32</f>
        <v>298016</v>
      </c>
      <c r="E20" s="1">
        <f>D20*0.000125+E17</f>
        <v>407.42</v>
      </c>
      <c r="F20">
        <v>9216</v>
      </c>
      <c r="G20" s="1">
        <f>F20+F21+F22*8</f>
        <v>9729</v>
      </c>
      <c r="L20" s="1"/>
    </row>
    <row r="21" spans="1:12">
      <c r="A21" s="1"/>
      <c r="B21" t="s">
        <v>35</v>
      </c>
      <c r="C21">
        <v>1</v>
      </c>
      <c r="D21" s="1"/>
      <c r="E21" s="1"/>
      <c r="F21">
        <v>1</v>
      </c>
      <c r="G21" s="1"/>
      <c r="L21" s="1"/>
    </row>
    <row r="22" spans="1:6">
      <c r="A22" s="1"/>
      <c r="B22" t="s">
        <v>36</v>
      </c>
      <c r="C22">
        <v>64</v>
      </c>
      <c r="D22" s="1"/>
      <c r="E22" s="1"/>
      <c r="F22">
        <v>64</v>
      </c>
    </row>
    <row r="23" spans="1:12">
      <c r="A23" s="1">
        <v>8</v>
      </c>
      <c r="B23" t="s">
        <v>37</v>
      </c>
      <c r="C23">
        <v>2737</v>
      </c>
      <c r="D23" s="1">
        <f>SUM(C23:C25)*32</f>
        <v>88704</v>
      </c>
      <c r="E23" s="1">
        <f>D23*0.000125+E20</f>
        <v>418.508</v>
      </c>
      <c r="F23">
        <v>2720</v>
      </c>
      <c r="G23" s="1">
        <f>F23+F24+F25*8</f>
        <v>2993</v>
      </c>
      <c r="L23" s="1"/>
    </row>
    <row r="24" spans="1:12">
      <c r="A24" s="1"/>
      <c r="B24" t="s">
        <v>38</v>
      </c>
      <c r="C24">
        <v>1</v>
      </c>
      <c r="D24" s="1"/>
      <c r="E24" s="1"/>
      <c r="F24">
        <v>1</v>
      </c>
      <c r="G24" s="1"/>
      <c r="L24" s="1"/>
    </row>
    <row r="25" spans="1:6">
      <c r="A25" s="1"/>
      <c r="B25" t="s">
        <v>39</v>
      </c>
      <c r="C25">
        <v>34</v>
      </c>
      <c r="D25" s="1"/>
      <c r="E25" s="1"/>
      <c r="F25">
        <v>34</v>
      </c>
    </row>
    <row r="26" spans="1:8">
      <c r="A26" s="7" t="s">
        <v>40</v>
      </c>
      <c r="B26" s="8"/>
      <c r="C26" s="8"/>
      <c r="D26" s="8">
        <f>SUM(D2:D25)*0.000125</f>
        <v>418.508</v>
      </c>
      <c r="E26" s="8"/>
      <c r="F26" s="8"/>
      <c r="G26" s="9">
        <f>SUM(G2:G25)*0.000125</f>
        <v>14.674</v>
      </c>
      <c r="H26">
        <f>1-G26/D26</f>
        <v>0.964937348867883</v>
      </c>
    </row>
    <row r="27" spans="1:7">
      <c r="A27" s="10" t="s">
        <v>41</v>
      </c>
      <c r="B27" s="11"/>
      <c r="C27" s="11"/>
      <c r="D27" s="11"/>
      <c r="E27" s="11"/>
      <c r="F27" s="11"/>
      <c r="G27" s="12"/>
    </row>
  </sheetData>
  <mergeCells count="35">
    <mergeCell ref="A27:G27"/>
    <mergeCell ref="A2:A4"/>
    <mergeCell ref="A5:A7"/>
    <mergeCell ref="A8:A10"/>
    <mergeCell ref="A11:A13"/>
    <mergeCell ref="A14:A16"/>
    <mergeCell ref="A17:A19"/>
    <mergeCell ref="A20:A22"/>
    <mergeCell ref="A23:A25"/>
    <mergeCell ref="D2:D4"/>
    <mergeCell ref="D5:D7"/>
    <mergeCell ref="D8:D10"/>
    <mergeCell ref="D11:D13"/>
    <mergeCell ref="D14:D16"/>
    <mergeCell ref="D17:D19"/>
    <mergeCell ref="D20:D22"/>
    <mergeCell ref="D23:D25"/>
    <mergeCell ref="E2:E4"/>
    <mergeCell ref="E5:E7"/>
    <mergeCell ref="E8:E10"/>
    <mergeCell ref="E11:E13"/>
    <mergeCell ref="E14:E16"/>
    <mergeCell ref="E17:E19"/>
    <mergeCell ref="E20:E22"/>
    <mergeCell ref="E23:E25"/>
    <mergeCell ref="G2:G4"/>
    <mergeCell ref="G5:G7"/>
    <mergeCell ref="G8:G10"/>
    <mergeCell ref="G11:G13"/>
    <mergeCell ref="G14:G16"/>
    <mergeCell ref="G17:G19"/>
    <mergeCell ref="G20:G22"/>
    <mergeCell ref="G23:G25"/>
    <mergeCell ref="L20:L22"/>
    <mergeCell ref="L23:L25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3"/>
  <sheetViews>
    <sheetView workbookViewId="0">
      <selection activeCell="A2" sqref="A2"/>
    </sheetView>
  </sheetViews>
  <sheetFormatPr defaultColWidth="8.88888888888889" defaultRowHeight="14.4" outlineLevelRow="2"/>
  <cols>
    <col min="1" max="1" width="40.8888888888889" style="1" customWidth="1"/>
    <col min="2" max="2" width="34.3333333333333" style="1" customWidth="1"/>
    <col min="3" max="3" width="26.1111111111111" style="1" customWidth="1"/>
    <col min="4" max="8" width="8.88888888888889" style="1"/>
  </cols>
  <sheetData>
    <row r="1" spans="1: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t="s">
        <v>13</v>
      </c>
    </row>
    <row r="2" spans="1:9">
      <c r="A2" s="1">
        <v>53.65</v>
      </c>
      <c r="B2" s="1">
        <v>83.41</v>
      </c>
      <c r="C2" s="1">
        <v>89.75</v>
      </c>
      <c r="D2" s="1">
        <v>92.68</v>
      </c>
      <c r="E2" s="1">
        <v>95.61</v>
      </c>
      <c r="F2" s="1">
        <v>97.07</v>
      </c>
      <c r="G2" s="1">
        <v>94.1</v>
      </c>
      <c r="H2" s="2">
        <v>96.58</v>
      </c>
      <c r="I2">
        <v>96.58</v>
      </c>
    </row>
    <row r="3" ht="172.8" spans="1:3">
      <c r="A3" s="3" t="s">
        <v>42</v>
      </c>
      <c r="B3" s="3" t="s">
        <v>43</v>
      </c>
      <c r="C3" s="3" t="s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苗喵喵</dc:creator>
  <cp:lastModifiedBy>喵喵喵</cp:lastModifiedBy>
  <dcterms:created xsi:type="dcterms:W3CDTF">2023-04-27T21:02:00Z</dcterms:created>
  <dcterms:modified xsi:type="dcterms:W3CDTF">2023-06-04T06:44:05Z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2C198CE1611D4FEBAD52611B56DA8566_11</vt:lpwstr>
  </property>
  <property fmtid="{D5CDD505-2E9C-101B-9397-08002B2CF9AE}" pid="3" name="KSOProductBuildVer">
    <vt:lpwstr>2052-11.1.0.14309</vt:lpwstr>
  </property>
</Properties>
</file>